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updateLinks="never" codeName="DieseArbeitsmappe"/>
  <mc:AlternateContent xmlns:mc="http://schemas.openxmlformats.org/markup-compatibility/2006">
    <mc:Choice Requires="x15">
      <x15ac:absPath xmlns:x15ac="http://schemas.microsoft.com/office/spreadsheetml/2010/11/ac" url="C:\Users\ighaaspa\Downloads\"/>
    </mc:Choice>
  </mc:AlternateContent>
  <xr:revisionPtr revIDLastSave="0" documentId="8_{9D0E06B8-0CE2-4CD1-9700-7AA94C2CD216}" xr6:coauthVersionLast="47" xr6:coauthVersionMax="47" xr10:uidLastSave="{00000000-0000-0000-0000-000000000000}"/>
  <workbookProtection workbookAlgorithmName="SHA-512" workbookHashValue="pZPXcGUTvS2A8GHukEWO/mxGk+hzrnotScS8z/MpsllwNB/RvTj/obxmNobuwxUmSEtXGn8og4wAVgGpFQKVcw==" workbookSaltValue="HE0URCokWnU+7p9gIQDLow==" workbookSpinCount="100000" lockStructure="1"/>
  <bookViews>
    <workbookView xWindow="-120" yWindow="480" windowWidth="29040" windowHeight="15120" tabRatio="656" activeTab="1" xr2:uid="{00000000-000D-0000-FFFF-FFFF00000000}"/>
  </bookViews>
  <sheets>
    <sheet name="Import" sheetId="11" r:id="rId1"/>
    <sheet name="Wohnsitz" sheetId="2" r:id="rId2"/>
    <sheet name="GEKO" sheetId="1" r:id="rId3"/>
    <sheet name="KWF Beleg" sheetId="15" r:id="rId4"/>
    <sheet name="Parameter" sheetId="13" state="hidden" r:id="rId5"/>
  </sheets>
  <externalReferences>
    <externalReference r:id="rId6"/>
  </externalReferences>
  <definedNames>
    <definedName name="_xlnm._FilterDatabase" localSheetId="0" hidden="1">Import!$A$1:$V$2607</definedName>
    <definedName name="_xlnm.Print_Area" localSheetId="3">'KWF Beleg'!$A$1:$E$28</definedName>
    <definedName name="_xlnm.Print_Area" localSheetId="1">Wohnsitz!$A$1:$Y$413</definedName>
    <definedName name="Ort_KTSO" localSheetId="3">#REF!</definedName>
    <definedName name="Ort_KTSO">[1]!Tabelle1[Ort]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8" i="15" l="1"/>
  <c r="B7" i="15"/>
  <c r="A20" i="15"/>
  <c r="B11" i="15"/>
  <c r="A11" i="15"/>
  <c r="B6" i="15"/>
  <c r="B16" i="1"/>
  <c r="B4" i="15" l="1"/>
  <c r="E14" i="1"/>
  <c r="E4" i="15"/>
  <c r="F10" i="2" l="1"/>
  <c r="B9" i="15" s="1"/>
  <c r="X6519" i="11" l="1"/>
  <c r="Y6519" i="11"/>
  <c r="X6520" i="11"/>
  <c r="Y6520" i="11"/>
  <c r="X6521" i="11"/>
  <c r="Y6521" i="11"/>
  <c r="X6522" i="11"/>
  <c r="Y6522" i="11"/>
  <c r="X6523" i="11"/>
  <c r="Y6523" i="11"/>
  <c r="X6524" i="11"/>
  <c r="Y6524" i="11"/>
  <c r="X6525" i="11"/>
  <c r="Y6525" i="11"/>
  <c r="X6526" i="11"/>
  <c r="Y6526" i="11"/>
  <c r="X6527" i="11"/>
  <c r="Y6527" i="11"/>
  <c r="X6528" i="11"/>
  <c r="Y6528" i="11"/>
  <c r="X6529" i="11"/>
  <c r="Y6529" i="11"/>
  <c r="X6530" i="11"/>
  <c r="Y6530" i="11"/>
  <c r="X6531" i="11"/>
  <c r="Y6531" i="11"/>
  <c r="X6532" i="11"/>
  <c r="Y6532" i="11"/>
  <c r="X6533" i="11"/>
  <c r="Y6533" i="11"/>
  <c r="X6534" i="11"/>
  <c r="Y6534" i="11"/>
  <c r="X6535" i="11"/>
  <c r="Y6535" i="11"/>
  <c r="X6536" i="11"/>
  <c r="Y6536" i="11"/>
  <c r="X6537" i="11"/>
  <c r="Y6537" i="11"/>
  <c r="X6538" i="11"/>
  <c r="Y6538" i="11"/>
  <c r="X6539" i="11"/>
  <c r="Y6539" i="11"/>
  <c r="X6540" i="11"/>
  <c r="Y6540" i="11"/>
  <c r="X6541" i="11"/>
  <c r="Y6541" i="11"/>
  <c r="X6542" i="11"/>
  <c r="Y6542" i="11"/>
  <c r="X6543" i="11"/>
  <c r="Y6543" i="11"/>
  <c r="X6544" i="11"/>
  <c r="Y6544" i="11"/>
  <c r="X6545" i="11"/>
  <c r="Y6545" i="11"/>
  <c r="X6546" i="11"/>
  <c r="Y6546" i="11"/>
  <c r="X6547" i="11"/>
  <c r="Y6547" i="11"/>
  <c r="X6548" i="11"/>
  <c r="Y6548" i="11"/>
  <c r="X6549" i="11"/>
  <c r="Y6549" i="11"/>
  <c r="X6550" i="11"/>
  <c r="Y6550" i="11"/>
  <c r="X6551" i="11"/>
  <c r="Y6551" i="11"/>
  <c r="X6552" i="11"/>
  <c r="Y6552" i="11"/>
  <c r="X6553" i="11"/>
  <c r="Y6553" i="11"/>
  <c r="X6554" i="11"/>
  <c r="Y6554" i="11"/>
  <c r="X6555" i="11"/>
  <c r="Y6555" i="11"/>
  <c r="X6556" i="11"/>
  <c r="Y6556" i="11"/>
  <c r="X6557" i="11"/>
  <c r="Y6557" i="11"/>
  <c r="X6558" i="11"/>
  <c r="Y6558" i="11"/>
  <c r="X6559" i="11"/>
  <c r="Y6559" i="11"/>
  <c r="X6560" i="11"/>
  <c r="Y6560" i="11"/>
  <c r="X6561" i="11"/>
  <c r="Y6561" i="11"/>
  <c r="X6562" i="11"/>
  <c r="Y6562" i="11"/>
  <c r="X6563" i="11"/>
  <c r="Y6563" i="11"/>
  <c r="X6564" i="11"/>
  <c r="Y6564" i="11"/>
  <c r="X6565" i="11"/>
  <c r="Y6565" i="11"/>
  <c r="X6566" i="11"/>
  <c r="Y6566" i="11"/>
  <c r="X6567" i="11"/>
  <c r="Y6567" i="11"/>
  <c r="X6568" i="11"/>
  <c r="Y6568" i="11"/>
  <c r="X6569" i="11"/>
  <c r="Y6569" i="11"/>
  <c r="X6570" i="11"/>
  <c r="Y6570" i="11"/>
  <c r="X6571" i="11"/>
  <c r="Y6571" i="11"/>
  <c r="X6572" i="11"/>
  <c r="Y6572" i="11"/>
  <c r="X6573" i="11"/>
  <c r="Y6573" i="11"/>
  <c r="X6574" i="11"/>
  <c r="Y6574" i="11"/>
  <c r="X6575" i="11"/>
  <c r="Y6575" i="11"/>
  <c r="X6576" i="11"/>
  <c r="Y6576" i="11"/>
  <c r="X6577" i="11"/>
  <c r="Y6577" i="11"/>
  <c r="X6578" i="11"/>
  <c r="Y6578" i="11"/>
  <c r="X6579" i="11"/>
  <c r="Y6579" i="11"/>
  <c r="X6580" i="11"/>
  <c r="Y6580" i="11"/>
  <c r="X6581" i="11"/>
  <c r="Y6581" i="11"/>
  <c r="X6582" i="11"/>
  <c r="Y6582" i="11"/>
  <c r="X6583" i="11"/>
  <c r="Y6583" i="11"/>
  <c r="X6584" i="11"/>
  <c r="Y6584" i="11"/>
  <c r="X6585" i="11"/>
  <c r="Y6585" i="11"/>
  <c r="X6586" i="11"/>
  <c r="Y6586" i="11"/>
  <c r="X6587" i="11"/>
  <c r="Y6587" i="11"/>
  <c r="X6588" i="11"/>
  <c r="Y6588" i="11"/>
  <c r="X6589" i="11"/>
  <c r="Y6589" i="11"/>
  <c r="X6590" i="11"/>
  <c r="Y6590" i="11"/>
  <c r="X6591" i="11"/>
  <c r="Y6591" i="11"/>
  <c r="X6592" i="11"/>
  <c r="Y6592" i="11"/>
  <c r="X6593" i="11"/>
  <c r="Y6593" i="11"/>
  <c r="X6594" i="11"/>
  <c r="Y6594" i="11"/>
  <c r="X6595" i="11"/>
  <c r="Y6595" i="11"/>
  <c r="X6596" i="11"/>
  <c r="Y6596" i="11"/>
  <c r="X6597" i="11"/>
  <c r="Y6597" i="11"/>
  <c r="X6598" i="11"/>
  <c r="Y6598" i="11"/>
  <c r="X6599" i="11"/>
  <c r="Y6599" i="11"/>
  <c r="X6600" i="11"/>
  <c r="Y6600" i="11"/>
  <c r="X6601" i="11"/>
  <c r="Y6601" i="11"/>
  <c r="X6602" i="11"/>
  <c r="Y6602" i="11"/>
  <c r="X6603" i="11"/>
  <c r="Y6603" i="11"/>
  <c r="X6604" i="11"/>
  <c r="Y6604" i="11"/>
  <c r="X6605" i="11"/>
  <c r="Y6605" i="11"/>
  <c r="X6606" i="11"/>
  <c r="Y6606" i="11"/>
  <c r="X6607" i="11"/>
  <c r="Y6607" i="11"/>
  <c r="X6608" i="11"/>
  <c r="Y6608" i="11"/>
  <c r="X6609" i="11"/>
  <c r="Y6609" i="11"/>
  <c r="X6610" i="11"/>
  <c r="Y6610" i="11"/>
  <c r="X6611" i="11"/>
  <c r="Y6611" i="11"/>
  <c r="X6612" i="11"/>
  <c r="Y6612" i="11"/>
  <c r="X6613" i="11"/>
  <c r="Y6613" i="11"/>
  <c r="X6614" i="11"/>
  <c r="Y6614" i="11"/>
  <c r="X6615" i="11"/>
  <c r="Y6615" i="11"/>
  <c r="X6616" i="11"/>
  <c r="Y6616" i="11"/>
  <c r="X6617" i="11"/>
  <c r="Y6617" i="11"/>
  <c r="X6618" i="11"/>
  <c r="Y6618" i="11"/>
  <c r="X6619" i="11"/>
  <c r="Y6619" i="11"/>
  <c r="X6620" i="11"/>
  <c r="Y6620" i="11"/>
  <c r="X6621" i="11"/>
  <c r="Y6621" i="11"/>
  <c r="X6622" i="11"/>
  <c r="Y6622" i="11"/>
  <c r="X6623" i="11"/>
  <c r="Y6623" i="11"/>
  <c r="X6624" i="11"/>
  <c r="Y6624" i="11"/>
  <c r="X6625" i="11"/>
  <c r="Y6625" i="11"/>
  <c r="X6626" i="11"/>
  <c r="Y6626" i="11"/>
  <c r="X6627" i="11"/>
  <c r="Y6627" i="11"/>
  <c r="X6628" i="11"/>
  <c r="Y6628" i="11"/>
  <c r="X6629" i="11"/>
  <c r="Y6629" i="11"/>
  <c r="X6630" i="11"/>
  <c r="Y6630" i="11"/>
  <c r="X6631" i="11"/>
  <c r="Y6631" i="11"/>
  <c r="X6632" i="11"/>
  <c r="Y6632" i="11"/>
  <c r="X6633" i="11"/>
  <c r="Y6633" i="11"/>
  <c r="X6634" i="11"/>
  <c r="Y6634" i="11"/>
  <c r="X6635" i="11"/>
  <c r="Y6635" i="11"/>
  <c r="X6636" i="11"/>
  <c r="Y6636" i="11"/>
  <c r="X6637" i="11"/>
  <c r="Y6637" i="11"/>
  <c r="X6638" i="11"/>
  <c r="Y6638" i="11"/>
  <c r="X6639" i="11"/>
  <c r="Y6639" i="11"/>
  <c r="X6640" i="11"/>
  <c r="Y6640" i="11"/>
  <c r="X6641" i="11"/>
  <c r="Y6641" i="11"/>
  <c r="X6642" i="11"/>
  <c r="Y6642" i="11"/>
  <c r="X6643" i="11"/>
  <c r="Y6643" i="11"/>
  <c r="X6644" i="11"/>
  <c r="Y6644" i="11"/>
  <c r="X6645" i="11"/>
  <c r="Y6645" i="11"/>
  <c r="X6646" i="11"/>
  <c r="Y6646" i="11"/>
  <c r="X6647" i="11"/>
  <c r="Y6647" i="11"/>
  <c r="X6648" i="11"/>
  <c r="Y6648" i="11"/>
  <c r="X6649" i="11"/>
  <c r="Y6649" i="11"/>
  <c r="X6650" i="11"/>
  <c r="Y6650" i="11"/>
  <c r="X6651" i="11"/>
  <c r="Y6651" i="11"/>
  <c r="X6652" i="11"/>
  <c r="Y6652" i="11"/>
  <c r="X6653" i="11"/>
  <c r="Y6653" i="11"/>
  <c r="X6654" i="11"/>
  <c r="Y6654" i="11"/>
  <c r="X6655" i="11"/>
  <c r="Y6655" i="11"/>
  <c r="X6656" i="11"/>
  <c r="Y6656" i="11"/>
  <c r="X6657" i="11"/>
  <c r="Y6657" i="11"/>
  <c r="X6658" i="11"/>
  <c r="Y6658" i="11"/>
  <c r="X6659" i="11"/>
  <c r="Y6659" i="11"/>
  <c r="X6660" i="11"/>
  <c r="Y6660" i="11"/>
  <c r="X6661" i="11"/>
  <c r="Y6661" i="11"/>
  <c r="X6662" i="11"/>
  <c r="Y6662" i="11"/>
  <c r="X6663" i="11"/>
  <c r="Y6663" i="11"/>
  <c r="X6664" i="11"/>
  <c r="Y6664" i="11"/>
  <c r="X6665" i="11"/>
  <c r="Y6665" i="11"/>
  <c r="X6666" i="11"/>
  <c r="Y6666" i="11"/>
  <c r="X6667" i="11"/>
  <c r="Y6667" i="11"/>
  <c r="X6668" i="11"/>
  <c r="Y6668" i="11"/>
  <c r="X6669" i="11"/>
  <c r="Y6669" i="11"/>
  <c r="X6670" i="11"/>
  <c r="Y6670" i="11"/>
  <c r="X6671" i="11"/>
  <c r="Y6671" i="11"/>
  <c r="X6672" i="11"/>
  <c r="Y6672" i="11"/>
  <c r="X6673" i="11"/>
  <c r="Y6673" i="11"/>
  <c r="X6674" i="11"/>
  <c r="Y6674" i="11"/>
  <c r="X6675" i="11"/>
  <c r="Y6675" i="11"/>
  <c r="X6676" i="11"/>
  <c r="Y6676" i="11"/>
  <c r="X6677" i="11"/>
  <c r="Y6677" i="11"/>
  <c r="X6678" i="11"/>
  <c r="Y6678" i="11"/>
  <c r="X6679" i="11"/>
  <c r="Y6679" i="11"/>
  <c r="X6680" i="11"/>
  <c r="Y6680" i="11"/>
  <c r="X6681" i="11"/>
  <c r="Y6681" i="11"/>
  <c r="X6682" i="11"/>
  <c r="Y6682" i="11"/>
  <c r="X6683" i="11"/>
  <c r="Y6683" i="11"/>
  <c r="X6684" i="11"/>
  <c r="Y6684" i="11"/>
  <c r="X6685" i="11"/>
  <c r="Y6685" i="11"/>
  <c r="X6686" i="11"/>
  <c r="Y6686" i="11"/>
  <c r="X6687" i="11"/>
  <c r="Y6687" i="11"/>
  <c r="X6688" i="11"/>
  <c r="Y6688" i="11"/>
  <c r="X6689" i="11"/>
  <c r="Y6689" i="11"/>
  <c r="X6690" i="11"/>
  <c r="Y6690" i="11"/>
  <c r="X6691" i="11"/>
  <c r="Y6691" i="11"/>
  <c r="X6692" i="11"/>
  <c r="Y6692" i="11"/>
  <c r="X6693" i="11"/>
  <c r="Y6693" i="11"/>
  <c r="X6694" i="11"/>
  <c r="Y6694" i="11"/>
  <c r="X6695" i="11"/>
  <c r="Y6695" i="11"/>
  <c r="X6696" i="11"/>
  <c r="Y6696" i="11"/>
  <c r="X6697" i="11"/>
  <c r="Y6697" i="11"/>
  <c r="X6698" i="11"/>
  <c r="Y6698" i="11"/>
  <c r="X6699" i="11"/>
  <c r="Y6699" i="11"/>
  <c r="X6700" i="11"/>
  <c r="Y6700" i="11"/>
  <c r="X6701" i="11"/>
  <c r="Y6701" i="11"/>
  <c r="X6702" i="11"/>
  <c r="Y6702" i="11"/>
  <c r="X6703" i="11"/>
  <c r="Y6703" i="11"/>
  <c r="X6704" i="11"/>
  <c r="Y6704" i="11"/>
  <c r="X6705" i="11"/>
  <c r="Y6705" i="11"/>
  <c r="X6706" i="11"/>
  <c r="Y6706" i="11"/>
  <c r="X6707" i="11"/>
  <c r="Y6707" i="11"/>
  <c r="X6708" i="11"/>
  <c r="Y6708" i="11"/>
  <c r="X6709" i="11"/>
  <c r="Y6709" i="11"/>
  <c r="X6710" i="11"/>
  <c r="Y6710" i="11"/>
  <c r="X6711" i="11"/>
  <c r="Y6711" i="11"/>
  <c r="X6712" i="11"/>
  <c r="Y6712" i="11"/>
  <c r="X6713" i="11"/>
  <c r="Y6713" i="11"/>
  <c r="X6714" i="11"/>
  <c r="Y6714" i="11"/>
  <c r="X6715" i="11"/>
  <c r="Y6715" i="11"/>
  <c r="X6716" i="11"/>
  <c r="Y6716" i="11"/>
  <c r="X6717" i="11"/>
  <c r="Y6717" i="11"/>
  <c r="X6718" i="11"/>
  <c r="Y6718" i="11"/>
  <c r="X6719" i="11"/>
  <c r="Y6719" i="11"/>
  <c r="X6720" i="11"/>
  <c r="Y6720" i="11"/>
  <c r="X6721" i="11"/>
  <c r="Y6721" i="11"/>
  <c r="X6722" i="11"/>
  <c r="Y6722" i="11"/>
  <c r="X6723" i="11"/>
  <c r="Y6723" i="11"/>
  <c r="X6724" i="11"/>
  <c r="Y6724" i="11"/>
  <c r="X6725" i="11"/>
  <c r="Y6725" i="11"/>
  <c r="X6726" i="11"/>
  <c r="Y6726" i="11"/>
  <c r="X6727" i="11"/>
  <c r="Y6727" i="11"/>
  <c r="X6728" i="11"/>
  <c r="Y6728" i="11"/>
  <c r="X6729" i="11"/>
  <c r="Y6729" i="11"/>
  <c r="X6730" i="11"/>
  <c r="Y6730" i="11"/>
  <c r="X6731" i="11"/>
  <c r="Y6731" i="11"/>
  <c r="X6732" i="11"/>
  <c r="Y6732" i="11"/>
  <c r="X6733" i="11"/>
  <c r="Y6733" i="11"/>
  <c r="X6734" i="11"/>
  <c r="Y6734" i="11"/>
  <c r="X6735" i="11"/>
  <c r="Y6735" i="11"/>
  <c r="X6736" i="11"/>
  <c r="Y6736" i="11"/>
  <c r="X6737" i="11"/>
  <c r="Y6737" i="11"/>
  <c r="X6738" i="11"/>
  <c r="Y6738" i="11"/>
  <c r="X6739" i="11"/>
  <c r="Y6739" i="11"/>
  <c r="X6740" i="11"/>
  <c r="Y6740" i="11"/>
  <c r="X6741" i="11"/>
  <c r="Y6741" i="11"/>
  <c r="X6742" i="11"/>
  <c r="Y6742" i="11"/>
  <c r="X6743" i="11"/>
  <c r="Y6743" i="11"/>
  <c r="X6744" i="11"/>
  <c r="Y6744" i="11"/>
  <c r="X6745" i="11"/>
  <c r="Y6745" i="11"/>
  <c r="X6746" i="11"/>
  <c r="Y6746" i="11"/>
  <c r="X6747" i="11"/>
  <c r="Y6747" i="11"/>
  <c r="X6748" i="11"/>
  <c r="Y6748" i="11"/>
  <c r="X6749" i="11"/>
  <c r="Y6749" i="11"/>
  <c r="X6750" i="11"/>
  <c r="Y6750" i="11"/>
  <c r="X6751" i="11"/>
  <c r="Y6751" i="11"/>
  <c r="X6752" i="11"/>
  <c r="Y6752" i="11"/>
  <c r="X6753" i="11"/>
  <c r="Y6753" i="11"/>
  <c r="X6754" i="11"/>
  <c r="Y6754" i="11"/>
  <c r="X6755" i="11"/>
  <c r="Y6755" i="11"/>
  <c r="X6756" i="11"/>
  <c r="Y6756" i="11"/>
  <c r="X6757" i="11"/>
  <c r="Y6757" i="11"/>
  <c r="X6758" i="11"/>
  <c r="Y6758" i="11"/>
  <c r="X6759" i="11"/>
  <c r="Y6759" i="11"/>
  <c r="X6760" i="11"/>
  <c r="Y6760" i="11"/>
  <c r="X6761" i="11"/>
  <c r="Y6761" i="11"/>
  <c r="X6762" i="11"/>
  <c r="Y6762" i="11"/>
  <c r="X6763" i="11"/>
  <c r="Y6763" i="11"/>
  <c r="X6764" i="11"/>
  <c r="Y6764" i="11"/>
  <c r="X6765" i="11"/>
  <c r="Y6765" i="11"/>
  <c r="X6766" i="11"/>
  <c r="Y6766" i="11"/>
  <c r="X6767" i="11"/>
  <c r="Y6767" i="11"/>
  <c r="X6768" i="11"/>
  <c r="Y6768" i="11"/>
  <c r="X6769" i="11"/>
  <c r="Y6769" i="11"/>
  <c r="X6770" i="11"/>
  <c r="Y6770" i="11"/>
  <c r="X6771" i="11"/>
  <c r="Y6771" i="11"/>
  <c r="X6772" i="11"/>
  <c r="Y6772" i="11"/>
  <c r="X6773" i="11"/>
  <c r="Y6773" i="11"/>
  <c r="X6774" i="11"/>
  <c r="Y6774" i="11"/>
  <c r="X6775" i="11"/>
  <c r="Y6775" i="11"/>
  <c r="X6776" i="11"/>
  <c r="Y6776" i="11"/>
  <c r="X6777" i="11"/>
  <c r="Y6777" i="11"/>
  <c r="X6778" i="11"/>
  <c r="Y6778" i="11"/>
  <c r="X6779" i="11"/>
  <c r="Y6779" i="11"/>
  <c r="X6780" i="11"/>
  <c r="Y6780" i="11"/>
  <c r="X6781" i="11"/>
  <c r="Y6781" i="11"/>
  <c r="X6782" i="11"/>
  <c r="Y6782" i="11"/>
  <c r="X6783" i="11"/>
  <c r="Y6783" i="11"/>
  <c r="X6784" i="11"/>
  <c r="Y6784" i="11"/>
  <c r="X6785" i="11"/>
  <c r="Y6785" i="11"/>
  <c r="X6786" i="11"/>
  <c r="Y6786" i="11"/>
  <c r="X6787" i="11"/>
  <c r="Y6787" i="11"/>
  <c r="X6788" i="11"/>
  <c r="Y6788" i="11"/>
  <c r="X6789" i="11"/>
  <c r="Y6789" i="11"/>
  <c r="X6790" i="11"/>
  <c r="Y6790" i="11"/>
  <c r="X6791" i="11"/>
  <c r="Y6791" i="11"/>
  <c r="X6792" i="11"/>
  <c r="Y6792" i="11"/>
  <c r="X6793" i="11"/>
  <c r="Y6793" i="11"/>
  <c r="X6794" i="11"/>
  <c r="Y6794" i="11"/>
  <c r="X6795" i="11"/>
  <c r="Y6795" i="11"/>
  <c r="X6796" i="11"/>
  <c r="Y6796" i="11"/>
  <c r="X6797" i="11"/>
  <c r="Y6797" i="11"/>
  <c r="X6798" i="11"/>
  <c r="Y6798" i="11"/>
  <c r="X6799" i="11"/>
  <c r="Y6799" i="11"/>
  <c r="X6800" i="11"/>
  <c r="Y6800" i="11"/>
  <c r="X6801" i="11"/>
  <c r="Y6801" i="11"/>
  <c r="X6802" i="11"/>
  <c r="Y6802" i="11"/>
  <c r="X6803" i="11"/>
  <c r="Y6803" i="11"/>
  <c r="X6804" i="11"/>
  <c r="Y6804" i="11"/>
  <c r="X6805" i="11"/>
  <c r="Y6805" i="11"/>
  <c r="X6806" i="11"/>
  <c r="Y6806" i="11"/>
  <c r="X6807" i="11"/>
  <c r="Y6807" i="11"/>
  <c r="X6808" i="11"/>
  <c r="Y6808" i="11"/>
  <c r="X6809" i="11"/>
  <c r="Y6809" i="11"/>
  <c r="X6810" i="11"/>
  <c r="Y6810" i="11"/>
  <c r="X6811" i="11"/>
  <c r="Y6811" i="11"/>
  <c r="X6812" i="11"/>
  <c r="Y6812" i="11"/>
  <c r="X6813" i="11"/>
  <c r="Y6813" i="11"/>
  <c r="X6814" i="11"/>
  <c r="Y6814" i="11"/>
  <c r="X6815" i="11"/>
  <c r="Y6815" i="11"/>
  <c r="X6816" i="11"/>
  <c r="Y6816" i="11"/>
  <c r="X6817" i="11"/>
  <c r="Y6817" i="11"/>
  <c r="X6818" i="11"/>
  <c r="Y6818" i="11"/>
  <c r="X6819" i="11"/>
  <c r="Y6819" i="11"/>
  <c r="X6820" i="11"/>
  <c r="Y6820" i="11"/>
  <c r="X6821" i="11"/>
  <c r="Y6821" i="11"/>
  <c r="X6822" i="11"/>
  <c r="Y6822" i="11"/>
  <c r="X6823" i="11"/>
  <c r="Y6823" i="11"/>
  <c r="X6824" i="11"/>
  <c r="Y6824" i="11"/>
  <c r="X6825" i="11"/>
  <c r="Y6825" i="11"/>
  <c r="X6826" i="11"/>
  <c r="Y6826" i="11"/>
  <c r="X6827" i="11"/>
  <c r="Y6827" i="11"/>
  <c r="X6828" i="11"/>
  <c r="Y6828" i="11"/>
  <c r="X6829" i="11"/>
  <c r="Y6829" i="11"/>
  <c r="X6830" i="11"/>
  <c r="Y6830" i="11"/>
  <c r="X6831" i="11"/>
  <c r="Y6831" i="11"/>
  <c r="X6832" i="11"/>
  <c r="Y6832" i="11"/>
  <c r="X6833" i="11"/>
  <c r="Y6833" i="11"/>
  <c r="X6834" i="11"/>
  <c r="Y6834" i="11"/>
  <c r="X6835" i="11"/>
  <c r="Y6835" i="11"/>
  <c r="X6836" i="11"/>
  <c r="Y6836" i="11"/>
  <c r="X6837" i="11"/>
  <c r="Y6837" i="11"/>
  <c r="X6838" i="11"/>
  <c r="Y6838" i="11"/>
  <c r="X6839" i="11"/>
  <c r="Y6839" i="11"/>
  <c r="X6840" i="11"/>
  <c r="Y6840" i="11"/>
  <c r="X6841" i="11"/>
  <c r="Y6841" i="11"/>
  <c r="X6842" i="11"/>
  <c r="Y6842" i="11"/>
  <c r="X6843" i="11"/>
  <c r="Y6843" i="11"/>
  <c r="X6844" i="11"/>
  <c r="Y6844" i="11"/>
  <c r="X6845" i="11"/>
  <c r="Y6845" i="11"/>
  <c r="X6846" i="11"/>
  <c r="Y6846" i="11"/>
  <c r="X6847" i="11"/>
  <c r="Y6847" i="11"/>
  <c r="X6848" i="11"/>
  <c r="Y6848" i="11"/>
  <c r="X6849" i="11"/>
  <c r="Y6849" i="11"/>
  <c r="X6850" i="11"/>
  <c r="Y6850" i="11"/>
  <c r="X6851" i="11"/>
  <c r="Y6851" i="11"/>
  <c r="X6852" i="11"/>
  <c r="Y6852" i="11"/>
  <c r="X6853" i="11"/>
  <c r="Y6853" i="11"/>
  <c r="X6854" i="11"/>
  <c r="Y6854" i="11"/>
  <c r="X6855" i="11"/>
  <c r="Y6855" i="11"/>
  <c r="X6856" i="11"/>
  <c r="Y6856" i="11"/>
  <c r="X6857" i="11"/>
  <c r="Y6857" i="11"/>
  <c r="X6858" i="11"/>
  <c r="Y6858" i="11"/>
  <c r="X6859" i="11"/>
  <c r="Y6859" i="11"/>
  <c r="X6860" i="11"/>
  <c r="Y6860" i="11"/>
  <c r="X6861" i="11"/>
  <c r="Y6861" i="11"/>
  <c r="X6862" i="11"/>
  <c r="Y6862" i="11"/>
  <c r="X6863" i="11"/>
  <c r="Y6863" i="11"/>
  <c r="X6864" i="11"/>
  <c r="Y6864" i="11"/>
  <c r="X6865" i="11"/>
  <c r="Y6865" i="11"/>
  <c r="X6866" i="11"/>
  <c r="Y6866" i="11"/>
  <c r="X6867" i="11"/>
  <c r="Y6867" i="11"/>
  <c r="X6868" i="11"/>
  <c r="Y6868" i="11"/>
  <c r="X6869" i="11"/>
  <c r="Y6869" i="11"/>
  <c r="X6870" i="11"/>
  <c r="Y6870" i="11"/>
  <c r="X6871" i="11"/>
  <c r="Y6871" i="11"/>
  <c r="X6872" i="11"/>
  <c r="Y6872" i="11"/>
  <c r="X6873" i="11"/>
  <c r="Y6873" i="11"/>
  <c r="X6874" i="11"/>
  <c r="Y6874" i="11"/>
  <c r="X6875" i="11"/>
  <c r="Y6875" i="11"/>
  <c r="X6876" i="11"/>
  <c r="Y6876" i="11"/>
  <c r="X6877" i="11"/>
  <c r="Y6877" i="11"/>
  <c r="X6878" i="11"/>
  <c r="Y6878" i="11"/>
  <c r="X6879" i="11"/>
  <c r="Y6879" i="11"/>
  <c r="X6880" i="11"/>
  <c r="Y6880" i="11"/>
  <c r="X6881" i="11"/>
  <c r="Y6881" i="11"/>
  <c r="X6882" i="11"/>
  <c r="Y6882" i="11"/>
  <c r="X6883" i="11"/>
  <c r="Y6883" i="11"/>
  <c r="X6884" i="11"/>
  <c r="Y6884" i="11"/>
  <c r="X6885" i="11"/>
  <c r="Y6885" i="11"/>
  <c r="X6886" i="11"/>
  <c r="Y6886" i="11"/>
  <c r="X6887" i="11"/>
  <c r="Y6887" i="11"/>
  <c r="X6888" i="11"/>
  <c r="Y6888" i="11"/>
  <c r="X6889" i="11"/>
  <c r="Y6889" i="11"/>
  <c r="X6890" i="11"/>
  <c r="Y6890" i="11"/>
  <c r="X6891" i="11"/>
  <c r="Y6891" i="11"/>
  <c r="X6892" i="11"/>
  <c r="Y6892" i="11"/>
  <c r="X6893" i="11"/>
  <c r="Y6893" i="11"/>
  <c r="X6894" i="11"/>
  <c r="Y6894" i="11"/>
  <c r="X6895" i="11"/>
  <c r="Y6895" i="11"/>
  <c r="X6896" i="11"/>
  <c r="Y6896" i="11"/>
  <c r="X6897" i="11"/>
  <c r="Y6897" i="11"/>
  <c r="X6898" i="11"/>
  <c r="Y6898" i="11"/>
  <c r="X6899" i="11"/>
  <c r="Y6899" i="11"/>
  <c r="X6900" i="11"/>
  <c r="Y6900" i="11"/>
  <c r="X6901" i="11"/>
  <c r="Y6901" i="11"/>
  <c r="X6902" i="11"/>
  <c r="Y6902" i="11"/>
  <c r="X6903" i="11"/>
  <c r="Y6903" i="11"/>
  <c r="X6904" i="11"/>
  <c r="Y6904" i="11"/>
  <c r="X6905" i="11"/>
  <c r="Y6905" i="11"/>
  <c r="X6906" i="11"/>
  <c r="Y6906" i="11"/>
  <c r="X6907" i="11"/>
  <c r="Y6907" i="11"/>
  <c r="X6908" i="11"/>
  <c r="Y6908" i="11"/>
  <c r="X6909" i="11"/>
  <c r="Y6909" i="11"/>
  <c r="X6910" i="11"/>
  <c r="Y6910" i="11"/>
  <c r="X6911" i="11"/>
  <c r="Y6911" i="11"/>
  <c r="X6912" i="11"/>
  <c r="Y6912" i="11"/>
  <c r="X6913" i="11"/>
  <c r="Y6913" i="11"/>
  <c r="X6914" i="11"/>
  <c r="Y6914" i="11"/>
  <c r="X6915" i="11"/>
  <c r="Y6915" i="11"/>
  <c r="X6916" i="11"/>
  <c r="Y6916" i="11"/>
  <c r="X6917" i="11"/>
  <c r="Y6917" i="11"/>
  <c r="X6918" i="11"/>
  <c r="Y6918" i="11"/>
  <c r="X6919" i="11"/>
  <c r="Y6919" i="11"/>
  <c r="X6920" i="11"/>
  <c r="Y6920" i="11"/>
  <c r="X6921" i="11"/>
  <c r="Y6921" i="11"/>
  <c r="X6922" i="11"/>
  <c r="Y6922" i="11"/>
  <c r="X6923" i="11"/>
  <c r="Y6923" i="11"/>
  <c r="X6924" i="11"/>
  <c r="Y6924" i="11"/>
  <c r="X6925" i="11"/>
  <c r="Y6925" i="11"/>
  <c r="X6926" i="11"/>
  <c r="Y6926" i="11"/>
  <c r="X6927" i="11"/>
  <c r="Y6927" i="11"/>
  <c r="X6928" i="11"/>
  <c r="Y6928" i="11"/>
  <c r="X6929" i="11"/>
  <c r="Y6929" i="11"/>
  <c r="X6930" i="11"/>
  <c r="Y6930" i="11"/>
  <c r="X6931" i="11"/>
  <c r="Y6931" i="11"/>
  <c r="X6932" i="11"/>
  <c r="Y6932" i="11"/>
  <c r="X6933" i="11"/>
  <c r="Y6933" i="11"/>
  <c r="X6934" i="11"/>
  <c r="Y6934" i="11"/>
  <c r="X6935" i="11"/>
  <c r="Y6935" i="11"/>
  <c r="X6936" i="11"/>
  <c r="Y6936" i="11"/>
  <c r="X6937" i="11"/>
  <c r="Y6937" i="11"/>
  <c r="X6938" i="11"/>
  <c r="Y6938" i="11"/>
  <c r="X6939" i="11"/>
  <c r="Y6939" i="11"/>
  <c r="X6940" i="11"/>
  <c r="Y6940" i="11"/>
  <c r="X6941" i="11"/>
  <c r="Y6941" i="11"/>
  <c r="X6942" i="11"/>
  <c r="Y6942" i="11"/>
  <c r="X6943" i="11"/>
  <c r="Y6943" i="11"/>
  <c r="X6944" i="11"/>
  <c r="Y6944" i="11"/>
  <c r="X6945" i="11"/>
  <c r="Y6945" i="11"/>
  <c r="X6946" i="11"/>
  <c r="Y6946" i="11"/>
  <c r="X6947" i="11"/>
  <c r="Y6947" i="11"/>
  <c r="X6948" i="11"/>
  <c r="Y6948" i="11"/>
  <c r="X6949" i="11"/>
  <c r="Y6949" i="11"/>
  <c r="X6950" i="11"/>
  <c r="Y6950" i="11"/>
  <c r="X6951" i="11"/>
  <c r="Y6951" i="11"/>
  <c r="X6952" i="11"/>
  <c r="Y6952" i="11"/>
  <c r="X6953" i="11"/>
  <c r="Y6953" i="11"/>
  <c r="X6954" i="11"/>
  <c r="Y6954" i="11"/>
  <c r="X6955" i="11"/>
  <c r="Y6955" i="11"/>
  <c r="X6956" i="11"/>
  <c r="Y6956" i="11"/>
  <c r="X6957" i="11"/>
  <c r="Y6957" i="11"/>
  <c r="X6958" i="11"/>
  <c r="Y6958" i="11"/>
  <c r="X6959" i="11"/>
  <c r="Y6959" i="11"/>
  <c r="X6960" i="11"/>
  <c r="Y6960" i="11"/>
  <c r="X6961" i="11"/>
  <c r="Y6961" i="11"/>
  <c r="X6962" i="11"/>
  <c r="Y6962" i="11"/>
  <c r="X6963" i="11"/>
  <c r="Y6963" i="11"/>
  <c r="X6964" i="11"/>
  <c r="Y6964" i="11"/>
  <c r="X6965" i="11"/>
  <c r="Y6965" i="11"/>
  <c r="X6966" i="11"/>
  <c r="Y6966" i="11"/>
  <c r="X6967" i="11"/>
  <c r="Y6967" i="11"/>
  <c r="X6968" i="11"/>
  <c r="Y6968" i="11"/>
  <c r="X6969" i="11"/>
  <c r="Y6969" i="11"/>
  <c r="X6970" i="11"/>
  <c r="Y6970" i="11"/>
  <c r="X6971" i="11"/>
  <c r="Y6971" i="11"/>
  <c r="X6972" i="11"/>
  <c r="Y6972" i="11"/>
  <c r="X6973" i="11"/>
  <c r="Y6973" i="11"/>
  <c r="X6974" i="11"/>
  <c r="Y6974" i="11"/>
  <c r="X6975" i="11"/>
  <c r="Y6975" i="11"/>
  <c r="X6976" i="11"/>
  <c r="Y6976" i="11"/>
  <c r="X6977" i="11"/>
  <c r="Y6977" i="11"/>
  <c r="X6978" i="11"/>
  <c r="Y6978" i="11"/>
  <c r="X6979" i="11"/>
  <c r="Y6979" i="11"/>
  <c r="X6980" i="11"/>
  <c r="Y6980" i="11"/>
  <c r="X6981" i="11"/>
  <c r="Y6981" i="11"/>
  <c r="X6982" i="11"/>
  <c r="Y6982" i="11"/>
  <c r="X6983" i="11"/>
  <c r="Y6983" i="11"/>
  <c r="X6984" i="11"/>
  <c r="Y6984" i="11"/>
  <c r="X6985" i="11"/>
  <c r="Y6985" i="11"/>
  <c r="X6986" i="11"/>
  <c r="Y6986" i="11"/>
  <c r="X6987" i="11"/>
  <c r="Y6987" i="11"/>
  <c r="X6988" i="11"/>
  <c r="Y6988" i="11"/>
  <c r="X6989" i="11"/>
  <c r="Y6989" i="11"/>
  <c r="X6990" i="11"/>
  <c r="Y6990" i="11"/>
  <c r="X6991" i="11"/>
  <c r="Y6991" i="11"/>
  <c r="X6992" i="11"/>
  <c r="Y6992" i="11"/>
  <c r="X6993" i="11"/>
  <c r="Y6993" i="11"/>
  <c r="X6994" i="11"/>
  <c r="Y6994" i="11"/>
  <c r="X6995" i="11"/>
  <c r="Y6995" i="11"/>
  <c r="X6996" i="11"/>
  <c r="Y6996" i="11"/>
  <c r="X6997" i="11"/>
  <c r="Y6997" i="11"/>
  <c r="X6998" i="11"/>
  <c r="Y6998" i="11"/>
  <c r="X6999" i="11"/>
  <c r="Y6999" i="11"/>
  <c r="X7000" i="11"/>
  <c r="Y7000" i="11"/>
  <c r="X7001" i="11"/>
  <c r="Y7001" i="11"/>
  <c r="X7002" i="11"/>
  <c r="Y7002" i="11"/>
  <c r="X7003" i="11"/>
  <c r="Y7003" i="11"/>
  <c r="X7004" i="11"/>
  <c r="Y7004" i="11"/>
  <c r="X7005" i="11"/>
  <c r="Y7005" i="11"/>
  <c r="X7006" i="11"/>
  <c r="Y7006" i="11"/>
  <c r="X7007" i="11"/>
  <c r="Y7007" i="11"/>
  <c r="X7008" i="11"/>
  <c r="Y7008" i="11"/>
  <c r="X7009" i="11"/>
  <c r="Y7009" i="11"/>
  <c r="X7010" i="11"/>
  <c r="Y7010" i="11"/>
  <c r="X7011" i="11"/>
  <c r="Y7011" i="11"/>
  <c r="X7012" i="11"/>
  <c r="Y7012" i="11"/>
  <c r="X7013" i="11"/>
  <c r="Y7013" i="11"/>
  <c r="X7014" i="11"/>
  <c r="Y7014" i="11"/>
  <c r="X7015" i="11"/>
  <c r="Y7015" i="11"/>
  <c r="X7016" i="11"/>
  <c r="Y7016" i="11"/>
  <c r="X7017" i="11"/>
  <c r="Y7017" i="11"/>
  <c r="X7018" i="11"/>
  <c r="Y7018" i="11"/>
  <c r="X7019" i="11"/>
  <c r="Y7019" i="11"/>
  <c r="X7020" i="11"/>
  <c r="Y7020" i="11"/>
  <c r="X7021" i="11"/>
  <c r="Y7021" i="11"/>
  <c r="X7022" i="11"/>
  <c r="Y7022" i="11"/>
  <c r="X7023" i="11"/>
  <c r="Y7023" i="11"/>
  <c r="X7024" i="11"/>
  <c r="Y7024" i="11"/>
  <c r="X7025" i="11"/>
  <c r="Y7025" i="11"/>
  <c r="X7026" i="11"/>
  <c r="Y7026" i="11"/>
  <c r="X7027" i="11"/>
  <c r="Y7027" i="11"/>
  <c r="X7028" i="11"/>
  <c r="Y7028" i="11"/>
  <c r="X7029" i="11"/>
  <c r="Y7029" i="11"/>
  <c r="X7030" i="11"/>
  <c r="Y7030" i="11"/>
  <c r="X7031" i="11"/>
  <c r="Y7031" i="11"/>
  <c r="X7032" i="11"/>
  <c r="Y7032" i="11"/>
  <c r="X7033" i="11"/>
  <c r="Y7033" i="11"/>
  <c r="X7034" i="11"/>
  <c r="Y7034" i="11"/>
  <c r="X7035" i="11"/>
  <c r="Y7035" i="11"/>
  <c r="X7036" i="11"/>
  <c r="Y7036" i="11"/>
  <c r="X7037" i="11"/>
  <c r="Y7037" i="11"/>
  <c r="X7038" i="11"/>
  <c r="Y7038" i="11"/>
  <c r="X7039" i="11"/>
  <c r="Y7039" i="11"/>
  <c r="X7040" i="11"/>
  <c r="Y7040" i="11"/>
  <c r="X7041" i="11"/>
  <c r="Y7041" i="11"/>
  <c r="X7042" i="11"/>
  <c r="Y7042" i="11"/>
  <c r="X7043" i="11"/>
  <c r="Y7043" i="11"/>
  <c r="X7044" i="11"/>
  <c r="Y7044" i="11"/>
  <c r="X7045" i="11"/>
  <c r="Y7045" i="11"/>
  <c r="X7046" i="11"/>
  <c r="Y7046" i="11"/>
  <c r="X7047" i="11"/>
  <c r="Y7047" i="11"/>
  <c r="X7048" i="11"/>
  <c r="Y7048" i="11"/>
  <c r="X7049" i="11"/>
  <c r="Y7049" i="11"/>
  <c r="X7050" i="11"/>
  <c r="Y7050" i="11"/>
  <c r="X7051" i="11"/>
  <c r="Y7051" i="11"/>
  <c r="X7052" i="11"/>
  <c r="Y7052" i="11"/>
  <c r="X7053" i="11"/>
  <c r="Y7053" i="11"/>
  <c r="X7054" i="11"/>
  <c r="Y7054" i="11"/>
  <c r="X7055" i="11"/>
  <c r="Y7055" i="11"/>
  <c r="X7056" i="11"/>
  <c r="Y7056" i="11"/>
  <c r="X7057" i="11"/>
  <c r="Y7057" i="11"/>
  <c r="X7058" i="11"/>
  <c r="Y7058" i="11"/>
  <c r="X7059" i="11"/>
  <c r="Y7059" i="11"/>
  <c r="X7060" i="11"/>
  <c r="Y7060" i="11"/>
  <c r="X7061" i="11"/>
  <c r="Y7061" i="11"/>
  <c r="X7062" i="11"/>
  <c r="Y7062" i="11"/>
  <c r="X7063" i="11"/>
  <c r="Y7063" i="11"/>
  <c r="X7064" i="11"/>
  <c r="Y7064" i="11"/>
  <c r="X7065" i="11"/>
  <c r="Y7065" i="11"/>
  <c r="X7066" i="11"/>
  <c r="Y7066" i="11"/>
  <c r="X7067" i="11"/>
  <c r="Y7067" i="11"/>
  <c r="X7068" i="11"/>
  <c r="Y7068" i="11"/>
  <c r="X7069" i="11"/>
  <c r="Y7069" i="11"/>
  <c r="X7070" i="11"/>
  <c r="Y7070" i="11"/>
  <c r="X7071" i="11"/>
  <c r="Y7071" i="11"/>
  <c r="X7072" i="11"/>
  <c r="Y7072" i="11"/>
  <c r="X7073" i="11"/>
  <c r="Y7073" i="11"/>
  <c r="X7074" i="11"/>
  <c r="Y7074" i="11"/>
  <c r="X7075" i="11"/>
  <c r="Y7075" i="11"/>
  <c r="X7076" i="11"/>
  <c r="Y7076" i="11"/>
  <c r="X7077" i="11"/>
  <c r="Y7077" i="11"/>
  <c r="X7078" i="11"/>
  <c r="Y7078" i="11"/>
  <c r="X7079" i="11"/>
  <c r="Y7079" i="11"/>
  <c r="X7080" i="11"/>
  <c r="Y7080" i="11"/>
  <c r="X7081" i="11"/>
  <c r="Y7081" i="11"/>
  <c r="X7082" i="11"/>
  <c r="Y7082" i="11"/>
  <c r="X7083" i="11"/>
  <c r="Y7083" i="11"/>
  <c r="X7084" i="11"/>
  <c r="Y7084" i="11"/>
  <c r="X7085" i="11"/>
  <c r="Y7085" i="11"/>
  <c r="X7086" i="11"/>
  <c r="Y7086" i="11"/>
  <c r="X7087" i="11"/>
  <c r="Y7087" i="11"/>
  <c r="X7088" i="11"/>
  <c r="Y7088" i="11"/>
  <c r="X7089" i="11"/>
  <c r="Y7089" i="11"/>
  <c r="X7090" i="11"/>
  <c r="Y7090" i="11"/>
  <c r="X7091" i="11"/>
  <c r="Y7091" i="11"/>
  <c r="X7092" i="11"/>
  <c r="Y7092" i="11"/>
  <c r="X7093" i="11"/>
  <c r="Y7093" i="11"/>
  <c r="X7094" i="11"/>
  <c r="Y7094" i="11"/>
  <c r="X7095" i="11"/>
  <c r="Y7095" i="11"/>
  <c r="X7096" i="11"/>
  <c r="Y7096" i="11"/>
  <c r="X7097" i="11"/>
  <c r="Y7097" i="11"/>
  <c r="X7098" i="11"/>
  <c r="Y7098" i="11"/>
  <c r="X7099" i="11"/>
  <c r="Y7099" i="11"/>
  <c r="X7100" i="11"/>
  <c r="Y7100" i="11"/>
  <c r="X7101" i="11"/>
  <c r="Y7101" i="11"/>
  <c r="X7102" i="11"/>
  <c r="Y7102" i="11"/>
  <c r="X7103" i="11"/>
  <c r="Y7103" i="11"/>
  <c r="X7104" i="11"/>
  <c r="Y7104" i="11"/>
  <c r="X7105" i="11"/>
  <c r="Y7105" i="11"/>
  <c r="X7106" i="11"/>
  <c r="Y7106" i="11"/>
  <c r="X7107" i="11"/>
  <c r="Y7107" i="11"/>
  <c r="X7108" i="11"/>
  <c r="Y7108" i="11"/>
  <c r="X7109" i="11"/>
  <c r="Y7109" i="11"/>
  <c r="X7110" i="11"/>
  <c r="Y7110" i="11"/>
  <c r="X7111" i="11"/>
  <c r="Y7111" i="11"/>
  <c r="X7112" i="11"/>
  <c r="Y7112" i="11"/>
  <c r="X7113" i="11"/>
  <c r="Y7113" i="11"/>
  <c r="X7114" i="11"/>
  <c r="Y7114" i="11"/>
  <c r="X7115" i="11"/>
  <c r="Y7115" i="11"/>
  <c r="X7116" i="11"/>
  <c r="Y7116" i="11"/>
  <c r="X7117" i="11"/>
  <c r="Y7117" i="11"/>
  <c r="X7118" i="11"/>
  <c r="Y7118" i="11"/>
  <c r="X7119" i="11"/>
  <c r="Y7119" i="11"/>
  <c r="X7120" i="11"/>
  <c r="Y7120" i="11"/>
  <c r="X7121" i="11"/>
  <c r="Y7121" i="11"/>
  <c r="X7122" i="11"/>
  <c r="Y7122" i="11"/>
  <c r="X7123" i="11"/>
  <c r="Y7123" i="11"/>
  <c r="X7124" i="11"/>
  <c r="Y7124" i="11"/>
  <c r="X7125" i="11"/>
  <c r="Y7125" i="11"/>
  <c r="X7126" i="11"/>
  <c r="Y7126" i="11"/>
  <c r="X7127" i="11"/>
  <c r="Y7127" i="11"/>
  <c r="X7128" i="11"/>
  <c r="Y7128" i="11"/>
  <c r="X7129" i="11"/>
  <c r="Y7129" i="11"/>
  <c r="X7130" i="11"/>
  <c r="Y7130" i="11"/>
  <c r="X7131" i="11"/>
  <c r="Y7131" i="11"/>
  <c r="X7132" i="11"/>
  <c r="Y7132" i="11"/>
  <c r="X7133" i="11"/>
  <c r="Y7133" i="11"/>
  <c r="X7134" i="11"/>
  <c r="Y7134" i="11"/>
  <c r="X7135" i="11"/>
  <c r="Y7135" i="11"/>
  <c r="X7136" i="11"/>
  <c r="Y7136" i="11"/>
  <c r="X7137" i="11"/>
  <c r="Y7137" i="11"/>
  <c r="X7138" i="11"/>
  <c r="Y7138" i="11"/>
  <c r="X7139" i="11"/>
  <c r="Y7139" i="11"/>
  <c r="X7140" i="11"/>
  <c r="Y7140" i="11"/>
  <c r="X7141" i="11"/>
  <c r="Y7141" i="11"/>
  <c r="X7142" i="11"/>
  <c r="Y7142" i="11"/>
  <c r="X7143" i="11"/>
  <c r="Y7143" i="11"/>
  <c r="X7144" i="11"/>
  <c r="Y7144" i="11"/>
  <c r="X7145" i="11"/>
  <c r="Y7145" i="11"/>
  <c r="X7146" i="11"/>
  <c r="Y7146" i="11"/>
  <c r="X7147" i="11"/>
  <c r="Y7147" i="11"/>
  <c r="X7148" i="11"/>
  <c r="Y7148" i="11"/>
  <c r="X7149" i="11"/>
  <c r="Y7149" i="11"/>
  <c r="X7150" i="11"/>
  <c r="Y7150" i="11"/>
  <c r="X7151" i="11"/>
  <c r="Y7151" i="11"/>
  <c r="X7152" i="11"/>
  <c r="Y7152" i="11"/>
  <c r="X7153" i="11"/>
  <c r="Y7153" i="11"/>
  <c r="X7154" i="11"/>
  <c r="Y7154" i="11"/>
  <c r="X7155" i="11"/>
  <c r="Y7155" i="11"/>
  <c r="X7156" i="11"/>
  <c r="Y7156" i="11"/>
  <c r="X7157" i="11"/>
  <c r="Y7157" i="11"/>
  <c r="X7158" i="11"/>
  <c r="Y7158" i="11"/>
  <c r="X7159" i="11"/>
  <c r="Y7159" i="11"/>
  <c r="X7160" i="11"/>
  <c r="Y7160" i="11"/>
  <c r="X7161" i="11"/>
  <c r="Y7161" i="11"/>
  <c r="X7162" i="11"/>
  <c r="Y7162" i="11"/>
  <c r="X7163" i="11"/>
  <c r="Y7163" i="11"/>
  <c r="X7164" i="11"/>
  <c r="Y7164" i="11"/>
  <c r="X7165" i="11"/>
  <c r="Y7165" i="11"/>
  <c r="X7166" i="11"/>
  <c r="Y7166" i="11"/>
  <c r="X7167" i="11"/>
  <c r="Y7167" i="11"/>
  <c r="X7168" i="11"/>
  <c r="Y7168" i="11"/>
  <c r="X7169" i="11"/>
  <c r="Y7169" i="11"/>
  <c r="X7170" i="11"/>
  <c r="Y7170" i="11"/>
  <c r="X7171" i="11"/>
  <c r="Y7171" i="11"/>
  <c r="X7172" i="11"/>
  <c r="Y7172" i="11"/>
  <c r="X7173" i="11"/>
  <c r="Y7173" i="11"/>
  <c r="X7174" i="11"/>
  <c r="Y7174" i="11"/>
  <c r="X7175" i="11"/>
  <c r="Y7175" i="11"/>
  <c r="X7176" i="11"/>
  <c r="Y7176" i="11"/>
  <c r="X7177" i="11"/>
  <c r="Y7177" i="11"/>
  <c r="X7178" i="11"/>
  <c r="Y7178" i="11"/>
  <c r="X7179" i="11"/>
  <c r="Y7179" i="11"/>
  <c r="X7180" i="11"/>
  <c r="Y7180" i="11"/>
  <c r="X7181" i="11"/>
  <c r="Y7181" i="11"/>
  <c r="X7182" i="11"/>
  <c r="Y7182" i="11"/>
  <c r="X7183" i="11"/>
  <c r="Y7183" i="11"/>
  <c r="X7184" i="11"/>
  <c r="Y7184" i="11"/>
  <c r="X7185" i="11"/>
  <c r="Y7185" i="11"/>
  <c r="X7186" i="11"/>
  <c r="Y7186" i="11"/>
  <c r="X7187" i="11"/>
  <c r="Y7187" i="11"/>
  <c r="X7188" i="11"/>
  <c r="Y7188" i="11"/>
  <c r="X7189" i="11"/>
  <c r="Y7189" i="11"/>
  <c r="X7190" i="11"/>
  <c r="Y7190" i="11"/>
  <c r="X7191" i="11"/>
  <c r="Y7191" i="11"/>
  <c r="X7192" i="11"/>
  <c r="Y7192" i="11"/>
  <c r="X7193" i="11"/>
  <c r="Y7193" i="11"/>
  <c r="X7194" i="11"/>
  <c r="Y7194" i="11"/>
  <c r="X7195" i="11"/>
  <c r="Y7195" i="11"/>
  <c r="X7196" i="11"/>
  <c r="Y7196" i="11"/>
  <c r="X7197" i="11"/>
  <c r="Y7197" i="11"/>
  <c r="X7198" i="11"/>
  <c r="Y7198" i="11"/>
  <c r="X7199" i="11"/>
  <c r="Y7199" i="11"/>
  <c r="X7200" i="11"/>
  <c r="Y7200" i="11"/>
  <c r="X7201" i="11"/>
  <c r="Y7201" i="11"/>
  <c r="X7202" i="11"/>
  <c r="Y7202" i="11"/>
  <c r="X7203" i="11"/>
  <c r="Y7203" i="11"/>
  <c r="X7204" i="11"/>
  <c r="Y7204" i="11"/>
  <c r="X7205" i="11"/>
  <c r="Y7205" i="11"/>
  <c r="X7206" i="11"/>
  <c r="Y7206" i="11"/>
  <c r="X7207" i="11"/>
  <c r="Y7207" i="11"/>
  <c r="X7208" i="11"/>
  <c r="Y7208" i="11"/>
  <c r="X7209" i="11"/>
  <c r="Y7209" i="11"/>
  <c r="X7210" i="11"/>
  <c r="Y7210" i="11"/>
  <c r="X7211" i="11"/>
  <c r="Y7211" i="11"/>
  <c r="X7212" i="11"/>
  <c r="Y7212" i="11"/>
  <c r="X7213" i="11"/>
  <c r="Y7213" i="11"/>
  <c r="X7214" i="11"/>
  <c r="Y7214" i="11"/>
  <c r="X7215" i="11"/>
  <c r="Y7215" i="11"/>
  <c r="X7216" i="11"/>
  <c r="Y7216" i="11"/>
  <c r="X7217" i="11"/>
  <c r="Y7217" i="11"/>
  <c r="X7218" i="11"/>
  <c r="Y7218" i="11"/>
  <c r="X7219" i="11"/>
  <c r="Y7219" i="11"/>
  <c r="X7220" i="11"/>
  <c r="Y7220" i="11"/>
  <c r="X7221" i="11"/>
  <c r="Y7221" i="11"/>
  <c r="X7222" i="11"/>
  <c r="Y7222" i="11"/>
  <c r="X7223" i="11"/>
  <c r="Y7223" i="11"/>
  <c r="X7224" i="11"/>
  <c r="Y7224" i="11"/>
  <c r="X7225" i="11"/>
  <c r="Y7225" i="11"/>
  <c r="X7226" i="11"/>
  <c r="Y7226" i="11"/>
  <c r="X7227" i="11"/>
  <c r="Y7227" i="11"/>
  <c r="X7228" i="11"/>
  <c r="Y7228" i="11"/>
  <c r="X7229" i="11"/>
  <c r="Y7229" i="11"/>
  <c r="X7230" i="11"/>
  <c r="Y7230" i="11"/>
  <c r="X7231" i="11"/>
  <c r="Y7231" i="11"/>
  <c r="X7232" i="11"/>
  <c r="Y7232" i="11"/>
  <c r="X7233" i="11"/>
  <c r="Y7233" i="11"/>
  <c r="X7234" i="11"/>
  <c r="Y7234" i="11"/>
  <c r="X7235" i="11"/>
  <c r="Y7235" i="11"/>
  <c r="X7236" i="11"/>
  <c r="Y7236" i="11"/>
  <c r="X7237" i="11"/>
  <c r="Y7237" i="11"/>
  <c r="X7238" i="11"/>
  <c r="Y7238" i="11"/>
  <c r="X7239" i="11"/>
  <c r="Y7239" i="11"/>
  <c r="X7240" i="11"/>
  <c r="Y7240" i="11"/>
  <c r="X7241" i="11"/>
  <c r="Y7241" i="11"/>
  <c r="X7242" i="11"/>
  <c r="Y7242" i="11"/>
  <c r="X7243" i="11"/>
  <c r="Y7243" i="11"/>
  <c r="X7244" i="11"/>
  <c r="Y7244" i="11"/>
  <c r="X7245" i="11"/>
  <c r="Y7245" i="11"/>
  <c r="X7246" i="11"/>
  <c r="Y7246" i="11"/>
  <c r="X7247" i="11"/>
  <c r="Y7247" i="11"/>
  <c r="X7248" i="11"/>
  <c r="Y7248" i="11"/>
  <c r="X7249" i="11"/>
  <c r="Y7249" i="11"/>
  <c r="X7250" i="11"/>
  <c r="Y7250" i="11"/>
  <c r="X7251" i="11"/>
  <c r="Y7251" i="11"/>
  <c r="X7252" i="11"/>
  <c r="Y7252" i="11"/>
  <c r="X7253" i="11"/>
  <c r="Y7253" i="11"/>
  <c r="X7254" i="11"/>
  <c r="Y7254" i="11"/>
  <c r="X7255" i="11"/>
  <c r="Y7255" i="11"/>
  <c r="X7256" i="11"/>
  <c r="Y7256" i="11"/>
  <c r="X7257" i="11"/>
  <c r="Y7257" i="11"/>
  <c r="X7258" i="11"/>
  <c r="Y7258" i="11"/>
  <c r="X7259" i="11"/>
  <c r="Y7259" i="11"/>
  <c r="X7260" i="11"/>
  <c r="Y7260" i="11"/>
  <c r="X7261" i="11"/>
  <c r="Y7261" i="11"/>
  <c r="X7262" i="11"/>
  <c r="Y7262" i="11"/>
  <c r="X7263" i="11"/>
  <c r="Y7263" i="11"/>
  <c r="X7264" i="11"/>
  <c r="Y7264" i="11"/>
  <c r="X7265" i="11"/>
  <c r="Y7265" i="11"/>
  <c r="X7266" i="11"/>
  <c r="Y7266" i="11"/>
  <c r="X7267" i="11"/>
  <c r="Y7267" i="11"/>
  <c r="X7268" i="11"/>
  <c r="Y7268" i="11"/>
  <c r="X7269" i="11"/>
  <c r="Y7269" i="11"/>
  <c r="X7270" i="11"/>
  <c r="Y7270" i="11"/>
  <c r="X7271" i="11"/>
  <c r="Y7271" i="11"/>
  <c r="X7272" i="11"/>
  <c r="Y7272" i="11"/>
  <c r="X7273" i="11"/>
  <c r="Y7273" i="11"/>
  <c r="X7274" i="11"/>
  <c r="Y7274" i="11"/>
  <c r="X7275" i="11"/>
  <c r="Y7275" i="11"/>
  <c r="X7276" i="11"/>
  <c r="Y7276" i="11"/>
  <c r="X7277" i="11"/>
  <c r="Y7277" i="11"/>
  <c r="X7278" i="11"/>
  <c r="Y7278" i="11"/>
  <c r="X7279" i="11"/>
  <c r="Y7279" i="11"/>
  <c r="X7280" i="11"/>
  <c r="Y7280" i="11"/>
  <c r="X7281" i="11"/>
  <c r="Y7281" i="11"/>
  <c r="X7282" i="11"/>
  <c r="Y7282" i="11"/>
  <c r="X7283" i="11"/>
  <c r="Y7283" i="11"/>
  <c r="X7284" i="11"/>
  <c r="Y7284" i="11"/>
  <c r="X7285" i="11"/>
  <c r="Y7285" i="11"/>
  <c r="X7286" i="11"/>
  <c r="Y7286" i="11"/>
  <c r="X7287" i="11"/>
  <c r="Y7287" i="11"/>
  <c r="X7288" i="11"/>
  <c r="Y7288" i="11"/>
  <c r="X7289" i="11"/>
  <c r="Y7289" i="11"/>
  <c r="X7290" i="11"/>
  <c r="Y7290" i="11"/>
  <c r="X7291" i="11"/>
  <c r="Y7291" i="11"/>
  <c r="X7292" i="11"/>
  <c r="Y7292" i="11"/>
  <c r="X7293" i="11"/>
  <c r="Y7293" i="11"/>
  <c r="X7294" i="11"/>
  <c r="Y7294" i="11"/>
  <c r="X7295" i="11"/>
  <c r="Y7295" i="11"/>
  <c r="X7296" i="11"/>
  <c r="Y7296" i="11"/>
  <c r="X7297" i="11"/>
  <c r="Y7297" i="11"/>
  <c r="X7298" i="11"/>
  <c r="Y7298" i="11"/>
  <c r="X7299" i="11"/>
  <c r="Y7299" i="11"/>
  <c r="X7300" i="11"/>
  <c r="Y7300" i="11"/>
  <c r="X7301" i="11"/>
  <c r="Y7301" i="11"/>
  <c r="X7302" i="11"/>
  <c r="Y7302" i="11"/>
  <c r="X7303" i="11"/>
  <c r="Y7303" i="11"/>
  <c r="X7304" i="11"/>
  <c r="Y7304" i="11"/>
  <c r="X7305" i="11"/>
  <c r="Y7305" i="11"/>
  <c r="X7306" i="11"/>
  <c r="Y7306" i="11"/>
  <c r="X7307" i="11"/>
  <c r="Y7307" i="11"/>
  <c r="X7308" i="11"/>
  <c r="Y7308" i="11"/>
  <c r="X7309" i="11"/>
  <c r="Y7309" i="11"/>
  <c r="X7310" i="11"/>
  <c r="Y7310" i="11"/>
  <c r="X7311" i="11"/>
  <c r="Y7311" i="11"/>
  <c r="X7312" i="11"/>
  <c r="Y7312" i="11"/>
  <c r="X7313" i="11"/>
  <c r="Y7313" i="11"/>
  <c r="X7314" i="11"/>
  <c r="Y7314" i="11"/>
  <c r="X7315" i="11"/>
  <c r="Y7315" i="11"/>
  <c r="X7316" i="11"/>
  <c r="Y7316" i="11"/>
  <c r="X7317" i="11"/>
  <c r="Y7317" i="11"/>
  <c r="X7318" i="11"/>
  <c r="Y7318" i="11"/>
  <c r="X7319" i="11"/>
  <c r="Y7319" i="11"/>
  <c r="X7320" i="11"/>
  <c r="Y7320" i="11"/>
  <c r="X7321" i="11"/>
  <c r="Y7321" i="11"/>
  <c r="X7322" i="11"/>
  <c r="Y7322" i="11"/>
  <c r="X7323" i="11"/>
  <c r="Y7323" i="11"/>
  <c r="X7324" i="11"/>
  <c r="Y7324" i="11"/>
  <c r="X7325" i="11"/>
  <c r="Y7325" i="11"/>
  <c r="X7326" i="11"/>
  <c r="Y7326" i="11"/>
  <c r="X7327" i="11"/>
  <c r="Y7327" i="11"/>
  <c r="X7328" i="11"/>
  <c r="Y7328" i="11"/>
  <c r="X7329" i="11"/>
  <c r="Y7329" i="11"/>
  <c r="X7330" i="11"/>
  <c r="Y7330" i="11"/>
  <c r="X7331" i="11"/>
  <c r="Y7331" i="11"/>
  <c r="X7332" i="11"/>
  <c r="Y7332" i="11"/>
  <c r="X7333" i="11"/>
  <c r="Y7333" i="11"/>
  <c r="X7334" i="11"/>
  <c r="Y7334" i="11"/>
  <c r="X7335" i="11"/>
  <c r="Y7335" i="11"/>
  <c r="X7336" i="11"/>
  <c r="Y7336" i="11"/>
  <c r="X7337" i="11"/>
  <c r="Y7337" i="11"/>
  <c r="X7338" i="11"/>
  <c r="Y7338" i="11"/>
  <c r="X7339" i="11"/>
  <c r="Y7339" i="11"/>
  <c r="X7340" i="11"/>
  <c r="Y7340" i="11"/>
  <c r="X7341" i="11"/>
  <c r="Y7341" i="11"/>
  <c r="X7342" i="11"/>
  <c r="Y7342" i="11"/>
  <c r="X7343" i="11"/>
  <c r="Y7343" i="11"/>
  <c r="X7344" i="11"/>
  <c r="Y7344" i="11"/>
  <c r="X7345" i="11"/>
  <c r="Y7345" i="11"/>
  <c r="X7346" i="11"/>
  <c r="Y7346" i="11"/>
  <c r="X7347" i="11"/>
  <c r="Y7347" i="11"/>
  <c r="X7348" i="11"/>
  <c r="Y7348" i="11"/>
  <c r="X7349" i="11"/>
  <c r="Y7349" i="11"/>
  <c r="X7350" i="11"/>
  <c r="Y7350" i="11"/>
  <c r="X7351" i="11"/>
  <c r="Y7351" i="11"/>
  <c r="X7352" i="11"/>
  <c r="Y7352" i="11"/>
  <c r="X7353" i="11"/>
  <c r="Y7353" i="11"/>
  <c r="X7354" i="11"/>
  <c r="Y7354" i="11"/>
  <c r="X7355" i="11"/>
  <c r="Y7355" i="11"/>
  <c r="X7356" i="11"/>
  <c r="Y7356" i="11"/>
  <c r="X7357" i="11"/>
  <c r="Y7357" i="11"/>
  <c r="X7358" i="11"/>
  <c r="Y7358" i="11"/>
  <c r="X7359" i="11"/>
  <c r="Y7359" i="11"/>
  <c r="X7360" i="11"/>
  <c r="Y7360" i="11"/>
  <c r="X7361" i="11"/>
  <c r="Y7361" i="11"/>
  <c r="X7362" i="11"/>
  <c r="Y7362" i="11"/>
  <c r="X7363" i="11"/>
  <c r="Y7363" i="11"/>
  <c r="X7364" i="11"/>
  <c r="Y7364" i="11"/>
  <c r="X7365" i="11"/>
  <c r="Y7365" i="11"/>
  <c r="X7366" i="11"/>
  <c r="Y7366" i="11"/>
  <c r="X7367" i="11"/>
  <c r="Y7367" i="11"/>
  <c r="X7368" i="11"/>
  <c r="Y7368" i="11"/>
  <c r="X7369" i="11"/>
  <c r="Y7369" i="11"/>
  <c r="X7370" i="11"/>
  <c r="Y7370" i="11"/>
  <c r="X7371" i="11"/>
  <c r="Y7371" i="11"/>
  <c r="X7372" i="11"/>
  <c r="Y7372" i="11"/>
  <c r="X7373" i="11"/>
  <c r="Y7373" i="11"/>
  <c r="X7374" i="11"/>
  <c r="Y7374" i="11"/>
  <c r="X7375" i="11"/>
  <c r="Y7375" i="11"/>
  <c r="X7376" i="11"/>
  <c r="Y7376" i="11"/>
  <c r="X7377" i="11"/>
  <c r="Y7377" i="11"/>
  <c r="X7378" i="11"/>
  <c r="Y7378" i="11"/>
  <c r="X7379" i="11"/>
  <c r="Y7379" i="11"/>
  <c r="X7380" i="11"/>
  <c r="Y7380" i="11"/>
  <c r="X7381" i="11"/>
  <c r="Y7381" i="11"/>
  <c r="X7382" i="11"/>
  <c r="Y7382" i="11"/>
  <c r="X7383" i="11"/>
  <c r="Y7383" i="11"/>
  <c r="X7384" i="11"/>
  <c r="Y7384" i="11"/>
  <c r="X7385" i="11"/>
  <c r="Y7385" i="11"/>
  <c r="X7386" i="11"/>
  <c r="Y7386" i="11"/>
  <c r="X7387" i="11"/>
  <c r="Y7387" i="11"/>
  <c r="X7388" i="11"/>
  <c r="Y7388" i="11"/>
  <c r="X7389" i="11"/>
  <c r="Y7389" i="11"/>
  <c r="X7390" i="11"/>
  <c r="Y7390" i="11"/>
  <c r="X7391" i="11"/>
  <c r="Y7391" i="11"/>
  <c r="X7392" i="11"/>
  <c r="Y7392" i="11"/>
  <c r="X7393" i="11"/>
  <c r="Y7393" i="11"/>
  <c r="X7394" i="11"/>
  <c r="Y7394" i="11"/>
  <c r="X7395" i="11"/>
  <c r="Y7395" i="11"/>
  <c r="X7396" i="11"/>
  <c r="Y7396" i="11"/>
  <c r="X7397" i="11"/>
  <c r="Y7397" i="11"/>
  <c r="X7398" i="11"/>
  <c r="Y7398" i="11"/>
  <c r="X7399" i="11"/>
  <c r="Y7399" i="11"/>
  <c r="X7400" i="11"/>
  <c r="Y7400" i="11"/>
  <c r="X7401" i="11"/>
  <c r="Y7401" i="11"/>
  <c r="X7402" i="11"/>
  <c r="Y7402" i="11"/>
  <c r="X7403" i="11"/>
  <c r="Y7403" i="11"/>
  <c r="X7404" i="11"/>
  <c r="Y7404" i="11"/>
  <c r="X7405" i="11"/>
  <c r="Y7405" i="11"/>
  <c r="X7406" i="11"/>
  <c r="Y7406" i="11"/>
  <c r="X7407" i="11"/>
  <c r="Y7407" i="11"/>
  <c r="X7408" i="11"/>
  <c r="Y7408" i="11"/>
  <c r="X7409" i="11"/>
  <c r="Y7409" i="11"/>
  <c r="X7410" i="11"/>
  <c r="Y7410" i="11"/>
  <c r="X7411" i="11"/>
  <c r="Y7411" i="11"/>
  <c r="X7412" i="11"/>
  <c r="Y7412" i="11"/>
  <c r="X7413" i="11"/>
  <c r="Y7413" i="11"/>
  <c r="X7414" i="11"/>
  <c r="Y7414" i="11"/>
  <c r="X7415" i="11"/>
  <c r="Y7415" i="11"/>
  <c r="X7416" i="11"/>
  <c r="Y7416" i="11"/>
  <c r="X7417" i="11"/>
  <c r="Y7417" i="11"/>
  <c r="X7418" i="11"/>
  <c r="Y7418" i="11"/>
  <c r="X7419" i="11"/>
  <c r="Y7419" i="11"/>
  <c r="X7420" i="11"/>
  <c r="Y7420" i="11"/>
  <c r="X7421" i="11"/>
  <c r="Y7421" i="11"/>
  <c r="X7422" i="11"/>
  <c r="Y7422" i="11"/>
  <c r="X7423" i="11"/>
  <c r="Y7423" i="11"/>
  <c r="X7424" i="11"/>
  <c r="Y7424" i="11"/>
  <c r="X7425" i="11"/>
  <c r="Y7425" i="11"/>
  <c r="X7426" i="11"/>
  <c r="Y7426" i="11"/>
  <c r="X7427" i="11"/>
  <c r="Y7427" i="11"/>
  <c r="X7428" i="11"/>
  <c r="Y7428" i="11"/>
  <c r="X7429" i="11"/>
  <c r="Y7429" i="11"/>
  <c r="X7430" i="11"/>
  <c r="Y7430" i="11"/>
  <c r="X7431" i="11"/>
  <c r="Y7431" i="11"/>
  <c r="X7432" i="11"/>
  <c r="Y7432" i="11"/>
  <c r="X7433" i="11"/>
  <c r="Y7433" i="11"/>
  <c r="X7434" i="11"/>
  <c r="Y7434" i="11"/>
  <c r="X7435" i="11"/>
  <c r="Y7435" i="11"/>
  <c r="X7436" i="11"/>
  <c r="Y7436" i="11"/>
  <c r="X7437" i="11"/>
  <c r="Y7437" i="11"/>
  <c r="X7438" i="11"/>
  <c r="Y7438" i="11"/>
  <c r="X7439" i="11"/>
  <c r="Y7439" i="11"/>
  <c r="X7440" i="11"/>
  <c r="Y7440" i="11"/>
  <c r="X7441" i="11"/>
  <c r="Y7441" i="11"/>
  <c r="X7442" i="11"/>
  <c r="Y7442" i="11"/>
  <c r="X7443" i="11"/>
  <c r="Y7443" i="11"/>
  <c r="X7444" i="11"/>
  <c r="Y7444" i="11"/>
  <c r="X7445" i="11"/>
  <c r="Y7445" i="11"/>
  <c r="X7446" i="11"/>
  <c r="Y7446" i="11"/>
  <c r="X7447" i="11"/>
  <c r="Y7447" i="11"/>
  <c r="X7448" i="11"/>
  <c r="Y7448" i="11"/>
  <c r="X7449" i="11"/>
  <c r="Y7449" i="11"/>
  <c r="X7450" i="11"/>
  <c r="Y7450" i="11"/>
  <c r="X7451" i="11"/>
  <c r="Y7451" i="11"/>
  <c r="X7452" i="11"/>
  <c r="Y7452" i="11"/>
  <c r="X7453" i="11"/>
  <c r="Y7453" i="11"/>
  <c r="X7454" i="11"/>
  <c r="Y7454" i="11"/>
  <c r="X7455" i="11"/>
  <c r="Y7455" i="11"/>
  <c r="X7456" i="11"/>
  <c r="Y7456" i="11"/>
  <c r="X7457" i="11"/>
  <c r="Y7457" i="11"/>
  <c r="X7458" i="11"/>
  <c r="Y7458" i="11"/>
  <c r="X7459" i="11"/>
  <c r="Y7459" i="11"/>
  <c r="X7460" i="11"/>
  <c r="Y7460" i="11"/>
  <c r="X7461" i="11"/>
  <c r="Y7461" i="11"/>
  <c r="X7462" i="11"/>
  <c r="Y7462" i="11"/>
  <c r="X7463" i="11"/>
  <c r="Y7463" i="11"/>
  <c r="X7464" i="11"/>
  <c r="Y7464" i="11"/>
  <c r="X7465" i="11"/>
  <c r="Y7465" i="11"/>
  <c r="X7466" i="11"/>
  <c r="Y7466" i="11"/>
  <c r="X7467" i="11"/>
  <c r="Y7467" i="11"/>
  <c r="X7468" i="11"/>
  <c r="Y7468" i="11"/>
  <c r="X7469" i="11"/>
  <c r="Y7469" i="11"/>
  <c r="X7470" i="11"/>
  <c r="Y7470" i="11"/>
  <c r="X7471" i="11"/>
  <c r="Y7471" i="11"/>
  <c r="X7472" i="11"/>
  <c r="Y7472" i="11"/>
  <c r="X7473" i="11"/>
  <c r="Y7473" i="11"/>
  <c r="X7474" i="11"/>
  <c r="Y7474" i="11"/>
  <c r="X7475" i="11"/>
  <c r="Y7475" i="11"/>
  <c r="X7476" i="11"/>
  <c r="Y7476" i="11"/>
  <c r="X7477" i="11"/>
  <c r="Y7477" i="11"/>
  <c r="X7478" i="11"/>
  <c r="Y7478" i="11"/>
  <c r="X7479" i="11"/>
  <c r="Y7479" i="11"/>
  <c r="X7480" i="11"/>
  <c r="Y7480" i="11"/>
  <c r="X7481" i="11"/>
  <c r="Y7481" i="11"/>
  <c r="X7482" i="11"/>
  <c r="Y7482" i="11"/>
  <c r="X7483" i="11"/>
  <c r="Y7483" i="11"/>
  <c r="X7484" i="11"/>
  <c r="Y7484" i="11"/>
  <c r="X7485" i="11"/>
  <c r="Y7485" i="11"/>
  <c r="X7486" i="11"/>
  <c r="Y7486" i="11"/>
  <c r="X7487" i="11"/>
  <c r="Y7487" i="11"/>
  <c r="X7488" i="11"/>
  <c r="Y7488" i="11"/>
  <c r="X7489" i="11"/>
  <c r="Y7489" i="11"/>
  <c r="X7490" i="11"/>
  <c r="Y7490" i="11"/>
  <c r="X7491" i="11"/>
  <c r="Y7491" i="11"/>
  <c r="X7492" i="11"/>
  <c r="Y7492" i="11"/>
  <c r="X7493" i="11"/>
  <c r="Y7493" i="11"/>
  <c r="X7494" i="11"/>
  <c r="Y7494" i="11"/>
  <c r="X7495" i="11"/>
  <c r="Y7495" i="11"/>
  <c r="X7496" i="11"/>
  <c r="Y7496" i="11"/>
  <c r="X7497" i="11"/>
  <c r="Y7497" i="11"/>
  <c r="X7498" i="11"/>
  <c r="Y7498" i="11"/>
  <c r="X7499" i="11"/>
  <c r="Y7499" i="11"/>
  <c r="X7500" i="11"/>
  <c r="Y7500" i="11"/>
  <c r="X7501" i="11"/>
  <c r="Y7501" i="11"/>
  <c r="X7502" i="11"/>
  <c r="Y7502" i="11"/>
  <c r="X7503" i="11"/>
  <c r="Y7503" i="11"/>
  <c r="X7504" i="11"/>
  <c r="Y7504" i="11"/>
  <c r="X7505" i="11"/>
  <c r="Y7505" i="11"/>
  <c r="X7506" i="11"/>
  <c r="Y7506" i="11"/>
  <c r="X7507" i="11"/>
  <c r="Y7507" i="11"/>
  <c r="X7508" i="11"/>
  <c r="Y7508" i="11"/>
  <c r="X7509" i="11"/>
  <c r="Y7509" i="11"/>
  <c r="X7510" i="11"/>
  <c r="Y7510" i="11"/>
  <c r="X7511" i="11"/>
  <c r="Y7511" i="11"/>
  <c r="X7512" i="11"/>
  <c r="Y7512" i="11"/>
  <c r="X7513" i="11"/>
  <c r="Y7513" i="11"/>
  <c r="X7514" i="11"/>
  <c r="Y7514" i="11"/>
  <c r="X7515" i="11"/>
  <c r="Y7515" i="11"/>
  <c r="X7516" i="11"/>
  <c r="Y7516" i="11"/>
  <c r="X7517" i="11"/>
  <c r="Y7517" i="11"/>
  <c r="X7518" i="11"/>
  <c r="Y7518" i="11"/>
  <c r="X7519" i="11"/>
  <c r="Y7519" i="11"/>
  <c r="X7520" i="11"/>
  <c r="Y7520" i="11"/>
  <c r="X7521" i="11"/>
  <c r="Y7521" i="11"/>
  <c r="X7522" i="11"/>
  <c r="Y7522" i="11"/>
  <c r="X7523" i="11"/>
  <c r="Y7523" i="11"/>
  <c r="X7524" i="11"/>
  <c r="Y7524" i="11"/>
  <c r="X7525" i="11"/>
  <c r="Y7525" i="11"/>
  <c r="X7526" i="11"/>
  <c r="Y7526" i="11"/>
  <c r="X7527" i="11"/>
  <c r="Y7527" i="11"/>
  <c r="X7528" i="11"/>
  <c r="Y7528" i="11"/>
  <c r="X7529" i="11"/>
  <c r="Y7529" i="11"/>
  <c r="X7530" i="11"/>
  <c r="Y7530" i="11"/>
  <c r="X7531" i="11"/>
  <c r="Y7531" i="11"/>
  <c r="X7532" i="11"/>
  <c r="Y7532" i="11"/>
  <c r="X7533" i="11"/>
  <c r="Y7533" i="11"/>
  <c r="X7534" i="11"/>
  <c r="Y7534" i="11"/>
  <c r="X7535" i="11"/>
  <c r="Y7535" i="11"/>
  <c r="X7536" i="11"/>
  <c r="Y7536" i="11"/>
  <c r="X7537" i="11"/>
  <c r="Y7537" i="11"/>
  <c r="X7538" i="11"/>
  <c r="Y7538" i="11"/>
  <c r="X7539" i="11"/>
  <c r="Y7539" i="11"/>
  <c r="X7540" i="11"/>
  <c r="Y7540" i="11"/>
  <c r="X7541" i="11"/>
  <c r="Y7541" i="11"/>
  <c r="X7542" i="11"/>
  <c r="Y7542" i="11"/>
  <c r="X7543" i="11"/>
  <c r="Y7543" i="11"/>
  <c r="X7544" i="11"/>
  <c r="Y7544" i="11"/>
  <c r="X7545" i="11"/>
  <c r="Y7545" i="11"/>
  <c r="X7546" i="11"/>
  <c r="Y7546" i="11"/>
  <c r="X7547" i="11"/>
  <c r="Y7547" i="11"/>
  <c r="X7548" i="11"/>
  <c r="Y7548" i="11"/>
  <c r="X7549" i="11"/>
  <c r="Y7549" i="11"/>
  <c r="X7550" i="11"/>
  <c r="Y7550" i="11"/>
  <c r="X7551" i="11"/>
  <c r="Y7551" i="11"/>
  <c r="X7552" i="11"/>
  <c r="Y7552" i="11"/>
  <c r="X7553" i="11"/>
  <c r="Y7553" i="11"/>
  <c r="X7554" i="11"/>
  <c r="Y7554" i="11"/>
  <c r="X7555" i="11"/>
  <c r="Y7555" i="11"/>
  <c r="X7556" i="11"/>
  <c r="Y7556" i="11"/>
  <c r="X7557" i="11"/>
  <c r="Y7557" i="11"/>
  <c r="X7558" i="11"/>
  <c r="Y7558" i="11"/>
  <c r="X7559" i="11"/>
  <c r="Y7559" i="11"/>
  <c r="X7560" i="11"/>
  <c r="Y7560" i="11"/>
  <c r="X7561" i="11"/>
  <c r="Y7561" i="11"/>
  <c r="X7562" i="11"/>
  <c r="Y7562" i="11"/>
  <c r="X7563" i="11"/>
  <c r="Y7563" i="11"/>
  <c r="X7564" i="11"/>
  <c r="Y7564" i="11"/>
  <c r="X7565" i="11"/>
  <c r="Y7565" i="11"/>
  <c r="X7566" i="11"/>
  <c r="Y7566" i="11"/>
  <c r="X7567" i="11"/>
  <c r="Y7567" i="11"/>
  <c r="X7568" i="11"/>
  <c r="Y7568" i="11"/>
  <c r="X7569" i="11"/>
  <c r="Y7569" i="11"/>
  <c r="X7570" i="11"/>
  <c r="Y7570" i="11"/>
  <c r="X7571" i="11"/>
  <c r="Y7571" i="11"/>
  <c r="X7572" i="11"/>
  <c r="Y7572" i="11"/>
  <c r="X7573" i="11"/>
  <c r="Y7573" i="11"/>
  <c r="X7574" i="11"/>
  <c r="Y7574" i="11"/>
  <c r="X7575" i="11"/>
  <c r="Y7575" i="11"/>
  <c r="X7576" i="11"/>
  <c r="Y7576" i="11"/>
  <c r="X7577" i="11"/>
  <c r="Y7577" i="11"/>
  <c r="X7578" i="11"/>
  <c r="Y7578" i="11"/>
  <c r="X7579" i="11"/>
  <c r="Y7579" i="11"/>
  <c r="X7580" i="11"/>
  <c r="Y7580" i="11"/>
  <c r="X7581" i="11"/>
  <c r="Y7581" i="11"/>
  <c r="X7582" i="11"/>
  <c r="Y7582" i="11"/>
  <c r="X7583" i="11"/>
  <c r="Y7583" i="11"/>
  <c r="X7584" i="11"/>
  <c r="Y7584" i="11"/>
  <c r="X7585" i="11"/>
  <c r="Y7585" i="11"/>
  <c r="X7586" i="11"/>
  <c r="Y7586" i="11"/>
  <c r="X7587" i="11"/>
  <c r="Y7587" i="11"/>
  <c r="X7588" i="11"/>
  <c r="Y7588" i="11"/>
  <c r="X7589" i="11"/>
  <c r="Y7589" i="11"/>
  <c r="X7590" i="11"/>
  <c r="Y7590" i="11"/>
  <c r="X7591" i="11"/>
  <c r="Y7591" i="11"/>
  <c r="X7592" i="11"/>
  <c r="Y7592" i="11"/>
  <c r="X7593" i="11"/>
  <c r="Y7593" i="11"/>
  <c r="X7594" i="11"/>
  <c r="Y7594" i="11"/>
  <c r="X7595" i="11"/>
  <c r="Y7595" i="11"/>
  <c r="X7596" i="11"/>
  <c r="Y7596" i="11"/>
  <c r="X7597" i="11"/>
  <c r="Y7597" i="11"/>
  <c r="X7598" i="11"/>
  <c r="Y7598" i="11"/>
  <c r="X7599" i="11"/>
  <c r="Y7599" i="11"/>
  <c r="X7600" i="11"/>
  <c r="Y7600" i="11"/>
  <c r="X7601" i="11"/>
  <c r="Y7601" i="11"/>
  <c r="X7602" i="11"/>
  <c r="Y7602" i="11"/>
  <c r="X7603" i="11"/>
  <c r="Y7603" i="11"/>
  <c r="X7604" i="11"/>
  <c r="Y7604" i="11"/>
  <c r="X7605" i="11"/>
  <c r="Y7605" i="11"/>
  <c r="X7606" i="11"/>
  <c r="Y7606" i="11"/>
  <c r="X7607" i="11"/>
  <c r="Y7607" i="11"/>
  <c r="X7608" i="11"/>
  <c r="Y7608" i="11"/>
  <c r="X7609" i="11"/>
  <c r="Y7609" i="11"/>
  <c r="X7610" i="11"/>
  <c r="Y7610" i="11"/>
  <c r="X7611" i="11"/>
  <c r="Y7611" i="11"/>
  <c r="X7612" i="11"/>
  <c r="Y7612" i="11"/>
  <c r="X7613" i="11"/>
  <c r="Y7613" i="11"/>
  <c r="X7614" i="11"/>
  <c r="Y7614" i="11"/>
  <c r="X7615" i="11"/>
  <c r="Y7615" i="11"/>
  <c r="X7616" i="11"/>
  <c r="Y7616" i="11"/>
  <c r="X7617" i="11"/>
  <c r="Y7617" i="11"/>
  <c r="X7618" i="11"/>
  <c r="Y7618" i="11"/>
  <c r="X7619" i="11"/>
  <c r="Y7619" i="11"/>
  <c r="X7620" i="11"/>
  <c r="Y7620" i="11"/>
  <c r="X7621" i="11"/>
  <c r="Y7621" i="11"/>
  <c r="X7622" i="11"/>
  <c r="Y7622" i="11"/>
  <c r="X7623" i="11"/>
  <c r="Y7623" i="11"/>
  <c r="X7624" i="11"/>
  <c r="Y7624" i="11"/>
  <c r="X7625" i="11"/>
  <c r="Y7625" i="11"/>
  <c r="X7626" i="11"/>
  <c r="Y7626" i="11"/>
  <c r="X7627" i="11"/>
  <c r="Y7627" i="11"/>
  <c r="X7628" i="11"/>
  <c r="Y7628" i="11"/>
  <c r="X7629" i="11"/>
  <c r="Y7629" i="11"/>
  <c r="X7630" i="11"/>
  <c r="Y7630" i="11"/>
  <c r="X7631" i="11"/>
  <c r="Y7631" i="11"/>
  <c r="X7632" i="11"/>
  <c r="Y7632" i="11"/>
  <c r="X7633" i="11"/>
  <c r="Y7633" i="11"/>
  <c r="X7634" i="11"/>
  <c r="Y7634" i="11"/>
  <c r="X7635" i="11"/>
  <c r="Y7635" i="11"/>
  <c r="X7636" i="11"/>
  <c r="Y7636" i="11"/>
  <c r="X7637" i="11"/>
  <c r="Y7637" i="11"/>
  <c r="X7638" i="11"/>
  <c r="Y7638" i="11"/>
  <c r="X7639" i="11"/>
  <c r="Y7639" i="11"/>
  <c r="X7640" i="11"/>
  <c r="Y7640" i="11"/>
  <c r="X7641" i="11"/>
  <c r="Y7641" i="11"/>
  <c r="X7642" i="11"/>
  <c r="Y7642" i="11"/>
  <c r="X7643" i="11"/>
  <c r="Y7643" i="11"/>
  <c r="X7644" i="11"/>
  <c r="Y7644" i="11"/>
  <c r="X7645" i="11"/>
  <c r="Y7645" i="11"/>
  <c r="X7646" i="11"/>
  <c r="Y7646" i="11"/>
  <c r="X7647" i="11"/>
  <c r="Y7647" i="11"/>
  <c r="X7648" i="11"/>
  <c r="Y7648" i="11"/>
  <c r="X7649" i="11"/>
  <c r="Y7649" i="11"/>
  <c r="X7650" i="11"/>
  <c r="Y7650" i="11"/>
  <c r="X7651" i="11"/>
  <c r="Y7651" i="11"/>
  <c r="X7652" i="11"/>
  <c r="Y7652" i="11"/>
  <c r="X7653" i="11"/>
  <c r="Y7653" i="11"/>
  <c r="X7654" i="11"/>
  <c r="Y7654" i="11"/>
  <c r="X7655" i="11"/>
  <c r="Y7655" i="11"/>
  <c r="X7656" i="11"/>
  <c r="Y7656" i="11"/>
  <c r="X7657" i="11"/>
  <c r="Y7657" i="11"/>
  <c r="X7658" i="11"/>
  <c r="Y7658" i="11"/>
  <c r="X7659" i="11"/>
  <c r="Y7659" i="11"/>
  <c r="X7660" i="11"/>
  <c r="Y7660" i="11"/>
  <c r="X7661" i="11"/>
  <c r="Y7661" i="11"/>
  <c r="X7662" i="11"/>
  <c r="Y7662" i="11"/>
  <c r="X7663" i="11"/>
  <c r="Y7663" i="11"/>
  <c r="X7664" i="11"/>
  <c r="Y7664" i="11"/>
  <c r="X7665" i="11"/>
  <c r="Y7665" i="11"/>
  <c r="X7666" i="11"/>
  <c r="Y7666" i="11"/>
  <c r="X7667" i="11"/>
  <c r="Y7667" i="11"/>
  <c r="X7668" i="11"/>
  <c r="Y7668" i="11"/>
  <c r="X7669" i="11"/>
  <c r="Y7669" i="11"/>
  <c r="X7670" i="11"/>
  <c r="Y7670" i="11"/>
  <c r="X7671" i="11"/>
  <c r="Y7671" i="11"/>
  <c r="X7672" i="11"/>
  <c r="Y7672" i="11"/>
  <c r="X7673" i="11"/>
  <c r="Y7673" i="11"/>
  <c r="X7674" i="11"/>
  <c r="Y7674" i="11"/>
  <c r="X7675" i="11"/>
  <c r="Y7675" i="11"/>
  <c r="X7676" i="11"/>
  <c r="Y7676" i="11"/>
  <c r="X7677" i="11"/>
  <c r="Y7677" i="11"/>
  <c r="X7678" i="11"/>
  <c r="Y7678" i="11"/>
  <c r="X7679" i="11"/>
  <c r="Y7679" i="11"/>
  <c r="X7680" i="11"/>
  <c r="Y7680" i="11"/>
  <c r="X7681" i="11"/>
  <c r="Y7681" i="11"/>
  <c r="X7682" i="11"/>
  <c r="Y7682" i="11"/>
  <c r="X7683" i="11"/>
  <c r="Y7683" i="11"/>
  <c r="X7684" i="11"/>
  <c r="Y7684" i="11"/>
  <c r="X7685" i="11"/>
  <c r="Y7685" i="11"/>
  <c r="X7686" i="11"/>
  <c r="Y7686" i="11"/>
  <c r="X7687" i="11"/>
  <c r="Y7687" i="11"/>
  <c r="X7688" i="11"/>
  <c r="Y7688" i="11"/>
  <c r="X7689" i="11"/>
  <c r="Y7689" i="11"/>
  <c r="X7690" i="11"/>
  <c r="Y7690" i="11"/>
  <c r="X7691" i="11"/>
  <c r="Y7691" i="11"/>
  <c r="X7692" i="11"/>
  <c r="Y7692" i="11"/>
  <c r="X7693" i="11"/>
  <c r="Y7693" i="11"/>
  <c r="X7694" i="11"/>
  <c r="Y7694" i="11"/>
  <c r="X7695" i="11"/>
  <c r="Y7695" i="11"/>
  <c r="X7696" i="11"/>
  <c r="Y7696" i="11"/>
  <c r="X7697" i="11"/>
  <c r="Y7697" i="11"/>
  <c r="X7698" i="11"/>
  <c r="Y7698" i="11"/>
  <c r="X7699" i="11"/>
  <c r="Y7699" i="11"/>
  <c r="X7700" i="11"/>
  <c r="Y7700" i="11"/>
  <c r="X7701" i="11"/>
  <c r="Y7701" i="11"/>
  <c r="X7702" i="11"/>
  <c r="Y7702" i="11"/>
  <c r="X7703" i="11"/>
  <c r="Y7703" i="11"/>
  <c r="X7704" i="11"/>
  <c r="Y7704" i="11"/>
  <c r="X7705" i="11"/>
  <c r="Y7705" i="11"/>
  <c r="X7706" i="11"/>
  <c r="Y7706" i="11"/>
  <c r="X7707" i="11"/>
  <c r="Y7707" i="11"/>
  <c r="X7708" i="11"/>
  <c r="Y7708" i="11"/>
  <c r="X7709" i="11"/>
  <c r="Y7709" i="11"/>
  <c r="X7710" i="11"/>
  <c r="Y7710" i="11"/>
  <c r="X7711" i="11"/>
  <c r="Y7711" i="11"/>
  <c r="X7712" i="11"/>
  <c r="Y7712" i="11"/>
  <c r="X7713" i="11"/>
  <c r="Y7713" i="11"/>
  <c r="X7714" i="11"/>
  <c r="Y7714" i="11"/>
  <c r="X7715" i="11"/>
  <c r="Y7715" i="11"/>
  <c r="X7716" i="11"/>
  <c r="Y7716" i="11"/>
  <c r="X7717" i="11"/>
  <c r="Y7717" i="11"/>
  <c r="X7718" i="11"/>
  <c r="Y7718" i="11"/>
  <c r="X7719" i="11"/>
  <c r="Y7719" i="11"/>
  <c r="X7720" i="11"/>
  <c r="Y7720" i="11"/>
  <c r="X7721" i="11"/>
  <c r="Y7721" i="11"/>
  <c r="X7722" i="11"/>
  <c r="Y7722" i="11"/>
  <c r="X7723" i="11"/>
  <c r="Y7723" i="11"/>
  <c r="X7724" i="11"/>
  <c r="Y7724" i="11"/>
  <c r="X7725" i="11"/>
  <c r="Y7725" i="11"/>
  <c r="X7726" i="11"/>
  <c r="Y7726" i="11"/>
  <c r="X7727" i="11"/>
  <c r="Y7727" i="11"/>
  <c r="X7728" i="11"/>
  <c r="Y7728" i="11"/>
  <c r="X7729" i="11"/>
  <c r="Y7729" i="11"/>
  <c r="X7730" i="11"/>
  <c r="Y7730" i="11"/>
  <c r="X7731" i="11"/>
  <c r="Y7731" i="11"/>
  <c r="X7732" i="11"/>
  <c r="Y7732" i="11"/>
  <c r="X7733" i="11"/>
  <c r="Y7733" i="11"/>
  <c r="X7734" i="11"/>
  <c r="Y7734" i="11"/>
  <c r="X7735" i="11"/>
  <c r="Y7735" i="11"/>
  <c r="X7736" i="11"/>
  <c r="Y7736" i="11"/>
  <c r="X7737" i="11"/>
  <c r="Y7737" i="11"/>
  <c r="X7738" i="11"/>
  <c r="Y7738" i="11"/>
  <c r="X7739" i="11"/>
  <c r="Y7739" i="11"/>
  <c r="X7740" i="11"/>
  <c r="Y7740" i="11"/>
  <c r="X7741" i="11"/>
  <c r="Y7741" i="11"/>
  <c r="X7742" i="11"/>
  <c r="Y7742" i="11"/>
  <c r="X7743" i="11"/>
  <c r="Y7743" i="11"/>
  <c r="X7744" i="11"/>
  <c r="Y7744" i="11"/>
  <c r="X7745" i="11"/>
  <c r="Y7745" i="11"/>
  <c r="X7746" i="11"/>
  <c r="Y7746" i="11"/>
  <c r="X7747" i="11"/>
  <c r="Y7747" i="11"/>
  <c r="X7748" i="11"/>
  <c r="Y7748" i="11"/>
  <c r="X7749" i="11"/>
  <c r="Y7749" i="11"/>
  <c r="X7750" i="11"/>
  <c r="Y7750" i="11"/>
  <c r="X7751" i="11"/>
  <c r="Y7751" i="11"/>
  <c r="X7752" i="11"/>
  <c r="Y7752" i="11"/>
  <c r="X7753" i="11"/>
  <c r="Y7753" i="11"/>
  <c r="X7754" i="11"/>
  <c r="Y7754" i="11"/>
  <c r="X7755" i="11"/>
  <c r="Y7755" i="11"/>
  <c r="X7756" i="11"/>
  <c r="Y7756" i="11"/>
  <c r="X7757" i="11"/>
  <c r="Y7757" i="11"/>
  <c r="X7758" i="11"/>
  <c r="Y7758" i="11"/>
  <c r="X7759" i="11"/>
  <c r="Y7759" i="11"/>
  <c r="X7760" i="11"/>
  <c r="Y7760" i="11"/>
  <c r="X7761" i="11"/>
  <c r="Y7761" i="11"/>
  <c r="X7762" i="11"/>
  <c r="Y7762" i="11"/>
  <c r="X7763" i="11"/>
  <c r="Y7763" i="11"/>
  <c r="X7764" i="11"/>
  <c r="Y7764" i="11"/>
  <c r="X7765" i="11"/>
  <c r="Y7765" i="11"/>
  <c r="X7766" i="11"/>
  <c r="Y7766" i="11"/>
  <c r="X7767" i="11"/>
  <c r="Y7767" i="11"/>
  <c r="X7768" i="11"/>
  <c r="Y7768" i="11"/>
  <c r="X7769" i="11"/>
  <c r="Y7769" i="11"/>
  <c r="X7770" i="11"/>
  <c r="Y7770" i="11"/>
  <c r="X7771" i="11"/>
  <c r="Y7771" i="11"/>
  <c r="X7772" i="11"/>
  <c r="Y7772" i="11"/>
  <c r="X7773" i="11"/>
  <c r="Y7773" i="11"/>
  <c r="X7774" i="11"/>
  <c r="Y7774" i="11"/>
  <c r="X7775" i="11"/>
  <c r="Y7775" i="11"/>
  <c r="X7776" i="11"/>
  <c r="Y7776" i="11"/>
  <c r="X7777" i="11"/>
  <c r="Y7777" i="11"/>
  <c r="X7778" i="11"/>
  <c r="Y7778" i="11"/>
  <c r="X7779" i="11"/>
  <c r="Y7779" i="11"/>
  <c r="X7780" i="11"/>
  <c r="Y7780" i="11"/>
  <c r="X7781" i="11"/>
  <c r="Y7781" i="11"/>
  <c r="X7782" i="11"/>
  <c r="Y7782" i="11"/>
  <c r="X7783" i="11"/>
  <c r="Y7783" i="11"/>
  <c r="X7784" i="11"/>
  <c r="Y7784" i="11"/>
  <c r="X7785" i="11"/>
  <c r="Y7785" i="11"/>
  <c r="X7786" i="11"/>
  <c r="Y7786" i="11"/>
  <c r="X7787" i="11"/>
  <c r="Y7787" i="11"/>
  <c r="X7788" i="11"/>
  <c r="Y7788" i="11"/>
  <c r="X7789" i="11"/>
  <c r="Y7789" i="11"/>
  <c r="X7790" i="11"/>
  <c r="Y7790" i="11"/>
  <c r="X7791" i="11"/>
  <c r="Y7791" i="11"/>
  <c r="X7792" i="11"/>
  <c r="Y7792" i="11"/>
  <c r="X7793" i="11"/>
  <c r="Y7793" i="11"/>
  <c r="X7794" i="11"/>
  <c r="Y7794" i="11"/>
  <c r="X7795" i="11"/>
  <c r="Y7795" i="11"/>
  <c r="X7796" i="11"/>
  <c r="Y7796" i="11"/>
  <c r="X7797" i="11"/>
  <c r="Y7797" i="11"/>
  <c r="X7798" i="11"/>
  <c r="Y7798" i="11"/>
  <c r="X7799" i="11"/>
  <c r="Y7799" i="11"/>
  <c r="X7800" i="11"/>
  <c r="Y7800" i="11"/>
  <c r="X7801" i="11"/>
  <c r="Y7801" i="11"/>
  <c r="X7802" i="11"/>
  <c r="Y7802" i="11"/>
  <c r="X7803" i="11"/>
  <c r="Y7803" i="11"/>
  <c r="X7804" i="11"/>
  <c r="Y7804" i="11"/>
  <c r="X7805" i="11"/>
  <c r="Y7805" i="11"/>
  <c r="X7806" i="11"/>
  <c r="Y7806" i="11"/>
  <c r="X7807" i="11"/>
  <c r="Y7807" i="11"/>
  <c r="X7808" i="11"/>
  <c r="Y7808" i="11"/>
  <c r="X7809" i="11"/>
  <c r="Y7809" i="11"/>
  <c r="X7810" i="11"/>
  <c r="Y7810" i="11"/>
  <c r="X7811" i="11"/>
  <c r="Y7811" i="11"/>
  <c r="X7812" i="11"/>
  <c r="Y7812" i="11"/>
  <c r="X7813" i="11"/>
  <c r="Y7813" i="11"/>
  <c r="X7814" i="11"/>
  <c r="Y7814" i="11"/>
  <c r="X7815" i="11"/>
  <c r="Y7815" i="11"/>
  <c r="X7816" i="11"/>
  <c r="Y7816" i="11"/>
  <c r="X7817" i="11"/>
  <c r="Y7817" i="11"/>
  <c r="X7818" i="11"/>
  <c r="Y7818" i="11"/>
  <c r="X7819" i="11"/>
  <c r="Y7819" i="11"/>
  <c r="X7820" i="11"/>
  <c r="Y7820" i="11"/>
  <c r="X7821" i="11"/>
  <c r="Y7821" i="11"/>
  <c r="X7822" i="11"/>
  <c r="Y7822" i="11"/>
  <c r="X7823" i="11"/>
  <c r="Y7823" i="11"/>
  <c r="X7824" i="11"/>
  <c r="Y7824" i="11"/>
  <c r="X7825" i="11"/>
  <c r="Y7825" i="11"/>
  <c r="X7826" i="11"/>
  <c r="Y7826" i="11"/>
  <c r="X7827" i="11"/>
  <c r="Y7827" i="11"/>
  <c r="X7828" i="11"/>
  <c r="Y7828" i="11"/>
  <c r="X7829" i="11"/>
  <c r="Y7829" i="11"/>
  <c r="X7830" i="11"/>
  <c r="Y7830" i="11"/>
  <c r="X7831" i="11"/>
  <c r="Y7831" i="11"/>
  <c r="X7832" i="11"/>
  <c r="Y7832" i="11"/>
  <c r="X7833" i="11"/>
  <c r="Y7833" i="11"/>
  <c r="X7834" i="11"/>
  <c r="Y7834" i="11"/>
  <c r="X7835" i="11"/>
  <c r="Y7835" i="11"/>
  <c r="X7836" i="11"/>
  <c r="Y7836" i="11"/>
  <c r="X7837" i="11"/>
  <c r="Y7837" i="11"/>
  <c r="X7838" i="11"/>
  <c r="Y7838" i="11"/>
  <c r="X7839" i="11"/>
  <c r="Y7839" i="11"/>
  <c r="X7840" i="11"/>
  <c r="Y7840" i="11"/>
  <c r="X7841" i="11"/>
  <c r="Y7841" i="11"/>
  <c r="X7842" i="11"/>
  <c r="Y7842" i="11"/>
  <c r="X7843" i="11"/>
  <c r="Y7843" i="11"/>
  <c r="X7844" i="11"/>
  <c r="Y7844" i="11"/>
  <c r="X7845" i="11"/>
  <c r="Y7845" i="11"/>
  <c r="X7846" i="11"/>
  <c r="Y7846" i="11"/>
  <c r="X7847" i="11"/>
  <c r="Y7847" i="11"/>
  <c r="X7848" i="11"/>
  <c r="Y7848" i="11"/>
  <c r="X7849" i="11"/>
  <c r="Y7849" i="11"/>
  <c r="X7850" i="11"/>
  <c r="Y7850" i="11"/>
  <c r="X7851" i="11"/>
  <c r="Y7851" i="11"/>
  <c r="X7852" i="11"/>
  <c r="Y7852" i="11"/>
  <c r="X7853" i="11"/>
  <c r="Y7853" i="11"/>
  <c r="X7854" i="11"/>
  <c r="Y7854" i="11"/>
  <c r="X7855" i="11"/>
  <c r="Y7855" i="11"/>
  <c r="X7856" i="11"/>
  <c r="Y7856" i="11"/>
  <c r="X7857" i="11"/>
  <c r="Y7857" i="11"/>
  <c r="X7858" i="11"/>
  <c r="Y7858" i="11"/>
  <c r="X7859" i="11"/>
  <c r="Y7859" i="11"/>
  <c r="X7860" i="11"/>
  <c r="Y7860" i="11"/>
  <c r="X7861" i="11"/>
  <c r="Y7861" i="11"/>
  <c r="X7862" i="11"/>
  <c r="Y7862" i="11"/>
  <c r="X7863" i="11"/>
  <c r="Y7863" i="11"/>
  <c r="X7864" i="11"/>
  <c r="Y7864" i="11"/>
  <c r="X7865" i="11"/>
  <c r="Y7865" i="11"/>
  <c r="X7866" i="11"/>
  <c r="Y7866" i="11"/>
  <c r="X7867" i="11"/>
  <c r="Y7867" i="11"/>
  <c r="X7868" i="11"/>
  <c r="Y7868" i="11"/>
  <c r="X7869" i="11"/>
  <c r="Y7869" i="11"/>
  <c r="X7870" i="11"/>
  <c r="Y7870" i="11"/>
  <c r="X7871" i="11"/>
  <c r="Y7871" i="11"/>
  <c r="X7872" i="11"/>
  <c r="Y7872" i="11"/>
  <c r="X7873" i="11"/>
  <c r="Y7873" i="11"/>
  <c r="X7874" i="11"/>
  <c r="Y7874" i="11"/>
  <c r="X7875" i="11"/>
  <c r="Y7875" i="11"/>
  <c r="X7876" i="11"/>
  <c r="Y7876" i="11"/>
  <c r="X7877" i="11"/>
  <c r="Y7877" i="11"/>
  <c r="X7878" i="11"/>
  <c r="Y7878" i="11"/>
  <c r="X7879" i="11"/>
  <c r="Y7879" i="11"/>
  <c r="X7880" i="11"/>
  <c r="Y7880" i="11"/>
  <c r="X7881" i="11"/>
  <c r="Y7881" i="11"/>
  <c r="X7882" i="11"/>
  <c r="Y7882" i="11"/>
  <c r="X7883" i="11"/>
  <c r="Y7883" i="11"/>
  <c r="X7884" i="11"/>
  <c r="Y7884" i="11"/>
  <c r="X7885" i="11"/>
  <c r="Y7885" i="11"/>
  <c r="X7886" i="11"/>
  <c r="Y7886" i="11"/>
  <c r="X7887" i="11"/>
  <c r="Y7887" i="11"/>
  <c r="X7888" i="11"/>
  <c r="Y7888" i="11"/>
  <c r="X7889" i="11"/>
  <c r="Y7889" i="11"/>
  <c r="X7890" i="11"/>
  <c r="Y7890" i="11"/>
  <c r="X7891" i="11"/>
  <c r="Y7891" i="11"/>
  <c r="X7892" i="11"/>
  <c r="Y7892" i="11"/>
  <c r="X7893" i="11"/>
  <c r="Y7893" i="11"/>
  <c r="X7894" i="11"/>
  <c r="Y7894" i="11"/>
  <c r="X7895" i="11"/>
  <c r="Y7895" i="11"/>
  <c r="X7896" i="11"/>
  <c r="Y7896" i="11"/>
  <c r="X7897" i="11"/>
  <c r="Y7897" i="11"/>
  <c r="X7898" i="11"/>
  <c r="Y7898" i="11"/>
  <c r="X7899" i="11"/>
  <c r="Y7899" i="11"/>
  <c r="X7900" i="11"/>
  <c r="Y7900" i="11"/>
  <c r="X7901" i="11"/>
  <c r="Y7901" i="11"/>
  <c r="X7902" i="11"/>
  <c r="Y7902" i="11"/>
  <c r="X7903" i="11"/>
  <c r="Y7903" i="11"/>
  <c r="X7904" i="11"/>
  <c r="Y7904" i="11"/>
  <c r="X7905" i="11"/>
  <c r="Y7905" i="11"/>
  <c r="X7906" i="11"/>
  <c r="Y7906" i="11"/>
  <c r="X7907" i="11"/>
  <c r="Y7907" i="11"/>
  <c r="X7908" i="11"/>
  <c r="Y7908" i="11"/>
  <c r="X7909" i="11"/>
  <c r="Y7909" i="11"/>
  <c r="X7910" i="11"/>
  <c r="Y7910" i="11"/>
  <c r="X7911" i="11"/>
  <c r="Y7911" i="11"/>
  <c r="X7912" i="11"/>
  <c r="Y7912" i="11"/>
  <c r="X7913" i="11"/>
  <c r="Y7913" i="11"/>
  <c r="X7914" i="11"/>
  <c r="Y7914" i="11"/>
  <c r="X7915" i="11"/>
  <c r="Y7915" i="11"/>
  <c r="X7916" i="11"/>
  <c r="Y7916" i="11"/>
  <c r="X7917" i="11"/>
  <c r="Y7917" i="11"/>
  <c r="X7918" i="11"/>
  <c r="Y7918" i="11"/>
  <c r="X7919" i="11"/>
  <c r="Y7919" i="11"/>
  <c r="X7920" i="11"/>
  <c r="Y7920" i="11"/>
  <c r="X7921" i="11"/>
  <c r="Y7921" i="11"/>
  <c r="X7922" i="11"/>
  <c r="Y7922" i="11"/>
  <c r="X7923" i="11"/>
  <c r="Y7923" i="11"/>
  <c r="X7924" i="11"/>
  <c r="Y7924" i="11"/>
  <c r="X7925" i="11"/>
  <c r="Y7925" i="11"/>
  <c r="X7926" i="11"/>
  <c r="Y7926" i="11"/>
  <c r="X7927" i="11"/>
  <c r="Y7927" i="11"/>
  <c r="X7928" i="11"/>
  <c r="Y7928" i="11"/>
  <c r="X7929" i="11"/>
  <c r="Y7929" i="11"/>
  <c r="X7930" i="11"/>
  <c r="Y7930" i="11"/>
  <c r="X7931" i="11"/>
  <c r="Y7931" i="11"/>
  <c r="X7932" i="11"/>
  <c r="Y7932" i="11"/>
  <c r="X7933" i="11"/>
  <c r="Y7933" i="11"/>
  <c r="X7934" i="11"/>
  <c r="Y7934" i="11"/>
  <c r="X7935" i="11"/>
  <c r="Y7935" i="11"/>
  <c r="X7936" i="11"/>
  <c r="Y7936" i="11"/>
  <c r="X7937" i="11"/>
  <c r="Y7937" i="11"/>
  <c r="X7938" i="11"/>
  <c r="Y7938" i="11"/>
  <c r="X7939" i="11"/>
  <c r="Y7939" i="11"/>
  <c r="X7940" i="11"/>
  <c r="Y7940" i="11"/>
  <c r="X7941" i="11"/>
  <c r="Y7941" i="11"/>
  <c r="X7942" i="11"/>
  <c r="Y7942" i="11"/>
  <c r="X7943" i="11"/>
  <c r="Y7943" i="11"/>
  <c r="X7944" i="11"/>
  <c r="Y7944" i="11"/>
  <c r="X7945" i="11"/>
  <c r="Y7945" i="11"/>
  <c r="X7946" i="11"/>
  <c r="Y7946" i="11"/>
  <c r="X7947" i="11"/>
  <c r="Y7947" i="11"/>
  <c r="X7948" i="11"/>
  <c r="Y7948" i="11"/>
  <c r="X7949" i="11"/>
  <c r="Y7949" i="11"/>
  <c r="X7950" i="11"/>
  <c r="Y7950" i="11"/>
  <c r="X7951" i="11"/>
  <c r="Y7951" i="11"/>
  <c r="X7952" i="11"/>
  <c r="Y7952" i="11"/>
  <c r="X7953" i="11"/>
  <c r="Y7953" i="11"/>
  <c r="X7954" i="11"/>
  <c r="Y7954" i="11"/>
  <c r="X7955" i="11"/>
  <c r="Y7955" i="11"/>
  <c r="X7956" i="11"/>
  <c r="Y7956" i="11"/>
  <c r="X7957" i="11"/>
  <c r="Y7957" i="11"/>
  <c r="X7958" i="11"/>
  <c r="Y7958" i="11"/>
  <c r="X7959" i="11"/>
  <c r="Y7959" i="11"/>
  <c r="X7960" i="11"/>
  <c r="Y7960" i="11"/>
  <c r="X7961" i="11"/>
  <c r="Y7961" i="11"/>
  <c r="X7962" i="11"/>
  <c r="Y7962" i="11"/>
  <c r="X7963" i="11"/>
  <c r="Y7963" i="11"/>
  <c r="X7964" i="11"/>
  <c r="Y7964" i="11"/>
  <c r="X7965" i="11"/>
  <c r="Y7965" i="11"/>
  <c r="X7966" i="11"/>
  <c r="Y7966" i="11"/>
  <c r="X7967" i="11"/>
  <c r="Y7967" i="11"/>
  <c r="X7968" i="11"/>
  <c r="Y7968" i="11"/>
  <c r="X7969" i="11"/>
  <c r="Y7969" i="11"/>
  <c r="X7970" i="11"/>
  <c r="Y7970" i="11"/>
  <c r="X7971" i="11"/>
  <c r="Y7971" i="11"/>
  <c r="X7972" i="11"/>
  <c r="Y7972" i="11"/>
  <c r="X7973" i="11"/>
  <c r="Y7973" i="11"/>
  <c r="X7974" i="11"/>
  <c r="Y7974" i="11"/>
  <c r="X7975" i="11"/>
  <c r="Y7975" i="11"/>
  <c r="X7976" i="11"/>
  <c r="Y7976" i="11"/>
  <c r="X7977" i="11"/>
  <c r="Y7977" i="11"/>
  <c r="X7978" i="11"/>
  <c r="Y7978" i="11"/>
  <c r="X7979" i="11"/>
  <c r="Y7979" i="11"/>
  <c r="X7980" i="11"/>
  <c r="Y7980" i="11"/>
  <c r="X7981" i="11"/>
  <c r="Y7981" i="11"/>
  <c r="X7982" i="11"/>
  <c r="Y7982" i="11"/>
  <c r="X7983" i="11"/>
  <c r="Y7983" i="11"/>
  <c r="X7984" i="11"/>
  <c r="Y7984" i="11"/>
  <c r="X7985" i="11"/>
  <c r="Y7985" i="11"/>
  <c r="X7986" i="11"/>
  <c r="Y7986" i="11"/>
  <c r="X7987" i="11"/>
  <c r="Y7987" i="11"/>
  <c r="X7988" i="11"/>
  <c r="Y7988" i="11"/>
  <c r="X7989" i="11"/>
  <c r="Y7989" i="11"/>
  <c r="X7990" i="11"/>
  <c r="Y7990" i="11"/>
  <c r="X7991" i="11"/>
  <c r="Y7991" i="11"/>
  <c r="X7992" i="11"/>
  <c r="Y7992" i="11"/>
  <c r="X7993" i="11"/>
  <c r="Y7993" i="11"/>
  <c r="X7994" i="11"/>
  <c r="Y7994" i="11"/>
  <c r="X7995" i="11"/>
  <c r="Y7995" i="11"/>
  <c r="X7996" i="11"/>
  <c r="Y7996" i="11"/>
  <c r="X7997" i="11"/>
  <c r="Y7997" i="11"/>
  <c r="X7998" i="11"/>
  <c r="Y7998" i="11"/>
  <c r="X7999" i="11"/>
  <c r="Y7999" i="11"/>
  <c r="X8000" i="11"/>
  <c r="Y8000" i="11"/>
  <c r="X8001" i="11"/>
  <c r="Y8001" i="11"/>
  <c r="X8002" i="11"/>
  <c r="Y8002" i="11"/>
  <c r="X8003" i="11"/>
  <c r="Y8003" i="11"/>
  <c r="X8004" i="11"/>
  <c r="Y8004" i="11"/>
  <c r="X8005" i="11"/>
  <c r="Y8005" i="11"/>
  <c r="X8006" i="11"/>
  <c r="Y8006" i="11"/>
  <c r="X8007" i="11"/>
  <c r="Y8007" i="11"/>
  <c r="X8008" i="11"/>
  <c r="Y8008" i="11"/>
  <c r="X8009" i="11"/>
  <c r="Y8009" i="11"/>
  <c r="X8010" i="11"/>
  <c r="Y8010" i="11"/>
  <c r="X8011" i="11"/>
  <c r="Y8011" i="11"/>
  <c r="X8012" i="11"/>
  <c r="Y8012" i="11"/>
  <c r="X8013" i="11"/>
  <c r="Y8013" i="11"/>
  <c r="X8014" i="11"/>
  <c r="Y8014" i="11"/>
  <c r="X8015" i="11"/>
  <c r="Y8015" i="11"/>
  <c r="X8016" i="11"/>
  <c r="Y8016" i="11"/>
  <c r="X8017" i="11"/>
  <c r="Y8017" i="11"/>
  <c r="X8018" i="11"/>
  <c r="Y8018" i="11"/>
  <c r="X8019" i="11"/>
  <c r="Y8019" i="11"/>
  <c r="X8020" i="11"/>
  <c r="Y8020" i="11"/>
  <c r="X8021" i="11"/>
  <c r="Y8021" i="11"/>
  <c r="X8022" i="11"/>
  <c r="Y8022" i="11"/>
  <c r="X8023" i="11"/>
  <c r="Y8023" i="11"/>
  <c r="X8024" i="11"/>
  <c r="Y8024" i="11"/>
  <c r="X8025" i="11"/>
  <c r="Y8025" i="11"/>
  <c r="X8026" i="11"/>
  <c r="Y8026" i="11"/>
  <c r="X8027" i="11"/>
  <c r="Y8027" i="11"/>
  <c r="X8028" i="11"/>
  <c r="Y8028" i="11"/>
  <c r="X8029" i="11"/>
  <c r="Y8029" i="11"/>
  <c r="X8030" i="11"/>
  <c r="Y8030" i="11"/>
  <c r="X8031" i="11"/>
  <c r="Y8031" i="11"/>
  <c r="X8032" i="11"/>
  <c r="Y8032" i="11"/>
  <c r="X8033" i="11"/>
  <c r="Y8033" i="11"/>
  <c r="X8034" i="11"/>
  <c r="Y8034" i="11"/>
  <c r="X8035" i="11"/>
  <c r="Y8035" i="11"/>
  <c r="X8036" i="11"/>
  <c r="Y8036" i="11"/>
  <c r="X8037" i="11"/>
  <c r="Y8037" i="11"/>
  <c r="X8038" i="11"/>
  <c r="Y8038" i="11"/>
  <c r="X8039" i="11"/>
  <c r="Y8039" i="11"/>
  <c r="X8040" i="11"/>
  <c r="Y8040" i="11"/>
  <c r="X8041" i="11"/>
  <c r="Y8041" i="11"/>
  <c r="X8042" i="11"/>
  <c r="Y8042" i="11"/>
  <c r="X8043" i="11"/>
  <c r="Y8043" i="11"/>
  <c r="X8044" i="11"/>
  <c r="Y8044" i="11"/>
  <c r="X8045" i="11"/>
  <c r="Y8045" i="11"/>
  <c r="X8046" i="11"/>
  <c r="Y8046" i="11"/>
  <c r="X8047" i="11"/>
  <c r="Y8047" i="11"/>
  <c r="X8048" i="11"/>
  <c r="Y8048" i="11"/>
  <c r="X8049" i="11"/>
  <c r="Y8049" i="11"/>
  <c r="X8050" i="11"/>
  <c r="Y8050" i="11"/>
  <c r="X8051" i="11"/>
  <c r="Y8051" i="11"/>
  <c r="X8052" i="11"/>
  <c r="Y8052" i="11"/>
  <c r="X8053" i="11"/>
  <c r="Y8053" i="11"/>
  <c r="X8054" i="11"/>
  <c r="Y8054" i="11"/>
  <c r="X8055" i="11"/>
  <c r="Y8055" i="11"/>
  <c r="X8056" i="11"/>
  <c r="Y8056" i="11"/>
  <c r="X8057" i="11"/>
  <c r="Y8057" i="11"/>
  <c r="X8058" i="11"/>
  <c r="Y8058" i="11"/>
  <c r="X8059" i="11"/>
  <c r="Y8059" i="11"/>
  <c r="X8060" i="11"/>
  <c r="Y8060" i="11"/>
  <c r="X8061" i="11"/>
  <c r="Y8061" i="11"/>
  <c r="X8062" i="11"/>
  <c r="Y8062" i="11"/>
  <c r="X8063" i="11"/>
  <c r="Y8063" i="11"/>
  <c r="X8064" i="11"/>
  <c r="Y8064" i="11"/>
  <c r="X8065" i="11"/>
  <c r="Y8065" i="11"/>
  <c r="X8066" i="11"/>
  <c r="Y8066" i="11"/>
  <c r="X8067" i="11"/>
  <c r="Y8067" i="11"/>
  <c r="X8068" i="11"/>
  <c r="Y8068" i="11"/>
  <c r="X8069" i="11"/>
  <c r="Y8069" i="11"/>
  <c r="X8070" i="11"/>
  <c r="Y8070" i="11"/>
  <c r="X8071" i="11"/>
  <c r="Y8071" i="11"/>
  <c r="X8072" i="11"/>
  <c r="Y8072" i="11"/>
  <c r="X8073" i="11"/>
  <c r="Y8073" i="11"/>
  <c r="X8074" i="11"/>
  <c r="Y8074" i="11"/>
  <c r="X8075" i="11"/>
  <c r="Y8075" i="11"/>
  <c r="X8076" i="11"/>
  <c r="Y8076" i="11"/>
  <c r="X8077" i="11"/>
  <c r="Y8077" i="11"/>
  <c r="X8078" i="11"/>
  <c r="Y8078" i="11"/>
  <c r="X8079" i="11"/>
  <c r="Y8079" i="11"/>
  <c r="X8080" i="11"/>
  <c r="Y8080" i="11"/>
  <c r="X8081" i="11"/>
  <c r="Y8081" i="11"/>
  <c r="X8082" i="11"/>
  <c r="Y8082" i="11"/>
  <c r="X8083" i="11"/>
  <c r="Y8083" i="11"/>
  <c r="X8084" i="11"/>
  <c r="Y8084" i="11"/>
  <c r="X8085" i="11"/>
  <c r="Y8085" i="11"/>
  <c r="X8086" i="11"/>
  <c r="Y8086" i="11"/>
  <c r="X8087" i="11"/>
  <c r="Y8087" i="11"/>
  <c r="X8088" i="11"/>
  <c r="Y8088" i="11"/>
  <c r="X8089" i="11"/>
  <c r="Y8089" i="11"/>
  <c r="X8090" i="11"/>
  <c r="Y8090" i="11"/>
  <c r="X8091" i="11"/>
  <c r="Y8091" i="11"/>
  <c r="X8092" i="11"/>
  <c r="Y8092" i="11"/>
  <c r="X8093" i="11"/>
  <c r="Y8093" i="11"/>
  <c r="X8094" i="11"/>
  <c r="Y8094" i="11"/>
  <c r="X8095" i="11"/>
  <c r="Y8095" i="11"/>
  <c r="X8096" i="11"/>
  <c r="Y8096" i="11"/>
  <c r="X8097" i="11"/>
  <c r="Y8097" i="11"/>
  <c r="X8098" i="11"/>
  <c r="Y8098" i="11"/>
  <c r="X8099" i="11"/>
  <c r="Y8099" i="11"/>
  <c r="X8100" i="11"/>
  <c r="Y8100" i="11"/>
  <c r="X8101" i="11"/>
  <c r="Y8101" i="11"/>
  <c r="X8102" i="11"/>
  <c r="Y8102" i="11"/>
  <c r="X8103" i="11"/>
  <c r="Y8103" i="11"/>
  <c r="X8104" i="11"/>
  <c r="Y8104" i="11"/>
  <c r="X8105" i="11"/>
  <c r="Y8105" i="11"/>
  <c r="X8106" i="11"/>
  <c r="Y8106" i="11"/>
  <c r="X8107" i="11"/>
  <c r="Y8107" i="11"/>
  <c r="X8108" i="11"/>
  <c r="Y8108" i="11"/>
  <c r="X8109" i="11"/>
  <c r="Y8109" i="11"/>
  <c r="X8110" i="11"/>
  <c r="Y8110" i="11"/>
  <c r="X8111" i="11"/>
  <c r="Y8111" i="11"/>
  <c r="X8112" i="11"/>
  <c r="Y8112" i="11"/>
  <c r="X8113" i="11"/>
  <c r="Y8113" i="11"/>
  <c r="X8114" i="11"/>
  <c r="Y8114" i="11"/>
  <c r="X8115" i="11"/>
  <c r="Y8115" i="11"/>
  <c r="X8116" i="11"/>
  <c r="Y8116" i="11"/>
  <c r="X8117" i="11"/>
  <c r="Y8117" i="11"/>
  <c r="X8118" i="11"/>
  <c r="Y8118" i="11"/>
  <c r="X8119" i="11"/>
  <c r="Y8119" i="11"/>
  <c r="X8120" i="11"/>
  <c r="Y8120" i="11"/>
  <c r="X8121" i="11"/>
  <c r="Y8121" i="11"/>
  <c r="X8122" i="11"/>
  <c r="Y8122" i="11"/>
  <c r="X8123" i="11"/>
  <c r="Y8123" i="11"/>
  <c r="X8124" i="11"/>
  <c r="Y8124" i="11"/>
  <c r="X8125" i="11"/>
  <c r="Y8125" i="11"/>
  <c r="X8126" i="11"/>
  <c r="Y8126" i="11"/>
  <c r="X8127" i="11"/>
  <c r="Y8127" i="11"/>
  <c r="X8128" i="11"/>
  <c r="Y8128" i="11"/>
  <c r="X8129" i="11"/>
  <c r="Y8129" i="11"/>
  <c r="X8130" i="11"/>
  <c r="Y8130" i="11"/>
  <c r="X8131" i="11"/>
  <c r="Y8131" i="11"/>
  <c r="X8132" i="11"/>
  <c r="Y8132" i="11"/>
  <c r="X8133" i="11"/>
  <c r="Y8133" i="11"/>
  <c r="X8134" i="11"/>
  <c r="Y8134" i="11"/>
  <c r="X8135" i="11"/>
  <c r="Y8135" i="11"/>
  <c r="X8136" i="11"/>
  <c r="Y8136" i="11"/>
  <c r="X8137" i="11"/>
  <c r="Y8137" i="11"/>
  <c r="X8138" i="11"/>
  <c r="Y8138" i="11"/>
  <c r="X8139" i="11"/>
  <c r="Y8139" i="11"/>
  <c r="X8140" i="11"/>
  <c r="Y8140" i="11"/>
  <c r="X8141" i="11"/>
  <c r="Y8141" i="11"/>
  <c r="X8142" i="11"/>
  <c r="Y8142" i="11"/>
  <c r="X8143" i="11"/>
  <c r="Y8143" i="11"/>
  <c r="X8144" i="11"/>
  <c r="Y8144" i="11"/>
  <c r="X8145" i="11"/>
  <c r="Y8145" i="11"/>
  <c r="X8146" i="11"/>
  <c r="Y8146" i="11"/>
  <c r="X8147" i="11"/>
  <c r="Y8147" i="11"/>
  <c r="X8148" i="11"/>
  <c r="Y8148" i="11"/>
  <c r="X8149" i="11"/>
  <c r="Y8149" i="11"/>
  <c r="X8150" i="11"/>
  <c r="Y8150" i="11"/>
  <c r="X8151" i="11"/>
  <c r="Y8151" i="11"/>
  <c r="X8152" i="11"/>
  <c r="Y8152" i="11"/>
  <c r="X8153" i="11"/>
  <c r="Y8153" i="11"/>
  <c r="X8154" i="11"/>
  <c r="Y8154" i="11"/>
  <c r="X8155" i="11"/>
  <c r="Y8155" i="11"/>
  <c r="X8156" i="11"/>
  <c r="Y8156" i="11"/>
  <c r="X8157" i="11"/>
  <c r="Y8157" i="11"/>
  <c r="X8158" i="11"/>
  <c r="Y8158" i="11"/>
  <c r="X8159" i="11"/>
  <c r="Y8159" i="11"/>
  <c r="X8160" i="11"/>
  <c r="Y8160" i="11"/>
  <c r="X8161" i="11"/>
  <c r="Y8161" i="11"/>
  <c r="X8162" i="11"/>
  <c r="Y8162" i="11"/>
  <c r="X8163" i="11"/>
  <c r="Y8163" i="11"/>
  <c r="X8164" i="11"/>
  <c r="Y8164" i="11"/>
  <c r="X8165" i="11"/>
  <c r="Y8165" i="11"/>
  <c r="X8166" i="11"/>
  <c r="Y8166" i="11"/>
  <c r="X8167" i="11"/>
  <c r="Y8167" i="11"/>
  <c r="X8168" i="11"/>
  <c r="Y8168" i="11"/>
  <c r="X8169" i="11"/>
  <c r="Y8169" i="11"/>
  <c r="X8170" i="11"/>
  <c r="Y8170" i="11"/>
  <c r="X8171" i="11"/>
  <c r="Y8171" i="11"/>
  <c r="X8172" i="11"/>
  <c r="Y8172" i="11"/>
  <c r="X8173" i="11"/>
  <c r="Y8173" i="11"/>
  <c r="X8174" i="11"/>
  <c r="Y8174" i="11"/>
  <c r="X8175" i="11"/>
  <c r="Y8175" i="11"/>
  <c r="X8176" i="11"/>
  <c r="Y8176" i="11"/>
  <c r="X8177" i="11"/>
  <c r="Y8177" i="11"/>
  <c r="X8178" i="11"/>
  <c r="Y8178" i="11"/>
  <c r="X8179" i="11"/>
  <c r="Y8179" i="11"/>
  <c r="X8180" i="11"/>
  <c r="Y8180" i="11"/>
  <c r="X8181" i="11"/>
  <c r="Y8181" i="11"/>
  <c r="X8182" i="11"/>
  <c r="Y8182" i="11"/>
  <c r="X8183" i="11"/>
  <c r="Y8183" i="11"/>
  <c r="X8184" i="11"/>
  <c r="Y8184" i="11"/>
  <c r="X8185" i="11"/>
  <c r="Y8185" i="11"/>
  <c r="X8186" i="11"/>
  <c r="Y8186" i="11"/>
  <c r="X8187" i="11"/>
  <c r="Y8187" i="11"/>
  <c r="X8188" i="11"/>
  <c r="Y8188" i="11"/>
  <c r="X8189" i="11"/>
  <c r="Y8189" i="11"/>
  <c r="X8190" i="11"/>
  <c r="Y8190" i="11"/>
  <c r="X8191" i="11"/>
  <c r="Y8191" i="11"/>
  <c r="X8192" i="11"/>
  <c r="Y8192" i="11"/>
  <c r="X8193" i="11"/>
  <c r="Y8193" i="11"/>
  <c r="X8194" i="11"/>
  <c r="Y8194" i="11"/>
  <c r="X8195" i="11"/>
  <c r="Y8195" i="11"/>
  <c r="X8196" i="11"/>
  <c r="Y8196" i="11"/>
  <c r="X8197" i="11"/>
  <c r="Y8197" i="11"/>
  <c r="X8198" i="11"/>
  <c r="Y8198" i="11"/>
  <c r="X8199" i="11"/>
  <c r="Y8199" i="11"/>
  <c r="X8200" i="11"/>
  <c r="Y8200" i="11"/>
  <c r="X8201" i="11"/>
  <c r="Y8201" i="11"/>
  <c r="X8202" i="11"/>
  <c r="Y8202" i="11"/>
  <c r="X8203" i="11"/>
  <c r="Y8203" i="11"/>
  <c r="X8204" i="11"/>
  <c r="Y8204" i="11"/>
  <c r="X8205" i="11"/>
  <c r="Y8205" i="11"/>
  <c r="X8206" i="11"/>
  <c r="Y8206" i="11"/>
  <c r="X8207" i="11"/>
  <c r="Y8207" i="11"/>
  <c r="X8208" i="11"/>
  <c r="Y8208" i="11"/>
  <c r="X8209" i="11"/>
  <c r="Y8209" i="11"/>
  <c r="X8210" i="11"/>
  <c r="Y8210" i="11"/>
  <c r="X8211" i="11"/>
  <c r="Y8211" i="11"/>
  <c r="X8212" i="11"/>
  <c r="Y8212" i="11"/>
  <c r="X8213" i="11"/>
  <c r="Y8213" i="11"/>
  <c r="X8214" i="11"/>
  <c r="Y8214" i="11"/>
  <c r="X8215" i="11"/>
  <c r="Y8215" i="11"/>
  <c r="X8216" i="11"/>
  <c r="Y8216" i="11"/>
  <c r="X8217" i="11"/>
  <c r="Y8217" i="11"/>
  <c r="X8218" i="11"/>
  <c r="Y8218" i="11"/>
  <c r="X8219" i="11"/>
  <c r="Y8219" i="11"/>
  <c r="X8220" i="11"/>
  <c r="Y8220" i="11"/>
  <c r="X8221" i="11"/>
  <c r="Y8221" i="11"/>
  <c r="X8222" i="11"/>
  <c r="Y8222" i="11"/>
  <c r="X8223" i="11"/>
  <c r="Y8223" i="11"/>
  <c r="X8224" i="11"/>
  <c r="Y8224" i="11"/>
  <c r="X8225" i="11"/>
  <c r="Y8225" i="11"/>
  <c r="X8226" i="11"/>
  <c r="Y8226" i="11"/>
  <c r="X8227" i="11"/>
  <c r="Y8227" i="11"/>
  <c r="X8228" i="11"/>
  <c r="Y8228" i="11"/>
  <c r="X8229" i="11"/>
  <c r="Y8229" i="11"/>
  <c r="X8230" i="11"/>
  <c r="Y8230" i="11"/>
  <c r="X8231" i="11"/>
  <c r="Y8231" i="11"/>
  <c r="X8232" i="11"/>
  <c r="Y8232" i="11"/>
  <c r="X8233" i="11"/>
  <c r="Y8233" i="11"/>
  <c r="X8234" i="11"/>
  <c r="Y8234" i="11"/>
  <c r="X8235" i="11"/>
  <c r="Y8235" i="11"/>
  <c r="X8236" i="11"/>
  <c r="Y8236" i="11"/>
  <c r="X8237" i="11"/>
  <c r="Y8237" i="11"/>
  <c r="X8238" i="11"/>
  <c r="Y8238" i="11"/>
  <c r="X8239" i="11"/>
  <c r="Y8239" i="11"/>
  <c r="X8240" i="11"/>
  <c r="Y8240" i="11"/>
  <c r="X8241" i="11"/>
  <c r="Y8241" i="11"/>
  <c r="X8242" i="11"/>
  <c r="Y8242" i="11"/>
  <c r="X8243" i="11"/>
  <c r="Y8243" i="11"/>
  <c r="X8244" i="11"/>
  <c r="Y8244" i="11"/>
  <c r="X8245" i="11"/>
  <c r="Y8245" i="11"/>
  <c r="X8246" i="11"/>
  <c r="Y8246" i="11"/>
  <c r="X8247" i="11"/>
  <c r="Y8247" i="11"/>
  <c r="X8248" i="11"/>
  <c r="Y8248" i="11"/>
  <c r="X8249" i="11"/>
  <c r="Y8249" i="11"/>
  <c r="X8250" i="11"/>
  <c r="Y8250" i="11"/>
  <c r="X8251" i="11"/>
  <c r="Y8251" i="11"/>
  <c r="X8252" i="11"/>
  <c r="Y8252" i="11"/>
  <c r="X8253" i="11"/>
  <c r="Y8253" i="11"/>
  <c r="X8254" i="11"/>
  <c r="Y8254" i="11"/>
  <c r="X8255" i="11"/>
  <c r="Y8255" i="11"/>
  <c r="X8256" i="11"/>
  <c r="Y8256" i="11"/>
  <c r="X8257" i="11"/>
  <c r="Y8257" i="11"/>
  <c r="X8258" i="11"/>
  <c r="Y8258" i="11"/>
  <c r="X8259" i="11"/>
  <c r="Y8259" i="11"/>
  <c r="X8260" i="11"/>
  <c r="Y8260" i="11"/>
  <c r="X8261" i="11"/>
  <c r="Y8261" i="11"/>
  <c r="X8262" i="11"/>
  <c r="Y8262" i="11"/>
  <c r="X8263" i="11"/>
  <c r="Y8263" i="11"/>
  <c r="X8264" i="11"/>
  <c r="Y8264" i="11"/>
  <c r="X8265" i="11"/>
  <c r="Y8265" i="11"/>
  <c r="X8266" i="11"/>
  <c r="Y8266" i="11"/>
  <c r="X8267" i="11"/>
  <c r="Y8267" i="11"/>
  <c r="X8268" i="11"/>
  <c r="Y8268" i="11"/>
  <c r="X8269" i="11"/>
  <c r="Y8269" i="11"/>
  <c r="X8270" i="11"/>
  <c r="Y8270" i="11"/>
  <c r="X8271" i="11"/>
  <c r="Y8271" i="11"/>
  <c r="X8272" i="11"/>
  <c r="Y8272" i="11"/>
  <c r="X8273" i="11"/>
  <c r="Y8273" i="11"/>
  <c r="X8274" i="11"/>
  <c r="Y8274" i="11"/>
  <c r="X8275" i="11"/>
  <c r="Y8275" i="11"/>
  <c r="X8276" i="11"/>
  <c r="Y8276" i="11"/>
  <c r="X8277" i="11"/>
  <c r="Y8277" i="11"/>
  <c r="X8278" i="11"/>
  <c r="Y8278" i="11"/>
  <c r="X8279" i="11"/>
  <c r="Y8279" i="11"/>
  <c r="X8280" i="11"/>
  <c r="Y8280" i="11"/>
  <c r="X8281" i="11"/>
  <c r="Y8281" i="11"/>
  <c r="X8282" i="11"/>
  <c r="Y8282" i="11"/>
  <c r="X8283" i="11"/>
  <c r="Y8283" i="11"/>
  <c r="X8284" i="11"/>
  <c r="Y8284" i="11"/>
  <c r="X8285" i="11"/>
  <c r="Y8285" i="11"/>
  <c r="X8286" i="11"/>
  <c r="Y8286" i="11"/>
  <c r="X8287" i="11"/>
  <c r="Y8287" i="11"/>
  <c r="X8288" i="11"/>
  <c r="Y8288" i="11"/>
  <c r="X8289" i="11"/>
  <c r="Y8289" i="11"/>
  <c r="X8290" i="11"/>
  <c r="Y8290" i="11"/>
  <c r="X8291" i="11"/>
  <c r="Y8291" i="11"/>
  <c r="X8292" i="11"/>
  <c r="Y8292" i="11"/>
  <c r="X8293" i="11"/>
  <c r="Y8293" i="11"/>
  <c r="X8294" i="11"/>
  <c r="Y8294" i="11"/>
  <c r="X8295" i="11"/>
  <c r="Y8295" i="11"/>
  <c r="X8296" i="11"/>
  <c r="Y8296" i="11"/>
  <c r="X8297" i="11"/>
  <c r="Y8297" i="11"/>
  <c r="X8298" i="11"/>
  <c r="Y8298" i="11"/>
  <c r="X8299" i="11"/>
  <c r="Y8299" i="11"/>
  <c r="X8300" i="11"/>
  <c r="Y8300" i="11"/>
  <c r="X8301" i="11"/>
  <c r="Y8301" i="11"/>
  <c r="X8302" i="11"/>
  <c r="Y8302" i="11"/>
  <c r="X8303" i="11"/>
  <c r="Y8303" i="11"/>
  <c r="X8304" i="11"/>
  <c r="Y8304" i="11"/>
  <c r="X8305" i="11"/>
  <c r="Y8305" i="11"/>
  <c r="X8306" i="11"/>
  <c r="Y8306" i="11"/>
  <c r="X8307" i="11"/>
  <c r="Y8307" i="11"/>
  <c r="X8308" i="11"/>
  <c r="Y8308" i="11"/>
  <c r="X8309" i="11"/>
  <c r="Y8309" i="11"/>
  <c r="X8310" i="11"/>
  <c r="Y8310" i="11"/>
  <c r="X8311" i="11"/>
  <c r="Y8311" i="11"/>
  <c r="X8312" i="11"/>
  <c r="Y8312" i="11"/>
  <c r="X8313" i="11"/>
  <c r="Y8313" i="11"/>
  <c r="X8314" i="11"/>
  <c r="Y8314" i="11"/>
  <c r="X8315" i="11"/>
  <c r="Y8315" i="11"/>
  <c r="X8316" i="11"/>
  <c r="Y8316" i="11"/>
  <c r="X8317" i="11"/>
  <c r="Y8317" i="11"/>
  <c r="X8318" i="11"/>
  <c r="Y8318" i="11"/>
  <c r="X8319" i="11"/>
  <c r="Y8319" i="11"/>
  <c r="X8320" i="11"/>
  <c r="Y8320" i="11"/>
  <c r="X8321" i="11"/>
  <c r="Y8321" i="11"/>
  <c r="X8322" i="11"/>
  <c r="Y8322" i="11"/>
  <c r="X8323" i="11"/>
  <c r="Y8323" i="11"/>
  <c r="X8324" i="11"/>
  <c r="Y8324" i="11"/>
  <c r="X8325" i="11"/>
  <c r="Y8325" i="11"/>
  <c r="X8326" i="11"/>
  <c r="Y8326" i="11"/>
  <c r="X8327" i="11"/>
  <c r="Y8327" i="11"/>
  <c r="X8328" i="11"/>
  <c r="Y8328" i="11"/>
  <c r="X8329" i="11"/>
  <c r="Y8329" i="11"/>
  <c r="X8330" i="11"/>
  <c r="Y8330" i="11"/>
  <c r="X8331" i="11"/>
  <c r="Y8331" i="11"/>
  <c r="X8332" i="11"/>
  <c r="Y8332" i="11"/>
  <c r="X8333" i="11"/>
  <c r="Y8333" i="11"/>
  <c r="X8334" i="11"/>
  <c r="Y8334" i="11"/>
  <c r="X8335" i="11"/>
  <c r="Y8335" i="11"/>
  <c r="X8336" i="11"/>
  <c r="Y8336" i="11"/>
  <c r="X8337" i="11"/>
  <c r="Y8337" i="11"/>
  <c r="X8338" i="11"/>
  <c r="Y8338" i="11"/>
  <c r="X8339" i="11"/>
  <c r="Y8339" i="11"/>
  <c r="X8340" i="11"/>
  <c r="Y8340" i="11"/>
  <c r="X8341" i="11"/>
  <c r="Y8341" i="11"/>
  <c r="X8342" i="11"/>
  <c r="Y8342" i="11"/>
  <c r="X8343" i="11"/>
  <c r="Y8343" i="11"/>
  <c r="X8344" i="11"/>
  <c r="Y8344" i="11"/>
  <c r="X8345" i="11"/>
  <c r="Y8345" i="11"/>
  <c r="X8346" i="11"/>
  <c r="Y8346" i="11"/>
  <c r="X8347" i="11"/>
  <c r="Y8347" i="11"/>
  <c r="X8348" i="11"/>
  <c r="Y8348" i="11"/>
  <c r="X8349" i="11"/>
  <c r="Y8349" i="11"/>
  <c r="X8350" i="11"/>
  <c r="Y8350" i="11"/>
  <c r="X8351" i="11"/>
  <c r="Y8351" i="11"/>
  <c r="X8352" i="11"/>
  <c r="Y8352" i="11"/>
  <c r="X8353" i="11"/>
  <c r="Y8353" i="11"/>
  <c r="X8354" i="11"/>
  <c r="Y8354" i="11"/>
  <c r="X8355" i="11"/>
  <c r="Y8355" i="11"/>
  <c r="X8356" i="11"/>
  <c r="Y8356" i="11"/>
  <c r="X8357" i="11"/>
  <c r="Y8357" i="11"/>
  <c r="X8358" i="11"/>
  <c r="Y8358" i="11"/>
  <c r="X8359" i="11"/>
  <c r="Y8359" i="11"/>
  <c r="X8360" i="11"/>
  <c r="Y8360" i="11"/>
  <c r="X8361" i="11"/>
  <c r="Y8361" i="11"/>
  <c r="X8362" i="11"/>
  <c r="Y8362" i="11"/>
  <c r="X8363" i="11"/>
  <c r="Y8363" i="11"/>
  <c r="X8364" i="11"/>
  <c r="Y8364" i="11"/>
  <c r="X8365" i="11"/>
  <c r="Y8365" i="11"/>
  <c r="X8366" i="11"/>
  <c r="Y8366" i="11"/>
  <c r="X8367" i="11"/>
  <c r="Y8367" i="11"/>
  <c r="X8368" i="11"/>
  <c r="Y8368" i="11"/>
  <c r="X8369" i="11"/>
  <c r="Y8369" i="11"/>
  <c r="X8370" i="11"/>
  <c r="Y8370" i="11"/>
  <c r="X8371" i="11"/>
  <c r="Y8371" i="11"/>
  <c r="X8372" i="11"/>
  <c r="Y8372" i="11"/>
  <c r="X8373" i="11"/>
  <c r="Y8373" i="11"/>
  <c r="X8374" i="11"/>
  <c r="Y8374" i="11"/>
  <c r="X8375" i="11"/>
  <c r="Y8375" i="11"/>
  <c r="X8376" i="11"/>
  <c r="Y8376" i="11"/>
  <c r="X8377" i="11"/>
  <c r="Y8377" i="11"/>
  <c r="X8378" i="11"/>
  <c r="Y8378" i="11"/>
  <c r="X8379" i="11"/>
  <c r="Y8379" i="11"/>
  <c r="X8380" i="11"/>
  <c r="Y8380" i="11"/>
  <c r="X8381" i="11"/>
  <c r="Y8381" i="11"/>
  <c r="X8382" i="11"/>
  <c r="Y8382" i="11"/>
  <c r="X8383" i="11"/>
  <c r="Y8383" i="11"/>
  <c r="X8384" i="11"/>
  <c r="Y8384" i="11"/>
  <c r="X8385" i="11"/>
  <c r="Y8385" i="11"/>
  <c r="X8386" i="11"/>
  <c r="Y8386" i="11"/>
  <c r="X8387" i="11"/>
  <c r="Y8387" i="11"/>
  <c r="X8388" i="11"/>
  <c r="Y8388" i="11"/>
  <c r="X8389" i="11"/>
  <c r="Y8389" i="11"/>
  <c r="X8390" i="11"/>
  <c r="Y8390" i="11"/>
  <c r="X8391" i="11"/>
  <c r="Y8391" i="11"/>
  <c r="X8392" i="11"/>
  <c r="Y8392" i="11"/>
  <c r="X8393" i="11"/>
  <c r="Y8393" i="11"/>
  <c r="X8394" i="11"/>
  <c r="Y8394" i="11"/>
  <c r="X8395" i="11"/>
  <c r="Y8395" i="11"/>
  <c r="X8396" i="11"/>
  <c r="Y8396" i="11"/>
  <c r="X8397" i="11"/>
  <c r="Y8397" i="11"/>
  <c r="X8398" i="11"/>
  <c r="Y8398" i="11"/>
  <c r="X8399" i="11"/>
  <c r="Y8399" i="11"/>
  <c r="X8400" i="11"/>
  <c r="Y8400" i="11"/>
  <c r="X8401" i="11"/>
  <c r="Y8401" i="11"/>
  <c r="X8402" i="11"/>
  <c r="Y8402" i="11"/>
  <c r="X8403" i="11"/>
  <c r="Y8403" i="11"/>
  <c r="X8404" i="11"/>
  <c r="Y8404" i="11"/>
  <c r="X8405" i="11"/>
  <c r="Y8405" i="11"/>
  <c r="X8406" i="11"/>
  <c r="Y8406" i="11"/>
  <c r="X8407" i="11"/>
  <c r="Y8407" i="11"/>
  <c r="X8408" i="11"/>
  <c r="Y8408" i="11"/>
  <c r="X8409" i="11"/>
  <c r="Y8409" i="11"/>
  <c r="X8410" i="11"/>
  <c r="Y8410" i="11"/>
  <c r="X8411" i="11"/>
  <c r="Y8411" i="11"/>
  <c r="X8412" i="11"/>
  <c r="Y8412" i="11"/>
  <c r="X8413" i="11"/>
  <c r="Y8413" i="11"/>
  <c r="X8414" i="11"/>
  <c r="Y8414" i="11"/>
  <c r="X8415" i="11"/>
  <c r="Y8415" i="11"/>
  <c r="X8416" i="11"/>
  <c r="Y8416" i="11"/>
  <c r="X8417" i="11"/>
  <c r="Y8417" i="11"/>
  <c r="X8418" i="11"/>
  <c r="Y8418" i="11"/>
  <c r="X8419" i="11"/>
  <c r="Y8419" i="11"/>
  <c r="X8420" i="11"/>
  <c r="Y8420" i="11"/>
  <c r="X8421" i="11"/>
  <c r="Y8421" i="11"/>
  <c r="X8422" i="11"/>
  <c r="Y8422" i="11"/>
  <c r="X8423" i="11"/>
  <c r="Y8423" i="11"/>
  <c r="X8424" i="11"/>
  <c r="Y8424" i="11"/>
  <c r="X8425" i="11"/>
  <c r="Y8425" i="11"/>
  <c r="X8426" i="11"/>
  <c r="Y8426" i="11"/>
  <c r="X8427" i="11"/>
  <c r="Y8427" i="11"/>
  <c r="X8428" i="11"/>
  <c r="Y8428" i="11"/>
  <c r="X8429" i="11"/>
  <c r="Y8429" i="11"/>
  <c r="X8430" i="11"/>
  <c r="Y8430" i="11"/>
  <c r="X8431" i="11"/>
  <c r="Y8431" i="11"/>
  <c r="X8432" i="11"/>
  <c r="Y8432" i="11"/>
  <c r="X8433" i="11"/>
  <c r="Y8433" i="11"/>
  <c r="X8434" i="11"/>
  <c r="Y8434" i="11"/>
  <c r="X8435" i="11"/>
  <c r="Y8435" i="11"/>
  <c r="X8436" i="11"/>
  <c r="Y8436" i="11"/>
  <c r="X8437" i="11"/>
  <c r="Y8437" i="11"/>
  <c r="X8438" i="11"/>
  <c r="Y8438" i="11"/>
  <c r="X8439" i="11"/>
  <c r="Y8439" i="11"/>
  <c r="X8440" i="11"/>
  <c r="Y8440" i="11"/>
  <c r="X8441" i="11"/>
  <c r="Y8441" i="11"/>
  <c r="X8442" i="11"/>
  <c r="Y8442" i="11"/>
  <c r="X8443" i="11"/>
  <c r="Y8443" i="11"/>
  <c r="X8444" i="11"/>
  <c r="Y8444" i="11"/>
  <c r="X8445" i="11"/>
  <c r="Y8445" i="11"/>
  <c r="X8446" i="11"/>
  <c r="Y8446" i="11"/>
  <c r="X8447" i="11"/>
  <c r="Y8447" i="11"/>
  <c r="X8448" i="11"/>
  <c r="Y8448" i="11"/>
  <c r="X8449" i="11"/>
  <c r="Y8449" i="11"/>
  <c r="X8450" i="11"/>
  <c r="Y8450" i="11"/>
  <c r="X8451" i="11"/>
  <c r="Y8451" i="11"/>
  <c r="X8452" i="11"/>
  <c r="Y8452" i="11"/>
  <c r="X8453" i="11"/>
  <c r="Y8453" i="11"/>
  <c r="X8454" i="11"/>
  <c r="Y8454" i="11"/>
  <c r="X8455" i="11"/>
  <c r="Y8455" i="11"/>
  <c r="X8456" i="11"/>
  <c r="Y8456" i="11"/>
  <c r="X8457" i="11"/>
  <c r="Y8457" i="11"/>
  <c r="X8458" i="11"/>
  <c r="Y8458" i="11"/>
  <c r="X8459" i="11"/>
  <c r="Y8459" i="11"/>
  <c r="X8460" i="11"/>
  <c r="Y8460" i="11"/>
  <c r="X8461" i="11"/>
  <c r="Y8461" i="11"/>
  <c r="X8462" i="11"/>
  <c r="Y8462" i="11"/>
  <c r="X8463" i="11"/>
  <c r="Y8463" i="11"/>
  <c r="X8464" i="11"/>
  <c r="Y8464" i="11"/>
  <c r="X8465" i="11"/>
  <c r="Y8465" i="11"/>
  <c r="X8466" i="11"/>
  <c r="Y8466" i="11"/>
  <c r="X8467" i="11"/>
  <c r="Y8467" i="11"/>
  <c r="X8468" i="11"/>
  <c r="Y8468" i="11"/>
  <c r="X8469" i="11"/>
  <c r="Y8469" i="11"/>
  <c r="X8470" i="11"/>
  <c r="Y8470" i="11"/>
  <c r="X8471" i="11"/>
  <c r="Y8471" i="11"/>
  <c r="X8472" i="11"/>
  <c r="Y8472" i="11"/>
  <c r="X8473" i="11"/>
  <c r="Y8473" i="11"/>
  <c r="X8474" i="11"/>
  <c r="Y8474" i="11"/>
  <c r="X8475" i="11"/>
  <c r="Y8475" i="11"/>
  <c r="X8476" i="11"/>
  <c r="Y8476" i="11"/>
  <c r="X8477" i="11"/>
  <c r="Y8477" i="11"/>
  <c r="X8478" i="11"/>
  <c r="Y8478" i="11"/>
  <c r="X8479" i="11"/>
  <c r="Y8479" i="11"/>
  <c r="X8480" i="11"/>
  <c r="Y8480" i="11"/>
  <c r="X8481" i="11"/>
  <c r="Y8481" i="11"/>
  <c r="X8482" i="11"/>
  <c r="Y8482" i="11"/>
  <c r="X8483" i="11"/>
  <c r="Y8483" i="11"/>
  <c r="X8484" i="11"/>
  <c r="Y8484" i="11"/>
  <c r="X8485" i="11"/>
  <c r="Y8485" i="11"/>
  <c r="X8486" i="11"/>
  <c r="Y8486" i="11"/>
  <c r="X8487" i="11"/>
  <c r="Y8487" i="11"/>
  <c r="X8488" i="11"/>
  <c r="Y8488" i="11"/>
  <c r="X8489" i="11"/>
  <c r="Y8489" i="11"/>
  <c r="X8490" i="11"/>
  <c r="Y8490" i="11"/>
  <c r="X8491" i="11"/>
  <c r="Y8491" i="11"/>
  <c r="X8492" i="11"/>
  <c r="Y8492" i="11"/>
  <c r="X8493" i="11"/>
  <c r="Y8493" i="11"/>
  <c r="X8494" i="11"/>
  <c r="Y8494" i="11"/>
  <c r="X8495" i="11"/>
  <c r="Y8495" i="11"/>
  <c r="X8496" i="11"/>
  <c r="Y8496" i="11"/>
  <c r="X8497" i="11"/>
  <c r="Y8497" i="11"/>
  <c r="X8498" i="11"/>
  <c r="Y8498" i="11"/>
  <c r="X8499" i="11"/>
  <c r="Y8499" i="11"/>
  <c r="X8500" i="11"/>
  <c r="Y8500" i="11"/>
  <c r="X8501" i="11"/>
  <c r="Y8501" i="11"/>
  <c r="X8502" i="11"/>
  <c r="Y8502" i="11"/>
  <c r="X8503" i="11"/>
  <c r="Y8503" i="11"/>
  <c r="X8504" i="11"/>
  <c r="Y8504" i="11"/>
  <c r="X8505" i="11"/>
  <c r="Y8505" i="11"/>
  <c r="X8506" i="11"/>
  <c r="Y8506" i="11"/>
  <c r="X8507" i="11"/>
  <c r="Y8507" i="11"/>
  <c r="X8508" i="11"/>
  <c r="Y8508" i="11"/>
  <c r="X8509" i="11"/>
  <c r="Y8509" i="11"/>
  <c r="X8510" i="11"/>
  <c r="Y8510" i="11"/>
  <c r="X8511" i="11"/>
  <c r="Y8511" i="11"/>
  <c r="X8512" i="11"/>
  <c r="Y8512" i="11"/>
  <c r="X8513" i="11"/>
  <c r="Y8513" i="11"/>
  <c r="X8514" i="11"/>
  <c r="Y8514" i="11"/>
  <c r="X8515" i="11"/>
  <c r="Y8515" i="11"/>
  <c r="X8516" i="11"/>
  <c r="Y8516" i="11"/>
  <c r="X8517" i="11"/>
  <c r="Y8517" i="11"/>
  <c r="X8518" i="11"/>
  <c r="Y8518" i="11"/>
  <c r="X8519" i="11"/>
  <c r="Y8519" i="11"/>
  <c r="X8520" i="11"/>
  <c r="Y8520" i="11"/>
  <c r="X8521" i="11"/>
  <c r="Y8521" i="11"/>
  <c r="X8522" i="11"/>
  <c r="Y8522" i="11"/>
  <c r="X8523" i="11"/>
  <c r="Y8523" i="11"/>
  <c r="X8524" i="11"/>
  <c r="Y8524" i="11"/>
  <c r="X8525" i="11"/>
  <c r="Y8525" i="11"/>
  <c r="X8526" i="11"/>
  <c r="Y8526" i="11"/>
  <c r="X8527" i="11"/>
  <c r="Y8527" i="11"/>
  <c r="X8528" i="11"/>
  <c r="Y8528" i="11"/>
  <c r="X8529" i="11"/>
  <c r="Y8529" i="11"/>
  <c r="X8530" i="11"/>
  <c r="Y8530" i="11"/>
  <c r="X8531" i="11"/>
  <c r="Y8531" i="11"/>
  <c r="X8532" i="11"/>
  <c r="Y8532" i="11"/>
  <c r="X8533" i="11"/>
  <c r="Y8533" i="11"/>
  <c r="X8534" i="11"/>
  <c r="Y8534" i="11"/>
  <c r="X8535" i="11"/>
  <c r="Y8535" i="11"/>
  <c r="X8536" i="11"/>
  <c r="Y8536" i="11"/>
  <c r="X8537" i="11"/>
  <c r="Y8537" i="11"/>
  <c r="X8538" i="11"/>
  <c r="Y8538" i="11"/>
  <c r="X8539" i="11"/>
  <c r="Y8539" i="11"/>
  <c r="X8540" i="11"/>
  <c r="Y8540" i="11"/>
  <c r="X8541" i="11"/>
  <c r="Y8541" i="11"/>
  <c r="X8542" i="11"/>
  <c r="Y8542" i="11"/>
  <c r="X8543" i="11"/>
  <c r="Y8543" i="11"/>
  <c r="X8544" i="11"/>
  <c r="Y8544" i="11"/>
  <c r="X8545" i="11"/>
  <c r="Y8545" i="11"/>
  <c r="X8546" i="11"/>
  <c r="Y8546" i="11"/>
  <c r="X8547" i="11"/>
  <c r="Y8547" i="11"/>
  <c r="X8548" i="11"/>
  <c r="Y8548" i="11"/>
  <c r="X8549" i="11"/>
  <c r="Y8549" i="11"/>
  <c r="X8550" i="11"/>
  <c r="Y8550" i="11"/>
  <c r="X8551" i="11"/>
  <c r="Y8551" i="11"/>
  <c r="X8552" i="11"/>
  <c r="Y8552" i="11"/>
  <c r="X8553" i="11"/>
  <c r="Y8553" i="11"/>
  <c r="X8554" i="11"/>
  <c r="Y8554" i="11"/>
  <c r="X8555" i="11"/>
  <c r="Y8555" i="11"/>
  <c r="X8556" i="11"/>
  <c r="Y8556" i="11"/>
  <c r="X8557" i="11"/>
  <c r="Y8557" i="11"/>
  <c r="X8558" i="11"/>
  <c r="Y8558" i="11"/>
  <c r="X8559" i="11"/>
  <c r="Y8559" i="11"/>
  <c r="X8560" i="11"/>
  <c r="Y8560" i="11"/>
  <c r="X8561" i="11"/>
  <c r="Y8561" i="11"/>
  <c r="X8562" i="11"/>
  <c r="Y8562" i="11"/>
  <c r="X8563" i="11"/>
  <c r="Y8563" i="11"/>
  <c r="X8564" i="11"/>
  <c r="Y8564" i="11"/>
  <c r="X8565" i="11"/>
  <c r="Y8565" i="11"/>
  <c r="X8566" i="11"/>
  <c r="Y8566" i="11"/>
  <c r="X8567" i="11"/>
  <c r="Y8567" i="11"/>
  <c r="X8568" i="11"/>
  <c r="Y8568" i="11"/>
  <c r="X8569" i="11"/>
  <c r="Y8569" i="11"/>
  <c r="X8570" i="11"/>
  <c r="Y8570" i="11"/>
  <c r="X8571" i="11"/>
  <c r="Y8571" i="11"/>
  <c r="X8572" i="11"/>
  <c r="Y8572" i="11"/>
  <c r="X8573" i="11"/>
  <c r="Y8573" i="11"/>
  <c r="X8574" i="11"/>
  <c r="Y8574" i="11"/>
  <c r="X8575" i="11"/>
  <c r="Y8575" i="11"/>
  <c r="X8576" i="11"/>
  <c r="Y8576" i="11"/>
  <c r="X8577" i="11"/>
  <c r="Y8577" i="11"/>
  <c r="X8578" i="11"/>
  <c r="Y8578" i="11"/>
  <c r="X8579" i="11"/>
  <c r="Y8579" i="11"/>
  <c r="X8580" i="11"/>
  <c r="Y8580" i="11"/>
  <c r="X8581" i="11"/>
  <c r="Y8581" i="11"/>
  <c r="X8582" i="11"/>
  <c r="Y8582" i="11"/>
  <c r="X8583" i="11"/>
  <c r="Y8583" i="11"/>
  <c r="X8584" i="11"/>
  <c r="Y8584" i="11"/>
  <c r="X8585" i="11"/>
  <c r="Y8585" i="11"/>
  <c r="X8586" i="11"/>
  <c r="Y8586" i="11"/>
  <c r="X8587" i="11"/>
  <c r="Y8587" i="11"/>
  <c r="X8588" i="11"/>
  <c r="Y8588" i="11"/>
  <c r="X8589" i="11"/>
  <c r="Y8589" i="11"/>
  <c r="X8590" i="11"/>
  <c r="Y8590" i="11"/>
  <c r="X8591" i="11"/>
  <c r="Y8591" i="11"/>
  <c r="X8592" i="11"/>
  <c r="Y8592" i="11"/>
  <c r="X8593" i="11"/>
  <c r="Y8593" i="11"/>
  <c r="X8594" i="11"/>
  <c r="Y8594" i="11"/>
  <c r="X8595" i="11"/>
  <c r="Y8595" i="11"/>
  <c r="X8596" i="11"/>
  <c r="Y8596" i="11"/>
  <c r="X8597" i="11"/>
  <c r="Y8597" i="11"/>
  <c r="X8598" i="11"/>
  <c r="Y8598" i="11"/>
  <c r="X8599" i="11"/>
  <c r="Y8599" i="11"/>
  <c r="X8600" i="11"/>
  <c r="Y8600" i="11"/>
  <c r="X8601" i="11"/>
  <c r="Y8601" i="11"/>
  <c r="X8602" i="11"/>
  <c r="Y8602" i="11"/>
  <c r="X8603" i="11"/>
  <c r="Y8603" i="11"/>
  <c r="X8604" i="11"/>
  <c r="Y8604" i="11"/>
  <c r="X8605" i="11"/>
  <c r="Y8605" i="11"/>
  <c r="X8606" i="11"/>
  <c r="Y8606" i="11"/>
  <c r="X8607" i="11"/>
  <c r="Y8607" i="11"/>
  <c r="X8608" i="11"/>
  <c r="Y8608" i="11"/>
  <c r="X8609" i="11"/>
  <c r="Y8609" i="11"/>
  <c r="X8610" i="11"/>
  <c r="Y8610" i="11"/>
  <c r="X8611" i="11"/>
  <c r="Y8611" i="11"/>
  <c r="X8612" i="11"/>
  <c r="Y8612" i="11"/>
  <c r="X8613" i="11"/>
  <c r="Y8613" i="11"/>
  <c r="X8614" i="11"/>
  <c r="Y8614" i="11"/>
  <c r="X8615" i="11"/>
  <c r="Y8615" i="11"/>
  <c r="X8616" i="11"/>
  <c r="Y8616" i="11"/>
  <c r="X8617" i="11"/>
  <c r="Y8617" i="11"/>
  <c r="X8618" i="11"/>
  <c r="Y8618" i="11"/>
  <c r="X8619" i="11"/>
  <c r="Y8619" i="11"/>
  <c r="X8620" i="11"/>
  <c r="Y8620" i="11"/>
  <c r="X8621" i="11"/>
  <c r="Y8621" i="11"/>
  <c r="X8622" i="11"/>
  <c r="Y8622" i="11"/>
  <c r="X8623" i="11"/>
  <c r="Y8623" i="11"/>
  <c r="X8624" i="11"/>
  <c r="Y8624" i="11"/>
  <c r="X8625" i="11"/>
  <c r="Y8625" i="11"/>
  <c r="X8626" i="11"/>
  <c r="Y8626" i="11"/>
  <c r="X8627" i="11"/>
  <c r="Y8627" i="11"/>
  <c r="X8628" i="11"/>
  <c r="Y8628" i="11"/>
  <c r="X8629" i="11"/>
  <c r="Y8629" i="11"/>
  <c r="X8630" i="11"/>
  <c r="Y8630" i="11"/>
  <c r="X8631" i="11"/>
  <c r="Y8631" i="11"/>
  <c r="X8632" i="11"/>
  <c r="Y8632" i="11"/>
  <c r="X8633" i="11"/>
  <c r="Y8633" i="11"/>
  <c r="X8634" i="11"/>
  <c r="Y8634" i="11"/>
  <c r="X8635" i="11"/>
  <c r="Y8635" i="11"/>
  <c r="X8636" i="11"/>
  <c r="Y8636" i="11"/>
  <c r="X8637" i="11"/>
  <c r="Y8637" i="11"/>
  <c r="X8638" i="11"/>
  <c r="Y8638" i="11"/>
  <c r="X8639" i="11"/>
  <c r="Y8639" i="11"/>
  <c r="X8640" i="11"/>
  <c r="Y8640" i="11"/>
  <c r="X8641" i="11"/>
  <c r="Y8641" i="11"/>
  <c r="X8642" i="11"/>
  <c r="Y8642" i="11"/>
  <c r="X8643" i="11"/>
  <c r="Y8643" i="11"/>
  <c r="X8644" i="11"/>
  <c r="Y8644" i="11"/>
  <c r="X8645" i="11"/>
  <c r="Y8645" i="11"/>
  <c r="X8646" i="11"/>
  <c r="Y8646" i="11"/>
  <c r="X8647" i="11"/>
  <c r="Y8647" i="11"/>
  <c r="X8648" i="11"/>
  <c r="Y8648" i="11"/>
  <c r="X8649" i="11"/>
  <c r="Y8649" i="11"/>
  <c r="X8650" i="11"/>
  <c r="Y8650" i="11"/>
  <c r="X8651" i="11"/>
  <c r="Y8651" i="11"/>
  <c r="X8652" i="11"/>
  <c r="Y8652" i="11"/>
  <c r="X8653" i="11"/>
  <c r="Y8653" i="11"/>
  <c r="X8654" i="11"/>
  <c r="Y8654" i="11"/>
  <c r="X8655" i="11"/>
  <c r="Y8655" i="11"/>
  <c r="X8656" i="11"/>
  <c r="Y8656" i="11"/>
  <c r="X8657" i="11"/>
  <c r="Y8657" i="11"/>
  <c r="X8658" i="11"/>
  <c r="Y8658" i="11"/>
  <c r="X8659" i="11"/>
  <c r="Y8659" i="11"/>
  <c r="X8660" i="11"/>
  <c r="Y8660" i="11"/>
  <c r="X8661" i="11"/>
  <c r="Y8661" i="11"/>
  <c r="X8662" i="11"/>
  <c r="Y8662" i="11"/>
  <c r="X8663" i="11"/>
  <c r="Y8663" i="11"/>
  <c r="X8664" i="11"/>
  <c r="Y8664" i="11"/>
  <c r="X8665" i="11"/>
  <c r="Y8665" i="11"/>
  <c r="X8666" i="11"/>
  <c r="Y8666" i="11"/>
  <c r="X8667" i="11"/>
  <c r="Y8667" i="11"/>
  <c r="X8668" i="11"/>
  <c r="Y8668" i="11"/>
  <c r="X8669" i="11"/>
  <c r="Y8669" i="11"/>
  <c r="X8670" i="11"/>
  <c r="Y8670" i="11"/>
  <c r="X8671" i="11"/>
  <c r="Y8671" i="11"/>
  <c r="X8672" i="11"/>
  <c r="Y8672" i="11"/>
  <c r="X8673" i="11"/>
  <c r="Y8673" i="11"/>
  <c r="X8674" i="11"/>
  <c r="Y8674" i="11"/>
  <c r="X8675" i="11"/>
  <c r="Y8675" i="11"/>
  <c r="X8676" i="11"/>
  <c r="Y8676" i="11"/>
  <c r="X8677" i="11"/>
  <c r="Y8677" i="11"/>
  <c r="X8678" i="11"/>
  <c r="Y8678" i="11"/>
  <c r="X8679" i="11"/>
  <c r="Y8679" i="11"/>
  <c r="X8680" i="11"/>
  <c r="Y8680" i="11"/>
  <c r="X8681" i="11"/>
  <c r="Y8681" i="11"/>
  <c r="X8682" i="11"/>
  <c r="Y8682" i="11"/>
  <c r="X8683" i="11"/>
  <c r="Y8683" i="11"/>
  <c r="X8684" i="11"/>
  <c r="Y8684" i="11"/>
  <c r="X8685" i="11"/>
  <c r="Y8685" i="11"/>
  <c r="X8686" i="11"/>
  <c r="Y8686" i="11"/>
  <c r="X8687" i="11"/>
  <c r="Y8687" i="11"/>
  <c r="X8688" i="11"/>
  <c r="Y8688" i="11"/>
  <c r="X8689" i="11"/>
  <c r="Y8689" i="11"/>
  <c r="X8690" i="11"/>
  <c r="Y8690" i="11"/>
  <c r="X8691" i="11"/>
  <c r="Y8691" i="11"/>
  <c r="X8692" i="11"/>
  <c r="Y8692" i="11"/>
  <c r="X8693" i="11"/>
  <c r="Y8693" i="11"/>
  <c r="X8694" i="11"/>
  <c r="Y8694" i="11"/>
  <c r="X8695" i="11"/>
  <c r="Y8695" i="11"/>
  <c r="X8696" i="11"/>
  <c r="Y8696" i="11"/>
  <c r="X8697" i="11"/>
  <c r="Y8697" i="11"/>
  <c r="X8698" i="11"/>
  <c r="Y8698" i="11"/>
  <c r="X8699" i="11"/>
  <c r="Y8699" i="11"/>
  <c r="X8700" i="11"/>
  <c r="Y8700" i="11"/>
  <c r="X8701" i="11"/>
  <c r="Y8701" i="11"/>
  <c r="X8702" i="11"/>
  <c r="Y8702" i="11"/>
  <c r="X8703" i="11"/>
  <c r="Y8703" i="11"/>
  <c r="X8704" i="11"/>
  <c r="Y8704" i="11"/>
  <c r="X8705" i="11"/>
  <c r="Y8705" i="11"/>
  <c r="X8706" i="11"/>
  <c r="Y8706" i="11"/>
  <c r="X8707" i="11"/>
  <c r="Y8707" i="11"/>
  <c r="X8708" i="11"/>
  <c r="Y8708" i="11"/>
  <c r="X8709" i="11"/>
  <c r="Y8709" i="11"/>
  <c r="X8710" i="11"/>
  <c r="Y8710" i="11"/>
  <c r="X8711" i="11"/>
  <c r="Y8711" i="11"/>
  <c r="X8712" i="11"/>
  <c r="Y8712" i="11"/>
  <c r="X8713" i="11"/>
  <c r="Y8713" i="11"/>
  <c r="X8714" i="11"/>
  <c r="Y8714" i="11"/>
  <c r="X8715" i="11"/>
  <c r="Y8715" i="11"/>
  <c r="X8716" i="11"/>
  <c r="Y8716" i="11"/>
  <c r="X8717" i="11"/>
  <c r="Y8717" i="11"/>
  <c r="X8718" i="11"/>
  <c r="Y8718" i="11"/>
  <c r="X8719" i="11"/>
  <c r="Y8719" i="11"/>
  <c r="X8720" i="11"/>
  <c r="Y8720" i="11"/>
  <c r="X8721" i="11"/>
  <c r="Y8721" i="11"/>
  <c r="X8722" i="11"/>
  <c r="Y8722" i="11"/>
  <c r="X8723" i="11"/>
  <c r="Y8723" i="11"/>
  <c r="X8724" i="11"/>
  <c r="Y8724" i="11"/>
  <c r="X8725" i="11"/>
  <c r="Y8725" i="11"/>
  <c r="X8726" i="11"/>
  <c r="Y8726" i="11"/>
  <c r="X8727" i="11"/>
  <c r="Y8727" i="11"/>
  <c r="X8728" i="11"/>
  <c r="Y8728" i="11"/>
  <c r="X8729" i="11"/>
  <c r="Y8729" i="11"/>
  <c r="X8730" i="11"/>
  <c r="Y8730" i="11"/>
  <c r="X8731" i="11"/>
  <c r="Y8731" i="11"/>
  <c r="X8732" i="11"/>
  <c r="Y8732" i="11"/>
  <c r="X8733" i="11"/>
  <c r="Y8733" i="11"/>
  <c r="X8734" i="11"/>
  <c r="Y8734" i="11"/>
  <c r="X8735" i="11"/>
  <c r="Y8735" i="11"/>
  <c r="X8736" i="11"/>
  <c r="Y8736" i="11"/>
  <c r="X8737" i="11"/>
  <c r="Y8737" i="11"/>
  <c r="X8738" i="11"/>
  <c r="Y8738" i="11"/>
  <c r="X8739" i="11"/>
  <c r="Y8739" i="11"/>
  <c r="X8740" i="11"/>
  <c r="Y8740" i="11"/>
  <c r="X8741" i="11"/>
  <c r="Y8741" i="11"/>
  <c r="X8742" i="11"/>
  <c r="Y8742" i="11"/>
  <c r="X8743" i="11"/>
  <c r="Y8743" i="11"/>
  <c r="X8744" i="11"/>
  <c r="Y8744" i="11"/>
  <c r="X8745" i="11"/>
  <c r="Y8745" i="11"/>
  <c r="X8746" i="11"/>
  <c r="Y8746" i="11"/>
  <c r="X8747" i="11"/>
  <c r="Y8747" i="11"/>
  <c r="X8748" i="11"/>
  <c r="Y8748" i="11"/>
  <c r="X8749" i="11"/>
  <c r="Y8749" i="11"/>
  <c r="X8750" i="11"/>
  <c r="Y8750" i="11"/>
  <c r="X8751" i="11"/>
  <c r="Y8751" i="11"/>
  <c r="X8752" i="11"/>
  <c r="Y8752" i="11"/>
  <c r="X8753" i="11"/>
  <c r="Y8753" i="11"/>
  <c r="X8754" i="11"/>
  <c r="Y8754" i="11"/>
  <c r="X8755" i="11"/>
  <c r="Y8755" i="11"/>
  <c r="X8756" i="11"/>
  <c r="Y8756" i="11"/>
  <c r="X8757" i="11"/>
  <c r="Y8757" i="11"/>
  <c r="X8758" i="11"/>
  <c r="Y8758" i="11"/>
  <c r="X8759" i="11"/>
  <c r="Y8759" i="11"/>
  <c r="X8760" i="11"/>
  <c r="Y8760" i="11"/>
  <c r="X8761" i="11"/>
  <c r="Y8761" i="11"/>
  <c r="X8762" i="11"/>
  <c r="Y8762" i="11"/>
  <c r="X8763" i="11"/>
  <c r="Y8763" i="11"/>
  <c r="X8764" i="11"/>
  <c r="Y8764" i="11"/>
  <c r="X8765" i="11"/>
  <c r="Y8765" i="11"/>
  <c r="X8766" i="11"/>
  <c r="Y8766" i="11"/>
  <c r="X8767" i="11"/>
  <c r="Y8767" i="11"/>
  <c r="X8768" i="11"/>
  <c r="Y8768" i="11"/>
  <c r="X8769" i="11"/>
  <c r="Y8769" i="11"/>
  <c r="X8770" i="11"/>
  <c r="Y8770" i="11"/>
  <c r="X8771" i="11"/>
  <c r="Y8771" i="11"/>
  <c r="X8772" i="11"/>
  <c r="Y8772" i="11"/>
  <c r="X8773" i="11"/>
  <c r="Y8773" i="11"/>
  <c r="X8774" i="11"/>
  <c r="Y8774" i="11"/>
  <c r="X8775" i="11"/>
  <c r="Y8775" i="11"/>
  <c r="X8776" i="11"/>
  <c r="Y8776" i="11"/>
  <c r="X8777" i="11"/>
  <c r="Y8777" i="11"/>
  <c r="X8778" i="11"/>
  <c r="Y8778" i="11"/>
  <c r="X8779" i="11"/>
  <c r="Y8779" i="11"/>
  <c r="X8780" i="11"/>
  <c r="Y8780" i="11"/>
  <c r="X8781" i="11"/>
  <c r="Y8781" i="11"/>
  <c r="X8782" i="11"/>
  <c r="Y8782" i="11"/>
  <c r="X8783" i="11"/>
  <c r="Y8783" i="11"/>
  <c r="X8784" i="11"/>
  <c r="Y8784" i="11"/>
  <c r="X8785" i="11"/>
  <c r="Y8785" i="11"/>
  <c r="X8786" i="11"/>
  <c r="Y8786" i="11"/>
  <c r="X8787" i="11"/>
  <c r="Y8787" i="11"/>
  <c r="X8788" i="11"/>
  <c r="Y8788" i="11"/>
  <c r="X8789" i="11"/>
  <c r="Y8789" i="11"/>
  <c r="X8790" i="11"/>
  <c r="Y8790" i="11"/>
  <c r="X8791" i="11"/>
  <c r="Y8791" i="11"/>
  <c r="X8792" i="11"/>
  <c r="Y8792" i="11"/>
  <c r="X8793" i="11"/>
  <c r="Y8793" i="11"/>
  <c r="X8794" i="11"/>
  <c r="Y8794" i="11"/>
  <c r="X8795" i="11"/>
  <c r="Y8795" i="11"/>
  <c r="X8796" i="11"/>
  <c r="Y8796" i="11"/>
  <c r="X8797" i="11"/>
  <c r="Y8797" i="11"/>
  <c r="X8798" i="11"/>
  <c r="Y8798" i="11"/>
  <c r="X8799" i="11"/>
  <c r="Y8799" i="11"/>
  <c r="X8800" i="11"/>
  <c r="Y8800" i="11"/>
  <c r="X8801" i="11"/>
  <c r="Y8801" i="11"/>
  <c r="X8802" i="11"/>
  <c r="Y8802" i="11"/>
  <c r="X8803" i="11"/>
  <c r="Y8803" i="11"/>
  <c r="X8804" i="11"/>
  <c r="Y8804" i="11"/>
  <c r="X8805" i="11"/>
  <c r="Y8805" i="11"/>
  <c r="X8806" i="11"/>
  <c r="Y8806" i="11"/>
  <c r="X8807" i="11"/>
  <c r="Y8807" i="11"/>
  <c r="X8808" i="11"/>
  <c r="Y8808" i="11"/>
  <c r="X8809" i="11"/>
  <c r="Y8809" i="11"/>
  <c r="X8810" i="11"/>
  <c r="Y8810" i="11"/>
  <c r="X8811" i="11"/>
  <c r="Y8811" i="11"/>
  <c r="X8812" i="11"/>
  <c r="Y8812" i="11"/>
  <c r="X8813" i="11"/>
  <c r="Y8813" i="11"/>
  <c r="X8814" i="11"/>
  <c r="Y8814" i="11"/>
  <c r="X8815" i="11"/>
  <c r="Y8815" i="11"/>
  <c r="X8816" i="11"/>
  <c r="Y8816" i="11"/>
  <c r="X8817" i="11"/>
  <c r="Y8817" i="11"/>
  <c r="X8818" i="11"/>
  <c r="Y8818" i="11"/>
  <c r="X8819" i="11"/>
  <c r="Y8819" i="11"/>
  <c r="X8820" i="11"/>
  <c r="Y8820" i="11"/>
  <c r="X8821" i="11"/>
  <c r="Y8821" i="11"/>
  <c r="X8822" i="11"/>
  <c r="Y8822" i="11"/>
  <c r="X8823" i="11"/>
  <c r="Y8823" i="11"/>
  <c r="X8824" i="11"/>
  <c r="Y8824" i="11"/>
  <c r="X8825" i="11"/>
  <c r="Y8825" i="11"/>
  <c r="X8826" i="11"/>
  <c r="Y8826" i="11"/>
  <c r="X8827" i="11"/>
  <c r="Y8827" i="11"/>
  <c r="X8828" i="11"/>
  <c r="Y8828" i="11"/>
  <c r="X8829" i="11"/>
  <c r="Y8829" i="11"/>
  <c r="X8830" i="11"/>
  <c r="Y8830" i="11"/>
  <c r="X8831" i="11"/>
  <c r="Y8831" i="11"/>
  <c r="X8832" i="11"/>
  <c r="Y8832" i="11"/>
  <c r="X8833" i="11"/>
  <c r="Y8833" i="11"/>
  <c r="X8834" i="11"/>
  <c r="Y8834" i="11"/>
  <c r="X8835" i="11"/>
  <c r="Y8835" i="11"/>
  <c r="X8836" i="11"/>
  <c r="Y8836" i="11"/>
  <c r="X8837" i="11"/>
  <c r="Y8837" i="11"/>
  <c r="X8838" i="11"/>
  <c r="Y8838" i="11"/>
  <c r="X8839" i="11"/>
  <c r="Y8839" i="11"/>
  <c r="X8840" i="11"/>
  <c r="Y8840" i="11"/>
  <c r="X8841" i="11"/>
  <c r="Y8841" i="11"/>
  <c r="X8842" i="11"/>
  <c r="Y8842" i="11"/>
  <c r="X8843" i="11"/>
  <c r="Y8843" i="11"/>
  <c r="X8844" i="11"/>
  <c r="Y8844" i="11"/>
  <c r="X8845" i="11"/>
  <c r="Y8845" i="11"/>
  <c r="X8846" i="11"/>
  <c r="Y8846" i="11"/>
  <c r="X8847" i="11"/>
  <c r="Y8847" i="11"/>
  <c r="X8848" i="11"/>
  <c r="Y8848" i="11"/>
  <c r="X8849" i="11"/>
  <c r="Y8849" i="11"/>
  <c r="X8850" i="11"/>
  <c r="Y8850" i="11"/>
  <c r="X8851" i="11"/>
  <c r="Y8851" i="11"/>
  <c r="X8852" i="11"/>
  <c r="Y8852" i="11"/>
  <c r="X8853" i="11"/>
  <c r="Y8853" i="11"/>
  <c r="X8854" i="11"/>
  <c r="Y8854" i="11"/>
  <c r="X8855" i="11"/>
  <c r="Y8855" i="11"/>
  <c r="X8856" i="11"/>
  <c r="Y8856" i="11"/>
  <c r="X8857" i="11"/>
  <c r="Y8857" i="11"/>
  <c r="X8858" i="11"/>
  <c r="Y8858" i="11"/>
  <c r="X8859" i="11"/>
  <c r="Y8859" i="11"/>
  <c r="X8860" i="11"/>
  <c r="Y8860" i="11"/>
  <c r="X8861" i="11"/>
  <c r="Y8861" i="11"/>
  <c r="X8862" i="11"/>
  <c r="Y8862" i="11"/>
  <c r="X8863" i="11"/>
  <c r="Y8863" i="11"/>
  <c r="X8864" i="11"/>
  <c r="Y8864" i="11"/>
  <c r="X8865" i="11"/>
  <c r="Y8865" i="11"/>
  <c r="X8866" i="11"/>
  <c r="Y8866" i="11"/>
  <c r="X8867" i="11"/>
  <c r="Y8867" i="11"/>
  <c r="X8868" i="11"/>
  <c r="Y8868" i="11"/>
  <c r="X8869" i="11"/>
  <c r="Y8869" i="11"/>
  <c r="X8870" i="11"/>
  <c r="Y8870" i="11"/>
  <c r="X8871" i="11"/>
  <c r="Y8871" i="11"/>
  <c r="X8872" i="11"/>
  <c r="Y8872" i="11"/>
  <c r="X8873" i="11"/>
  <c r="Y8873" i="11"/>
  <c r="X8874" i="11"/>
  <c r="Y8874" i="11"/>
  <c r="X8875" i="11"/>
  <c r="Y8875" i="11"/>
  <c r="X8876" i="11"/>
  <c r="Y8876" i="11"/>
  <c r="X8877" i="11"/>
  <c r="Y8877" i="11"/>
  <c r="X8878" i="11"/>
  <c r="Y8878" i="11"/>
  <c r="X8879" i="11"/>
  <c r="Y8879" i="11"/>
  <c r="X8880" i="11"/>
  <c r="Y8880" i="11"/>
  <c r="X8881" i="11"/>
  <c r="Y8881" i="11"/>
  <c r="X8882" i="11"/>
  <c r="Y8882" i="11"/>
  <c r="X8883" i="11"/>
  <c r="Y8883" i="11"/>
  <c r="X8884" i="11"/>
  <c r="Y8884" i="11"/>
  <c r="X8885" i="11"/>
  <c r="Y8885" i="11"/>
  <c r="X8886" i="11"/>
  <c r="Y8886" i="11"/>
  <c r="X8887" i="11"/>
  <c r="Y8887" i="11"/>
  <c r="X8888" i="11"/>
  <c r="Y8888" i="11"/>
  <c r="X8889" i="11"/>
  <c r="Y8889" i="11"/>
  <c r="X8890" i="11"/>
  <c r="Y8890" i="11"/>
  <c r="X8891" i="11"/>
  <c r="Y8891" i="11"/>
  <c r="X8892" i="11"/>
  <c r="Y8892" i="11"/>
  <c r="X8893" i="11"/>
  <c r="Y8893" i="11"/>
  <c r="X8894" i="11"/>
  <c r="Y8894" i="11"/>
  <c r="X8895" i="11"/>
  <c r="Y8895" i="11"/>
  <c r="X8896" i="11"/>
  <c r="Y8896" i="11"/>
  <c r="X8897" i="11"/>
  <c r="Y8897" i="11"/>
  <c r="X8898" i="11"/>
  <c r="Y8898" i="11"/>
  <c r="X8899" i="11"/>
  <c r="Y8899" i="11"/>
  <c r="X8900" i="11"/>
  <c r="Y8900" i="11"/>
  <c r="X8901" i="11"/>
  <c r="Y8901" i="11"/>
  <c r="X8902" i="11"/>
  <c r="Y8902" i="11"/>
  <c r="X8903" i="11"/>
  <c r="Y8903" i="11"/>
  <c r="X8904" i="11"/>
  <c r="Y8904" i="11"/>
  <c r="X8905" i="11"/>
  <c r="Y8905" i="11"/>
  <c r="X8906" i="11"/>
  <c r="Y8906" i="11"/>
  <c r="X8907" i="11"/>
  <c r="Y8907" i="11"/>
  <c r="X8908" i="11"/>
  <c r="Y8908" i="11"/>
  <c r="X8909" i="11"/>
  <c r="Y8909" i="11"/>
  <c r="X8910" i="11"/>
  <c r="Y8910" i="11"/>
  <c r="X8911" i="11"/>
  <c r="Y8911" i="11"/>
  <c r="X8912" i="11"/>
  <c r="Y8912" i="11"/>
  <c r="X8913" i="11"/>
  <c r="Y8913" i="11"/>
  <c r="X8914" i="11"/>
  <c r="Y8914" i="11"/>
  <c r="X8915" i="11"/>
  <c r="Y8915" i="11"/>
  <c r="X8916" i="11"/>
  <c r="Y8916" i="11"/>
  <c r="X8917" i="11"/>
  <c r="Y8917" i="11"/>
  <c r="X8918" i="11"/>
  <c r="Y8918" i="11"/>
  <c r="X8919" i="11"/>
  <c r="Y8919" i="11"/>
  <c r="X8920" i="11"/>
  <c r="Y8920" i="11"/>
  <c r="X8921" i="11"/>
  <c r="Y8921" i="11"/>
  <c r="X8922" i="11"/>
  <c r="Y8922" i="11"/>
  <c r="X8923" i="11"/>
  <c r="Y8923" i="11"/>
  <c r="X8924" i="11"/>
  <c r="Y8924" i="11"/>
  <c r="X8925" i="11"/>
  <c r="Y8925" i="11"/>
  <c r="X8926" i="11"/>
  <c r="Y8926" i="11"/>
  <c r="X8927" i="11"/>
  <c r="Y8927" i="11"/>
  <c r="X8928" i="11"/>
  <c r="Y8928" i="11"/>
  <c r="X8929" i="11"/>
  <c r="Y8929" i="11"/>
  <c r="X8930" i="11"/>
  <c r="Y8930" i="11"/>
  <c r="X8931" i="11"/>
  <c r="Y8931" i="11"/>
  <c r="X8932" i="11"/>
  <c r="Y8932" i="11"/>
  <c r="X8933" i="11"/>
  <c r="Y8933" i="11"/>
  <c r="X8934" i="11"/>
  <c r="Y8934" i="11"/>
  <c r="X8935" i="11"/>
  <c r="Y8935" i="11"/>
  <c r="X8936" i="11"/>
  <c r="Y8936" i="11"/>
  <c r="X8937" i="11"/>
  <c r="Y8937" i="11"/>
  <c r="X8938" i="11"/>
  <c r="Y8938" i="11"/>
  <c r="X8939" i="11"/>
  <c r="Y8939" i="11"/>
  <c r="X8940" i="11"/>
  <c r="Y8940" i="11"/>
  <c r="X8941" i="11"/>
  <c r="Y8941" i="11"/>
  <c r="X8942" i="11"/>
  <c r="Y8942" i="11"/>
  <c r="X8943" i="11"/>
  <c r="Y8943" i="11"/>
  <c r="X8944" i="11"/>
  <c r="Y8944" i="11"/>
  <c r="X8945" i="11"/>
  <c r="Y8945" i="11"/>
  <c r="X8946" i="11"/>
  <c r="Y8946" i="11"/>
  <c r="X8947" i="11"/>
  <c r="Y8947" i="11"/>
  <c r="X8948" i="11"/>
  <c r="Y8948" i="11"/>
  <c r="X8949" i="11"/>
  <c r="Y8949" i="11"/>
  <c r="X8950" i="11"/>
  <c r="Y8950" i="11"/>
  <c r="X8951" i="11"/>
  <c r="Y8951" i="11"/>
  <c r="X8952" i="11"/>
  <c r="Y8952" i="11"/>
  <c r="X8953" i="11"/>
  <c r="Y8953" i="11"/>
  <c r="X8954" i="11"/>
  <c r="Y8954" i="11"/>
  <c r="X8955" i="11"/>
  <c r="Y8955" i="11"/>
  <c r="X8956" i="11"/>
  <c r="Y8956" i="11"/>
  <c r="X8957" i="11"/>
  <c r="Y8957" i="11"/>
  <c r="X8958" i="11"/>
  <c r="Y8958" i="11"/>
  <c r="X8959" i="11"/>
  <c r="Y8959" i="11"/>
  <c r="X8960" i="11"/>
  <c r="Y8960" i="11"/>
  <c r="X8961" i="11"/>
  <c r="Y8961" i="11"/>
  <c r="X8962" i="11"/>
  <c r="Y8962" i="11"/>
  <c r="X8963" i="11"/>
  <c r="Y8963" i="11"/>
  <c r="X8964" i="11"/>
  <c r="Y8964" i="11"/>
  <c r="X8965" i="11"/>
  <c r="Y8965" i="11"/>
  <c r="X8966" i="11"/>
  <c r="Y8966" i="11"/>
  <c r="X8967" i="11"/>
  <c r="Y8967" i="11"/>
  <c r="X8968" i="11"/>
  <c r="Y8968" i="11"/>
  <c r="X8969" i="11"/>
  <c r="Y8969" i="11"/>
  <c r="X8970" i="11"/>
  <c r="Y8970" i="11"/>
  <c r="X8971" i="11"/>
  <c r="Y8971" i="11"/>
  <c r="X8972" i="11"/>
  <c r="Y8972" i="11"/>
  <c r="X8973" i="11"/>
  <c r="Y8973" i="11"/>
  <c r="X8974" i="11"/>
  <c r="Y8974" i="11"/>
  <c r="X8975" i="11"/>
  <c r="Y8975" i="11"/>
  <c r="X8976" i="11"/>
  <c r="Y8976" i="11"/>
  <c r="X8977" i="11"/>
  <c r="Y8977" i="11"/>
  <c r="X8978" i="11"/>
  <c r="Y8978" i="11"/>
  <c r="X8979" i="11"/>
  <c r="Y8979" i="11"/>
  <c r="X8980" i="11"/>
  <c r="Y8980" i="11"/>
  <c r="X8981" i="11"/>
  <c r="Y8981" i="11"/>
  <c r="X8982" i="11"/>
  <c r="Y8982" i="11"/>
  <c r="X8983" i="11"/>
  <c r="Y8983" i="11"/>
  <c r="X8984" i="11"/>
  <c r="Y8984" i="11"/>
  <c r="X8985" i="11"/>
  <c r="Y8985" i="11"/>
  <c r="X8986" i="11"/>
  <c r="Y8986" i="11"/>
  <c r="X8987" i="11"/>
  <c r="Y8987" i="11"/>
  <c r="X8988" i="11"/>
  <c r="Y8988" i="11"/>
  <c r="X8989" i="11"/>
  <c r="Y8989" i="11"/>
  <c r="X8990" i="11"/>
  <c r="Y8990" i="11"/>
  <c r="X8991" i="11"/>
  <c r="Y8991" i="11"/>
  <c r="X8992" i="11"/>
  <c r="Y8992" i="11"/>
  <c r="X8993" i="11"/>
  <c r="Y8993" i="11"/>
  <c r="X8994" i="11"/>
  <c r="Y8994" i="11"/>
  <c r="X8995" i="11"/>
  <c r="Y8995" i="11"/>
  <c r="X8996" i="11"/>
  <c r="Y8996" i="11"/>
  <c r="X8997" i="11"/>
  <c r="Y8997" i="11"/>
  <c r="X8998" i="11"/>
  <c r="Y8998" i="11"/>
  <c r="X8999" i="11"/>
  <c r="Y8999" i="11"/>
  <c r="X2608" i="11" l="1"/>
  <c r="Y2608" i="11"/>
  <c r="X2609" i="11"/>
  <c r="Y2609" i="11"/>
  <c r="X2610" i="11"/>
  <c r="Y2610" i="11"/>
  <c r="X2611" i="11"/>
  <c r="Y2611" i="11"/>
  <c r="X2612" i="11"/>
  <c r="Y2612" i="11"/>
  <c r="X2613" i="11"/>
  <c r="Y2613" i="11"/>
  <c r="X2614" i="11"/>
  <c r="Y2614" i="11"/>
  <c r="X2615" i="11"/>
  <c r="Y2615" i="11"/>
  <c r="X2616" i="11"/>
  <c r="Y2616" i="11"/>
  <c r="X2617" i="11"/>
  <c r="Y2617" i="11"/>
  <c r="X2618" i="11"/>
  <c r="Y2618" i="11"/>
  <c r="X2619" i="11"/>
  <c r="Y2619" i="11"/>
  <c r="X2620" i="11"/>
  <c r="Y2620" i="11"/>
  <c r="X2621" i="11"/>
  <c r="Y2621" i="11"/>
  <c r="X2622" i="11"/>
  <c r="Y2622" i="11"/>
  <c r="X2623" i="11"/>
  <c r="Y2623" i="11"/>
  <c r="X2624" i="11"/>
  <c r="Y2624" i="11"/>
  <c r="X2625" i="11"/>
  <c r="Y2625" i="11"/>
  <c r="X2626" i="11"/>
  <c r="Y2626" i="11"/>
  <c r="X2627" i="11"/>
  <c r="Y2627" i="11"/>
  <c r="X2628" i="11"/>
  <c r="Y2628" i="11"/>
  <c r="X2629" i="11"/>
  <c r="Y2629" i="11"/>
  <c r="X2630" i="11"/>
  <c r="Y2630" i="11"/>
  <c r="X2631" i="11"/>
  <c r="Y2631" i="11"/>
  <c r="X2632" i="11"/>
  <c r="Y2632" i="11"/>
  <c r="X2633" i="11"/>
  <c r="Y2633" i="11"/>
  <c r="X2634" i="11"/>
  <c r="Y2634" i="11"/>
  <c r="X2635" i="11"/>
  <c r="Y2635" i="11"/>
  <c r="X2636" i="11"/>
  <c r="Y2636" i="11"/>
  <c r="X2637" i="11"/>
  <c r="Y2637" i="11"/>
  <c r="X2638" i="11"/>
  <c r="Y2638" i="11"/>
  <c r="X2639" i="11"/>
  <c r="Y2639" i="11"/>
  <c r="X2640" i="11"/>
  <c r="Y2640" i="11"/>
  <c r="X2641" i="11"/>
  <c r="Y2641" i="11"/>
  <c r="X2642" i="11"/>
  <c r="Y2642" i="11"/>
  <c r="X2643" i="11"/>
  <c r="Y2643" i="11"/>
  <c r="X2644" i="11"/>
  <c r="Y2644" i="11"/>
  <c r="X2645" i="11"/>
  <c r="Y2645" i="11"/>
  <c r="X2646" i="11"/>
  <c r="Y2646" i="11"/>
  <c r="X2647" i="11"/>
  <c r="Y2647" i="11"/>
  <c r="X2648" i="11"/>
  <c r="Y2648" i="11"/>
  <c r="X2649" i="11"/>
  <c r="Y2649" i="11"/>
  <c r="X2650" i="11"/>
  <c r="Y2650" i="11"/>
  <c r="X2651" i="11"/>
  <c r="Y2651" i="11"/>
  <c r="X2652" i="11"/>
  <c r="Y2652" i="11"/>
  <c r="X2653" i="11"/>
  <c r="Y2653" i="11"/>
  <c r="X2654" i="11"/>
  <c r="Y2654" i="11"/>
  <c r="X2655" i="11"/>
  <c r="Y2655" i="11"/>
  <c r="X2656" i="11"/>
  <c r="Y2656" i="11"/>
  <c r="X2657" i="11"/>
  <c r="Y2657" i="11"/>
  <c r="X2658" i="11"/>
  <c r="Y2658" i="11"/>
  <c r="X2659" i="11"/>
  <c r="Y2659" i="11"/>
  <c r="X2660" i="11"/>
  <c r="Y2660" i="11"/>
  <c r="X2661" i="11"/>
  <c r="Y2661" i="11"/>
  <c r="X2662" i="11"/>
  <c r="Y2662" i="11"/>
  <c r="X2663" i="11"/>
  <c r="Y2663" i="11"/>
  <c r="X2664" i="11"/>
  <c r="Y2664" i="11"/>
  <c r="X2665" i="11"/>
  <c r="Y2665" i="11"/>
  <c r="X2666" i="11"/>
  <c r="Y2666" i="11"/>
  <c r="X2667" i="11"/>
  <c r="Y2667" i="11"/>
  <c r="X2668" i="11"/>
  <c r="Y2668" i="11"/>
  <c r="X2669" i="11"/>
  <c r="Y2669" i="11"/>
  <c r="X2670" i="11"/>
  <c r="Y2670" i="11"/>
  <c r="X2671" i="11"/>
  <c r="Y2671" i="11"/>
  <c r="X2672" i="11"/>
  <c r="Y2672" i="11"/>
  <c r="X2673" i="11"/>
  <c r="Y2673" i="11"/>
  <c r="X2674" i="11"/>
  <c r="Y2674" i="11"/>
  <c r="X2675" i="11"/>
  <c r="Y2675" i="11"/>
  <c r="X2676" i="11"/>
  <c r="Y2676" i="11"/>
  <c r="X2677" i="11"/>
  <c r="Y2677" i="11"/>
  <c r="X2678" i="11"/>
  <c r="Y2678" i="11"/>
  <c r="X2679" i="11"/>
  <c r="Y2679" i="11"/>
  <c r="X2680" i="11"/>
  <c r="Y2680" i="11"/>
  <c r="X2681" i="11"/>
  <c r="Y2681" i="11"/>
  <c r="X2682" i="11"/>
  <c r="Y2682" i="11"/>
  <c r="X2683" i="11"/>
  <c r="Y2683" i="11"/>
  <c r="X2684" i="11"/>
  <c r="Y2684" i="11"/>
  <c r="X2685" i="11"/>
  <c r="Y2685" i="11"/>
  <c r="X2686" i="11"/>
  <c r="Y2686" i="11"/>
  <c r="X2687" i="11"/>
  <c r="Y2687" i="11"/>
  <c r="X2688" i="11"/>
  <c r="Y2688" i="11"/>
  <c r="X2689" i="11"/>
  <c r="Y2689" i="11"/>
  <c r="X2690" i="11"/>
  <c r="Y2690" i="11"/>
  <c r="X2691" i="11"/>
  <c r="Y2691" i="11"/>
  <c r="X2692" i="11"/>
  <c r="Y2692" i="11"/>
  <c r="X2693" i="11"/>
  <c r="Y2693" i="11"/>
  <c r="X2694" i="11"/>
  <c r="Y2694" i="11"/>
  <c r="X2695" i="11"/>
  <c r="Y2695" i="11"/>
  <c r="X2696" i="11"/>
  <c r="Y2696" i="11"/>
  <c r="X2697" i="11"/>
  <c r="Y2697" i="11"/>
  <c r="X2698" i="11"/>
  <c r="Y2698" i="11"/>
  <c r="X2699" i="11"/>
  <c r="Y2699" i="11"/>
  <c r="X2700" i="11"/>
  <c r="Y2700" i="11"/>
  <c r="X2701" i="11"/>
  <c r="Y2701" i="11"/>
  <c r="X2702" i="11"/>
  <c r="Y2702" i="11"/>
  <c r="X2703" i="11"/>
  <c r="Y2703" i="11"/>
  <c r="X2704" i="11"/>
  <c r="Y2704" i="11"/>
  <c r="X2705" i="11"/>
  <c r="Y2705" i="11"/>
  <c r="X2706" i="11"/>
  <c r="Y2706" i="11"/>
  <c r="X2707" i="11"/>
  <c r="Y2707" i="11"/>
  <c r="X2708" i="11"/>
  <c r="Y2708" i="11"/>
  <c r="X2709" i="11"/>
  <c r="Y2709" i="11"/>
  <c r="X2710" i="11"/>
  <c r="Y2710" i="11"/>
  <c r="X2711" i="11"/>
  <c r="Y2711" i="11"/>
  <c r="X2712" i="11"/>
  <c r="Y2712" i="11"/>
  <c r="X2713" i="11"/>
  <c r="Y2713" i="11"/>
  <c r="X2714" i="11"/>
  <c r="Y2714" i="11"/>
  <c r="X2715" i="11"/>
  <c r="Y2715" i="11"/>
  <c r="X2716" i="11"/>
  <c r="Y2716" i="11"/>
  <c r="X2717" i="11"/>
  <c r="Y2717" i="11"/>
  <c r="X2718" i="11"/>
  <c r="Y2718" i="11"/>
  <c r="X2719" i="11"/>
  <c r="Y2719" i="11"/>
  <c r="X2720" i="11"/>
  <c r="Y2720" i="11"/>
  <c r="X2721" i="11"/>
  <c r="Y2721" i="11"/>
  <c r="X2722" i="11"/>
  <c r="Y2722" i="11"/>
  <c r="X2723" i="11"/>
  <c r="Y2723" i="11"/>
  <c r="X2724" i="11"/>
  <c r="Y2724" i="11"/>
  <c r="X2725" i="11"/>
  <c r="Y2725" i="11"/>
  <c r="X2726" i="11"/>
  <c r="Y2726" i="11"/>
  <c r="X2727" i="11"/>
  <c r="Y2727" i="11"/>
  <c r="X2728" i="11"/>
  <c r="Y2728" i="11"/>
  <c r="X2729" i="11"/>
  <c r="Y2729" i="11"/>
  <c r="X2730" i="11"/>
  <c r="Y2730" i="11"/>
  <c r="X2731" i="11"/>
  <c r="Y2731" i="11"/>
  <c r="X2732" i="11"/>
  <c r="Y2732" i="11"/>
  <c r="X2733" i="11"/>
  <c r="Y2733" i="11"/>
  <c r="X2734" i="11"/>
  <c r="Y2734" i="11"/>
  <c r="X2735" i="11"/>
  <c r="Y2735" i="11"/>
  <c r="X2736" i="11"/>
  <c r="Y2736" i="11"/>
  <c r="X2737" i="11"/>
  <c r="Y2737" i="11"/>
  <c r="X2738" i="11"/>
  <c r="Y2738" i="11"/>
  <c r="X2739" i="11"/>
  <c r="Y2739" i="11"/>
  <c r="X2740" i="11"/>
  <c r="Y2740" i="11"/>
  <c r="X2741" i="11"/>
  <c r="Y2741" i="11"/>
  <c r="X2742" i="11"/>
  <c r="Y2742" i="11"/>
  <c r="X2743" i="11"/>
  <c r="Y2743" i="11"/>
  <c r="X2744" i="11"/>
  <c r="Y2744" i="11"/>
  <c r="X2745" i="11"/>
  <c r="Y2745" i="11"/>
  <c r="X2746" i="11"/>
  <c r="Y2746" i="11"/>
  <c r="X2747" i="11"/>
  <c r="Y2747" i="11"/>
  <c r="X2748" i="11"/>
  <c r="Y2748" i="11"/>
  <c r="X2749" i="11"/>
  <c r="Y2749" i="11"/>
  <c r="X2750" i="11"/>
  <c r="Y2750" i="11"/>
  <c r="X2751" i="11"/>
  <c r="Y2751" i="11"/>
  <c r="X2752" i="11"/>
  <c r="Y2752" i="11"/>
  <c r="X2753" i="11"/>
  <c r="Y2753" i="11"/>
  <c r="X2754" i="11"/>
  <c r="Y2754" i="11"/>
  <c r="X2755" i="11"/>
  <c r="Y2755" i="11"/>
  <c r="X2756" i="11"/>
  <c r="Y2756" i="11"/>
  <c r="X2757" i="11"/>
  <c r="Y2757" i="11"/>
  <c r="X2758" i="11"/>
  <c r="Y2758" i="11"/>
  <c r="X2759" i="11"/>
  <c r="Y2759" i="11"/>
  <c r="X2760" i="11"/>
  <c r="Y2760" i="11"/>
  <c r="X2761" i="11"/>
  <c r="Y2761" i="11"/>
  <c r="X2762" i="11"/>
  <c r="Y2762" i="11"/>
  <c r="X2763" i="11"/>
  <c r="Y2763" i="11"/>
  <c r="X2764" i="11"/>
  <c r="Y2764" i="11"/>
  <c r="X2765" i="11"/>
  <c r="Y2765" i="11"/>
  <c r="X2766" i="11"/>
  <c r="Y2766" i="11"/>
  <c r="X2767" i="11"/>
  <c r="Y2767" i="11"/>
  <c r="X2768" i="11"/>
  <c r="Y2768" i="11"/>
  <c r="X2769" i="11"/>
  <c r="Y2769" i="11"/>
  <c r="X2770" i="11"/>
  <c r="Y2770" i="11"/>
  <c r="X2771" i="11"/>
  <c r="Y2771" i="11"/>
  <c r="X2772" i="11"/>
  <c r="Y2772" i="11"/>
  <c r="X2773" i="11"/>
  <c r="Y2773" i="11"/>
  <c r="X2774" i="11"/>
  <c r="Y2774" i="11"/>
  <c r="X2775" i="11"/>
  <c r="Y2775" i="11"/>
  <c r="X2776" i="11"/>
  <c r="Y2776" i="11"/>
  <c r="X2777" i="11"/>
  <c r="Y2777" i="11"/>
  <c r="X2778" i="11"/>
  <c r="Y2778" i="11"/>
  <c r="X2779" i="11"/>
  <c r="Y2779" i="11"/>
  <c r="X2780" i="11"/>
  <c r="Y2780" i="11"/>
  <c r="X2781" i="11"/>
  <c r="Y2781" i="11"/>
  <c r="X2782" i="11"/>
  <c r="Y2782" i="11"/>
  <c r="X2783" i="11"/>
  <c r="Y2783" i="11"/>
  <c r="X2784" i="11"/>
  <c r="Y2784" i="11"/>
  <c r="X2785" i="11"/>
  <c r="Y2785" i="11"/>
  <c r="X2786" i="11"/>
  <c r="Y2786" i="11"/>
  <c r="X2787" i="11"/>
  <c r="Y2787" i="11"/>
  <c r="X2788" i="11"/>
  <c r="Y2788" i="11"/>
  <c r="X2789" i="11"/>
  <c r="Y2789" i="11"/>
  <c r="X2790" i="11"/>
  <c r="Y2790" i="11"/>
  <c r="X2791" i="11"/>
  <c r="Y2791" i="11"/>
  <c r="X2792" i="11"/>
  <c r="Y2792" i="11"/>
  <c r="X2793" i="11"/>
  <c r="Y2793" i="11"/>
  <c r="X2794" i="11"/>
  <c r="Y2794" i="11"/>
  <c r="X2795" i="11"/>
  <c r="Y2795" i="11"/>
  <c r="X2796" i="11"/>
  <c r="Y2796" i="11"/>
  <c r="X2797" i="11"/>
  <c r="Y2797" i="11"/>
  <c r="X2798" i="11"/>
  <c r="Y2798" i="11"/>
  <c r="X2799" i="11"/>
  <c r="Y2799" i="11"/>
  <c r="X2800" i="11"/>
  <c r="Y2800" i="11"/>
  <c r="X2801" i="11"/>
  <c r="Y2801" i="11"/>
  <c r="X2802" i="11"/>
  <c r="Y2802" i="11"/>
  <c r="X2803" i="11"/>
  <c r="Y2803" i="11"/>
  <c r="X2804" i="11"/>
  <c r="Y2804" i="11"/>
  <c r="X2805" i="11"/>
  <c r="Y2805" i="11"/>
  <c r="X2806" i="11"/>
  <c r="Y2806" i="11"/>
  <c r="X2807" i="11"/>
  <c r="Y2807" i="11"/>
  <c r="X2808" i="11"/>
  <c r="Y2808" i="11"/>
  <c r="X2809" i="11"/>
  <c r="Y2809" i="11"/>
  <c r="X2810" i="11"/>
  <c r="Y2810" i="11"/>
  <c r="X2811" i="11"/>
  <c r="Y2811" i="11"/>
  <c r="X2812" i="11"/>
  <c r="Y2812" i="11"/>
  <c r="X2813" i="11"/>
  <c r="Y2813" i="11"/>
  <c r="X2814" i="11"/>
  <c r="Y2814" i="11"/>
  <c r="X2815" i="11"/>
  <c r="Y2815" i="11"/>
  <c r="X2816" i="11"/>
  <c r="Y2816" i="11"/>
  <c r="X2817" i="11"/>
  <c r="Y2817" i="11"/>
  <c r="X2818" i="11"/>
  <c r="Y2818" i="11"/>
  <c r="X2819" i="11"/>
  <c r="Y2819" i="11"/>
  <c r="X2820" i="11"/>
  <c r="Y2820" i="11"/>
  <c r="X2821" i="11"/>
  <c r="Y2821" i="11"/>
  <c r="X2822" i="11"/>
  <c r="Y2822" i="11"/>
  <c r="X2823" i="11"/>
  <c r="Y2823" i="11"/>
  <c r="X2824" i="11"/>
  <c r="Y2824" i="11"/>
  <c r="X2825" i="11"/>
  <c r="Y2825" i="11"/>
  <c r="X2826" i="11"/>
  <c r="Y2826" i="11"/>
  <c r="X2827" i="11"/>
  <c r="Y2827" i="11"/>
  <c r="X2828" i="11"/>
  <c r="Y2828" i="11"/>
  <c r="X2829" i="11"/>
  <c r="Y2829" i="11"/>
  <c r="X2830" i="11"/>
  <c r="Y2830" i="11"/>
  <c r="X2831" i="11"/>
  <c r="Y2831" i="11"/>
  <c r="X2832" i="11"/>
  <c r="Y2832" i="11"/>
  <c r="X2833" i="11"/>
  <c r="Y2833" i="11"/>
  <c r="X2834" i="11"/>
  <c r="Y2834" i="11"/>
  <c r="X2835" i="11"/>
  <c r="Y2835" i="11"/>
  <c r="X2836" i="11"/>
  <c r="Y2836" i="11"/>
  <c r="X2837" i="11"/>
  <c r="Y2837" i="11"/>
  <c r="X2838" i="11"/>
  <c r="Y2838" i="11"/>
  <c r="X2839" i="11"/>
  <c r="Y2839" i="11"/>
  <c r="X2840" i="11"/>
  <c r="Y2840" i="11"/>
  <c r="X2841" i="11"/>
  <c r="Y2841" i="11"/>
  <c r="X2842" i="11"/>
  <c r="Y2842" i="11"/>
  <c r="X2843" i="11"/>
  <c r="Y2843" i="11"/>
  <c r="X2844" i="11"/>
  <c r="Y2844" i="11"/>
  <c r="X2845" i="11"/>
  <c r="Y2845" i="11"/>
  <c r="X2846" i="11"/>
  <c r="Y2846" i="11"/>
  <c r="X2847" i="11"/>
  <c r="Y2847" i="11"/>
  <c r="X2848" i="11"/>
  <c r="Y2848" i="11"/>
  <c r="X2849" i="11"/>
  <c r="Y2849" i="11"/>
  <c r="X2850" i="11"/>
  <c r="Y2850" i="11"/>
  <c r="X2851" i="11"/>
  <c r="Y2851" i="11"/>
  <c r="X2852" i="11"/>
  <c r="Y2852" i="11"/>
  <c r="X2853" i="11"/>
  <c r="Y2853" i="11"/>
  <c r="X2854" i="11"/>
  <c r="Y2854" i="11"/>
  <c r="X2855" i="11"/>
  <c r="Y2855" i="11"/>
  <c r="X2856" i="11"/>
  <c r="Y2856" i="11"/>
  <c r="X2857" i="11"/>
  <c r="Y2857" i="11"/>
  <c r="X2858" i="11"/>
  <c r="Y2858" i="11"/>
  <c r="X2859" i="11"/>
  <c r="Y2859" i="11"/>
  <c r="X2860" i="11"/>
  <c r="Y2860" i="11"/>
  <c r="X2861" i="11"/>
  <c r="Y2861" i="11"/>
  <c r="X2862" i="11"/>
  <c r="Y2862" i="11"/>
  <c r="X2863" i="11"/>
  <c r="Y2863" i="11"/>
  <c r="X2864" i="11"/>
  <c r="Y2864" i="11"/>
  <c r="X2865" i="11"/>
  <c r="Y2865" i="11"/>
  <c r="X2866" i="11"/>
  <c r="Y2866" i="11"/>
  <c r="X2867" i="11"/>
  <c r="Y2867" i="11"/>
  <c r="X2868" i="11"/>
  <c r="Y2868" i="11"/>
  <c r="X2869" i="11"/>
  <c r="Y2869" i="11"/>
  <c r="X2870" i="11"/>
  <c r="Y2870" i="11"/>
  <c r="X2871" i="11"/>
  <c r="Y2871" i="11"/>
  <c r="X2872" i="11"/>
  <c r="Y2872" i="11"/>
  <c r="X2873" i="11"/>
  <c r="Y2873" i="11"/>
  <c r="X2874" i="11"/>
  <c r="Y2874" i="11"/>
  <c r="X2875" i="11"/>
  <c r="Y2875" i="11"/>
  <c r="X2876" i="11"/>
  <c r="Y2876" i="11"/>
  <c r="X2877" i="11"/>
  <c r="Y2877" i="11"/>
  <c r="X2878" i="11"/>
  <c r="Y2878" i="11"/>
  <c r="X2879" i="11"/>
  <c r="Y2879" i="11"/>
  <c r="X2880" i="11"/>
  <c r="Y2880" i="11"/>
  <c r="X2881" i="11"/>
  <c r="Y2881" i="11"/>
  <c r="X2882" i="11"/>
  <c r="Y2882" i="11"/>
  <c r="X2883" i="11"/>
  <c r="Y2883" i="11"/>
  <c r="X2884" i="11"/>
  <c r="Y2884" i="11"/>
  <c r="X2885" i="11"/>
  <c r="Y2885" i="11"/>
  <c r="X2886" i="11"/>
  <c r="Y2886" i="11"/>
  <c r="X2887" i="11"/>
  <c r="Y2887" i="11"/>
  <c r="X2888" i="11"/>
  <c r="Y2888" i="11"/>
  <c r="X2889" i="11"/>
  <c r="Y2889" i="11"/>
  <c r="X2890" i="11"/>
  <c r="Y2890" i="11"/>
  <c r="X2891" i="11"/>
  <c r="Y2891" i="11"/>
  <c r="X2892" i="11"/>
  <c r="Y2892" i="11"/>
  <c r="X2893" i="11"/>
  <c r="Y2893" i="11"/>
  <c r="X2894" i="11"/>
  <c r="Y2894" i="11"/>
  <c r="X2895" i="11"/>
  <c r="Y2895" i="11"/>
  <c r="X2896" i="11"/>
  <c r="Y2896" i="11"/>
  <c r="X2897" i="11"/>
  <c r="Y2897" i="11"/>
  <c r="X2898" i="11"/>
  <c r="Y2898" i="11"/>
  <c r="X2899" i="11"/>
  <c r="Y2899" i="11"/>
  <c r="X2900" i="11"/>
  <c r="Y2900" i="11"/>
  <c r="X2901" i="11"/>
  <c r="Y2901" i="11"/>
  <c r="X2902" i="11"/>
  <c r="Y2902" i="11"/>
  <c r="X2903" i="11"/>
  <c r="Y2903" i="11"/>
  <c r="X2904" i="11"/>
  <c r="Y2904" i="11"/>
  <c r="X2905" i="11"/>
  <c r="Y2905" i="11"/>
  <c r="X2906" i="11"/>
  <c r="Y2906" i="11"/>
  <c r="X2907" i="11"/>
  <c r="Y2907" i="11"/>
  <c r="X2908" i="11"/>
  <c r="Y2908" i="11"/>
  <c r="X2909" i="11"/>
  <c r="Y2909" i="11"/>
  <c r="X2910" i="11"/>
  <c r="Y2910" i="11"/>
  <c r="X2911" i="11"/>
  <c r="Y2911" i="11"/>
  <c r="X2912" i="11"/>
  <c r="Y2912" i="11"/>
  <c r="X2913" i="11"/>
  <c r="Y2913" i="11"/>
  <c r="X2914" i="11"/>
  <c r="Y2914" i="11"/>
  <c r="X2915" i="11"/>
  <c r="Y2915" i="11"/>
  <c r="X2916" i="11"/>
  <c r="Y2916" i="11"/>
  <c r="X2917" i="11"/>
  <c r="Y2917" i="11"/>
  <c r="X2918" i="11"/>
  <c r="Y2918" i="11"/>
  <c r="X2919" i="11"/>
  <c r="Y2919" i="11"/>
  <c r="X2920" i="11"/>
  <c r="Y2920" i="11"/>
  <c r="X2921" i="11"/>
  <c r="Y2921" i="11"/>
  <c r="X2922" i="11"/>
  <c r="Y2922" i="11"/>
  <c r="X2923" i="11"/>
  <c r="Y2923" i="11"/>
  <c r="X2924" i="11"/>
  <c r="Y2924" i="11"/>
  <c r="X2925" i="11"/>
  <c r="Y2925" i="11"/>
  <c r="X2926" i="11"/>
  <c r="Y2926" i="11"/>
  <c r="X2927" i="11"/>
  <c r="Y2927" i="11"/>
  <c r="X2928" i="11"/>
  <c r="Y2928" i="11"/>
  <c r="X2929" i="11"/>
  <c r="Y2929" i="11"/>
  <c r="X2930" i="11"/>
  <c r="Y2930" i="11"/>
  <c r="X2931" i="11"/>
  <c r="Y2931" i="11"/>
  <c r="X2932" i="11"/>
  <c r="Y2932" i="11"/>
  <c r="X2933" i="11"/>
  <c r="Y2933" i="11"/>
  <c r="X2934" i="11"/>
  <c r="Y2934" i="11"/>
  <c r="X2935" i="11"/>
  <c r="Y2935" i="11"/>
  <c r="X2936" i="11"/>
  <c r="Y2936" i="11"/>
  <c r="X2937" i="11"/>
  <c r="Y2937" i="11"/>
  <c r="X2938" i="11"/>
  <c r="Y2938" i="11"/>
  <c r="X2939" i="11"/>
  <c r="Y2939" i="11"/>
  <c r="X2940" i="11"/>
  <c r="Y2940" i="11"/>
  <c r="X2941" i="11"/>
  <c r="Y2941" i="11"/>
  <c r="X2942" i="11"/>
  <c r="Y2942" i="11"/>
  <c r="X2943" i="11"/>
  <c r="Y2943" i="11"/>
  <c r="X2944" i="11"/>
  <c r="Y2944" i="11"/>
  <c r="X2945" i="11"/>
  <c r="Y2945" i="11"/>
  <c r="X2946" i="11"/>
  <c r="Y2946" i="11"/>
  <c r="X2947" i="11"/>
  <c r="Y2947" i="11"/>
  <c r="X2948" i="11"/>
  <c r="Y2948" i="11"/>
  <c r="X2949" i="11"/>
  <c r="Y2949" i="11"/>
  <c r="X2950" i="11"/>
  <c r="Y2950" i="11"/>
  <c r="X2951" i="11"/>
  <c r="Y2951" i="11"/>
  <c r="X2952" i="11"/>
  <c r="Y2952" i="11"/>
  <c r="X2953" i="11"/>
  <c r="Y2953" i="11"/>
  <c r="X2954" i="11"/>
  <c r="Y2954" i="11"/>
  <c r="X2955" i="11"/>
  <c r="Y2955" i="11"/>
  <c r="X2956" i="11"/>
  <c r="Y2956" i="11"/>
  <c r="X2957" i="11"/>
  <c r="Y2957" i="11"/>
  <c r="X2958" i="11"/>
  <c r="Y2958" i="11"/>
  <c r="X2959" i="11"/>
  <c r="Y2959" i="11"/>
  <c r="X2960" i="11"/>
  <c r="Y2960" i="11"/>
  <c r="X2961" i="11"/>
  <c r="Y2961" i="11"/>
  <c r="X2962" i="11"/>
  <c r="Y2962" i="11"/>
  <c r="X2963" i="11"/>
  <c r="Y2963" i="11"/>
  <c r="X2964" i="11"/>
  <c r="Y2964" i="11"/>
  <c r="X2965" i="11"/>
  <c r="Y2965" i="11"/>
  <c r="X2966" i="11"/>
  <c r="Y2966" i="11"/>
  <c r="X2967" i="11"/>
  <c r="Y2967" i="11"/>
  <c r="X2968" i="11"/>
  <c r="Y2968" i="11"/>
  <c r="X2969" i="11"/>
  <c r="Y2969" i="11"/>
  <c r="X2970" i="11"/>
  <c r="Y2970" i="11"/>
  <c r="X2971" i="11"/>
  <c r="Y2971" i="11"/>
  <c r="X2972" i="11"/>
  <c r="Y2972" i="11"/>
  <c r="X2973" i="11"/>
  <c r="Y2973" i="11"/>
  <c r="X2974" i="11"/>
  <c r="Y2974" i="11"/>
  <c r="X2975" i="11"/>
  <c r="Y2975" i="11"/>
  <c r="X2976" i="11"/>
  <c r="Y2976" i="11"/>
  <c r="X2977" i="11"/>
  <c r="Y2977" i="11"/>
  <c r="X2978" i="11"/>
  <c r="Y2978" i="11"/>
  <c r="X2979" i="11"/>
  <c r="Y2979" i="11"/>
  <c r="X2980" i="11"/>
  <c r="Y2980" i="11"/>
  <c r="X2981" i="11"/>
  <c r="Y2981" i="11"/>
  <c r="X2982" i="11"/>
  <c r="Y2982" i="11"/>
  <c r="X2983" i="11"/>
  <c r="Y2983" i="11"/>
  <c r="X2984" i="11"/>
  <c r="Y2984" i="11"/>
  <c r="X2985" i="11"/>
  <c r="Y2985" i="11"/>
  <c r="X2986" i="11"/>
  <c r="Y2986" i="11"/>
  <c r="X2987" i="11"/>
  <c r="Y2987" i="11"/>
  <c r="X2988" i="11"/>
  <c r="Y2988" i="11"/>
  <c r="X2989" i="11"/>
  <c r="Y2989" i="11"/>
  <c r="X2990" i="11"/>
  <c r="Y2990" i="11"/>
  <c r="X2991" i="11"/>
  <c r="Y2991" i="11"/>
  <c r="X2992" i="11"/>
  <c r="Y2992" i="11"/>
  <c r="X2993" i="11"/>
  <c r="Y2993" i="11"/>
  <c r="X2994" i="11"/>
  <c r="Y2994" i="11"/>
  <c r="X2995" i="11"/>
  <c r="Y2995" i="11"/>
  <c r="X2996" i="11"/>
  <c r="Y2996" i="11"/>
  <c r="X2997" i="11"/>
  <c r="Y2997" i="11"/>
  <c r="X2998" i="11"/>
  <c r="Y2998" i="11"/>
  <c r="X2999" i="11"/>
  <c r="Y2999" i="11"/>
  <c r="X3000" i="11"/>
  <c r="Y3000" i="11"/>
  <c r="X3001" i="11"/>
  <c r="Y3001" i="11"/>
  <c r="X3002" i="11"/>
  <c r="Y3002" i="11"/>
  <c r="X3003" i="11"/>
  <c r="Y3003" i="11"/>
  <c r="X3004" i="11"/>
  <c r="Y3004" i="11"/>
  <c r="X3005" i="11"/>
  <c r="Y3005" i="11"/>
  <c r="X3006" i="11"/>
  <c r="Y3006" i="11"/>
  <c r="X3007" i="11"/>
  <c r="Y3007" i="11"/>
  <c r="X3008" i="11"/>
  <c r="Y3008" i="11"/>
  <c r="X3009" i="11"/>
  <c r="Y3009" i="11"/>
  <c r="X3010" i="11"/>
  <c r="Y3010" i="11"/>
  <c r="X3011" i="11"/>
  <c r="Y3011" i="11"/>
  <c r="X3012" i="11"/>
  <c r="Y3012" i="11"/>
  <c r="X3013" i="11"/>
  <c r="Y3013" i="11"/>
  <c r="X3014" i="11"/>
  <c r="Y3014" i="11"/>
  <c r="X3015" i="11"/>
  <c r="Y3015" i="11"/>
  <c r="X3016" i="11"/>
  <c r="Y3016" i="11"/>
  <c r="X3017" i="11"/>
  <c r="Y3017" i="11"/>
  <c r="X3018" i="11"/>
  <c r="Y3018" i="11"/>
  <c r="X3019" i="11"/>
  <c r="Y3019" i="11"/>
  <c r="X3020" i="11"/>
  <c r="Y3020" i="11"/>
  <c r="X3021" i="11"/>
  <c r="Y3021" i="11"/>
  <c r="X3022" i="11"/>
  <c r="Y3022" i="11"/>
  <c r="X3023" i="11"/>
  <c r="Y3023" i="11"/>
  <c r="X3024" i="11"/>
  <c r="Y3024" i="11"/>
  <c r="X3025" i="11"/>
  <c r="Y3025" i="11"/>
  <c r="X3026" i="11"/>
  <c r="Y3026" i="11"/>
  <c r="X3027" i="11"/>
  <c r="Y3027" i="11"/>
  <c r="X3028" i="11"/>
  <c r="Y3028" i="11"/>
  <c r="X3029" i="11"/>
  <c r="Y3029" i="11"/>
  <c r="X3030" i="11"/>
  <c r="Y3030" i="11"/>
  <c r="X3031" i="11"/>
  <c r="Y3031" i="11"/>
  <c r="X3032" i="11"/>
  <c r="Y3032" i="11"/>
  <c r="X3033" i="11"/>
  <c r="Y3033" i="11"/>
  <c r="X3034" i="11"/>
  <c r="Y3034" i="11"/>
  <c r="X3035" i="11"/>
  <c r="Y3035" i="11"/>
  <c r="X3036" i="11"/>
  <c r="Y3036" i="11"/>
  <c r="X3037" i="11"/>
  <c r="Y3037" i="11"/>
  <c r="X3038" i="11"/>
  <c r="Y3038" i="11"/>
  <c r="X3039" i="11"/>
  <c r="Y3039" i="11"/>
  <c r="X3040" i="11"/>
  <c r="Y3040" i="11"/>
  <c r="X3041" i="11"/>
  <c r="Y3041" i="11"/>
  <c r="X3042" i="11"/>
  <c r="Y3042" i="11"/>
  <c r="X3043" i="11"/>
  <c r="Y3043" i="11"/>
  <c r="X3044" i="11"/>
  <c r="Y3044" i="11"/>
  <c r="X3045" i="11"/>
  <c r="Y3045" i="11"/>
  <c r="X3046" i="11"/>
  <c r="Y3046" i="11"/>
  <c r="X3047" i="11"/>
  <c r="Y3047" i="11"/>
  <c r="X3048" i="11"/>
  <c r="Y3048" i="11"/>
  <c r="X3049" i="11"/>
  <c r="Y3049" i="11"/>
  <c r="X3050" i="11"/>
  <c r="Y3050" i="11"/>
  <c r="X3051" i="11"/>
  <c r="Y3051" i="11"/>
  <c r="X3052" i="11"/>
  <c r="Y3052" i="11"/>
  <c r="X3053" i="11"/>
  <c r="Y3053" i="11"/>
  <c r="X3054" i="11"/>
  <c r="Y3054" i="11"/>
  <c r="X3055" i="11"/>
  <c r="Y3055" i="11"/>
  <c r="X3056" i="11"/>
  <c r="Y3056" i="11"/>
  <c r="X3057" i="11"/>
  <c r="Y3057" i="11"/>
  <c r="X3058" i="11"/>
  <c r="Y3058" i="11"/>
  <c r="X3059" i="11"/>
  <c r="Y3059" i="11"/>
  <c r="X3060" i="11"/>
  <c r="Y3060" i="11"/>
  <c r="X3061" i="11"/>
  <c r="Y3061" i="11"/>
  <c r="X3062" i="11"/>
  <c r="Y3062" i="11"/>
  <c r="X3063" i="11"/>
  <c r="Y3063" i="11"/>
  <c r="X3064" i="11"/>
  <c r="Y3064" i="11"/>
  <c r="X3065" i="11"/>
  <c r="Y3065" i="11"/>
  <c r="X3066" i="11"/>
  <c r="Y3066" i="11"/>
  <c r="X3067" i="11"/>
  <c r="Y3067" i="11"/>
  <c r="X3068" i="11"/>
  <c r="Y3068" i="11"/>
  <c r="X3069" i="11"/>
  <c r="Y3069" i="11"/>
  <c r="X3070" i="11"/>
  <c r="Y3070" i="11"/>
  <c r="X3071" i="11"/>
  <c r="Y3071" i="11"/>
  <c r="X3072" i="11"/>
  <c r="Y3072" i="11"/>
  <c r="X3073" i="11"/>
  <c r="Y3073" i="11"/>
  <c r="X3074" i="11"/>
  <c r="Y3074" i="11"/>
  <c r="X3075" i="11"/>
  <c r="Y3075" i="11"/>
  <c r="X3076" i="11"/>
  <c r="Y3076" i="11"/>
  <c r="X3077" i="11"/>
  <c r="Y3077" i="11"/>
  <c r="X3078" i="11"/>
  <c r="Y3078" i="11"/>
  <c r="X3079" i="11"/>
  <c r="Y3079" i="11"/>
  <c r="X3080" i="11"/>
  <c r="Y3080" i="11"/>
  <c r="X3081" i="11"/>
  <c r="Y3081" i="11"/>
  <c r="X3082" i="11"/>
  <c r="Y3082" i="11"/>
  <c r="X3083" i="11"/>
  <c r="Y3083" i="11"/>
  <c r="X3084" i="11"/>
  <c r="Y3084" i="11"/>
  <c r="X3085" i="11"/>
  <c r="Y3085" i="11"/>
  <c r="X3086" i="11"/>
  <c r="Y3086" i="11"/>
  <c r="X3087" i="11"/>
  <c r="Y3087" i="11"/>
  <c r="X3088" i="11"/>
  <c r="Y3088" i="11"/>
  <c r="X3089" i="11"/>
  <c r="Y3089" i="11"/>
  <c r="X3090" i="11"/>
  <c r="Y3090" i="11"/>
  <c r="X3091" i="11"/>
  <c r="Y3091" i="11"/>
  <c r="X3092" i="11"/>
  <c r="Y3092" i="11"/>
  <c r="X3093" i="11"/>
  <c r="Y3093" i="11"/>
  <c r="X3094" i="11"/>
  <c r="Y3094" i="11"/>
  <c r="X3095" i="11"/>
  <c r="Y3095" i="11"/>
  <c r="X3096" i="11"/>
  <c r="Y3096" i="11"/>
  <c r="X3097" i="11"/>
  <c r="Y3097" i="11"/>
  <c r="X3098" i="11"/>
  <c r="Y3098" i="11"/>
  <c r="X3099" i="11"/>
  <c r="Y3099" i="11"/>
  <c r="X3100" i="11"/>
  <c r="Y3100" i="11"/>
  <c r="X3101" i="11"/>
  <c r="Y3101" i="11"/>
  <c r="X3102" i="11"/>
  <c r="Y3102" i="11"/>
  <c r="X3103" i="11"/>
  <c r="Y3103" i="11"/>
  <c r="X3104" i="11"/>
  <c r="Y3104" i="11"/>
  <c r="X3105" i="11"/>
  <c r="Y3105" i="11"/>
  <c r="X3106" i="11"/>
  <c r="Y3106" i="11"/>
  <c r="X3107" i="11"/>
  <c r="Y3107" i="11"/>
  <c r="X3108" i="11"/>
  <c r="Y3108" i="11"/>
  <c r="X3109" i="11"/>
  <c r="Y3109" i="11"/>
  <c r="X3110" i="11"/>
  <c r="Y3110" i="11"/>
  <c r="X3111" i="11"/>
  <c r="Y3111" i="11"/>
  <c r="X3112" i="11"/>
  <c r="Y3112" i="11"/>
  <c r="X3113" i="11"/>
  <c r="Y3113" i="11"/>
  <c r="X3114" i="11"/>
  <c r="Y3114" i="11"/>
  <c r="X3115" i="11"/>
  <c r="Y3115" i="11"/>
  <c r="X3116" i="11"/>
  <c r="Y3116" i="11"/>
  <c r="X3117" i="11"/>
  <c r="Y3117" i="11"/>
  <c r="X3118" i="11"/>
  <c r="Y3118" i="11"/>
  <c r="X3119" i="11"/>
  <c r="Y3119" i="11"/>
  <c r="X3120" i="11"/>
  <c r="Y3120" i="11"/>
  <c r="X3121" i="11"/>
  <c r="Y3121" i="11"/>
  <c r="X3122" i="11"/>
  <c r="Y3122" i="11"/>
  <c r="X3123" i="11"/>
  <c r="Y3123" i="11"/>
  <c r="X3124" i="11"/>
  <c r="Y3124" i="11"/>
  <c r="X3125" i="11"/>
  <c r="Y3125" i="11"/>
  <c r="X3126" i="11"/>
  <c r="Y3126" i="11"/>
  <c r="X3127" i="11"/>
  <c r="Y3127" i="11"/>
  <c r="X3128" i="11"/>
  <c r="Y3128" i="11"/>
  <c r="X3129" i="11"/>
  <c r="Y3129" i="11"/>
  <c r="X3130" i="11"/>
  <c r="Y3130" i="11"/>
  <c r="X3131" i="11"/>
  <c r="Y3131" i="11"/>
  <c r="X3132" i="11"/>
  <c r="Y3132" i="11"/>
  <c r="X3133" i="11"/>
  <c r="Y3133" i="11"/>
  <c r="X3134" i="11"/>
  <c r="Y3134" i="11"/>
  <c r="X3135" i="11"/>
  <c r="Y3135" i="11"/>
  <c r="X3136" i="11"/>
  <c r="Y3136" i="11"/>
  <c r="X3137" i="11"/>
  <c r="Y3137" i="11"/>
  <c r="X3138" i="11"/>
  <c r="Y3138" i="11"/>
  <c r="X3139" i="11"/>
  <c r="Y3139" i="11"/>
  <c r="X3140" i="11"/>
  <c r="Y3140" i="11"/>
  <c r="X3141" i="11"/>
  <c r="Y3141" i="11"/>
  <c r="X3142" i="11"/>
  <c r="Y3142" i="11"/>
  <c r="X3143" i="11"/>
  <c r="Y3143" i="11"/>
  <c r="X3144" i="11"/>
  <c r="Y3144" i="11"/>
  <c r="X3145" i="11"/>
  <c r="Y3145" i="11"/>
  <c r="X3146" i="11"/>
  <c r="Y3146" i="11"/>
  <c r="X3147" i="11"/>
  <c r="Y3147" i="11"/>
  <c r="X3148" i="11"/>
  <c r="Y3148" i="11"/>
  <c r="X3149" i="11"/>
  <c r="Y3149" i="11"/>
  <c r="X3150" i="11"/>
  <c r="Y3150" i="11"/>
  <c r="X3151" i="11"/>
  <c r="Y3151" i="11"/>
  <c r="X3152" i="11"/>
  <c r="Y3152" i="11"/>
  <c r="X3153" i="11"/>
  <c r="Y3153" i="11"/>
  <c r="X3154" i="11"/>
  <c r="Y3154" i="11"/>
  <c r="X3155" i="11"/>
  <c r="Y3155" i="11"/>
  <c r="X3156" i="11"/>
  <c r="Y3156" i="11"/>
  <c r="X3157" i="11"/>
  <c r="Y3157" i="11"/>
  <c r="X3158" i="11"/>
  <c r="Y3158" i="11"/>
  <c r="X3159" i="11"/>
  <c r="Y3159" i="11"/>
  <c r="X3160" i="11"/>
  <c r="Y3160" i="11"/>
  <c r="X3161" i="11"/>
  <c r="Y3161" i="11"/>
  <c r="X3162" i="11"/>
  <c r="Y3162" i="11"/>
  <c r="X3163" i="11"/>
  <c r="Y3163" i="11"/>
  <c r="X3164" i="11"/>
  <c r="Y3164" i="11"/>
  <c r="X3165" i="11"/>
  <c r="Y3165" i="11"/>
  <c r="X3166" i="11"/>
  <c r="Y3166" i="11"/>
  <c r="X3167" i="11"/>
  <c r="Y3167" i="11"/>
  <c r="X3168" i="11"/>
  <c r="Y3168" i="11"/>
  <c r="X3169" i="11"/>
  <c r="Y3169" i="11"/>
  <c r="X3170" i="11"/>
  <c r="Y3170" i="11"/>
  <c r="X3171" i="11"/>
  <c r="Y3171" i="11"/>
  <c r="X3172" i="11"/>
  <c r="Y3172" i="11"/>
  <c r="X3173" i="11"/>
  <c r="Y3173" i="11"/>
  <c r="X3174" i="11"/>
  <c r="Y3174" i="11"/>
  <c r="X3175" i="11"/>
  <c r="Y3175" i="11"/>
  <c r="X3176" i="11"/>
  <c r="Y3176" i="11"/>
  <c r="X3177" i="11"/>
  <c r="Y3177" i="11"/>
  <c r="X3178" i="11"/>
  <c r="Y3178" i="11"/>
  <c r="X3179" i="11"/>
  <c r="Y3179" i="11"/>
  <c r="X3180" i="11"/>
  <c r="Y3180" i="11"/>
  <c r="X3181" i="11"/>
  <c r="Y3181" i="11"/>
  <c r="X3182" i="11"/>
  <c r="Y3182" i="11"/>
  <c r="X3183" i="11"/>
  <c r="Y3183" i="11"/>
  <c r="X3184" i="11"/>
  <c r="Y3184" i="11"/>
  <c r="X3185" i="11"/>
  <c r="Y3185" i="11"/>
  <c r="X3186" i="11"/>
  <c r="Y3186" i="11"/>
  <c r="X3187" i="11"/>
  <c r="Y3187" i="11"/>
  <c r="X3188" i="11"/>
  <c r="Y3188" i="11"/>
  <c r="X3189" i="11"/>
  <c r="Y3189" i="11"/>
  <c r="X3190" i="11"/>
  <c r="Y3190" i="11"/>
  <c r="X3191" i="11"/>
  <c r="Y3191" i="11"/>
  <c r="X3192" i="11"/>
  <c r="Y3192" i="11"/>
  <c r="X3193" i="11"/>
  <c r="Y3193" i="11"/>
  <c r="X3194" i="11"/>
  <c r="Y3194" i="11"/>
  <c r="X3195" i="11"/>
  <c r="Y3195" i="11"/>
  <c r="X3196" i="11"/>
  <c r="Y3196" i="11"/>
  <c r="X3197" i="11"/>
  <c r="Y3197" i="11"/>
  <c r="X3198" i="11"/>
  <c r="Y3198" i="11"/>
  <c r="X3199" i="11"/>
  <c r="Y3199" i="11"/>
  <c r="X3200" i="11"/>
  <c r="Y3200" i="11"/>
  <c r="X3201" i="11"/>
  <c r="Y3201" i="11"/>
  <c r="X3202" i="11"/>
  <c r="Y3202" i="11"/>
  <c r="X3203" i="11"/>
  <c r="Y3203" i="11"/>
  <c r="X3204" i="11"/>
  <c r="Y3204" i="11"/>
  <c r="X3205" i="11"/>
  <c r="Y3205" i="11"/>
  <c r="X3206" i="11"/>
  <c r="Y3206" i="11"/>
  <c r="X3207" i="11"/>
  <c r="Y3207" i="11"/>
  <c r="X3208" i="11"/>
  <c r="Y3208" i="11"/>
  <c r="X3209" i="11"/>
  <c r="Y3209" i="11"/>
  <c r="X3210" i="11"/>
  <c r="Y3210" i="11"/>
  <c r="X3211" i="11"/>
  <c r="Y3211" i="11"/>
  <c r="X3212" i="11"/>
  <c r="Y3212" i="11"/>
  <c r="X3213" i="11"/>
  <c r="Y3213" i="11"/>
  <c r="X3214" i="11"/>
  <c r="Y3214" i="11"/>
  <c r="X3215" i="11"/>
  <c r="Y3215" i="11"/>
  <c r="X3216" i="11"/>
  <c r="Y3216" i="11"/>
  <c r="X3217" i="11"/>
  <c r="Y3217" i="11"/>
  <c r="X3218" i="11"/>
  <c r="Y3218" i="11"/>
  <c r="X3219" i="11"/>
  <c r="Y3219" i="11"/>
  <c r="X3220" i="11"/>
  <c r="Y3220" i="11"/>
  <c r="X3221" i="11"/>
  <c r="Y3221" i="11"/>
  <c r="X3222" i="11"/>
  <c r="Y3222" i="11"/>
  <c r="X3223" i="11"/>
  <c r="Y3223" i="11"/>
  <c r="X3224" i="11"/>
  <c r="Y3224" i="11"/>
  <c r="X3225" i="11"/>
  <c r="Y3225" i="11"/>
  <c r="X3226" i="11"/>
  <c r="Y3226" i="11"/>
  <c r="X3227" i="11"/>
  <c r="Y3227" i="11"/>
  <c r="X3228" i="11"/>
  <c r="Y3228" i="11"/>
  <c r="X3229" i="11"/>
  <c r="Y3229" i="11"/>
  <c r="X3230" i="11"/>
  <c r="Y3230" i="11"/>
  <c r="X3231" i="11"/>
  <c r="Y3231" i="11"/>
  <c r="X3232" i="11"/>
  <c r="Y3232" i="11"/>
  <c r="X3233" i="11"/>
  <c r="Y3233" i="11"/>
  <c r="X3234" i="11"/>
  <c r="Y3234" i="11"/>
  <c r="X3235" i="11"/>
  <c r="Y3235" i="11"/>
  <c r="X3236" i="11"/>
  <c r="Y3236" i="11"/>
  <c r="X3237" i="11"/>
  <c r="Y3237" i="11"/>
  <c r="X3238" i="11"/>
  <c r="Y3238" i="11"/>
  <c r="X3239" i="11"/>
  <c r="Y3239" i="11"/>
  <c r="X3240" i="11"/>
  <c r="Y3240" i="11"/>
  <c r="X3241" i="11"/>
  <c r="Y3241" i="11"/>
  <c r="X3242" i="11"/>
  <c r="Y3242" i="11"/>
  <c r="X3243" i="11"/>
  <c r="Y3243" i="11"/>
  <c r="X3244" i="11"/>
  <c r="Y3244" i="11"/>
  <c r="X3245" i="11"/>
  <c r="Y3245" i="11"/>
  <c r="X3246" i="11"/>
  <c r="Y3246" i="11"/>
  <c r="X3247" i="11"/>
  <c r="Y3247" i="11"/>
  <c r="X3248" i="11"/>
  <c r="Y3248" i="11"/>
  <c r="X3249" i="11"/>
  <c r="Y3249" i="11"/>
  <c r="X3250" i="11"/>
  <c r="Y3250" i="11"/>
  <c r="X3251" i="11"/>
  <c r="Y3251" i="11"/>
  <c r="X3252" i="11"/>
  <c r="Y3252" i="11"/>
  <c r="X3253" i="11"/>
  <c r="Y3253" i="11"/>
  <c r="X3254" i="11"/>
  <c r="Y3254" i="11"/>
  <c r="X3255" i="11"/>
  <c r="Y3255" i="11"/>
  <c r="X3256" i="11"/>
  <c r="Y3256" i="11"/>
  <c r="X3257" i="11"/>
  <c r="Y3257" i="11"/>
  <c r="X3258" i="11"/>
  <c r="Y3258" i="11"/>
  <c r="X3259" i="11"/>
  <c r="Y3259" i="11"/>
  <c r="X3260" i="11"/>
  <c r="Y3260" i="11"/>
  <c r="X3261" i="11"/>
  <c r="Y3261" i="11"/>
  <c r="X3262" i="11"/>
  <c r="Y3262" i="11"/>
  <c r="X3263" i="11"/>
  <c r="Y3263" i="11"/>
  <c r="X3264" i="11"/>
  <c r="Y3264" i="11"/>
  <c r="X3265" i="11"/>
  <c r="Y3265" i="11"/>
  <c r="X3266" i="11"/>
  <c r="Y3266" i="11"/>
  <c r="X3267" i="11"/>
  <c r="Y3267" i="11"/>
  <c r="X3268" i="11"/>
  <c r="Y3268" i="11"/>
  <c r="X3269" i="11"/>
  <c r="Y3269" i="11"/>
  <c r="X3270" i="11"/>
  <c r="Y3270" i="11"/>
  <c r="X3271" i="11"/>
  <c r="Y3271" i="11"/>
  <c r="X3272" i="11"/>
  <c r="Y3272" i="11"/>
  <c r="X3273" i="11"/>
  <c r="Y3273" i="11"/>
  <c r="X3274" i="11"/>
  <c r="Y3274" i="11"/>
  <c r="X3275" i="11"/>
  <c r="Y3275" i="11"/>
  <c r="X3276" i="11"/>
  <c r="Y3276" i="11"/>
  <c r="X3277" i="11"/>
  <c r="Y3277" i="11"/>
  <c r="X3278" i="11"/>
  <c r="Y3278" i="11"/>
  <c r="X3279" i="11"/>
  <c r="Y3279" i="11"/>
  <c r="X3280" i="11"/>
  <c r="Y3280" i="11"/>
  <c r="X3281" i="11"/>
  <c r="Y3281" i="11"/>
  <c r="X3282" i="11"/>
  <c r="Y3282" i="11"/>
  <c r="X3283" i="11"/>
  <c r="Y3283" i="11"/>
  <c r="X3284" i="11"/>
  <c r="Y3284" i="11"/>
  <c r="X3285" i="11"/>
  <c r="Y3285" i="11"/>
  <c r="X3286" i="11"/>
  <c r="Y3286" i="11"/>
  <c r="X3287" i="11"/>
  <c r="Y3287" i="11"/>
  <c r="X3288" i="11"/>
  <c r="Y3288" i="11"/>
  <c r="X3289" i="11"/>
  <c r="Y3289" i="11"/>
  <c r="X3290" i="11"/>
  <c r="Y3290" i="11"/>
  <c r="X3291" i="11"/>
  <c r="Y3291" i="11"/>
  <c r="X3292" i="11"/>
  <c r="Y3292" i="11"/>
  <c r="X3293" i="11"/>
  <c r="Y3293" i="11"/>
  <c r="X3294" i="11"/>
  <c r="Y3294" i="11"/>
  <c r="X3295" i="11"/>
  <c r="Y3295" i="11"/>
  <c r="X3296" i="11"/>
  <c r="Y3296" i="11"/>
  <c r="X3297" i="11"/>
  <c r="Y3297" i="11"/>
  <c r="X3298" i="11"/>
  <c r="Y3298" i="11"/>
  <c r="X3299" i="11"/>
  <c r="Y3299" i="11"/>
  <c r="X3300" i="11"/>
  <c r="Y3300" i="11"/>
  <c r="X3301" i="11"/>
  <c r="Y3301" i="11"/>
  <c r="X3302" i="11"/>
  <c r="Y3302" i="11"/>
  <c r="X3303" i="11"/>
  <c r="Y3303" i="11"/>
  <c r="X3304" i="11"/>
  <c r="Y3304" i="11"/>
  <c r="X3305" i="11"/>
  <c r="Y3305" i="11"/>
  <c r="X3306" i="11"/>
  <c r="Y3306" i="11"/>
  <c r="X3307" i="11"/>
  <c r="Y3307" i="11"/>
  <c r="X3308" i="11"/>
  <c r="Y3308" i="11"/>
  <c r="X3309" i="11"/>
  <c r="Y3309" i="11"/>
  <c r="X3310" i="11"/>
  <c r="Y3310" i="11"/>
  <c r="X3311" i="11"/>
  <c r="Y3311" i="11"/>
  <c r="X3312" i="11"/>
  <c r="Y3312" i="11"/>
  <c r="X3313" i="11"/>
  <c r="Y3313" i="11"/>
  <c r="X3314" i="11"/>
  <c r="Y3314" i="11"/>
  <c r="X3315" i="11"/>
  <c r="Y3315" i="11"/>
  <c r="X3316" i="11"/>
  <c r="Y3316" i="11"/>
  <c r="X3317" i="11"/>
  <c r="Y3317" i="11"/>
  <c r="X3318" i="11"/>
  <c r="Y3318" i="11"/>
  <c r="X3319" i="11"/>
  <c r="Y3319" i="11"/>
  <c r="X3320" i="11"/>
  <c r="Y3320" i="11"/>
  <c r="X3321" i="11"/>
  <c r="Y3321" i="11"/>
  <c r="X3322" i="11"/>
  <c r="Y3322" i="11"/>
  <c r="X3323" i="11"/>
  <c r="Y3323" i="11"/>
  <c r="X3324" i="11"/>
  <c r="Y3324" i="11"/>
  <c r="X3325" i="11"/>
  <c r="Y3325" i="11"/>
  <c r="X3326" i="11"/>
  <c r="Y3326" i="11"/>
  <c r="X3327" i="11"/>
  <c r="Y3327" i="11"/>
  <c r="X3328" i="11"/>
  <c r="Y3328" i="11"/>
  <c r="X3329" i="11"/>
  <c r="Y3329" i="11"/>
  <c r="X3330" i="11"/>
  <c r="Y3330" i="11"/>
  <c r="X3331" i="11"/>
  <c r="Y3331" i="11"/>
  <c r="X3332" i="11"/>
  <c r="Y3332" i="11"/>
  <c r="X3333" i="11"/>
  <c r="Y3333" i="11"/>
  <c r="X3334" i="11"/>
  <c r="Y3334" i="11"/>
  <c r="X3335" i="11"/>
  <c r="Y3335" i="11"/>
  <c r="X3336" i="11"/>
  <c r="Y3336" i="11"/>
  <c r="X3337" i="11"/>
  <c r="Y3337" i="11"/>
  <c r="X3338" i="11"/>
  <c r="Y3338" i="11"/>
  <c r="X3339" i="11"/>
  <c r="Y3339" i="11"/>
  <c r="X3340" i="11"/>
  <c r="Y3340" i="11"/>
  <c r="X3341" i="11"/>
  <c r="Y3341" i="11"/>
  <c r="X3342" i="11"/>
  <c r="Y3342" i="11"/>
  <c r="X3343" i="11"/>
  <c r="Y3343" i="11"/>
  <c r="X3344" i="11"/>
  <c r="Y3344" i="11"/>
  <c r="X3345" i="11"/>
  <c r="Y3345" i="11"/>
  <c r="X3346" i="11"/>
  <c r="Y3346" i="11"/>
  <c r="X3347" i="11"/>
  <c r="Y3347" i="11"/>
  <c r="X3348" i="11"/>
  <c r="Y3348" i="11"/>
  <c r="X3349" i="11"/>
  <c r="Y3349" i="11"/>
  <c r="X3350" i="11"/>
  <c r="Y3350" i="11"/>
  <c r="X3351" i="11"/>
  <c r="Y3351" i="11"/>
  <c r="X3352" i="11"/>
  <c r="Y3352" i="11"/>
  <c r="X3353" i="11"/>
  <c r="Y3353" i="11"/>
  <c r="X3354" i="11"/>
  <c r="Y3354" i="11"/>
  <c r="X3355" i="11"/>
  <c r="Y3355" i="11"/>
  <c r="X3356" i="11"/>
  <c r="Y3356" i="11"/>
  <c r="X3357" i="11"/>
  <c r="Y3357" i="11"/>
  <c r="X3358" i="11"/>
  <c r="Y3358" i="11"/>
  <c r="X3359" i="11"/>
  <c r="Y3359" i="11"/>
  <c r="X3360" i="11"/>
  <c r="Y3360" i="11"/>
  <c r="X3361" i="11"/>
  <c r="Y3361" i="11"/>
  <c r="X3362" i="11"/>
  <c r="Y3362" i="11"/>
  <c r="X3363" i="11"/>
  <c r="Y3363" i="11"/>
  <c r="X3364" i="11"/>
  <c r="Y3364" i="11"/>
  <c r="X3365" i="11"/>
  <c r="Y3365" i="11"/>
  <c r="X3366" i="11"/>
  <c r="Y3366" i="11"/>
  <c r="X3367" i="11"/>
  <c r="Y3367" i="11"/>
  <c r="X3368" i="11"/>
  <c r="Y3368" i="11"/>
  <c r="X3369" i="11"/>
  <c r="Y3369" i="11"/>
  <c r="X3370" i="11"/>
  <c r="Y3370" i="11"/>
  <c r="X3371" i="11"/>
  <c r="Y3371" i="11"/>
  <c r="X3372" i="11"/>
  <c r="Y3372" i="11"/>
  <c r="X3373" i="11"/>
  <c r="Y3373" i="11"/>
  <c r="X3374" i="11"/>
  <c r="Y3374" i="11"/>
  <c r="X3375" i="11"/>
  <c r="Y3375" i="11"/>
  <c r="X3376" i="11"/>
  <c r="Y3376" i="11"/>
  <c r="X3377" i="11"/>
  <c r="Y3377" i="11"/>
  <c r="X3378" i="11"/>
  <c r="Y3378" i="11"/>
  <c r="X3379" i="11"/>
  <c r="Y3379" i="11"/>
  <c r="X3380" i="11"/>
  <c r="Y3380" i="11"/>
  <c r="X3381" i="11"/>
  <c r="Y3381" i="11"/>
  <c r="X3382" i="11"/>
  <c r="Y3382" i="11"/>
  <c r="X3383" i="11"/>
  <c r="Y3383" i="11"/>
  <c r="X3384" i="11"/>
  <c r="Y3384" i="11"/>
  <c r="X3385" i="11"/>
  <c r="Y3385" i="11"/>
  <c r="X3386" i="11"/>
  <c r="Y3386" i="11"/>
  <c r="X3387" i="11"/>
  <c r="Y3387" i="11"/>
  <c r="X3388" i="11"/>
  <c r="Y3388" i="11"/>
  <c r="X3389" i="11"/>
  <c r="Y3389" i="11"/>
  <c r="X3390" i="11"/>
  <c r="Y3390" i="11"/>
  <c r="X3391" i="11"/>
  <c r="Y3391" i="11"/>
  <c r="X3392" i="11"/>
  <c r="Y3392" i="11"/>
  <c r="X3393" i="11"/>
  <c r="Y3393" i="11"/>
  <c r="X3394" i="11"/>
  <c r="Y3394" i="11"/>
  <c r="X3395" i="11"/>
  <c r="Y3395" i="11"/>
  <c r="X3396" i="11"/>
  <c r="Y3396" i="11"/>
  <c r="X3397" i="11"/>
  <c r="Y3397" i="11"/>
  <c r="X3398" i="11"/>
  <c r="Y3398" i="11"/>
  <c r="X3399" i="11"/>
  <c r="Y3399" i="11"/>
  <c r="X3400" i="11"/>
  <c r="Y3400" i="11"/>
  <c r="X3401" i="11"/>
  <c r="Y3401" i="11"/>
  <c r="X3402" i="11"/>
  <c r="Y3402" i="11"/>
  <c r="X3403" i="11"/>
  <c r="Y3403" i="11"/>
  <c r="X3404" i="11"/>
  <c r="Y3404" i="11"/>
  <c r="X3405" i="11"/>
  <c r="Y3405" i="11"/>
  <c r="X3406" i="11"/>
  <c r="Y3406" i="11"/>
  <c r="X3407" i="11"/>
  <c r="Y3407" i="11"/>
  <c r="X3408" i="11"/>
  <c r="Y3408" i="11"/>
  <c r="X3409" i="11"/>
  <c r="Y3409" i="11"/>
  <c r="X3410" i="11"/>
  <c r="Y3410" i="11"/>
  <c r="X3411" i="11"/>
  <c r="Y3411" i="11"/>
  <c r="X3412" i="11"/>
  <c r="Y3412" i="11"/>
  <c r="X3413" i="11"/>
  <c r="Y3413" i="11"/>
  <c r="X3414" i="11"/>
  <c r="Y3414" i="11"/>
  <c r="X3415" i="11"/>
  <c r="Y3415" i="11"/>
  <c r="X3416" i="11"/>
  <c r="Y3416" i="11"/>
  <c r="X3417" i="11"/>
  <c r="Y3417" i="11"/>
  <c r="X3418" i="11"/>
  <c r="Y3418" i="11"/>
  <c r="X3419" i="11"/>
  <c r="Y3419" i="11"/>
  <c r="X3420" i="11"/>
  <c r="Y3420" i="11"/>
  <c r="X3421" i="11"/>
  <c r="Y3421" i="11"/>
  <c r="X3422" i="11"/>
  <c r="Y3422" i="11"/>
  <c r="X3423" i="11"/>
  <c r="Y3423" i="11"/>
  <c r="X3424" i="11"/>
  <c r="Y3424" i="11"/>
  <c r="X3425" i="11"/>
  <c r="Y3425" i="11"/>
  <c r="X3426" i="11"/>
  <c r="Y3426" i="11"/>
  <c r="X3427" i="11"/>
  <c r="Y3427" i="11"/>
  <c r="X3428" i="11"/>
  <c r="Y3428" i="11"/>
  <c r="X3429" i="11"/>
  <c r="Y3429" i="11"/>
  <c r="X3430" i="11"/>
  <c r="Y3430" i="11"/>
  <c r="X3431" i="11"/>
  <c r="Y3431" i="11"/>
  <c r="X3432" i="11"/>
  <c r="Y3432" i="11"/>
  <c r="X3433" i="11"/>
  <c r="Y3433" i="11"/>
  <c r="X3434" i="11"/>
  <c r="Y3434" i="11"/>
  <c r="X3435" i="11"/>
  <c r="Y3435" i="11"/>
  <c r="X3436" i="11"/>
  <c r="Y3436" i="11"/>
  <c r="X3437" i="11"/>
  <c r="Y3437" i="11"/>
  <c r="X3438" i="11"/>
  <c r="Y3438" i="11"/>
  <c r="X3439" i="11"/>
  <c r="Y3439" i="11"/>
  <c r="X3440" i="11"/>
  <c r="Y3440" i="11"/>
  <c r="X3441" i="11"/>
  <c r="Y3441" i="11"/>
  <c r="X3442" i="11"/>
  <c r="Y3442" i="11"/>
  <c r="X3443" i="11"/>
  <c r="Y3443" i="11"/>
  <c r="X3444" i="11"/>
  <c r="Y3444" i="11"/>
  <c r="X3445" i="11"/>
  <c r="Y3445" i="11"/>
  <c r="X3446" i="11"/>
  <c r="Y3446" i="11"/>
  <c r="X3447" i="11"/>
  <c r="Y3447" i="11"/>
  <c r="X3448" i="11"/>
  <c r="Y3448" i="11"/>
  <c r="X3449" i="11"/>
  <c r="Y3449" i="11"/>
  <c r="X3450" i="11"/>
  <c r="Y3450" i="11"/>
  <c r="X3451" i="11"/>
  <c r="Y3451" i="11"/>
  <c r="X3452" i="11"/>
  <c r="Y3452" i="11"/>
  <c r="X3453" i="11"/>
  <c r="Y3453" i="11"/>
  <c r="X3454" i="11"/>
  <c r="Y3454" i="11"/>
  <c r="X3455" i="11"/>
  <c r="Y3455" i="11"/>
  <c r="X3456" i="11"/>
  <c r="Y3456" i="11"/>
  <c r="X3457" i="11"/>
  <c r="Y3457" i="11"/>
  <c r="X3458" i="11"/>
  <c r="Y3458" i="11"/>
  <c r="X3459" i="11"/>
  <c r="Y3459" i="11"/>
  <c r="X3460" i="11"/>
  <c r="Y3460" i="11"/>
  <c r="X3461" i="11"/>
  <c r="Y3461" i="11"/>
  <c r="X3462" i="11"/>
  <c r="Y3462" i="11"/>
  <c r="X3463" i="11"/>
  <c r="Y3463" i="11"/>
  <c r="X3464" i="11"/>
  <c r="Y3464" i="11"/>
  <c r="X3465" i="11"/>
  <c r="Y3465" i="11"/>
  <c r="X3466" i="11"/>
  <c r="Y3466" i="11"/>
  <c r="X3467" i="11"/>
  <c r="Y3467" i="11"/>
  <c r="X3468" i="11"/>
  <c r="Y3468" i="11"/>
  <c r="X3469" i="11"/>
  <c r="Y3469" i="11"/>
  <c r="X3470" i="11"/>
  <c r="Y3470" i="11"/>
  <c r="X3471" i="11"/>
  <c r="Y3471" i="11"/>
  <c r="X3472" i="11"/>
  <c r="Y3472" i="11"/>
  <c r="X3473" i="11"/>
  <c r="Y3473" i="11"/>
  <c r="X3474" i="11"/>
  <c r="Y3474" i="11"/>
  <c r="X3475" i="11"/>
  <c r="Y3475" i="11"/>
  <c r="X3476" i="11"/>
  <c r="Y3476" i="11"/>
  <c r="X3477" i="11"/>
  <c r="Y3477" i="11"/>
  <c r="X3478" i="11"/>
  <c r="Y3478" i="11"/>
  <c r="X3479" i="11"/>
  <c r="Y3479" i="11"/>
  <c r="X3480" i="11"/>
  <c r="Y3480" i="11"/>
  <c r="X3481" i="11"/>
  <c r="Y3481" i="11"/>
  <c r="X3482" i="11"/>
  <c r="Y3482" i="11"/>
  <c r="X3483" i="11"/>
  <c r="Y3483" i="11"/>
  <c r="X3484" i="11"/>
  <c r="Y3484" i="11"/>
  <c r="X3485" i="11"/>
  <c r="Y3485" i="11"/>
  <c r="X3486" i="11"/>
  <c r="Y3486" i="11"/>
  <c r="X3487" i="11"/>
  <c r="Y3487" i="11"/>
  <c r="X3488" i="11"/>
  <c r="Y3488" i="11"/>
  <c r="X3489" i="11"/>
  <c r="Y3489" i="11"/>
  <c r="X3490" i="11"/>
  <c r="Y3490" i="11"/>
  <c r="X3491" i="11"/>
  <c r="Y3491" i="11"/>
  <c r="X3492" i="11"/>
  <c r="Y3492" i="11"/>
  <c r="X3493" i="11"/>
  <c r="Y3493" i="11"/>
  <c r="X3494" i="11"/>
  <c r="Y3494" i="11"/>
  <c r="X3495" i="11"/>
  <c r="Y3495" i="11"/>
  <c r="X3496" i="11"/>
  <c r="Y3496" i="11"/>
  <c r="X3497" i="11"/>
  <c r="Y3497" i="11"/>
  <c r="X3498" i="11"/>
  <c r="Y3498" i="11"/>
  <c r="X3499" i="11"/>
  <c r="Y3499" i="11"/>
  <c r="X3500" i="11"/>
  <c r="Y3500" i="11"/>
  <c r="X3501" i="11"/>
  <c r="Y3501" i="11"/>
  <c r="X3502" i="11"/>
  <c r="Y3502" i="11"/>
  <c r="X3503" i="11"/>
  <c r="Y3503" i="11"/>
  <c r="X3504" i="11"/>
  <c r="Y3504" i="11"/>
  <c r="X3505" i="11"/>
  <c r="Y3505" i="11"/>
  <c r="X3506" i="11"/>
  <c r="Y3506" i="11"/>
  <c r="X3507" i="11"/>
  <c r="Y3507" i="11"/>
  <c r="X3508" i="11"/>
  <c r="Y3508" i="11"/>
  <c r="X3509" i="11"/>
  <c r="Y3509" i="11"/>
  <c r="X3510" i="11"/>
  <c r="Y3510" i="11"/>
  <c r="X3511" i="11"/>
  <c r="Y3511" i="11"/>
  <c r="X3512" i="11"/>
  <c r="Y3512" i="11"/>
  <c r="X3513" i="11"/>
  <c r="Y3513" i="11"/>
  <c r="X3514" i="11"/>
  <c r="Y3514" i="11"/>
  <c r="X3515" i="11"/>
  <c r="Y3515" i="11"/>
  <c r="X3516" i="11"/>
  <c r="Y3516" i="11"/>
  <c r="X3517" i="11"/>
  <c r="Y3517" i="11"/>
  <c r="X3518" i="11"/>
  <c r="Y3518" i="11"/>
  <c r="X3519" i="11"/>
  <c r="Y3519" i="11"/>
  <c r="X3520" i="11"/>
  <c r="Y3520" i="11"/>
  <c r="X3521" i="11"/>
  <c r="Y3521" i="11"/>
  <c r="X3522" i="11"/>
  <c r="Y3522" i="11"/>
  <c r="X3523" i="11"/>
  <c r="Y3523" i="11"/>
  <c r="X3524" i="11"/>
  <c r="Y3524" i="11"/>
  <c r="X3525" i="11"/>
  <c r="Y3525" i="11"/>
  <c r="X3526" i="11"/>
  <c r="Y3526" i="11"/>
  <c r="X3527" i="11"/>
  <c r="Y3527" i="11"/>
  <c r="X3528" i="11"/>
  <c r="Y3528" i="11"/>
  <c r="X3529" i="11"/>
  <c r="Y3529" i="11"/>
  <c r="X3530" i="11"/>
  <c r="Y3530" i="11"/>
  <c r="X3531" i="11"/>
  <c r="Y3531" i="11"/>
  <c r="X3532" i="11"/>
  <c r="Y3532" i="11"/>
  <c r="X3533" i="11"/>
  <c r="Y3533" i="11"/>
  <c r="X3534" i="11"/>
  <c r="Y3534" i="11"/>
  <c r="X3535" i="11"/>
  <c r="Y3535" i="11"/>
  <c r="X3536" i="11"/>
  <c r="Y3536" i="11"/>
  <c r="X3537" i="11"/>
  <c r="Y3537" i="11"/>
  <c r="X3538" i="11"/>
  <c r="Y3538" i="11"/>
  <c r="X3539" i="11"/>
  <c r="Y3539" i="11"/>
  <c r="X3540" i="11"/>
  <c r="Y3540" i="11"/>
  <c r="X3541" i="11"/>
  <c r="Y3541" i="11"/>
  <c r="X3542" i="11"/>
  <c r="Y3542" i="11"/>
  <c r="X3543" i="11"/>
  <c r="Y3543" i="11"/>
  <c r="X3544" i="11"/>
  <c r="Y3544" i="11"/>
  <c r="X3545" i="11"/>
  <c r="Y3545" i="11"/>
  <c r="X3546" i="11"/>
  <c r="Y3546" i="11"/>
  <c r="X3547" i="11"/>
  <c r="Y3547" i="11"/>
  <c r="X3548" i="11"/>
  <c r="Y3548" i="11"/>
  <c r="X3549" i="11"/>
  <c r="Y3549" i="11"/>
  <c r="X3550" i="11"/>
  <c r="Y3550" i="11"/>
  <c r="X3551" i="11"/>
  <c r="Y3551" i="11"/>
  <c r="X3552" i="11"/>
  <c r="Y3552" i="11"/>
  <c r="X3553" i="11"/>
  <c r="Y3553" i="11"/>
  <c r="X3554" i="11"/>
  <c r="Y3554" i="11"/>
  <c r="X3555" i="11"/>
  <c r="Y3555" i="11"/>
  <c r="X3556" i="11"/>
  <c r="Y3556" i="11"/>
  <c r="X3557" i="11"/>
  <c r="Y3557" i="11"/>
  <c r="X3558" i="11"/>
  <c r="Y3558" i="11"/>
  <c r="X3559" i="11"/>
  <c r="Y3559" i="11"/>
  <c r="X3560" i="11"/>
  <c r="Y3560" i="11"/>
  <c r="X3561" i="11"/>
  <c r="Y3561" i="11"/>
  <c r="X3562" i="11"/>
  <c r="Y3562" i="11"/>
  <c r="X3563" i="11"/>
  <c r="Y3563" i="11"/>
  <c r="X3564" i="11"/>
  <c r="Y3564" i="11"/>
  <c r="X3565" i="11"/>
  <c r="Y3565" i="11"/>
  <c r="X3566" i="11"/>
  <c r="Y3566" i="11"/>
  <c r="X3567" i="11"/>
  <c r="Y3567" i="11"/>
  <c r="X3568" i="11"/>
  <c r="Y3568" i="11"/>
  <c r="X3569" i="11"/>
  <c r="Y3569" i="11"/>
  <c r="X3570" i="11"/>
  <c r="Y3570" i="11"/>
  <c r="X3571" i="11"/>
  <c r="Y3571" i="11"/>
  <c r="X3572" i="11"/>
  <c r="Y3572" i="11"/>
  <c r="X3573" i="11"/>
  <c r="Y3573" i="11"/>
  <c r="X3574" i="11"/>
  <c r="Y3574" i="11"/>
  <c r="X3575" i="11"/>
  <c r="Y3575" i="11"/>
  <c r="X3576" i="11"/>
  <c r="Y3576" i="11"/>
  <c r="X3577" i="11"/>
  <c r="Y3577" i="11"/>
  <c r="X3578" i="11"/>
  <c r="Y3578" i="11"/>
  <c r="X3579" i="11"/>
  <c r="Y3579" i="11"/>
  <c r="X3580" i="11"/>
  <c r="Y3580" i="11"/>
  <c r="X3581" i="11"/>
  <c r="Y3581" i="11"/>
  <c r="X3582" i="11"/>
  <c r="Y3582" i="11"/>
  <c r="X3583" i="11"/>
  <c r="Y3583" i="11"/>
  <c r="X3584" i="11"/>
  <c r="Y3584" i="11"/>
  <c r="X3585" i="11"/>
  <c r="Y3585" i="11"/>
  <c r="X3586" i="11"/>
  <c r="Y3586" i="11"/>
  <c r="X3587" i="11"/>
  <c r="Y3587" i="11"/>
  <c r="X3588" i="11"/>
  <c r="Y3588" i="11"/>
  <c r="X3589" i="11"/>
  <c r="Y3589" i="11"/>
  <c r="X3590" i="11"/>
  <c r="Y3590" i="11"/>
  <c r="X3591" i="11"/>
  <c r="Y3591" i="11"/>
  <c r="X3592" i="11"/>
  <c r="Y3592" i="11"/>
  <c r="X3593" i="11"/>
  <c r="Y3593" i="11"/>
  <c r="X3594" i="11"/>
  <c r="Y3594" i="11"/>
  <c r="X3595" i="11"/>
  <c r="Y3595" i="11"/>
  <c r="X3596" i="11"/>
  <c r="Y3596" i="11"/>
  <c r="X3597" i="11"/>
  <c r="Y3597" i="11"/>
  <c r="X3598" i="11"/>
  <c r="Y3598" i="11"/>
  <c r="X3599" i="11"/>
  <c r="Y3599" i="11"/>
  <c r="X3600" i="11"/>
  <c r="Y3600" i="11"/>
  <c r="X3601" i="11"/>
  <c r="Y3601" i="11"/>
  <c r="X3602" i="11"/>
  <c r="Y3602" i="11"/>
  <c r="X3603" i="11"/>
  <c r="Y3603" i="11"/>
  <c r="X3604" i="11"/>
  <c r="Y3604" i="11"/>
  <c r="X3605" i="11"/>
  <c r="Y3605" i="11"/>
  <c r="X3606" i="11"/>
  <c r="Y3606" i="11"/>
  <c r="X3607" i="11"/>
  <c r="Y3607" i="11"/>
  <c r="X3608" i="11"/>
  <c r="Y3608" i="11"/>
  <c r="X3609" i="11"/>
  <c r="Y3609" i="11"/>
  <c r="X3610" i="11"/>
  <c r="Y3610" i="11"/>
  <c r="X3611" i="11"/>
  <c r="Y3611" i="11"/>
  <c r="X3612" i="11"/>
  <c r="Y3612" i="11"/>
  <c r="X3613" i="11"/>
  <c r="Y3613" i="11"/>
  <c r="X3614" i="11"/>
  <c r="Y3614" i="11"/>
  <c r="X3615" i="11"/>
  <c r="Y3615" i="11"/>
  <c r="X3616" i="11"/>
  <c r="Y3616" i="11"/>
  <c r="X3617" i="11"/>
  <c r="Y3617" i="11"/>
  <c r="X3618" i="11"/>
  <c r="Y3618" i="11"/>
  <c r="X3619" i="11"/>
  <c r="Y3619" i="11"/>
  <c r="X3620" i="11"/>
  <c r="Y3620" i="11"/>
  <c r="X3621" i="11"/>
  <c r="Y3621" i="11"/>
  <c r="X3622" i="11"/>
  <c r="Y3622" i="11"/>
  <c r="X3623" i="11"/>
  <c r="Y3623" i="11"/>
  <c r="X3624" i="11"/>
  <c r="Y3624" i="11"/>
  <c r="X3625" i="11"/>
  <c r="Y3625" i="11"/>
  <c r="X3626" i="11"/>
  <c r="Y3626" i="11"/>
  <c r="X3627" i="11"/>
  <c r="Y3627" i="11"/>
  <c r="X3628" i="11"/>
  <c r="Y3628" i="11"/>
  <c r="X3629" i="11"/>
  <c r="Y3629" i="11"/>
  <c r="X3630" i="11"/>
  <c r="Y3630" i="11"/>
  <c r="X3631" i="11"/>
  <c r="Y3631" i="11"/>
  <c r="X3632" i="11"/>
  <c r="Y3632" i="11"/>
  <c r="X3633" i="11"/>
  <c r="Y3633" i="11"/>
  <c r="X3634" i="11"/>
  <c r="Y3634" i="11"/>
  <c r="X3635" i="11"/>
  <c r="Y3635" i="11"/>
  <c r="X3636" i="11"/>
  <c r="Y3636" i="11"/>
  <c r="X3637" i="11"/>
  <c r="Y3637" i="11"/>
  <c r="X3638" i="11"/>
  <c r="Y3638" i="11"/>
  <c r="X3639" i="11"/>
  <c r="Y3639" i="11"/>
  <c r="X3640" i="11"/>
  <c r="Y3640" i="11"/>
  <c r="X3641" i="11"/>
  <c r="Y3641" i="11"/>
  <c r="X3642" i="11"/>
  <c r="Y3642" i="11"/>
  <c r="X3643" i="11"/>
  <c r="Y3643" i="11"/>
  <c r="X3644" i="11"/>
  <c r="Y3644" i="11"/>
  <c r="X3645" i="11"/>
  <c r="Y3645" i="11"/>
  <c r="X3646" i="11"/>
  <c r="Y3646" i="11"/>
  <c r="X3647" i="11"/>
  <c r="Y3647" i="11"/>
  <c r="X3648" i="11"/>
  <c r="Y3648" i="11"/>
  <c r="X3649" i="11"/>
  <c r="Y3649" i="11"/>
  <c r="X3650" i="11"/>
  <c r="Y3650" i="11"/>
  <c r="X3651" i="11"/>
  <c r="Y3651" i="11"/>
  <c r="X3652" i="11"/>
  <c r="Y3652" i="11"/>
  <c r="X3653" i="11"/>
  <c r="Y3653" i="11"/>
  <c r="X3654" i="11"/>
  <c r="Y3654" i="11"/>
  <c r="X3655" i="11"/>
  <c r="Y3655" i="11"/>
  <c r="X3656" i="11"/>
  <c r="Y3656" i="11"/>
  <c r="X3657" i="11"/>
  <c r="Y3657" i="11"/>
  <c r="X3658" i="11"/>
  <c r="Y3658" i="11"/>
  <c r="X3659" i="11"/>
  <c r="Y3659" i="11"/>
  <c r="X3660" i="11"/>
  <c r="Y3660" i="11"/>
  <c r="X3661" i="11"/>
  <c r="Y3661" i="11"/>
  <c r="X3662" i="11"/>
  <c r="Y3662" i="11"/>
  <c r="X3663" i="11"/>
  <c r="Y3663" i="11"/>
  <c r="X3664" i="11"/>
  <c r="Y3664" i="11"/>
  <c r="X3665" i="11"/>
  <c r="Y3665" i="11"/>
  <c r="X3666" i="11"/>
  <c r="Y3666" i="11"/>
  <c r="X3667" i="11"/>
  <c r="Y3667" i="11"/>
  <c r="X3668" i="11"/>
  <c r="Y3668" i="11"/>
  <c r="X3669" i="11"/>
  <c r="Y3669" i="11"/>
  <c r="X3670" i="11"/>
  <c r="Y3670" i="11"/>
  <c r="X3671" i="11"/>
  <c r="Y3671" i="11"/>
  <c r="X3672" i="11"/>
  <c r="Y3672" i="11"/>
  <c r="X3673" i="11"/>
  <c r="Y3673" i="11"/>
  <c r="X3674" i="11"/>
  <c r="Y3674" i="11"/>
  <c r="X3675" i="11"/>
  <c r="Y3675" i="11"/>
  <c r="X3676" i="11"/>
  <c r="Y3676" i="11"/>
  <c r="X3677" i="11"/>
  <c r="Y3677" i="11"/>
  <c r="X3678" i="11"/>
  <c r="Y3678" i="11"/>
  <c r="X3679" i="11"/>
  <c r="Y3679" i="11"/>
  <c r="X3680" i="11"/>
  <c r="Y3680" i="11"/>
  <c r="X3681" i="11"/>
  <c r="Y3681" i="11"/>
  <c r="X3682" i="11"/>
  <c r="Y3682" i="11"/>
  <c r="X3683" i="11"/>
  <c r="Y3683" i="11"/>
  <c r="X3684" i="11"/>
  <c r="Y3684" i="11"/>
  <c r="X3685" i="11"/>
  <c r="Y3685" i="11"/>
  <c r="X3686" i="11"/>
  <c r="Y3686" i="11"/>
  <c r="X3687" i="11"/>
  <c r="Y3687" i="11"/>
  <c r="X3688" i="11"/>
  <c r="Y3688" i="11"/>
  <c r="X3689" i="11"/>
  <c r="Y3689" i="11"/>
  <c r="X3690" i="11"/>
  <c r="Y3690" i="11"/>
  <c r="X3691" i="11"/>
  <c r="Y3691" i="11"/>
  <c r="X3692" i="11"/>
  <c r="Y3692" i="11"/>
  <c r="X3693" i="11"/>
  <c r="Y3693" i="11"/>
  <c r="X3694" i="11"/>
  <c r="Y3694" i="11"/>
  <c r="X3695" i="11"/>
  <c r="Y3695" i="11"/>
  <c r="X3696" i="11"/>
  <c r="Y3696" i="11"/>
  <c r="X3697" i="11"/>
  <c r="Y3697" i="11"/>
  <c r="X3698" i="11"/>
  <c r="Y3698" i="11"/>
  <c r="X3699" i="11"/>
  <c r="Y3699" i="11"/>
  <c r="X3700" i="11"/>
  <c r="Y3700" i="11"/>
  <c r="X3701" i="11"/>
  <c r="Y3701" i="11"/>
  <c r="X3702" i="11"/>
  <c r="Y3702" i="11"/>
  <c r="X3703" i="11"/>
  <c r="Y3703" i="11"/>
  <c r="X3704" i="11"/>
  <c r="Y3704" i="11"/>
  <c r="X3705" i="11"/>
  <c r="Y3705" i="11"/>
  <c r="X3706" i="11"/>
  <c r="Y3706" i="11"/>
  <c r="X3707" i="11"/>
  <c r="Y3707" i="11"/>
  <c r="X3708" i="11"/>
  <c r="Y3708" i="11"/>
  <c r="X3709" i="11"/>
  <c r="Y3709" i="11"/>
  <c r="X3710" i="11"/>
  <c r="Y3710" i="11"/>
  <c r="X3711" i="11"/>
  <c r="Y3711" i="11"/>
  <c r="X3712" i="11"/>
  <c r="Y3712" i="11"/>
  <c r="X3713" i="11"/>
  <c r="Y3713" i="11"/>
  <c r="X3714" i="11"/>
  <c r="Y3714" i="11"/>
  <c r="X3715" i="11"/>
  <c r="Y3715" i="11"/>
  <c r="X3716" i="11"/>
  <c r="Y3716" i="11"/>
  <c r="X3717" i="11"/>
  <c r="Y3717" i="11"/>
  <c r="X3718" i="11"/>
  <c r="Y3718" i="11"/>
  <c r="X3719" i="11"/>
  <c r="Y3719" i="11"/>
  <c r="X3720" i="11"/>
  <c r="Y3720" i="11"/>
  <c r="X3721" i="11"/>
  <c r="Y3721" i="11"/>
  <c r="X3722" i="11"/>
  <c r="Y3722" i="11"/>
  <c r="X3723" i="11"/>
  <c r="Y3723" i="11"/>
  <c r="X3724" i="11"/>
  <c r="Y3724" i="11"/>
  <c r="X3725" i="11"/>
  <c r="Y3725" i="11"/>
  <c r="X3726" i="11"/>
  <c r="Y3726" i="11"/>
  <c r="X3727" i="11"/>
  <c r="Y3727" i="11"/>
  <c r="X3728" i="11"/>
  <c r="Y3728" i="11"/>
  <c r="X3729" i="11"/>
  <c r="Y3729" i="11"/>
  <c r="X3730" i="11"/>
  <c r="Y3730" i="11"/>
  <c r="X3731" i="11"/>
  <c r="Y3731" i="11"/>
  <c r="X3732" i="11"/>
  <c r="Y3732" i="11"/>
  <c r="X3733" i="11"/>
  <c r="Y3733" i="11"/>
  <c r="X3734" i="11"/>
  <c r="Y3734" i="11"/>
  <c r="X3735" i="11"/>
  <c r="Y3735" i="11"/>
  <c r="X3736" i="11"/>
  <c r="Y3736" i="11"/>
  <c r="X3737" i="11"/>
  <c r="Y3737" i="11"/>
  <c r="X3738" i="11"/>
  <c r="Y3738" i="11"/>
  <c r="X3739" i="11"/>
  <c r="Y3739" i="11"/>
  <c r="X3740" i="11"/>
  <c r="Y3740" i="11"/>
  <c r="X3741" i="11"/>
  <c r="Y3741" i="11"/>
  <c r="X3742" i="11"/>
  <c r="Y3742" i="11"/>
  <c r="X3743" i="11"/>
  <c r="Y3743" i="11"/>
  <c r="X3744" i="11"/>
  <c r="Y3744" i="11"/>
  <c r="X3745" i="11"/>
  <c r="Y3745" i="11"/>
  <c r="X3746" i="11"/>
  <c r="Y3746" i="11"/>
  <c r="X3747" i="11"/>
  <c r="Y3747" i="11"/>
  <c r="X3748" i="11"/>
  <c r="Y3748" i="11"/>
  <c r="X3749" i="11"/>
  <c r="Y3749" i="11"/>
  <c r="X3750" i="11"/>
  <c r="Y3750" i="11"/>
  <c r="X3751" i="11"/>
  <c r="Y3751" i="11"/>
  <c r="X3752" i="11"/>
  <c r="Y3752" i="11"/>
  <c r="X3753" i="11"/>
  <c r="Y3753" i="11"/>
  <c r="X3754" i="11"/>
  <c r="Y3754" i="11"/>
  <c r="X3755" i="11"/>
  <c r="Y3755" i="11"/>
  <c r="X3756" i="11"/>
  <c r="Y3756" i="11"/>
  <c r="X3757" i="11"/>
  <c r="Y3757" i="11"/>
  <c r="X3758" i="11"/>
  <c r="Y3758" i="11"/>
  <c r="X3759" i="11"/>
  <c r="Y3759" i="11"/>
  <c r="X3760" i="11"/>
  <c r="Y3760" i="11"/>
  <c r="X3761" i="11"/>
  <c r="Y3761" i="11"/>
  <c r="X3762" i="11"/>
  <c r="Y3762" i="11"/>
  <c r="X3763" i="11"/>
  <c r="Y3763" i="11"/>
  <c r="X3764" i="11"/>
  <c r="Y3764" i="11"/>
  <c r="X3765" i="11"/>
  <c r="Y3765" i="11"/>
  <c r="X3766" i="11"/>
  <c r="Y3766" i="11"/>
  <c r="X3767" i="11"/>
  <c r="Y3767" i="11"/>
  <c r="X3768" i="11"/>
  <c r="Y3768" i="11"/>
  <c r="X3769" i="11"/>
  <c r="Y3769" i="11"/>
  <c r="X3770" i="11"/>
  <c r="Y3770" i="11"/>
  <c r="X3771" i="11"/>
  <c r="Y3771" i="11"/>
  <c r="X3772" i="11"/>
  <c r="Y3772" i="11"/>
  <c r="X3773" i="11"/>
  <c r="Y3773" i="11"/>
  <c r="X3774" i="11"/>
  <c r="Y3774" i="11"/>
  <c r="X3775" i="11"/>
  <c r="Y3775" i="11"/>
  <c r="X3776" i="11"/>
  <c r="Y3776" i="11"/>
  <c r="X3777" i="11"/>
  <c r="Y3777" i="11"/>
  <c r="X3778" i="11"/>
  <c r="Y3778" i="11"/>
  <c r="X3779" i="11"/>
  <c r="Y3779" i="11"/>
  <c r="X3780" i="11"/>
  <c r="Y3780" i="11"/>
  <c r="X3781" i="11"/>
  <c r="Y3781" i="11"/>
  <c r="X3782" i="11"/>
  <c r="Y3782" i="11"/>
  <c r="X3783" i="11"/>
  <c r="Y3783" i="11"/>
  <c r="X3784" i="11"/>
  <c r="Y3784" i="11"/>
  <c r="X3785" i="11"/>
  <c r="Y3785" i="11"/>
  <c r="X3786" i="11"/>
  <c r="Y3786" i="11"/>
  <c r="X3787" i="11"/>
  <c r="Y3787" i="11"/>
  <c r="X3788" i="11"/>
  <c r="Y3788" i="11"/>
  <c r="X3789" i="11"/>
  <c r="Y3789" i="11"/>
  <c r="X3790" i="11"/>
  <c r="Y3790" i="11"/>
  <c r="X3791" i="11"/>
  <c r="Y3791" i="11"/>
  <c r="X3792" i="11"/>
  <c r="Y3792" i="11"/>
  <c r="X3793" i="11"/>
  <c r="Y3793" i="11"/>
  <c r="X3794" i="11"/>
  <c r="Y3794" i="11"/>
  <c r="X3795" i="11"/>
  <c r="Y3795" i="11"/>
  <c r="X3796" i="11"/>
  <c r="Y3796" i="11"/>
  <c r="X3797" i="11"/>
  <c r="Y3797" i="11"/>
  <c r="X3798" i="11"/>
  <c r="Y3798" i="11"/>
  <c r="X3799" i="11"/>
  <c r="Y3799" i="11"/>
  <c r="X3800" i="11"/>
  <c r="Y3800" i="11"/>
  <c r="X3801" i="11"/>
  <c r="Y3801" i="11"/>
  <c r="X3802" i="11"/>
  <c r="Y3802" i="11"/>
  <c r="X3803" i="11"/>
  <c r="Y3803" i="11"/>
  <c r="X3804" i="11"/>
  <c r="Y3804" i="11"/>
  <c r="X3805" i="11"/>
  <c r="Y3805" i="11"/>
  <c r="X3806" i="11"/>
  <c r="Y3806" i="11"/>
  <c r="X3807" i="11"/>
  <c r="Y3807" i="11"/>
  <c r="X3808" i="11"/>
  <c r="Y3808" i="11"/>
  <c r="X3809" i="11"/>
  <c r="Y3809" i="11"/>
  <c r="X3810" i="11"/>
  <c r="Y3810" i="11"/>
  <c r="X3811" i="11"/>
  <c r="Y3811" i="11"/>
  <c r="X3812" i="11"/>
  <c r="Y3812" i="11"/>
  <c r="X3813" i="11"/>
  <c r="Y3813" i="11"/>
  <c r="X3814" i="11"/>
  <c r="Y3814" i="11"/>
  <c r="X3815" i="11"/>
  <c r="Y3815" i="11"/>
  <c r="X3816" i="11"/>
  <c r="Y3816" i="11"/>
  <c r="X3817" i="11"/>
  <c r="Y3817" i="11"/>
  <c r="X3818" i="11"/>
  <c r="Y3818" i="11"/>
  <c r="X3819" i="11"/>
  <c r="Y3819" i="11"/>
  <c r="X3820" i="11"/>
  <c r="Y3820" i="11"/>
  <c r="X3821" i="11"/>
  <c r="Y3821" i="11"/>
  <c r="X3822" i="11"/>
  <c r="Y3822" i="11"/>
  <c r="X3823" i="11"/>
  <c r="Y3823" i="11"/>
  <c r="X3824" i="11"/>
  <c r="Y3824" i="11"/>
  <c r="X3825" i="11"/>
  <c r="Y3825" i="11"/>
  <c r="X3826" i="11"/>
  <c r="Y3826" i="11"/>
  <c r="X3827" i="11"/>
  <c r="Y3827" i="11"/>
  <c r="X3828" i="11"/>
  <c r="Y3828" i="11"/>
  <c r="X3829" i="11"/>
  <c r="Y3829" i="11"/>
  <c r="X3830" i="11"/>
  <c r="Y3830" i="11"/>
  <c r="X3831" i="11"/>
  <c r="Y3831" i="11"/>
  <c r="X3832" i="11"/>
  <c r="Y3832" i="11"/>
  <c r="X3833" i="11"/>
  <c r="Y3833" i="11"/>
  <c r="X3834" i="11"/>
  <c r="Y3834" i="11"/>
  <c r="X3835" i="11"/>
  <c r="Y3835" i="11"/>
  <c r="X3836" i="11"/>
  <c r="Y3836" i="11"/>
  <c r="X3837" i="11"/>
  <c r="Y3837" i="11"/>
  <c r="X3838" i="11"/>
  <c r="Y3838" i="11"/>
  <c r="X3839" i="11"/>
  <c r="Y3839" i="11"/>
  <c r="X3840" i="11"/>
  <c r="Y3840" i="11"/>
  <c r="X3841" i="11"/>
  <c r="Y3841" i="11"/>
  <c r="X3842" i="11"/>
  <c r="Y3842" i="11"/>
  <c r="X3843" i="11"/>
  <c r="Y3843" i="11"/>
  <c r="X3844" i="11"/>
  <c r="Y3844" i="11"/>
  <c r="X3845" i="11"/>
  <c r="Y3845" i="11"/>
  <c r="X3846" i="11"/>
  <c r="Y3846" i="11"/>
  <c r="X3847" i="11"/>
  <c r="Y3847" i="11"/>
  <c r="X3848" i="11"/>
  <c r="Y3848" i="11"/>
  <c r="X3849" i="11"/>
  <c r="Y3849" i="11"/>
  <c r="X3850" i="11"/>
  <c r="Y3850" i="11"/>
  <c r="X3851" i="11"/>
  <c r="Y3851" i="11"/>
  <c r="X3852" i="11"/>
  <c r="Y3852" i="11"/>
  <c r="X3853" i="11"/>
  <c r="Y3853" i="11"/>
  <c r="X3854" i="11"/>
  <c r="Y3854" i="11"/>
  <c r="X3855" i="11"/>
  <c r="Y3855" i="11"/>
  <c r="X3856" i="11"/>
  <c r="Y3856" i="11"/>
  <c r="X3857" i="11"/>
  <c r="Y3857" i="11"/>
  <c r="X3858" i="11"/>
  <c r="Y3858" i="11"/>
  <c r="X3859" i="11"/>
  <c r="Y3859" i="11"/>
  <c r="X3860" i="11"/>
  <c r="Y3860" i="11"/>
  <c r="X3861" i="11"/>
  <c r="Y3861" i="11"/>
  <c r="X3862" i="11"/>
  <c r="Y3862" i="11"/>
  <c r="X3863" i="11"/>
  <c r="Y3863" i="11"/>
  <c r="X3864" i="11"/>
  <c r="Y3864" i="11"/>
  <c r="X3865" i="11"/>
  <c r="Y3865" i="11"/>
  <c r="X3866" i="11"/>
  <c r="Y3866" i="11"/>
  <c r="X3867" i="11"/>
  <c r="Y3867" i="11"/>
  <c r="X3868" i="11"/>
  <c r="Y3868" i="11"/>
  <c r="X3869" i="11"/>
  <c r="Y3869" i="11"/>
  <c r="X3870" i="11"/>
  <c r="Y3870" i="11"/>
  <c r="X3871" i="11"/>
  <c r="Y3871" i="11"/>
  <c r="X3872" i="11"/>
  <c r="Y3872" i="11"/>
  <c r="X3873" i="11"/>
  <c r="Y3873" i="11"/>
  <c r="X3874" i="11"/>
  <c r="Y3874" i="11"/>
  <c r="X3875" i="11"/>
  <c r="Y3875" i="11"/>
  <c r="X3876" i="11"/>
  <c r="Y3876" i="11"/>
  <c r="X3877" i="11"/>
  <c r="Y3877" i="11"/>
  <c r="X3878" i="11"/>
  <c r="Y3878" i="11"/>
  <c r="X3879" i="11"/>
  <c r="Y3879" i="11"/>
  <c r="X3880" i="11"/>
  <c r="Y3880" i="11"/>
  <c r="X3881" i="11"/>
  <c r="Y3881" i="11"/>
  <c r="X3882" i="11"/>
  <c r="Y3882" i="11"/>
  <c r="X3883" i="11"/>
  <c r="Y3883" i="11"/>
  <c r="X3884" i="11"/>
  <c r="Y3884" i="11"/>
  <c r="X3885" i="11"/>
  <c r="Y3885" i="11"/>
  <c r="X3886" i="11"/>
  <c r="Y3886" i="11"/>
  <c r="X3887" i="11"/>
  <c r="Y3887" i="11"/>
  <c r="X3888" i="11"/>
  <c r="Y3888" i="11"/>
  <c r="X3889" i="11"/>
  <c r="Y3889" i="11"/>
  <c r="X3890" i="11"/>
  <c r="Y3890" i="11"/>
  <c r="X3891" i="11"/>
  <c r="Y3891" i="11"/>
  <c r="X3892" i="11"/>
  <c r="Y3892" i="11"/>
  <c r="X3893" i="11"/>
  <c r="Y3893" i="11"/>
  <c r="X3894" i="11"/>
  <c r="Y3894" i="11"/>
  <c r="X3895" i="11"/>
  <c r="Y3895" i="11"/>
  <c r="X3896" i="11"/>
  <c r="Y3896" i="11"/>
  <c r="X3897" i="11"/>
  <c r="Y3897" i="11"/>
  <c r="X3898" i="11"/>
  <c r="Y3898" i="11"/>
  <c r="X3899" i="11"/>
  <c r="Y3899" i="11"/>
  <c r="X3900" i="11"/>
  <c r="Y3900" i="11"/>
  <c r="X3901" i="11"/>
  <c r="Y3901" i="11"/>
  <c r="X3902" i="11"/>
  <c r="Y3902" i="11"/>
  <c r="X3903" i="11"/>
  <c r="Y3903" i="11"/>
  <c r="X3904" i="11"/>
  <c r="Y3904" i="11"/>
  <c r="X3905" i="11"/>
  <c r="Y3905" i="11"/>
  <c r="X3906" i="11"/>
  <c r="Y3906" i="11"/>
  <c r="X3907" i="11"/>
  <c r="Y3907" i="11"/>
  <c r="X3908" i="11"/>
  <c r="Y3908" i="11"/>
  <c r="X3909" i="11"/>
  <c r="Y3909" i="11"/>
  <c r="X3910" i="11"/>
  <c r="Y3910" i="11"/>
  <c r="X3911" i="11"/>
  <c r="Y3911" i="11"/>
  <c r="X3912" i="11"/>
  <c r="Y3912" i="11"/>
  <c r="X3913" i="11"/>
  <c r="Y3913" i="11"/>
  <c r="X3914" i="11"/>
  <c r="Y3914" i="11"/>
  <c r="X3915" i="11"/>
  <c r="Y3915" i="11"/>
  <c r="X3916" i="11"/>
  <c r="Y3916" i="11"/>
  <c r="X3917" i="11"/>
  <c r="Y3917" i="11"/>
  <c r="X3918" i="11"/>
  <c r="Y3918" i="11"/>
  <c r="X3919" i="11"/>
  <c r="Y3919" i="11"/>
  <c r="X3920" i="11"/>
  <c r="Y3920" i="11"/>
  <c r="X3921" i="11"/>
  <c r="Y3921" i="11"/>
  <c r="X3922" i="11"/>
  <c r="Y3922" i="11"/>
  <c r="X3923" i="11"/>
  <c r="Y3923" i="11"/>
  <c r="X3924" i="11"/>
  <c r="Y3924" i="11"/>
  <c r="X3925" i="11"/>
  <c r="Y3925" i="11"/>
  <c r="X3926" i="11"/>
  <c r="Y3926" i="11"/>
  <c r="X3927" i="11"/>
  <c r="Y3927" i="11"/>
  <c r="X3928" i="11"/>
  <c r="Y3928" i="11"/>
  <c r="X3929" i="11"/>
  <c r="Y3929" i="11"/>
  <c r="X3930" i="11"/>
  <c r="Y3930" i="11"/>
  <c r="X3931" i="11"/>
  <c r="Y3931" i="11"/>
  <c r="X3932" i="11"/>
  <c r="Y3932" i="11"/>
  <c r="X3933" i="11"/>
  <c r="Y3933" i="11"/>
  <c r="X3934" i="11"/>
  <c r="Y3934" i="11"/>
  <c r="X3935" i="11"/>
  <c r="Y3935" i="11"/>
  <c r="X3936" i="11"/>
  <c r="Y3936" i="11"/>
  <c r="X3937" i="11"/>
  <c r="Y3937" i="11"/>
  <c r="X3938" i="11"/>
  <c r="Y3938" i="11"/>
  <c r="X3939" i="11"/>
  <c r="Y3939" i="11"/>
  <c r="X3940" i="11"/>
  <c r="Y3940" i="11"/>
  <c r="X3941" i="11"/>
  <c r="Y3941" i="11"/>
  <c r="X3942" i="11"/>
  <c r="Y3942" i="11"/>
  <c r="X3943" i="11"/>
  <c r="Y3943" i="11"/>
  <c r="X3944" i="11"/>
  <c r="Y3944" i="11"/>
  <c r="X3945" i="11"/>
  <c r="Y3945" i="11"/>
  <c r="X3946" i="11"/>
  <c r="Y3946" i="11"/>
  <c r="X3947" i="11"/>
  <c r="Y3947" i="11"/>
  <c r="X3948" i="11"/>
  <c r="Y3948" i="11"/>
  <c r="X3949" i="11"/>
  <c r="Y3949" i="11"/>
  <c r="X3950" i="11"/>
  <c r="Y3950" i="11"/>
  <c r="X3951" i="11"/>
  <c r="Y3951" i="11"/>
  <c r="X3952" i="11"/>
  <c r="Y3952" i="11"/>
  <c r="X3953" i="11"/>
  <c r="Y3953" i="11"/>
  <c r="X3954" i="11"/>
  <c r="Y3954" i="11"/>
  <c r="X3955" i="11"/>
  <c r="Y3955" i="11"/>
  <c r="X3956" i="11"/>
  <c r="Y3956" i="11"/>
  <c r="X3957" i="11"/>
  <c r="Y3957" i="11"/>
  <c r="X3958" i="11"/>
  <c r="Y3958" i="11"/>
  <c r="X3959" i="11"/>
  <c r="Y3959" i="11"/>
  <c r="X3960" i="11"/>
  <c r="Y3960" i="11"/>
  <c r="X3961" i="11"/>
  <c r="Y3961" i="11"/>
  <c r="X3962" i="11"/>
  <c r="Y3962" i="11"/>
  <c r="X3963" i="11"/>
  <c r="Y3963" i="11"/>
  <c r="X3964" i="11"/>
  <c r="Y3964" i="11"/>
  <c r="X3965" i="11"/>
  <c r="Y3965" i="11"/>
  <c r="X3966" i="11"/>
  <c r="Y3966" i="11"/>
  <c r="X3967" i="11"/>
  <c r="Y3967" i="11"/>
  <c r="X3968" i="11"/>
  <c r="Y3968" i="11"/>
  <c r="X3969" i="11"/>
  <c r="Y3969" i="11"/>
  <c r="X3970" i="11"/>
  <c r="Y3970" i="11"/>
  <c r="X3971" i="11"/>
  <c r="Y3971" i="11"/>
  <c r="X3972" i="11"/>
  <c r="Y3972" i="11"/>
  <c r="X3973" i="11"/>
  <c r="Y3973" i="11"/>
  <c r="X3974" i="11"/>
  <c r="Y3974" i="11"/>
  <c r="X3975" i="11"/>
  <c r="Y3975" i="11"/>
  <c r="X3976" i="11"/>
  <c r="Y3976" i="11"/>
  <c r="X3977" i="11"/>
  <c r="Y3977" i="11"/>
  <c r="X3978" i="11"/>
  <c r="Y3978" i="11"/>
  <c r="X3979" i="11"/>
  <c r="Y3979" i="11"/>
  <c r="X3980" i="11"/>
  <c r="Y3980" i="11"/>
  <c r="X3981" i="11"/>
  <c r="Y3981" i="11"/>
  <c r="X3982" i="11"/>
  <c r="Y3982" i="11"/>
  <c r="X3983" i="11"/>
  <c r="Y3983" i="11"/>
  <c r="X3984" i="11"/>
  <c r="Y3984" i="11"/>
  <c r="X3985" i="11"/>
  <c r="Y3985" i="11"/>
  <c r="X3986" i="11"/>
  <c r="Y3986" i="11"/>
  <c r="X3987" i="11"/>
  <c r="Y3987" i="11"/>
  <c r="X3988" i="11"/>
  <c r="Y3988" i="11"/>
  <c r="X3989" i="11"/>
  <c r="Y3989" i="11"/>
  <c r="X3990" i="11"/>
  <c r="Y3990" i="11"/>
  <c r="X3991" i="11"/>
  <c r="Y3991" i="11"/>
  <c r="X3992" i="11"/>
  <c r="Y3992" i="11"/>
  <c r="X3993" i="11"/>
  <c r="Y3993" i="11"/>
  <c r="X3994" i="11"/>
  <c r="Y3994" i="11"/>
  <c r="X3995" i="11"/>
  <c r="Y3995" i="11"/>
  <c r="X3996" i="11"/>
  <c r="Y3996" i="11"/>
  <c r="X3997" i="11"/>
  <c r="Y3997" i="11"/>
  <c r="X3998" i="11"/>
  <c r="Y3998" i="11"/>
  <c r="X3999" i="11"/>
  <c r="Y3999" i="11"/>
  <c r="X4000" i="11"/>
  <c r="Y4000" i="11"/>
  <c r="X4001" i="11"/>
  <c r="Y4001" i="11"/>
  <c r="X4002" i="11"/>
  <c r="Y4002" i="11"/>
  <c r="X4003" i="11"/>
  <c r="Y4003" i="11"/>
  <c r="X4004" i="11"/>
  <c r="Y4004" i="11"/>
  <c r="X4005" i="11"/>
  <c r="Y4005" i="11"/>
  <c r="X4006" i="11"/>
  <c r="Y4006" i="11"/>
  <c r="X4007" i="11"/>
  <c r="Y4007" i="11"/>
  <c r="X4008" i="11"/>
  <c r="Y4008" i="11"/>
  <c r="X4009" i="11"/>
  <c r="Y4009" i="11"/>
  <c r="X4010" i="11"/>
  <c r="Y4010" i="11"/>
  <c r="X4011" i="11"/>
  <c r="Y4011" i="11"/>
  <c r="X4012" i="11"/>
  <c r="Y4012" i="11"/>
  <c r="X4013" i="11"/>
  <c r="Y4013" i="11"/>
  <c r="X4014" i="11"/>
  <c r="Y4014" i="11"/>
  <c r="X4015" i="11"/>
  <c r="Y4015" i="11"/>
  <c r="X4016" i="11"/>
  <c r="Y4016" i="11"/>
  <c r="X4017" i="11"/>
  <c r="Y4017" i="11"/>
  <c r="X4018" i="11"/>
  <c r="Y4018" i="11"/>
  <c r="X4019" i="11"/>
  <c r="Y4019" i="11"/>
  <c r="X4020" i="11"/>
  <c r="Y4020" i="11"/>
  <c r="X4021" i="11"/>
  <c r="Y4021" i="11"/>
  <c r="X4022" i="11"/>
  <c r="Y4022" i="11"/>
  <c r="X4023" i="11"/>
  <c r="Y4023" i="11"/>
  <c r="X4024" i="11"/>
  <c r="Y4024" i="11"/>
  <c r="X4025" i="11"/>
  <c r="Y4025" i="11"/>
  <c r="X4026" i="11"/>
  <c r="Y4026" i="11"/>
  <c r="X4027" i="11"/>
  <c r="Y4027" i="11"/>
  <c r="X4028" i="11"/>
  <c r="Y4028" i="11"/>
  <c r="X4029" i="11"/>
  <c r="Y4029" i="11"/>
  <c r="X4030" i="11"/>
  <c r="Y4030" i="11"/>
  <c r="X4031" i="11"/>
  <c r="Y4031" i="11"/>
  <c r="X4032" i="11"/>
  <c r="Y4032" i="11"/>
  <c r="X4033" i="11"/>
  <c r="Y4033" i="11"/>
  <c r="X4034" i="11"/>
  <c r="Y4034" i="11"/>
  <c r="X4035" i="11"/>
  <c r="Y4035" i="11"/>
  <c r="X4036" i="11"/>
  <c r="Y4036" i="11"/>
  <c r="X4037" i="11"/>
  <c r="Y4037" i="11"/>
  <c r="X4038" i="11"/>
  <c r="Y4038" i="11"/>
  <c r="X4039" i="11"/>
  <c r="Y4039" i="11"/>
  <c r="X4040" i="11"/>
  <c r="Y4040" i="11"/>
  <c r="X4041" i="11"/>
  <c r="Y4041" i="11"/>
  <c r="X4042" i="11"/>
  <c r="Y4042" i="11"/>
  <c r="X4043" i="11"/>
  <c r="Y4043" i="11"/>
  <c r="X4044" i="11"/>
  <c r="Y4044" i="11"/>
  <c r="X4045" i="11"/>
  <c r="Y4045" i="11"/>
  <c r="X4046" i="11"/>
  <c r="Y4046" i="11"/>
  <c r="X4047" i="11"/>
  <c r="Y4047" i="11"/>
  <c r="X4048" i="11"/>
  <c r="Y4048" i="11"/>
  <c r="X4049" i="11"/>
  <c r="Y4049" i="11"/>
  <c r="X4050" i="11"/>
  <c r="Y4050" i="11"/>
  <c r="X4051" i="11"/>
  <c r="Y4051" i="11"/>
  <c r="X4052" i="11"/>
  <c r="Y4052" i="11"/>
  <c r="X4053" i="11"/>
  <c r="Y4053" i="11"/>
  <c r="X4054" i="11"/>
  <c r="Y4054" i="11"/>
  <c r="X4055" i="11"/>
  <c r="Y4055" i="11"/>
  <c r="X4056" i="11"/>
  <c r="Y4056" i="11"/>
  <c r="X4057" i="11"/>
  <c r="Y4057" i="11"/>
  <c r="X4058" i="11"/>
  <c r="Y4058" i="11"/>
  <c r="X4059" i="11"/>
  <c r="Y4059" i="11"/>
  <c r="X4060" i="11"/>
  <c r="Y4060" i="11"/>
  <c r="X4061" i="11"/>
  <c r="Y4061" i="11"/>
  <c r="X4062" i="11"/>
  <c r="Y4062" i="11"/>
  <c r="X4063" i="11"/>
  <c r="Y4063" i="11"/>
  <c r="X4064" i="11"/>
  <c r="Y4064" i="11"/>
  <c r="X4065" i="11"/>
  <c r="Y4065" i="11"/>
  <c r="X4066" i="11"/>
  <c r="Y4066" i="11"/>
  <c r="X4067" i="11"/>
  <c r="Y4067" i="11"/>
  <c r="X4068" i="11"/>
  <c r="Y4068" i="11"/>
  <c r="X4069" i="11"/>
  <c r="Y4069" i="11"/>
  <c r="X4070" i="11"/>
  <c r="Y4070" i="11"/>
  <c r="X4071" i="11"/>
  <c r="Y4071" i="11"/>
  <c r="X4072" i="11"/>
  <c r="Y4072" i="11"/>
  <c r="X4073" i="11"/>
  <c r="Y4073" i="11"/>
  <c r="X4074" i="11"/>
  <c r="Y4074" i="11"/>
  <c r="X4075" i="11"/>
  <c r="Y4075" i="11"/>
  <c r="X4076" i="11"/>
  <c r="Y4076" i="11"/>
  <c r="X4077" i="11"/>
  <c r="Y4077" i="11"/>
  <c r="X4078" i="11"/>
  <c r="Y4078" i="11"/>
  <c r="X4079" i="11"/>
  <c r="Y4079" i="11"/>
  <c r="X4080" i="11"/>
  <c r="Y4080" i="11"/>
  <c r="X4081" i="11"/>
  <c r="Y4081" i="11"/>
  <c r="X4082" i="11"/>
  <c r="Y4082" i="11"/>
  <c r="X4083" i="11"/>
  <c r="Y4083" i="11"/>
  <c r="X4084" i="11"/>
  <c r="Y4084" i="11"/>
  <c r="X4085" i="11"/>
  <c r="Y4085" i="11"/>
  <c r="X4086" i="11"/>
  <c r="Y4086" i="11"/>
  <c r="X4087" i="11"/>
  <c r="Y4087" i="11"/>
  <c r="X4088" i="11"/>
  <c r="Y4088" i="11"/>
  <c r="X4089" i="11"/>
  <c r="Y4089" i="11"/>
  <c r="X4090" i="11"/>
  <c r="Y4090" i="11"/>
  <c r="X4091" i="11"/>
  <c r="Y4091" i="11"/>
  <c r="X4092" i="11"/>
  <c r="Y4092" i="11"/>
  <c r="X4093" i="11"/>
  <c r="Y4093" i="11"/>
  <c r="X4094" i="11"/>
  <c r="Y4094" i="11"/>
  <c r="X4095" i="11"/>
  <c r="Y4095" i="11"/>
  <c r="X4096" i="11"/>
  <c r="Y4096" i="11"/>
  <c r="X4097" i="11"/>
  <c r="Y4097" i="11"/>
  <c r="X4098" i="11"/>
  <c r="Y4098" i="11"/>
  <c r="X4099" i="11"/>
  <c r="Y4099" i="11"/>
  <c r="X4100" i="11"/>
  <c r="Y4100" i="11"/>
  <c r="X4101" i="11"/>
  <c r="Y4101" i="11"/>
  <c r="X4102" i="11"/>
  <c r="Y4102" i="11"/>
  <c r="X4103" i="11"/>
  <c r="Y4103" i="11"/>
  <c r="X4104" i="11"/>
  <c r="Y4104" i="11"/>
  <c r="X4105" i="11"/>
  <c r="Y4105" i="11"/>
  <c r="X4106" i="11"/>
  <c r="Y4106" i="11"/>
  <c r="X4107" i="11"/>
  <c r="Y4107" i="11"/>
  <c r="X4108" i="11"/>
  <c r="Y4108" i="11"/>
  <c r="X4109" i="11"/>
  <c r="Y4109" i="11"/>
  <c r="X4110" i="11"/>
  <c r="Y4110" i="11"/>
  <c r="X4111" i="11"/>
  <c r="Y4111" i="11"/>
  <c r="X4112" i="11"/>
  <c r="Y4112" i="11"/>
  <c r="X4113" i="11"/>
  <c r="Y4113" i="11"/>
  <c r="X4114" i="11"/>
  <c r="Y4114" i="11"/>
  <c r="X4115" i="11"/>
  <c r="Y4115" i="11"/>
  <c r="X4116" i="11"/>
  <c r="Y4116" i="11"/>
  <c r="X4117" i="11"/>
  <c r="Y4117" i="11"/>
  <c r="X4118" i="11"/>
  <c r="Y4118" i="11"/>
  <c r="X4119" i="11"/>
  <c r="Y4119" i="11"/>
  <c r="X4120" i="11"/>
  <c r="Y4120" i="11"/>
  <c r="X4121" i="11"/>
  <c r="Y4121" i="11"/>
  <c r="X4122" i="11"/>
  <c r="Y4122" i="11"/>
  <c r="X4123" i="11"/>
  <c r="Y4123" i="11"/>
  <c r="X4124" i="11"/>
  <c r="Y4124" i="11"/>
  <c r="X4125" i="11"/>
  <c r="Y4125" i="11"/>
  <c r="X4126" i="11"/>
  <c r="Y4126" i="11"/>
  <c r="X4127" i="11"/>
  <c r="Y4127" i="11"/>
  <c r="X4128" i="11"/>
  <c r="Y4128" i="11"/>
  <c r="X4129" i="11"/>
  <c r="Y4129" i="11"/>
  <c r="X4130" i="11"/>
  <c r="Y4130" i="11"/>
  <c r="X4131" i="11"/>
  <c r="Y4131" i="11"/>
  <c r="X4132" i="11"/>
  <c r="Y4132" i="11"/>
  <c r="X4133" i="11"/>
  <c r="Y4133" i="11"/>
  <c r="X4134" i="11"/>
  <c r="Y4134" i="11"/>
  <c r="X4135" i="11"/>
  <c r="Y4135" i="11"/>
  <c r="X4136" i="11"/>
  <c r="Y4136" i="11"/>
  <c r="X4137" i="11"/>
  <c r="Y4137" i="11"/>
  <c r="X4138" i="11"/>
  <c r="Y4138" i="11"/>
  <c r="X4139" i="11"/>
  <c r="Y4139" i="11"/>
  <c r="X4140" i="11"/>
  <c r="Y4140" i="11"/>
  <c r="X4141" i="11"/>
  <c r="Y4141" i="11"/>
  <c r="X4142" i="11"/>
  <c r="Y4142" i="11"/>
  <c r="X4143" i="11"/>
  <c r="Y4143" i="11"/>
  <c r="X4144" i="11"/>
  <c r="Y4144" i="11"/>
  <c r="X4145" i="11"/>
  <c r="Y4145" i="11"/>
  <c r="X4146" i="11"/>
  <c r="Y4146" i="11"/>
  <c r="X4147" i="11"/>
  <c r="Y4147" i="11"/>
  <c r="X4148" i="11"/>
  <c r="Y4148" i="11"/>
  <c r="X4149" i="11"/>
  <c r="Y4149" i="11"/>
  <c r="X4150" i="11"/>
  <c r="Y4150" i="11"/>
  <c r="X4151" i="11"/>
  <c r="Y4151" i="11"/>
  <c r="X4152" i="11"/>
  <c r="Y4152" i="11"/>
  <c r="X4153" i="11"/>
  <c r="Y4153" i="11"/>
  <c r="X4154" i="11"/>
  <c r="Y4154" i="11"/>
  <c r="X4155" i="11"/>
  <c r="Y4155" i="11"/>
  <c r="X4156" i="11"/>
  <c r="Y4156" i="11"/>
  <c r="X4157" i="11"/>
  <c r="Y4157" i="11"/>
  <c r="X4158" i="11"/>
  <c r="Y4158" i="11"/>
  <c r="X4159" i="11"/>
  <c r="Y4159" i="11"/>
  <c r="X4160" i="11"/>
  <c r="Y4160" i="11"/>
  <c r="X4161" i="11"/>
  <c r="Y4161" i="11"/>
  <c r="X4162" i="11"/>
  <c r="Y4162" i="11"/>
  <c r="X4163" i="11"/>
  <c r="Y4163" i="11"/>
  <c r="X4164" i="11"/>
  <c r="Y4164" i="11"/>
  <c r="X4165" i="11"/>
  <c r="Y4165" i="11"/>
  <c r="X4166" i="11"/>
  <c r="Y4166" i="11"/>
  <c r="X4167" i="11"/>
  <c r="Y4167" i="11"/>
  <c r="X4168" i="11"/>
  <c r="Y4168" i="11"/>
  <c r="X4169" i="11"/>
  <c r="Y4169" i="11"/>
  <c r="X4170" i="11"/>
  <c r="Y4170" i="11"/>
  <c r="X4171" i="11"/>
  <c r="Y4171" i="11"/>
  <c r="X4172" i="11"/>
  <c r="Y4172" i="11"/>
  <c r="X4173" i="11"/>
  <c r="Y4173" i="11"/>
  <c r="X4174" i="11"/>
  <c r="Y4174" i="11"/>
  <c r="X4175" i="11"/>
  <c r="Y4175" i="11"/>
  <c r="X4176" i="11"/>
  <c r="Y4176" i="11"/>
  <c r="X4177" i="11"/>
  <c r="Y4177" i="11"/>
  <c r="X4178" i="11"/>
  <c r="Y4178" i="11"/>
  <c r="X4179" i="11"/>
  <c r="Y4179" i="11"/>
  <c r="X4180" i="11"/>
  <c r="Y4180" i="11"/>
  <c r="X4181" i="11"/>
  <c r="Y4181" i="11"/>
  <c r="X4182" i="11"/>
  <c r="Y4182" i="11"/>
  <c r="X4183" i="11"/>
  <c r="Y4183" i="11"/>
  <c r="X4184" i="11"/>
  <c r="Y4184" i="11"/>
  <c r="X4185" i="11"/>
  <c r="Y4185" i="11"/>
  <c r="X4186" i="11"/>
  <c r="Y4186" i="11"/>
  <c r="X4187" i="11"/>
  <c r="Y4187" i="11"/>
  <c r="X4188" i="11"/>
  <c r="Y4188" i="11"/>
  <c r="X4189" i="11"/>
  <c r="Y4189" i="11"/>
  <c r="X4190" i="11"/>
  <c r="Y4190" i="11"/>
  <c r="X4191" i="11"/>
  <c r="Y4191" i="11"/>
  <c r="X4192" i="11"/>
  <c r="Y4192" i="11"/>
  <c r="X4193" i="11"/>
  <c r="Y4193" i="11"/>
  <c r="X4194" i="11"/>
  <c r="Y4194" i="11"/>
  <c r="X4195" i="11"/>
  <c r="Y4195" i="11"/>
  <c r="X4196" i="11"/>
  <c r="Y4196" i="11"/>
  <c r="X4197" i="11"/>
  <c r="Y4197" i="11"/>
  <c r="X4198" i="11"/>
  <c r="Y4198" i="11"/>
  <c r="X4199" i="11"/>
  <c r="Y4199" i="11"/>
  <c r="X4200" i="11"/>
  <c r="Y4200" i="11"/>
  <c r="X4201" i="11"/>
  <c r="Y4201" i="11"/>
  <c r="X4202" i="11"/>
  <c r="Y4202" i="11"/>
  <c r="X4203" i="11"/>
  <c r="Y4203" i="11"/>
  <c r="X4204" i="11"/>
  <c r="Y4204" i="11"/>
  <c r="X4205" i="11"/>
  <c r="Y4205" i="11"/>
  <c r="X4206" i="11"/>
  <c r="Y4206" i="11"/>
  <c r="X4207" i="11"/>
  <c r="Y4207" i="11"/>
  <c r="X4208" i="11"/>
  <c r="Y4208" i="11"/>
  <c r="X4209" i="11"/>
  <c r="Y4209" i="11"/>
  <c r="X4210" i="11"/>
  <c r="Y4210" i="11"/>
  <c r="X4211" i="11"/>
  <c r="Y4211" i="11"/>
  <c r="X4212" i="11"/>
  <c r="Y4212" i="11"/>
  <c r="X4213" i="11"/>
  <c r="Y4213" i="11"/>
  <c r="X4214" i="11"/>
  <c r="Y4214" i="11"/>
  <c r="X4215" i="11"/>
  <c r="Y4215" i="11"/>
  <c r="X4216" i="11"/>
  <c r="Y4216" i="11"/>
  <c r="X4217" i="11"/>
  <c r="Y4217" i="11"/>
  <c r="X4218" i="11"/>
  <c r="Y4218" i="11"/>
  <c r="X4219" i="11"/>
  <c r="Y4219" i="11"/>
  <c r="X4220" i="11"/>
  <c r="Y4220" i="11"/>
  <c r="X4221" i="11"/>
  <c r="Y4221" i="11"/>
  <c r="X4222" i="11"/>
  <c r="Y4222" i="11"/>
  <c r="X4223" i="11"/>
  <c r="Y4223" i="11"/>
  <c r="X4224" i="11"/>
  <c r="Y4224" i="11"/>
  <c r="X4225" i="11"/>
  <c r="Y4225" i="11"/>
  <c r="X4226" i="11"/>
  <c r="Y4226" i="11"/>
  <c r="X4227" i="11"/>
  <c r="Y4227" i="11"/>
  <c r="X4228" i="11"/>
  <c r="Y4228" i="11"/>
  <c r="X4229" i="11"/>
  <c r="Y4229" i="11"/>
  <c r="X4230" i="11"/>
  <c r="Y4230" i="11"/>
  <c r="X4231" i="11"/>
  <c r="Y4231" i="11"/>
  <c r="X4232" i="11"/>
  <c r="Y4232" i="11"/>
  <c r="X4233" i="11"/>
  <c r="Y4233" i="11"/>
  <c r="X4234" i="11"/>
  <c r="Y4234" i="11"/>
  <c r="X4235" i="11"/>
  <c r="Y4235" i="11"/>
  <c r="X4236" i="11"/>
  <c r="Y4236" i="11"/>
  <c r="X4237" i="11"/>
  <c r="Y4237" i="11"/>
  <c r="X4238" i="11"/>
  <c r="Y4238" i="11"/>
  <c r="X4239" i="11"/>
  <c r="Y4239" i="11"/>
  <c r="X4240" i="11"/>
  <c r="Y4240" i="11"/>
  <c r="X4241" i="11"/>
  <c r="Y4241" i="11"/>
  <c r="X4242" i="11"/>
  <c r="Y4242" i="11"/>
  <c r="X4243" i="11"/>
  <c r="Y4243" i="11"/>
  <c r="X4244" i="11"/>
  <c r="Y4244" i="11"/>
  <c r="X4245" i="11"/>
  <c r="Y4245" i="11"/>
  <c r="X4246" i="11"/>
  <c r="Y4246" i="11"/>
  <c r="X4247" i="11"/>
  <c r="Y4247" i="11"/>
  <c r="X4248" i="11"/>
  <c r="Y4248" i="11"/>
  <c r="X4249" i="11"/>
  <c r="Y4249" i="11"/>
  <c r="X4250" i="11"/>
  <c r="Y4250" i="11"/>
  <c r="X4251" i="11"/>
  <c r="Y4251" i="11"/>
  <c r="X4252" i="11"/>
  <c r="Y4252" i="11"/>
  <c r="X4253" i="11"/>
  <c r="Y4253" i="11"/>
  <c r="X4254" i="11"/>
  <c r="Y4254" i="11"/>
  <c r="X4255" i="11"/>
  <c r="Y4255" i="11"/>
  <c r="X4256" i="11"/>
  <c r="Y4256" i="11"/>
  <c r="X4257" i="11"/>
  <c r="Y4257" i="11"/>
  <c r="X4258" i="11"/>
  <c r="Y4258" i="11"/>
  <c r="X4259" i="11"/>
  <c r="Y4259" i="11"/>
  <c r="X4260" i="11"/>
  <c r="Y4260" i="11"/>
  <c r="X4261" i="11"/>
  <c r="Y4261" i="11"/>
  <c r="X4262" i="11"/>
  <c r="Y4262" i="11"/>
  <c r="X4263" i="11"/>
  <c r="Y4263" i="11"/>
  <c r="X4264" i="11"/>
  <c r="Y4264" i="11"/>
  <c r="X4265" i="11"/>
  <c r="Y4265" i="11"/>
  <c r="X4266" i="11"/>
  <c r="Y4266" i="11"/>
  <c r="X4267" i="11"/>
  <c r="Y4267" i="11"/>
  <c r="X4268" i="11"/>
  <c r="Y4268" i="11"/>
  <c r="X4269" i="11"/>
  <c r="Y4269" i="11"/>
  <c r="X4270" i="11"/>
  <c r="Y4270" i="11"/>
  <c r="X4271" i="11"/>
  <c r="Y4271" i="11"/>
  <c r="X4272" i="11"/>
  <c r="Y4272" i="11"/>
  <c r="X4273" i="11"/>
  <c r="Y4273" i="11"/>
  <c r="X4274" i="11"/>
  <c r="Y4274" i="11"/>
  <c r="X4275" i="11"/>
  <c r="Y4275" i="11"/>
  <c r="X4276" i="11"/>
  <c r="Y4276" i="11"/>
  <c r="X4277" i="11"/>
  <c r="Y4277" i="11"/>
  <c r="X4278" i="11"/>
  <c r="Y4278" i="11"/>
  <c r="X4279" i="11"/>
  <c r="Y4279" i="11"/>
  <c r="X4280" i="11"/>
  <c r="Y4280" i="11"/>
  <c r="X4281" i="11"/>
  <c r="Y4281" i="11"/>
  <c r="X4282" i="11"/>
  <c r="Y4282" i="11"/>
  <c r="X4283" i="11"/>
  <c r="Y4283" i="11"/>
  <c r="X4284" i="11"/>
  <c r="Y4284" i="11"/>
  <c r="X4285" i="11"/>
  <c r="Y4285" i="11"/>
  <c r="X4286" i="11"/>
  <c r="Y4286" i="11"/>
  <c r="X4287" i="11"/>
  <c r="Y4287" i="11"/>
  <c r="X4288" i="11"/>
  <c r="Y4288" i="11"/>
  <c r="X4289" i="11"/>
  <c r="Y4289" i="11"/>
  <c r="X4290" i="11"/>
  <c r="Y4290" i="11"/>
  <c r="X4291" i="11"/>
  <c r="Y4291" i="11"/>
  <c r="X4292" i="11"/>
  <c r="Y4292" i="11"/>
  <c r="X4293" i="11"/>
  <c r="Y4293" i="11"/>
  <c r="X4294" i="11"/>
  <c r="Y4294" i="11"/>
  <c r="X4295" i="11"/>
  <c r="Y4295" i="11"/>
  <c r="X4296" i="11"/>
  <c r="Y4296" i="11"/>
  <c r="X4297" i="11"/>
  <c r="Y4297" i="11"/>
  <c r="X4298" i="11"/>
  <c r="Y4298" i="11"/>
  <c r="X4299" i="11"/>
  <c r="Y4299" i="11"/>
  <c r="X4300" i="11"/>
  <c r="Y4300" i="11"/>
  <c r="X4301" i="11"/>
  <c r="Y4301" i="11"/>
  <c r="X4302" i="11"/>
  <c r="Y4302" i="11"/>
  <c r="X4303" i="11"/>
  <c r="Y4303" i="11"/>
  <c r="X4304" i="11"/>
  <c r="Y4304" i="11"/>
  <c r="X4305" i="11"/>
  <c r="Y4305" i="11"/>
  <c r="X4306" i="11"/>
  <c r="Y4306" i="11"/>
  <c r="X4307" i="11"/>
  <c r="Y4307" i="11"/>
  <c r="X4308" i="11"/>
  <c r="Y4308" i="11"/>
  <c r="X4309" i="11"/>
  <c r="Y4309" i="11"/>
  <c r="X4310" i="11"/>
  <c r="Y4310" i="11"/>
  <c r="X4311" i="11"/>
  <c r="Y4311" i="11"/>
  <c r="X4312" i="11"/>
  <c r="Y4312" i="11"/>
  <c r="X4313" i="11"/>
  <c r="Y4313" i="11"/>
  <c r="X4314" i="11"/>
  <c r="Y4314" i="11"/>
  <c r="X4315" i="11"/>
  <c r="Y4315" i="11"/>
  <c r="X4316" i="11"/>
  <c r="Y4316" i="11"/>
  <c r="X4317" i="11"/>
  <c r="Y4317" i="11"/>
  <c r="X4318" i="11"/>
  <c r="Y4318" i="11"/>
  <c r="X4319" i="11"/>
  <c r="Y4319" i="11"/>
  <c r="X4320" i="11"/>
  <c r="Y4320" i="11"/>
  <c r="X4321" i="11"/>
  <c r="Y4321" i="11"/>
  <c r="X4322" i="11"/>
  <c r="Y4322" i="11"/>
  <c r="X4323" i="11"/>
  <c r="Y4323" i="11"/>
  <c r="X4324" i="11"/>
  <c r="Y4324" i="11"/>
  <c r="X4325" i="11"/>
  <c r="Y4325" i="11"/>
  <c r="X4326" i="11"/>
  <c r="Y4326" i="11"/>
  <c r="X4327" i="11"/>
  <c r="Y4327" i="11"/>
  <c r="X4328" i="11"/>
  <c r="Y4328" i="11"/>
  <c r="X4329" i="11"/>
  <c r="Y4329" i="11"/>
  <c r="X4330" i="11"/>
  <c r="Y4330" i="11"/>
  <c r="X4331" i="11"/>
  <c r="Y4331" i="11"/>
  <c r="X4332" i="11"/>
  <c r="Y4332" i="11"/>
  <c r="X4333" i="11"/>
  <c r="Y4333" i="11"/>
  <c r="X4334" i="11"/>
  <c r="Y4334" i="11"/>
  <c r="X4335" i="11"/>
  <c r="Y4335" i="11"/>
  <c r="X4336" i="11"/>
  <c r="Y4336" i="11"/>
  <c r="X4337" i="11"/>
  <c r="Y4337" i="11"/>
  <c r="X4338" i="11"/>
  <c r="Y4338" i="11"/>
  <c r="X4339" i="11"/>
  <c r="Y4339" i="11"/>
  <c r="X4340" i="11"/>
  <c r="Y4340" i="11"/>
  <c r="X4341" i="11"/>
  <c r="Y4341" i="11"/>
  <c r="X4342" i="11"/>
  <c r="Y4342" i="11"/>
  <c r="X4343" i="11"/>
  <c r="Y4343" i="11"/>
  <c r="X4344" i="11"/>
  <c r="Y4344" i="11"/>
  <c r="X4345" i="11"/>
  <c r="Y4345" i="11"/>
  <c r="X4346" i="11"/>
  <c r="Y4346" i="11"/>
  <c r="X4347" i="11"/>
  <c r="Y4347" i="11"/>
  <c r="X4348" i="11"/>
  <c r="Y4348" i="11"/>
  <c r="X4349" i="11"/>
  <c r="Y4349" i="11"/>
  <c r="X4350" i="11"/>
  <c r="Y4350" i="11"/>
  <c r="X4351" i="11"/>
  <c r="Y4351" i="11"/>
  <c r="X4352" i="11"/>
  <c r="Y4352" i="11"/>
  <c r="X4353" i="11"/>
  <c r="Y4353" i="11"/>
  <c r="X4354" i="11"/>
  <c r="Y4354" i="11"/>
  <c r="X4355" i="11"/>
  <c r="Y4355" i="11"/>
  <c r="X4356" i="11"/>
  <c r="Y4356" i="11"/>
  <c r="X4357" i="11"/>
  <c r="Y4357" i="11"/>
  <c r="X4358" i="11"/>
  <c r="Y4358" i="11"/>
  <c r="X4359" i="11"/>
  <c r="Y4359" i="11"/>
  <c r="X4360" i="11"/>
  <c r="Y4360" i="11"/>
  <c r="X4361" i="11"/>
  <c r="Y4361" i="11"/>
  <c r="X4362" i="11"/>
  <c r="Y4362" i="11"/>
  <c r="X4363" i="11"/>
  <c r="Y4363" i="11"/>
  <c r="X4364" i="11"/>
  <c r="Y4364" i="11"/>
  <c r="X4365" i="11"/>
  <c r="Y4365" i="11"/>
  <c r="X4366" i="11"/>
  <c r="Y4366" i="11"/>
  <c r="X4367" i="11"/>
  <c r="Y4367" i="11"/>
  <c r="X4368" i="11"/>
  <c r="Y4368" i="11"/>
  <c r="X4369" i="11"/>
  <c r="Y4369" i="11"/>
  <c r="X4370" i="11"/>
  <c r="Y4370" i="11"/>
  <c r="X4371" i="11"/>
  <c r="Y4371" i="11"/>
  <c r="X4372" i="11"/>
  <c r="Y4372" i="11"/>
  <c r="X4373" i="11"/>
  <c r="Y4373" i="11"/>
  <c r="X4374" i="11"/>
  <c r="Y4374" i="11"/>
  <c r="X4375" i="11"/>
  <c r="Y4375" i="11"/>
  <c r="X4376" i="11"/>
  <c r="Y4376" i="11"/>
  <c r="X4377" i="11"/>
  <c r="Y4377" i="11"/>
  <c r="X4378" i="11"/>
  <c r="Y4378" i="11"/>
  <c r="X4379" i="11"/>
  <c r="Y4379" i="11"/>
  <c r="X4380" i="11"/>
  <c r="Y4380" i="11"/>
  <c r="X4381" i="11"/>
  <c r="Y4381" i="11"/>
  <c r="X4382" i="11"/>
  <c r="Y4382" i="11"/>
  <c r="X4383" i="11"/>
  <c r="Y4383" i="11"/>
  <c r="X4384" i="11"/>
  <c r="Y4384" i="11"/>
  <c r="X4385" i="11"/>
  <c r="Y4385" i="11"/>
  <c r="X4386" i="11"/>
  <c r="Y4386" i="11"/>
  <c r="X4387" i="11"/>
  <c r="Y4387" i="11"/>
  <c r="X4388" i="11"/>
  <c r="Y4388" i="11"/>
  <c r="X4389" i="11"/>
  <c r="Y4389" i="11"/>
  <c r="X4390" i="11"/>
  <c r="Y4390" i="11"/>
  <c r="X4391" i="11"/>
  <c r="Y4391" i="11"/>
  <c r="X4392" i="11"/>
  <c r="Y4392" i="11"/>
  <c r="X4393" i="11"/>
  <c r="Y4393" i="11"/>
  <c r="X4394" i="11"/>
  <c r="Y4394" i="11"/>
  <c r="X4395" i="11"/>
  <c r="Y4395" i="11"/>
  <c r="X4396" i="11"/>
  <c r="Y4396" i="11"/>
  <c r="X4397" i="11"/>
  <c r="Y4397" i="11"/>
  <c r="X4398" i="11"/>
  <c r="Y4398" i="11"/>
  <c r="X4399" i="11"/>
  <c r="Y4399" i="11"/>
  <c r="X4400" i="11"/>
  <c r="Y4400" i="11"/>
  <c r="X4401" i="11"/>
  <c r="Y4401" i="11"/>
  <c r="X4402" i="11"/>
  <c r="Y4402" i="11"/>
  <c r="X4403" i="11"/>
  <c r="Y4403" i="11"/>
  <c r="X4404" i="11"/>
  <c r="Y4404" i="11"/>
  <c r="X4405" i="11"/>
  <c r="Y4405" i="11"/>
  <c r="X4406" i="11"/>
  <c r="Y4406" i="11"/>
  <c r="X4407" i="11"/>
  <c r="Y4407" i="11"/>
  <c r="X4408" i="11"/>
  <c r="Y4408" i="11"/>
  <c r="X4409" i="11"/>
  <c r="Y4409" i="11"/>
  <c r="X4410" i="11"/>
  <c r="Y4410" i="11"/>
  <c r="X4411" i="11"/>
  <c r="Y4411" i="11"/>
  <c r="X4412" i="11"/>
  <c r="Y4412" i="11"/>
  <c r="X4413" i="11"/>
  <c r="Y4413" i="11"/>
  <c r="X4414" i="11"/>
  <c r="Y4414" i="11"/>
  <c r="X4415" i="11"/>
  <c r="Y4415" i="11"/>
  <c r="X4416" i="11"/>
  <c r="Y4416" i="11"/>
  <c r="X4417" i="11"/>
  <c r="Y4417" i="11"/>
  <c r="X4418" i="11"/>
  <c r="Y4418" i="11"/>
  <c r="X4419" i="11"/>
  <c r="Y4419" i="11"/>
  <c r="X4420" i="11"/>
  <c r="Y4420" i="11"/>
  <c r="X4421" i="11"/>
  <c r="Y4421" i="11"/>
  <c r="X4422" i="11"/>
  <c r="Y4422" i="11"/>
  <c r="X4423" i="11"/>
  <c r="Y4423" i="11"/>
  <c r="X4424" i="11"/>
  <c r="Y4424" i="11"/>
  <c r="X4425" i="11"/>
  <c r="Y4425" i="11"/>
  <c r="X4426" i="11"/>
  <c r="Y4426" i="11"/>
  <c r="X4427" i="11"/>
  <c r="Y4427" i="11"/>
  <c r="X4428" i="11"/>
  <c r="Y4428" i="11"/>
  <c r="X4429" i="11"/>
  <c r="Y4429" i="11"/>
  <c r="X4430" i="11"/>
  <c r="Y4430" i="11"/>
  <c r="X4431" i="11"/>
  <c r="Y4431" i="11"/>
  <c r="X4432" i="11"/>
  <c r="Y4432" i="11"/>
  <c r="X4433" i="11"/>
  <c r="Y4433" i="11"/>
  <c r="X4434" i="11"/>
  <c r="Y4434" i="11"/>
  <c r="X4435" i="11"/>
  <c r="Y4435" i="11"/>
  <c r="X4436" i="11"/>
  <c r="Y4436" i="11"/>
  <c r="X4437" i="11"/>
  <c r="Y4437" i="11"/>
  <c r="X4438" i="11"/>
  <c r="Y4438" i="11"/>
  <c r="X4439" i="11"/>
  <c r="Y4439" i="11"/>
  <c r="X4440" i="11"/>
  <c r="Y4440" i="11"/>
  <c r="X4441" i="11"/>
  <c r="Y4441" i="11"/>
  <c r="X4442" i="11"/>
  <c r="Y4442" i="11"/>
  <c r="X4443" i="11"/>
  <c r="Y4443" i="11"/>
  <c r="X4444" i="11"/>
  <c r="Y4444" i="11"/>
  <c r="X4445" i="11"/>
  <c r="Y4445" i="11"/>
  <c r="X4446" i="11"/>
  <c r="Y4446" i="11"/>
  <c r="X4447" i="11"/>
  <c r="Y4447" i="11"/>
  <c r="X4448" i="11"/>
  <c r="Y4448" i="11"/>
  <c r="X4449" i="11"/>
  <c r="Y4449" i="11"/>
  <c r="X4450" i="11"/>
  <c r="Y4450" i="11"/>
  <c r="X4451" i="11"/>
  <c r="Y4451" i="11"/>
  <c r="X4452" i="11"/>
  <c r="Y4452" i="11"/>
  <c r="X4453" i="11"/>
  <c r="Y4453" i="11"/>
  <c r="X4454" i="11"/>
  <c r="Y4454" i="11"/>
  <c r="X4455" i="11"/>
  <c r="Y4455" i="11"/>
  <c r="X4456" i="11"/>
  <c r="Y4456" i="11"/>
  <c r="X4457" i="11"/>
  <c r="Y4457" i="11"/>
  <c r="X4458" i="11"/>
  <c r="Y4458" i="11"/>
  <c r="X4459" i="11"/>
  <c r="Y4459" i="11"/>
  <c r="X4460" i="11"/>
  <c r="Y4460" i="11"/>
  <c r="X4461" i="11"/>
  <c r="Y4461" i="11"/>
  <c r="X4462" i="11"/>
  <c r="Y4462" i="11"/>
  <c r="X4463" i="11"/>
  <c r="Y4463" i="11"/>
  <c r="X4464" i="11"/>
  <c r="Y4464" i="11"/>
  <c r="X4465" i="11"/>
  <c r="Y4465" i="11"/>
  <c r="X4466" i="11"/>
  <c r="Y4466" i="11"/>
  <c r="X4467" i="11"/>
  <c r="Y4467" i="11"/>
  <c r="X4468" i="11"/>
  <c r="Y4468" i="11"/>
  <c r="X4469" i="11"/>
  <c r="Y4469" i="11"/>
  <c r="X4470" i="11"/>
  <c r="Y4470" i="11"/>
  <c r="X4471" i="11"/>
  <c r="Y4471" i="11"/>
  <c r="X4472" i="11"/>
  <c r="Y4472" i="11"/>
  <c r="X4473" i="11"/>
  <c r="Y4473" i="11"/>
  <c r="X4474" i="11"/>
  <c r="Y4474" i="11"/>
  <c r="X4475" i="11"/>
  <c r="Y4475" i="11"/>
  <c r="X4476" i="11"/>
  <c r="Y4476" i="11"/>
  <c r="X4477" i="11"/>
  <c r="Y4477" i="11"/>
  <c r="X4478" i="11"/>
  <c r="Y4478" i="11"/>
  <c r="X4479" i="11"/>
  <c r="Y4479" i="11"/>
  <c r="X4480" i="11"/>
  <c r="Y4480" i="11"/>
  <c r="X4481" i="11"/>
  <c r="Y4481" i="11"/>
  <c r="X4482" i="11"/>
  <c r="Y4482" i="11"/>
  <c r="X4483" i="11"/>
  <c r="Y4483" i="11"/>
  <c r="X4484" i="11"/>
  <c r="Y4484" i="11"/>
  <c r="X4485" i="11"/>
  <c r="Y4485" i="11"/>
  <c r="X4486" i="11"/>
  <c r="Y4486" i="11"/>
  <c r="X4487" i="11"/>
  <c r="Y4487" i="11"/>
  <c r="X4488" i="11"/>
  <c r="Y4488" i="11"/>
  <c r="X4489" i="11"/>
  <c r="Y4489" i="11"/>
  <c r="X4490" i="11"/>
  <c r="Y4490" i="11"/>
  <c r="X4491" i="11"/>
  <c r="Y4491" i="11"/>
  <c r="X4492" i="11"/>
  <c r="Y4492" i="11"/>
  <c r="X4493" i="11"/>
  <c r="Y4493" i="11"/>
  <c r="X4494" i="11"/>
  <c r="Y4494" i="11"/>
  <c r="X4495" i="11"/>
  <c r="Y4495" i="11"/>
  <c r="X4496" i="11"/>
  <c r="Y4496" i="11"/>
  <c r="X4497" i="11"/>
  <c r="Y4497" i="11"/>
  <c r="X4498" i="11"/>
  <c r="Y4498" i="11"/>
  <c r="X4499" i="11"/>
  <c r="Y4499" i="11"/>
  <c r="X4500" i="11"/>
  <c r="Y4500" i="11"/>
  <c r="X4501" i="11"/>
  <c r="Y4501" i="11"/>
  <c r="X4502" i="11"/>
  <c r="Y4502" i="11"/>
  <c r="X4503" i="11"/>
  <c r="Y4503" i="11"/>
  <c r="X4504" i="11"/>
  <c r="Y4504" i="11"/>
  <c r="X4505" i="11"/>
  <c r="Y4505" i="11"/>
  <c r="X4506" i="11"/>
  <c r="Y4506" i="11"/>
  <c r="X4507" i="11"/>
  <c r="Y4507" i="11"/>
  <c r="X4508" i="11"/>
  <c r="Y4508" i="11"/>
  <c r="X4509" i="11"/>
  <c r="Y4509" i="11"/>
  <c r="X4510" i="11"/>
  <c r="Y4510" i="11"/>
  <c r="X4511" i="11"/>
  <c r="Y4511" i="11"/>
  <c r="X4512" i="11"/>
  <c r="Y4512" i="11"/>
  <c r="X4513" i="11"/>
  <c r="Y4513" i="11"/>
  <c r="X4514" i="11"/>
  <c r="Y4514" i="11"/>
  <c r="X4515" i="11"/>
  <c r="Y4515" i="11"/>
  <c r="X4516" i="11"/>
  <c r="Y4516" i="11"/>
  <c r="X4517" i="11"/>
  <c r="Y4517" i="11"/>
  <c r="X4518" i="11"/>
  <c r="Y4518" i="11"/>
  <c r="X4519" i="11"/>
  <c r="Y4519" i="11"/>
  <c r="X4520" i="11"/>
  <c r="Y4520" i="11"/>
  <c r="X4521" i="11"/>
  <c r="Y4521" i="11"/>
  <c r="X4522" i="11"/>
  <c r="Y4522" i="11"/>
  <c r="X4523" i="11"/>
  <c r="Y4523" i="11"/>
  <c r="X4524" i="11"/>
  <c r="Y4524" i="11"/>
  <c r="X4525" i="11"/>
  <c r="Y4525" i="11"/>
  <c r="X4526" i="11"/>
  <c r="Y4526" i="11"/>
  <c r="X4527" i="11"/>
  <c r="Y4527" i="11"/>
  <c r="X4528" i="11"/>
  <c r="Y4528" i="11"/>
  <c r="X4529" i="11"/>
  <c r="Y4529" i="11"/>
  <c r="X4530" i="11"/>
  <c r="Y4530" i="11"/>
  <c r="X4531" i="11"/>
  <c r="Y4531" i="11"/>
  <c r="X4532" i="11"/>
  <c r="Y4532" i="11"/>
  <c r="X4533" i="11"/>
  <c r="Y4533" i="11"/>
  <c r="X4534" i="11"/>
  <c r="Y4534" i="11"/>
  <c r="X4535" i="11"/>
  <c r="Y4535" i="11"/>
  <c r="X4536" i="11"/>
  <c r="Y4536" i="11"/>
  <c r="X4537" i="11"/>
  <c r="Y4537" i="11"/>
  <c r="X4538" i="11"/>
  <c r="Y4538" i="11"/>
  <c r="X4539" i="11"/>
  <c r="Y4539" i="11"/>
  <c r="X4540" i="11"/>
  <c r="Y4540" i="11"/>
  <c r="X4541" i="11"/>
  <c r="Y4541" i="11"/>
  <c r="X4542" i="11"/>
  <c r="Y4542" i="11"/>
  <c r="X4543" i="11"/>
  <c r="Y4543" i="11"/>
  <c r="X4544" i="11"/>
  <c r="Y4544" i="11"/>
  <c r="X4545" i="11"/>
  <c r="Y4545" i="11"/>
  <c r="X4546" i="11"/>
  <c r="Y4546" i="11"/>
  <c r="X4547" i="11"/>
  <c r="Y4547" i="11"/>
  <c r="X4548" i="11"/>
  <c r="Y4548" i="11"/>
  <c r="X4549" i="11"/>
  <c r="Y4549" i="11"/>
  <c r="X4550" i="11"/>
  <c r="Y4550" i="11"/>
  <c r="X4551" i="11"/>
  <c r="Y4551" i="11"/>
  <c r="X4552" i="11"/>
  <c r="Y4552" i="11"/>
  <c r="X4553" i="11"/>
  <c r="Y4553" i="11"/>
  <c r="X4554" i="11"/>
  <c r="Y4554" i="11"/>
  <c r="X4555" i="11"/>
  <c r="Y4555" i="11"/>
  <c r="X4556" i="11"/>
  <c r="Y4556" i="11"/>
  <c r="X4557" i="11"/>
  <c r="Y4557" i="11"/>
  <c r="X4558" i="11"/>
  <c r="Y4558" i="11"/>
  <c r="X4559" i="11"/>
  <c r="Y4559" i="11"/>
  <c r="X4560" i="11"/>
  <c r="Y4560" i="11"/>
  <c r="X4561" i="11"/>
  <c r="Y4561" i="11"/>
  <c r="X4562" i="11"/>
  <c r="Y4562" i="11"/>
  <c r="X4563" i="11"/>
  <c r="Y4563" i="11"/>
  <c r="X4564" i="11"/>
  <c r="Y4564" i="11"/>
  <c r="X4565" i="11"/>
  <c r="Y4565" i="11"/>
  <c r="X4566" i="11"/>
  <c r="Y4566" i="11"/>
  <c r="X4567" i="11"/>
  <c r="Y4567" i="11"/>
  <c r="X4568" i="11"/>
  <c r="Y4568" i="11"/>
  <c r="X4569" i="11"/>
  <c r="Y4569" i="11"/>
  <c r="X4570" i="11"/>
  <c r="Y4570" i="11"/>
  <c r="X4571" i="11"/>
  <c r="Y4571" i="11"/>
  <c r="X4572" i="11"/>
  <c r="Y4572" i="11"/>
  <c r="X4573" i="11"/>
  <c r="Y4573" i="11"/>
  <c r="X4574" i="11"/>
  <c r="Y4574" i="11"/>
  <c r="X4575" i="11"/>
  <c r="Y4575" i="11"/>
  <c r="X4576" i="11"/>
  <c r="Y4576" i="11"/>
  <c r="X4577" i="11"/>
  <c r="Y4577" i="11"/>
  <c r="X4578" i="11"/>
  <c r="Y4578" i="11"/>
  <c r="X4579" i="11"/>
  <c r="Y4579" i="11"/>
  <c r="X4580" i="11"/>
  <c r="Y4580" i="11"/>
  <c r="X4581" i="11"/>
  <c r="Y4581" i="11"/>
  <c r="X4582" i="11"/>
  <c r="Y4582" i="11"/>
  <c r="X4583" i="11"/>
  <c r="Y4583" i="11"/>
  <c r="X4584" i="11"/>
  <c r="Y4584" i="11"/>
  <c r="X4585" i="11"/>
  <c r="Y4585" i="11"/>
  <c r="X4586" i="11"/>
  <c r="Y4586" i="11"/>
  <c r="X4587" i="11"/>
  <c r="Y4587" i="11"/>
  <c r="X4588" i="11"/>
  <c r="Y4588" i="11"/>
  <c r="X4589" i="11"/>
  <c r="Y4589" i="11"/>
  <c r="X4590" i="11"/>
  <c r="Y4590" i="11"/>
  <c r="X4591" i="11"/>
  <c r="Y4591" i="11"/>
  <c r="X4592" i="11"/>
  <c r="Y4592" i="11"/>
  <c r="X4593" i="11"/>
  <c r="Y4593" i="11"/>
  <c r="X4594" i="11"/>
  <c r="Y4594" i="11"/>
  <c r="X4595" i="11"/>
  <c r="Y4595" i="11"/>
  <c r="X4596" i="11"/>
  <c r="Y4596" i="11"/>
  <c r="X4597" i="11"/>
  <c r="Y4597" i="11"/>
  <c r="X4598" i="11"/>
  <c r="Y4598" i="11"/>
  <c r="X4599" i="11"/>
  <c r="Y4599" i="11"/>
  <c r="X4600" i="11"/>
  <c r="Y4600" i="11"/>
  <c r="X4601" i="11"/>
  <c r="Y4601" i="11"/>
  <c r="X4602" i="11"/>
  <c r="Y4602" i="11"/>
  <c r="X4603" i="11"/>
  <c r="Y4603" i="11"/>
  <c r="X4604" i="11"/>
  <c r="Y4604" i="11"/>
  <c r="X4605" i="11"/>
  <c r="Y4605" i="11"/>
  <c r="X4606" i="11"/>
  <c r="Y4606" i="11"/>
  <c r="X4607" i="11"/>
  <c r="Y4607" i="11"/>
  <c r="X4608" i="11"/>
  <c r="Y4608" i="11"/>
  <c r="X4609" i="11"/>
  <c r="Y4609" i="11"/>
  <c r="X4610" i="11"/>
  <c r="Y4610" i="11"/>
  <c r="X4611" i="11"/>
  <c r="Y4611" i="11"/>
  <c r="X4612" i="11"/>
  <c r="Y4612" i="11"/>
  <c r="X4613" i="11"/>
  <c r="Y4613" i="11"/>
  <c r="X4614" i="11"/>
  <c r="Y4614" i="11"/>
  <c r="X4615" i="11"/>
  <c r="Y4615" i="11"/>
  <c r="X4616" i="11"/>
  <c r="Y4616" i="11"/>
  <c r="X4617" i="11"/>
  <c r="Y4617" i="11"/>
  <c r="X4618" i="11"/>
  <c r="Y4618" i="11"/>
  <c r="X4619" i="11"/>
  <c r="Y4619" i="11"/>
  <c r="X4620" i="11"/>
  <c r="Y4620" i="11"/>
  <c r="X4621" i="11"/>
  <c r="Y4621" i="11"/>
  <c r="X4622" i="11"/>
  <c r="Y4622" i="11"/>
  <c r="X4623" i="11"/>
  <c r="Y4623" i="11"/>
  <c r="X4624" i="11"/>
  <c r="Y4624" i="11"/>
  <c r="X4625" i="11"/>
  <c r="Y4625" i="11"/>
  <c r="X4626" i="11"/>
  <c r="Y4626" i="11"/>
  <c r="X4627" i="11"/>
  <c r="Y4627" i="11"/>
  <c r="X4628" i="11"/>
  <c r="Y4628" i="11"/>
  <c r="X4629" i="11"/>
  <c r="Y4629" i="11"/>
  <c r="X4630" i="11"/>
  <c r="Y4630" i="11"/>
  <c r="X4631" i="11"/>
  <c r="Y4631" i="11"/>
  <c r="X4632" i="11"/>
  <c r="Y4632" i="11"/>
  <c r="X4633" i="11"/>
  <c r="Y4633" i="11"/>
  <c r="X4634" i="11"/>
  <c r="Y4634" i="11"/>
  <c r="X4635" i="11"/>
  <c r="Y4635" i="11"/>
  <c r="X4636" i="11"/>
  <c r="Y4636" i="11"/>
  <c r="X4637" i="11"/>
  <c r="Y4637" i="11"/>
  <c r="X4638" i="11"/>
  <c r="Y4638" i="11"/>
  <c r="X4639" i="11"/>
  <c r="Y4639" i="11"/>
  <c r="X4640" i="11"/>
  <c r="Y4640" i="11"/>
  <c r="X4641" i="11"/>
  <c r="Y4641" i="11"/>
  <c r="X4642" i="11"/>
  <c r="Y4642" i="11"/>
  <c r="X4643" i="11"/>
  <c r="Y4643" i="11"/>
  <c r="X4644" i="11"/>
  <c r="Y4644" i="11"/>
  <c r="X4645" i="11"/>
  <c r="Y4645" i="11"/>
  <c r="X4646" i="11"/>
  <c r="Y4646" i="11"/>
  <c r="X4647" i="11"/>
  <c r="Y4647" i="11"/>
  <c r="X4648" i="11"/>
  <c r="Y4648" i="11"/>
  <c r="X4649" i="11"/>
  <c r="Y4649" i="11"/>
  <c r="X4650" i="11"/>
  <c r="Y4650" i="11"/>
  <c r="X4651" i="11"/>
  <c r="Y4651" i="11"/>
  <c r="X4652" i="11"/>
  <c r="Y4652" i="11"/>
  <c r="X4653" i="11"/>
  <c r="Y4653" i="11"/>
  <c r="X4654" i="11"/>
  <c r="Y4654" i="11"/>
  <c r="X4655" i="11"/>
  <c r="Y4655" i="11"/>
  <c r="X4656" i="11"/>
  <c r="Y4656" i="11"/>
  <c r="X4657" i="11"/>
  <c r="Y4657" i="11"/>
  <c r="X4658" i="11"/>
  <c r="Y4658" i="11"/>
  <c r="X4659" i="11"/>
  <c r="Y4659" i="11"/>
  <c r="X4660" i="11"/>
  <c r="Y4660" i="11"/>
  <c r="X4661" i="11"/>
  <c r="Y4661" i="11"/>
  <c r="X4662" i="11"/>
  <c r="Y4662" i="11"/>
  <c r="X4663" i="11"/>
  <c r="Y4663" i="11"/>
  <c r="X4664" i="11"/>
  <c r="Y4664" i="11"/>
  <c r="X4665" i="11"/>
  <c r="Y4665" i="11"/>
  <c r="X4666" i="11"/>
  <c r="Y4666" i="11"/>
  <c r="X4667" i="11"/>
  <c r="Y4667" i="11"/>
  <c r="X4668" i="11"/>
  <c r="Y4668" i="11"/>
  <c r="X4669" i="11"/>
  <c r="Y4669" i="11"/>
  <c r="X4670" i="11"/>
  <c r="Y4670" i="11"/>
  <c r="X4671" i="11"/>
  <c r="Y4671" i="11"/>
  <c r="X4672" i="11"/>
  <c r="Y4672" i="11"/>
  <c r="X4673" i="11"/>
  <c r="Y4673" i="11"/>
  <c r="X4674" i="11"/>
  <c r="Y4674" i="11"/>
  <c r="X4675" i="11"/>
  <c r="Y4675" i="11"/>
  <c r="X4676" i="11"/>
  <c r="Y4676" i="11"/>
  <c r="X4677" i="11"/>
  <c r="Y4677" i="11"/>
  <c r="X4678" i="11"/>
  <c r="Y4678" i="11"/>
  <c r="X4679" i="11"/>
  <c r="Y4679" i="11"/>
  <c r="X4680" i="11"/>
  <c r="Y4680" i="11"/>
  <c r="X4681" i="11"/>
  <c r="Y4681" i="11"/>
  <c r="X4682" i="11"/>
  <c r="Y4682" i="11"/>
  <c r="X4683" i="11"/>
  <c r="Y4683" i="11"/>
  <c r="X4684" i="11"/>
  <c r="Y4684" i="11"/>
  <c r="X4685" i="11"/>
  <c r="Y4685" i="11"/>
  <c r="X4686" i="11"/>
  <c r="Y4686" i="11"/>
  <c r="X4687" i="11"/>
  <c r="Y4687" i="11"/>
  <c r="X4688" i="11"/>
  <c r="Y4688" i="11"/>
  <c r="X4689" i="11"/>
  <c r="Y4689" i="11"/>
  <c r="X4690" i="11"/>
  <c r="Y4690" i="11"/>
  <c r="X4691" i="11"/>
  <c r="Y4691" i="11"/>
  <c r="X4692" i="11"/>
  <c r="Y4692" i="11"/>
  <c r="X4693" i="11"/>
  <c r="Y4693" i="11"/>
  <c r="X4694" i="11"/>
  <c r="Y4694" i="11"/>
  <c r="X4695" i="11"/>
  <c r="Y4695" i="11"/>
  <c r="X4696" i="11"/>
  <c r="Y4696" i="11"/>
  <c r="X4697" i="11"/>
  <c r="Y4697" i="11"/>
  <c r="X4698" i="11"/>
  <c r="Y4698" i="11"/>
  <c r="X4699" i="11"/>
  <c r="Y4699" i="11"/>
  <c r="X4700" i="11"/>
  <c r="Y4700" i="11"/>
  <c r="X4701" i="11"/>
  <c r="Y4701" i="11"/>
  <c r="X4702" i="11"/>
  <c r="Y4702" i="11"/>
  <c r="X4703" i="11"/>
  <c r="Y4703" i="11"/>
  <c r="X4704" i="11"/>
  <c r="Y4704" i="11"/>
  <c r="X4705" i="11"/>
  <c r="Y4705" i="11"/>
  <c r="X4706" i="11"/>
  <c r="Y4706" i="11"/>
  <c r="X4707" i="11"/>
  <c r="Y4707" i="11"/>
  <c r="X4708" i="11"/>
  <c r="Y4708" i="11"/>
  <c r="X4709" i="11"/>
  <c r="Y4709" i="11"/>
  <c r="X4710" i="11"/>
  <c r="Y4710" i="11"/>
  <c r="X4711" i="11"/>
  <c r="Y4711" i="11"/>
  <c r="X4712" i="11"/>
  <c r="Y4712" i="11"/>
  <c r="X4713" i="11"/>
  <c r="Y4713" i="11"/>
  <c r="X4714" i="11"/>
  <c r="Y4714" i="11"/>
  <c r="X4715" i="11"/>
  <c r="Y4715" i="11"/>
  <c r="X4716" i="11"/>
  <c r="Y4716" i="11"/>
  <c r="X4717" i="11"/>
  <c r="Y4717" i="11"/>
  <c r="X4718" i="11"/>
  <c r="Y4718" i="11"/>
  <c r="X4719" i="11"/>
  <c r="Y4719" i="11"/>
  <c r="X4720" i="11"/>
  <c r="Y4720" i="11"/>
  <c r="X4721" i="11"/>
  <c r="Y4721" i="11"/>
  <c r="X4722" i="11"/>
  <c r="Y4722" i="11"/>
  <c r="X4723" i="11"/>
  <c r="Y4723" i="11"/>
  <c r="X4724" i="11"/>
  <c r="Y4724" i="11"/>
  <c r="X4725" i="11"/>
  <c r="Y4725" i="11"/>
  <c r="X4726" i="11"/>
  <c r="Y4726" i="11"/>
  <c r="X4727" i="11"/>
  <c r="Y4727" i="11"/>
  <c r="X4728" i="11"/>
  <c r="Y4728" i="11"/>
  <c r="X4729" i="11"/>
  <c r="Y4729" i="11"/>
  <c r="X4730" i="11"/>
  <c r="Y4730" i="11"/>
  <c r="X4731" i="11"/>
  <c r="Y4731" i="11"/>
  <c r="X4732" i="11"/>
  <c r="Y4732" i="11"/>
  <c r="X4733" i="11"/>
  <c r="Y4733" i="11"/>
  <c r="X4734" i="11"/>
  <c r="Y4734" i="11"/>
  <c r="X4735" i="11"/>
  <c r="Y4735" i="11"/>
  <c r="X4736" i="11"/>
  <c r="Y4736" i="11"/>
  <c r="X4737" i="11"/>
  <c r="Y4737" i="11"/>
  <c r="X4738" i="11"/>
  <c r="Y4738" i="11"/>
  <c r="X4739" i="11"/>
  <c r="Y4739" i="11"/>
  <c r="X4740" i="11"/>
  <c r="Y4740" i="11"/>
  <c r="X4741" i="11"/>
  <c r="Y4741" i="11"/>
  <c r="X4742" i="11"/>
  <c r="Y4742" i="11"/>
  <c r="X4743" i="11"/>
  <c r="Y4743" i="11"/>
  <c r="X4744" i="11"/>
  <c r="Y4744" i="11"/>
  <c r="X4745" i="11"/>
  <c r="Y4745" i="11"/>
  <c r="X4746" i="11"/>
  <c r="Y4746" i="11"/>
  <c r="X4747" i="11"/>
  <c r="Y4747" i="11"/>
  <c r="X4748" i="11"/>
  <c r="Y4748" i="11"/>
  <c r="X4749" i="11"/>
  <c r="Y4749" i="11"/>
  <c r="X4750" i="11"/>
  <c r="Y4750" i="11"/>
  <c r="X4751" i="11"/>
  <c r="Y4751" i="11"/>
  <c r="X4752" i="11"/>
  <c r="Y4752" i="11"/>
  <c r="X4753" i="11"/>
  <c r="Y4753" i="11"/>
  <c r="X4754" i="11"/>
  <c r="Y4754" i="11"/>
  <c r="X4755" i="11"/>
  <c r="Y4755" i="11"/>
  <c r="X4756" i="11"/>
  <c r="Y4756" i="11"/>
  <c r="X4757" i="11"/>
  <c r="Y4757" i="11"/>
  <c r="X4758" i="11"/>
  <c r="Y4758" i="11"/>
  <c r="X4759" i="11"/>
  <c r="Y4759" i="11"/>
  <c r="X4760" i="11"/>
  <c r="Y4760" i="11"/>
  <c r="X4761" i="11"/>
  <c r="Y4761" i="11"/>
  <c r="X4762" i="11"/>
  <c r="Y4762" i="11"/>
  <c r="X4763" i="11"/>
  <c r="Y4763" i="11"/>
  <c r="X4764" i="11"/>
  <c r="Y4764" i="11"/>
  <c r="X4765" i="11"/>
  <c r="Y4765" i="11"/>
  <c r="X4766" i="11"/>
  <c r="Y4766" i="11"/>
  <c r="X4767" i="11"/>
  <c r="Y4767" i="11"/>
  <c r="X4768" i="11"/>
  <c r="Y4768" i="11"/>
  <c r="X4769" i="11"/>
  <c r="Y4769" i="11"/>
  <c r="X4770" i="11"/>
  <c r="Y4770" i="11"/>
  <c r="X4771" i="11"/>
  <c r="Y4771" i="11"/>
  <c r="X4772" i="11"/>
  <c r="Y4772" i="11"/>
  <c r="X4773" i="11"/>
  <c r="Y4773" i="11"/>
  <c r="X4774" i="11"/>
  <c r="Y4774" i="11"/>
  <c r="X4775" i="11"/>
  <c r="Y4775" i="11"/>
  <c r="X4776" i="11"/>
  <c r="Y4776" i="11"/>
  <c r="X4777" i="11"/>
  <c r="Y4777" i="11"/>
  <c r="X4778" i="11"/>
  <c r="Y4778" i="11"/>
  <c r="X4779" i="11"/>
  <c r="Y4779" i="11"/>
  <c r="X4780" i="11"/>
  <c r="Y4780" i="11"/>
  <c r="X4781" i="11"/>
  <c r="Y4781" i="11"/>
  <c r="X4782" i="11"/>
  <c r="Y4782" i="11"/>
  <c r="X4783" i="11"/>
  <c r="Y4783" i="11"/>
  <c r="X4784" i="11"/>
  <c r="Y4784" i="11"/>
  <c r="X4785" i="11"/>
  <c r="Y4785" i="11"/>
  <c r="X4786" i="11"/>
  <c r="Y4786" i="11"/>
  <c r="X4787" i="11"/>
  <c r="Y4787" i="11"/>
  <c r="X4788" i="11"/>
  <c r="Y4788" i="11"/>
  <c r="X4789" i="11"/>
  <c r="Y4789" i="11"/>
  <c r="X4790" i="11"/>
  <c r="Y4790" i="11"/>
  <c r="X4791" i="11"/>
  <c r="Y4791" i="11"/>
  <c r="X4792" i="11"/>
  <c r="Y4792" i="11"/>
  <c r="X4793" i="11"/>
  <c r="Y4793" i="11"/>
  <c r="X4794" i="11"/>
  <c r="Y4794" i="11"/>
  <c r="X4795" i="11"/>
  <c r="Y4795" i="11"/>
  <c r="X4796" i="11"/>
  <c r="Y4796" i="11"/>
  <c r="X4797" i="11"/>
  <c r="Y4797" i="11"/>
  <c r="X4798" i="11"/>
  <c r="Y4798" i="11"/>
  <c r="X4799" i="11"/>
  <c r="Y4799" i="11"/>
  <c r="X4800" i="11"/>
  <c r="Y4800" i="11"/>
  <c r="X4801" i="11"/>
  <c r="Y4801" i="11"/>
  <c r="X4802" i="11"/>
  <c r="Y4802" i="11"/>
  <c r="X4803" i="11"/>
  <c r="Y4803" i="11"/>
  <c r="X4804" i="11"/>
  <c r="Y4804" i="11"/>
  <c r="X4805" i="11"/>
  <c r="Y4805" i="11"/>
  <c r="X4806" i="11"/>
  <c r="Y4806" i="11"/>
  <c r="X4807" i="11"/>
  <c r="Y4807" i="11"/>
  <c r="X4808" i="11"/>
  <c r="Y4808" i="11"/>
  <c r="X4809" i="11"/>
  <c r="Y4809" i="11"/>
  <c r="X4810" i="11"/>
  <c r="Y4810" i="11"/>
  <c r="X4811" i="11"/>
  <c r="Y4811" i="11"/>
  <c r="X4812" i="11"/>
  <c r="Y4812" i="11"/>
  <c r="X4813" i="11"/>
  <c r="Y4813" i="11"/>
  <c r="X4814" i="11"/>
  <c r="Y4814" i="11"/>
  <c r="X4815" i="11"/>
  <c r="Y4815" i="11"/>
  <c r="X4816" i="11"/>
  <c r="Y4816" i="11"/>
  <c r="X4817" i="11"/>
  <c r="Y4817" i="11"/>
  <c r="X4818" i="11"/>
  <c r="Y4818" i="11"/>
  <c r="X4819" i="11"/>
  <c r="Y4819" i="11"/>
  <c r="X4820" i="11"/>
  <c r="Y4820" i="11"/>
  <c r="X4821" i="11"/>
  <c r="Y4821" i="11"/>
  <c r="X4822" i="11"/>
  <c r="Y4822" i="11"/>
  <c r="X4823" i="11"/>
  <c r="Y4823" i="11"/>
  <c r="X4824" i="11"/>
  <c r="Y4824" i="11"/>
  <c r="X4825" i="11"/>
  <c r="Y4825" i="11"/>
  <c r="X4826" i="11"/>
  <c r="Y4826" i="11"/>
  <c r="X4827" i="11"/>
  <c r="Y4827" i="11"/>
  <c r="X4828" i="11"/>
  <c r="Y4828" i="11"/>
  <c r="X4829" i="11"/>
  <c r="Y4829" i="11"/>
  <c r="X4830" i="11"/>
  <c r="Y4830" i="11"/>
  <c r="X4831" i="11"/>
  <c r="Y4831" i="11"/>
  <c r="X4832" i="11"/>
  <c r="Y4832" i="11"/>
  <c r="X4833" i="11"/>
  <c r="Y4833" i="11"/>
  <c r="X4834" i="11"/>
  <c r="Y4834" i="11"/>
  <c r="X4835" i="11"/>
  <c r="Y4835" i="11"/>
  <c r="X4836" i="11"/>
  <c r="Y4836" i="11"/>
  <c r="X4837" i="11"/>
  <c r="Y4837" i="11"/>
  <c r="X4838" i="11"/>
  <c r="Y4838" i="11"/>
  <c r="X4839" i="11"/>
  <c r="Y4839" i="11"/>
  <c r="X4840" i="11"/>
  <c r="Y4840" i="11"/>
  <c r="X4841" i="11"/>
  <c r="Y4841" i="11"/>
  <c r="X4842" i="11"/>
  <c r="Y4842" i="11"/>
  <c r="X4843" i="11"/>
  <c r="Y4843" i="11"/>
  <c r="X4844" i="11"/>
  <c r="Y4844" i="11"/>
  <c r="X4845" i="11"/>
  <c r="Y4845" i="11"/>
  <c r="X4846" i="11"/>
  <c r="Y4846" i="11"/>
  <c r="X4847" i="11"/>
  <c r="Y4847" i="11"/>
  <c r="X4848" i="11"/>
  <c r="Y4848" i="11"/>
  <c r="X4849" i="11"/>
  <c r="Y4849" i="11"/>
  <c r="X4850" i="11"/>
  <c r="Y4850" i="11"/>
  <c r="X4851" i="11"/>
  <c r="Y4851" i="11"/>
  <c r="X4852" i="11"/>
  <c r="Y4852" i="11"/>
  <c r="X4853" i="11"/>
  <c r="Y4853" i="11"/>
  <c r="X4854" i="11"/>
  <c r="Y4854" i="11"/>
  <c r="X4855" i="11"/>
  <c r="Y4855" i="11"/>
  <c r="X4856" i="11"/>
  <c r="Y4856" i="11"/>
  <c r="X4857" i="11"/>
  <c r="Y4857" i="11"/>
  <c r="X4858" i="11"/>
  <c r="Y4858" i="11"/>
  <c r="X4859" i="11"/>
  <c r="Y4859" i="11"/>
  <c r="X4860" i="11"/>
  <c r="Y4860" i="11"/>
  <c r="X4861" i="11"/>
  <c r="Y4861" i="11"/>
  <c r="X4862" i="11"/>
  <c r="Y4862" i="11"/>
  <c r="X4863" i="11"/>
  <c r="Y4863" i="11"/>
  <c r="X4864" i="11"/>
  <c r="Y4864" i="11"/>
  <c r="X4865" i="11"/>
  <c r="Y4865" i="11"/>
  <c r="X4866" i="11"/>
  <c r="Y4866" i="11"/>
  <c r="X4867" i="11"/>
  <c r="Y4867" i="11"/>
  <c r="X4868" i="11"/>
  <c r="Y4868" i="11"/>
  <c r="X4869" i="11"/>
  <c r="Y4869" i="11"/>
  <c r="X4870" i="11"/>
  <c r="Y4870" i="11"/>
  <c r="X4871" i="11"/>
  <c r="Y4871" i="11"/>
  <c r="X4872" i="11"/>
  <c r="Y4872" i="11"/>
  <c r="X4873" i="11"/>
  <c r="Y4873" i="11"/>
  <c r="X4874" i="11"/>
  <c r="Y4874" i="11"/>
  <c r="X4875" i="11"/>
  <c r="Y4875" i="11"/>
  <c r="X4876" i="11"/>
  <c r="Y4876" i="11"/>
  <c r="X4877" i="11"/>
  <c r="Y4877" i="11"/>
  <c r="X4878" i="11"/>
  <c r="Y4878" i="11"/>
  <c r="X4879" i="11"/>
  <c r="Y4879" i="11"/>
  <c r="X4880" i="11"/>
  <c r="Y4880" i="11"/>
  <c r="X4881" i="11"/>
  <c r="Y4881" i="11"/>
  <c r="X4882" i="11"/>
  <c r="Y4882" i="11"/>
  <c r="X4883" i="11"/>
  <c r="Y4883" i="11"/>
  <c r="X4884" i="11"/>
  <c r="Y4884" i="11"/>
  <c r="X4885" i="11"/>
  <c r="Y4885" i="11"/>
  <c r="X4886" i="11"/>
  <c r="Y4886" i="11"/>
  <c r="X4887" i="11"/>
  <c r="Y4887" i="11"/>
  <c r="X4888" i="11"/>
  <c r="Y4888" i="11"/>
  <c r="X4889" i="11"/>
  <c r="Y4889" i="11"/>
  <c r="X4890" i="11"/>
  <c r="Y4890" i="11"/>
  <c r="X4891" i="11"/>
  <c r="Y4891" i="11"/>
  <c r="X4892" i="11"/>
  <c r="Y4892" i="11"/>
  <c r="X4893" i="11"/>
  <c r="Y4893" i="11"/>
  <c r="X4894" i="11"/>
  <c r="Y4894" i="11"/>
  <c r="X4895" i="11"/>
  <c r="Y4895" i="11"/>
  <c r="X4896" i="11"/>
  <c r="Y4896" i="11"/>
  <c r="X4897" i="11"/>
  <c r="Y4897" i="11"/>
  <c r="X4898" i="11"/>
  <c r="Y4898" i="11"/>
  <c r="X4899" i="11"/>
  <c r="Y4899" i="11"/>
  <c r="X4900" i="11"/>
  <c r="Y4900" i="11"/>
  <c r="X4901" i="11"/>
  <c r="Y4901" i="11"/>
  <c r="X4902" i="11"/>
  <c r="Y4902" i="11"/>
  <c r="X4903" i="11"/>
  <c r="Y4903" i="11"/>
  <c r="X4904" i="11"/>
  <c r="Y4904" i="11"/>
  <c r="X4905" i="11"/>
  <c r="Y4905" i="11"/>
  <c r="X4906" i="11"/>
  <c r="Y4906" i="11"/>
  <c r="X4907" i="11"/>
  <c r="Y4907" i="11"/>
  <c r="X4908" i="11"/>
  <c r="Y4908" i="11"/>
  <c r="X4909" i="11"/>
  <c r="Y4909" i="11"/>
  <c r="X4910" i="11"/>
  <c r="Y4910" i="11"/>
  <c r="X4911" i="11"/>
  <c r="Y4911" i="11"/>
  <c r="X4912" i="11"/>
  <c r="Y4912" i="11"/>
  <c r="X4913" i="11"/>
  <c r="Y4913" i="11"/>
  <c r="X4914" i="11"/>
  <c r="Y4914" i="11"/>
  <c r="X4915" i="11"/>
  <c r="Y4915" i="11"/>
  <c r="X4916" i="11"/>
  <c r="Y4916" i="11"/>
  <c r="X4917" i="11"/>
  <c r="Y4917" i="11"/>
  <c r="X4918" i="11"/>
  <c r="Y4918" i="11"/>
  <c r="X4919" i="11"/>
  <c r="Y4919" i="11"/>
  <c r="X4920" i="11"/>
  <c r="Y4920" i="11"/>
  <c r="X4921" i="11"/>
  <c r="Y4921" i="11"/>
  <c r="X4922" i="11"/>
  <c r="Y4922" i="11"/>
  <c r="X4923" i="11"/>
  <c r="Y4923" i="11"/>
  <c r="X4924" i="11"/>
  <c r="Y4924" i="11"/>
  <c r="X4925" i="11"/>
  <c r="Y4925" i="11"/>
  <c r="X4926" i="11"/>
  <c r="Y4926" i="11"/>
  <c r="X4927" i="11"/>
  <c r="Y4927" i="11"/>
  <c r="X4928" i="11"/>
  <c r="Y4928" i="11"/>
  <c r="X4929" i="11"/>
  <c r="Y4929" i="11"/>
  <c r="X4930" i="11"/>
  <c r="Y4930" i="11"/>
  <c r="X4931" i="11"/>
  <c r="Y4931" i="11"/>
  <c r="X4932" i="11"/>
  <c r="Y4932" i="11"/>
  <c r="X4933" i="11"/>
  <c r="Y4933" i="11"/>
  <c r="X4934" i="11"/>
  <c r="Y4934" i="11"/>
  <c r="X4935" i="11"/>
  <c r="Y4935" i="11"/>
  <c r="X4936" i="11"/>
  <c r="Y4936" i="11"/>
  <c r="X4937" i="11"/>
  <c r="Y4937" i="11"/>
  <c r="X4938" i="11"/>
  <c r="Y4938" i="11"/>
  <c r="X4939" i="11"/>
  <c r="Y4939" i="11"/>
  <c r="X4940" i="11"/>
  <c r="Y4940" i="11"/>
  <c r="X4941" i="11"/>
  <c r="Y4941" i="11"/>
  <c r="X4942" i="11"/>
  <c r="Y4942" i="11"/>
  <c r="X4943" i="11"/>
  <c r="Y4943" i="11"/>
  <c r="X4944" i="11"/>
  <c r="Y4944" i="11"/>
  <c r="X4945" i="11"/>
  <c r="Y4945" i="11"/>
  <c r="X4946" i="11"/>
  <c r="Y4946" i="11"/>
  <c r="X4947" i="11"/>
  <c r="Y4947" i="11"/>
  <c r="X4948" i="11"/>
  <c r="Y4948" i="11"/>
  <c r="X4949" i="11"/>
  <c r="Y4949" i="11"/>
  <c r="X4950" i="11"/>
  <c r="Y4950" i="11"/>
  <c r="X4951" i="11"/>
  <c r="Y4951" i="11"/>
  <c r="X4952" i="11"/>
  <c r="Y4952" i="11"/>
  <c r="X4953" i="11"/>
  <c r="Y4953" i="11"/>
  <c r="X4954" i="11"/>
  <c r="Y4954" i="11"/>
  <c r="X4955" i="11"/>
  <c r="Y4955" i="11"/>
  <c r="X4956" i="11"/>
  <c r="Y4956" i="11"/>
  <c r="X4957" i="11"/>
  <c r="Y4957" i="11"/>
  <c r="X4958" i="11"/>
  <c r="Y4958" i="11"/>
  <c r="X4959" i="11"/>
  <c r="Y4959" i="11"/>
  <c r="X4960" i="11"/>
  <c r="Y4960" i="11"/>
  <c r="X4961" i="11"/>
  <c r="Y4961" i="11"/>
  <c r="X4962" i="11"/>
  <c r="Y4962" i="11"/>
  <c r="X4963" i="11"/>
  <c r="Y4963" i="11"/>
  <c r="X4964" i="11"/>
  <c r="Y4964" i="11"/>
  <c r="X4965" i="11"/>
  <c r="Y4965" i="11"/>
  <c r="X4966" i="11"/>
  <c r="Y4966" i="11"/>
  <c r="X4967" i="11"/>
  <c r="Y4967" i="11"/>
  <c r="X4968" i="11"/>
  <c r="Y4968" i="11"/>
  <c r="X4969" i="11"/>
  <c r="Y4969" i="11"/>
  <c r="X4970" i="11"/>
  <c r="Y4970" i="11"/>
  <c r="X4971" i="11"/>
  <c r="Y4971" i="11"/>
  <c r="X4972" i="11"/>
  <c r="Y4972" i="11"/>
  <c r="X4973" i="11"/>
  <c r="Y4973" i="11"/>
  <c r="X4974" i="11"/>
  <c r="Y4974" i="11"/>
  <c r="X4975" i="11"/>
  <c r="Y4975" i="11"/>
  <c r="X4976" i="11"/>
  <c r="Y4976" i="11"/>
  <c r="X4977" i="11"/>
  <c r="Y4977" i="11"/>
  <c r="X4978" i="11"/>
  <c r="Y4978" i="11"/>
  <c r="X4979" i="11"/>
  <c r="Y4979" i="11"/>
  <c r="X4980" i="11"/>
  <c r="Y4980" i="11"/>
  <c r="X4981" i="11"/>
  <c r="Y4981" i="11"/>
  <c r="X4982" i="11"/>
  <c r="Y4982" i="11"/>
  <c r="X4983" i="11"/>
  <c r="Y4983" i="11"/>
  <c r="X4984" i="11"/>
  <c r="Y4984" i="11"/>
  <c r="X4985" i="11"/>
  <c r="Y4985" i="11"/>
  <c r="X4986" i="11"/>
  <c r="Y4986" i="11"/>
  <c r="X4987" i="11"/>
  <c r="Y4987" i="11"/>
  <c r="X4988" i="11"/>
  <c r="Y4988" i="11"/>
  <c r="X4989" i="11"/>
  <c r="Y4989" i="11"/>
  <c r="X4990" i="11"/>
  <c r="Y4990" i="11"/>
  <c r="X4991" i="11"/>
  <c r="Y4991" i="11"/>
  <c r="X4992" i="11"/>
  <c r="Y4992" i="11"/>
  <c r="X4993" i="11"/>
  <c r="Y4993" i="11"/>
  <c r="X4994" i="11"/>
  <c r="Y4994" i="11"/>
  <c r="X4995" i="11"/>
  <c r="Y4995" i="11"/>
  <c r="X4996" i="11"/>
  <c r="Y4996" i="11"/>
  <c r="X4997" i="11"/>
  <c r="Y4997" i="11"/>
  <c r="X4998" i="11"/>
  <c r="Y4998" i="11"/>
  <c r="X4999" i="11"/>
  <c r="Y4999" i="11"/>
  <c r="X5000" i="11"/>
  <c r="Y5000" i="11"/>
  <c r="X5001" i="11"/>
  <c r="Y5001" i="11"/>
  <c r="X5002" i="11"/>
  <c r="Y5002" i="11"/>
  <c r="X5003" i="11"/>
  <c r="Y5003" i="11"/>
  <c r="X5004" i="11"/>
  <c r="Y5004" i="11"/>
  <c r="X5005" i="11"/>
  <c r="Y5005" i="11"/>
  <c r="X5006" i="11"/>
  <c r="Y5006" i="11"/>
  <c r="X5007" i="11"/>
  <c r="Y5007" i="11"/>
  <c r="X5008" i="11"/>
  <c r="Y5008" i="11"/>
  <c r="X5009" i="11"/>
  <c r="Y5009" i="11"/>
  <c r="X5010" i="11"/>
  <c r="Y5010" i="11"/>
  <c r="X5011" i="11"/>
  <c r="Y5011" i="11"/>
  <c r="X5012" i="11"/>
  <c r="Y5012" i="11"/>
  <c r="X5013" i="11"/>
  <c r="Y5013" i="11"/>
  <c r="X5014" i="11"/>
  <c r="Y5014" i="11"/>
  <c r="X5015" i="11"/>
  <c r="Y5015" i="11"/>
  <c r="X5016" i="11"/>
  <c r="Y5016" i="11"/>
  <c r="X5017" i="11"/>
  <c r="Y5017" i="11"/>
  <c r="X5018" i="11"/>
  <c r="Y5018" i="11"/>
  <c r="X5019" i="11"/>
  <c r="Y5019" i="11"/>
  <c r="X5020" i="11"/>
  <c r="Y5020" i="11"/>
  <c r="X5021" i="11"/>
  <c r="Y5021" i="11"/>
  <c r="X5022" i="11"/>
  <c r="Y5022" i="11"/>
  <c r="X5023" i="11"/>
  <c r="Y5023" i="11"/>
  <c r="X5024" i="11"/>
  <c r="Y5024" i="11"/>
  <c r="X5025" i="11"/>
  <c r="Y5025" i="11"/>
  <c r="X5026" i="11"/>
  <c r="Y5026" i="11"/>
  <c r="X5027" i="11"/>
  <c r="Y5027" i="11"/>
  <c r="X5028" i="11"/>
  <c r="Y5028" i="11"/>
  <c r="X5029" i="11"/>
  <c r="Y5029" i="11"/>
  <c r="X5030" i="11"/>
  <c r="Y5030" i="11"/>
  <c r="X5031" i="11"/>
  <c r="Y5031" i="11"/>
  <c r="X5032" i="11"/>
  <c r="Y5032" i="11"/>
  <c r="X5033" i="11"/>
  <c r="Y5033" i="11"/>
  <c r="X5034" i="11"/>
  <c r="Y5034" i="11"/>
  <c r="X5035" i="11"/>
  <c r="Y5035" i="11"/>
  <c r="X5036" i="11"/>
  <c r="Y5036" i="11"/>
  <c r="X5037" i="11"/>
  <c r="Y5037" i="11"/>
  <c r="X5038" i="11"/>
  <c r="Y5038" i="11"/>
  <c r="X5039" i="11"/>
  <c r="Y5039" i="11"/>
  <c r="X5040" i="11"/>
  <c r="Y5040" i="11"/>
  <c r="X5041" i="11"/>
  <c r="Y5041" i="11"/>
  <c r="X5042" i="11"/>
  <c r="Y5042" i="11"/>
  <c r="X5043" i="11"/>
  <c r="Y5043" i="11"/>
  <c r="X5044" i="11"/>
  <c r="Y5044" i="11"/>
  <c r="X5045" i="11"/>
  <c r="Y5045" i="11"/>
  <c r="X5046" i="11"/>
  <c r="Y5046" i="11"/>
  <c r="X5047" i="11"/>
  <c r="Y5047" i="11"/>
  <c r="X5048" i="11"/>
  <c r="Y5048" i="11"/>
  <c r="X5049" i="11"/>
  <c r="Y5049" i="11"/>
  <c r="X5050" i="11"/>
  <c r="Y5050" i="11"/>
  <c r="X5051" i="11"/>
  <c r="Y5051" i="11"/>
  <c r="X5052" i="11"/>
  <c r="Y5052" i="11"/>
  <c r="X5053" i="11"/>
  <c r="Y5053" i="11"/>
  <c r="X5054" i="11"/>
  <c r="Y5054" i="11"/>
  <c r="X5055" i="11"/>
  <c r="Y5055" i="11"/>
  <c r="X5056" i="11"/>
  <c r="Y5056" i="11"/>
  <c r="X5057" i="11"/>
  <c r="Y5057" i="11"/>
  <c r="X5058" i="11"/>
  <c r="Y5058" i="11"/>
  <c r="X5059" i="11"/>
  <c r="Y5059" i="11"/>
  <c r="X5060" i="11"/>
  <c r="Y5060" i="11"/>
  <c r="X5061" i="11"/>
  <c r="Y5061" i="11"/>
  <c r="X5062" i="11"/>
  <c r="Y5062" i="11"/>
  <c r="X5063" i="11"/>
  <c r="Y5063" i="11"/>
  <c r="X5064" i="11"/>
  <c r="Y5064" i="11"/>
  <c r="X5065" i="11"/>
  <c r="Y5065" i="11"/>
  <c r="X5066" i="11"/>
  <c r="Y5066" i="11"/>
  <c r="X5067" i="11"/>
  <c r="Y5067" i="11"/>
  <c r="X5068" i="11"/>
  <c r="Y5068" i="11"/>
  <c r="X5069" i="11"/>
  <c r="Y5069" i="11"/>
  <c r="X5070" i="11"/>
  <c r="Y5070" i="11"/>
  <c r="X5071" i="11"/>
  <c r="Y5071" i="11"/>
  <c r="X5072" i="11"/>
  <c r="Y5072" i="11"/>
  <c r="X5073" i="11"/>
  <c r="Y5073" i="11"/>
  <c r="X5074" i="11"/>
  <c r="Y5074" i="11"/>
  <c r="X5075" i="11"/>
  <c r="Y5075" i="11"/>
  <c r="X5076" i="11"/>
  <c r="Y5076" i="11"/>
  <c r="X5077" i="11"/>
  <c r="Y5077" i="11"/>
  <c r="X5078" i="11"/>
  <c r="Y5078" i="11"/>
  <c r="X5079" i="11"/>
  <c r="Y5079" i="11"/>
  <c r="X5080" i="11"/>
  <c r="Y5080" i="11"/>
  <c r="X5081" i="11"/>
  <c r="Y5081" i="11"/>
  <c r="X5082" i="11"/>
  <c r="Y5082" i="11"/>
  <c r="X5083" i="11"/>
  <c r="Y5083" i="11"/>
  <c r="X5084" i="11"/>
  <c r="Y5084" i="11"/>
  <c r="X5085" i="11"/>
  <c r="Y5085" i="11"/>
  <c r="X5086" i="11"/>
  <c r="Y5086" i="11"/>
  <c r="X5087" i="11"/>
  <c r="Y5087" i="11"/>
  <c r="X5088" i="11"/>
  <c r="Y5088" i="11"/>
  <c r="X5089" i="11"/>
  <c r="Y5089" i="11"/>
  <c r="X5090" i="11"/>
  <c r="Y5090" i="11"/>
  <c r="X5091" i="11"/>
  <c r="Y5091" i="11"/>
  <c r="X5092" i="11"/>
  <c r="Y5092" i="11"/>
  <c r="X5093" i="11"/>
  <c r="Y5093" i="11"/>
  <c r="X5094" i="11"/>
  <c r="Y5094" i="11"/>
  <c r="X5095" i="11"/>
  <c r="Y5095" i="11"/>
  <c r="X5096" i="11"/>
  <c r="Y5096" i="11"/>
  <c r="X5097" i="11"/>
  <c r="Y5097" i="11"/>
  <c r="X5098" i="11"/>
  <c r="Y5098" i="11"/>
  <c r="X5099" i="11"/>
  <c r="Y5099" i="11"/>
  <c r="X5100" i="11"/>
  <c r="Y5100" i="11"/>
  <c r="X5101" i="11"/>
  <c r="Y5101" i="11"/>
  <c r="X5102" i="11"/>
  <c r="Y5102" i="11"/>
  <c r="X5103" i="11"/>
  <c r="Y5103" i="11"/>
  <c r="X5104" i="11"/>
  <c r="Y5104" i="11"/>
  <c r="X5105" i="11"/>
  <c r="Y5105" i="11"/>
  <c r="X5106" i="11"/>
  <c r="Y5106" i="11"/>
  <c r="X5107" i="11"/>
  <c r="Y5107" i="11"/>
  <c r="X5108" i="11"/>
  <c r="Y5108" i="11"/>
  <c r="X5109" i="11"/>
  <c r="Y5109" i="11"/>
  <c r="X5110" i="11"/>
  <c r="Y5110" i="11"/>
  <c r="X5111" i="11"/>
  <c r="Y5111" i="11"/>
  <c r="X5112" i="11"/>
  <c r="Y5112" i="11"/>
  <c r="X5113" i="11"/>
  <c r="Y5113" i="11"/>
  <c r="X5114" i="11"/>
  <c r="Y5114" i="11"/>
  <c r="X5115" i="11"/>
  <c r="Y5115" i="11"/>
  <c r="X5116" i="11"/>
  <c r="Y5116" i="11"/>
  <c r="X5117" i="11"/>
  <c r="Y5117" i="11"/>
  <c r="X5118" i="11"/>
  <c r="Y5118" i="11"/>
  <c r="X5119" i="11"/>
  <c r="Y5119" i="11"/>
  <c r="X5120" i="11"/>
  <c r="Y5120" i="11"/>
  <c r="X5121" i="11"/>
  <c r="Y5121" i="11"/>
  <c r="X5122" i="11"/>
  <c r="Y5122" i="11"/>
  <c r="X5123" i="11"/>
  <c r="Y5123" i="11"/>
  <c r="X5124" i="11"/>
  <c r="Y5124" i="11"/>
  <c r="X5125" i="11"/>
  <c r="Y5125" i="11"/>
  <c r="X5126" i="11"/>
  <c r="Y5126" i="11"/>
  <c r="X5127" i="11"/>
  <c r="Y5127" i="11"/>
  <c r="X5128" i="11"/>
  <c r="Y5128" i="11"/>
  <c r="X5129" i="11"/>
  <c r="Y5129" i="11"/>
  <c r="X5130" i="11"/>
  <c r="Y5130" i="11"/>
  <c r="X5131" i="11"/>
  <c r="Y5131" i="11"/>
  <c r="X5132" i="11"/>
  <c r="Y5132" i="11"/>
  <c r="X5133" i="11"/>
  <c r="Y5133" i="11"/>
  <c r="X5134" i="11"/>
  <c r="Y5134" i="11"/>
  <c r="X5135" i="11"/>
  <c r="Y5135" i="11"/>
  <c r="X5136" i="11"/>
  <c r="Y5136" i="11"/>
  <c r="X5137" i="11"/>
  <c r="Y5137" i="11"/>
  <c r="X5138" i="11"/>
  <c r="Y5138" i="11"/>
  <c r="X5139" i="11"/>
  <c r="Y5139" i="11"/>
  <c r="X5140" i="11"/>
  <c r="Y5140" i="11"/>
  <c r="X5141" i="11"/>
  <c r="Y5141" i="11"/>
  <c r="X5142" i="11"/>
  <c r="Y5142" i="11"/>
  <c r="X5143" i="11"/>
  <c r="Y5143" i="11"/>
  <c r="X5144" i="11"/>
  <c r="Y5144" i="11"/>
  <c r="X5145" i="11"/>
  <c r="Y5145" i="11"/>
  <c r="X5146" i="11"/>
  <c r="Y5146" i="11"/>
  <c r="X5147" i="11"/>
  <c r="Y5147" i="11"/>
  <c r="X5148" i="11"/>
  <c r="Y5148" i="11"/>
  <c r="X5149" i="11"/>
  <c r="Y5149" i="11"/>
  <c r="X5150" i="11"/>
  <c r="Y5150" i="11"/>
  <c r="X5151" i="11"/>
  <c r="Y5151" i="11"/>
  <c r="X5152" i="11"/>
  <c r="Y5152" i="11"/>
  <c r="X5153" i="11"/>
  <c r="Y5153" i="11"/>
  <c r="X5154" i="11"/>
  <c r="Y5154" i="11"/>
  <c r="X5155" i="11"/>
  <c r="Y5155" i="11"/>
  <c r="X5156" i="11"/>
  <c r="Y5156" i="11"/>
  <c r="X5157" i="11"/>
  <c r="Y5157" i="11"/>
  <c r="X5158" i="11"/>
  <c r="Y5158" i="11"/>
  <c r="X5159" i="11"/>
  <c r="Y5159" i="11"/>
  <c r="X5160" i="11"/>
  <c r="Y5160" i="11"/>
  <c r="X5161" i="11"/>
  <c r="Y5161" i="11"/>
  <c r="X5162" i="11"/>
  <c r="Y5162" i="11"/>
  <c r="X5163" i="11"/>
  <c r="Y5163" i="11"/>
  <c r="X5164" i="11"/>
  <c r="Y5164" i="11"/>
  <c r="X5165" i="11"/>
  <c r="Y5165" i="11"/>
  <c r="X5166" i="11"/>
  <c r="Y5166" i="11"/>
  <c r="X5167" i="11"/>
  <c r="Y5167" i="11"/>
  <c r="X5168" i="11"/>
  <c r="Y5168" i="11"/>
  <c r="X5169" i="11"/>
  <c r="Y5169" i="11"/>
  <c r="X5170" i="11"/>
  <c r="Y5170" i="11"/>
  <c r="X5171" i="11"/>
  <c r="Y5171" i="11"/>
  <c r="X5172" i="11"/>
  <c r="Y5172" i="11"/>
  <c r="X5173" i="11"/>
  <c r="Y5173" i="11"/>
  <c r="X5174" i="11"/>
  <c r="Y5174" i="11"/>
  <c r="X5175" i="11"/>
  <c r="Y5175" i="11"/>
  <c r="X5176" i="11"/>
  <c r="Y5176" i="11"/>
  <c r="X5177" i="11"/>
  <c r="Y5177" i="11"/>
  <c r="X5178" i="11"/>
  <c r="Y5178" i="11"/>
  <c r="X5179" i="11"/>
  <c r="Y5179" i="11"/>
  <c r="X5180" i="11"/>
  <c r="Y5180" i="11"/>
  <c r="X5181" i="11"/>
  <c r="Y5181" i="11"/>
  <c r="X5182" i="11"/>
  <c r="Y5182" i="11"/>
  <c r="X5183" i="11"/>
  <c r="Y5183" i="11"/>
  <c r="X5184" i="11"/>
  <c r="Y5184" i="11"/>
  <c r="X5185" i="11"/>
  <c r="Y5185" i="11"/>
  <c r="X5186" i="11"/>
  <c r="Y5186" i="11"/>
  <c r="X5187" i="11"/>
  <c r="Y5187" i="11"/>
  <c r="X5188" i="11"/>
  <c r="Y5188" i="11"/>
  <c r="X5189" i="11"/>
  <c r="Y5189" i="11"/>
  <c r="X5190" i="11"/>
  <c r="Y5190" i="11"/>
  <c r="X5191" i="11"/>
  <c r="Y5191" i="11"/>
  <c r="X5192" i="11"/>
  <c r="Y5192" i="11"/>
  <c r="X5193" i="11"/>
  <c r="Y5193" i="11"/>
  <c r="X5194" i="11"/>
  <c r="Y5194" i="11"/>
  <c r="X5195" i="11"/>
  <c r="Y5195" i="11"/>
  <c r="X5196" i="11"/>
  <c r="Y5196" i="11"/>
  <c r="X5197" i="11"/>
  <c r="Y5197" i="11"/>
  <c r="X5198" i="11"/>
  <c r="Y5198" i="11"/>
  <c r="X5199" i="11"/>
  <c r="Y5199" i="11"/>
  <c r="X5200" i="11"/>
  <c r="Y5200" i="11"/>
  <c r="X5201" i="11"/>
  <c r="Y5201" i="11"/>
  <c r="X5202" i="11"/>
  <c r="Y5202" i="11"/>
  <c r="X5203" i="11"/>
  <c r="Y5203" i="11"/>
  <c r="X5204" i="11"/>
  <c r="Y5204" i="11"/>
  <c r="X5205" i="11"/>
  <c r="Y5205" i="11"/>
  <c r="X5206" i="11"/>
  <c r="Y5206" i="11"/>
  <c r="X5207" i="11"/>
  <c r="Y5207" i="11"/>
  <c r="X5208" i="11"/>
  <c r="Y5208" i="11"/>
  <c r="X5209" i="11"/>
  <c r="Y5209" i="11"/>
  <c r="X5210" i="11"/>
  <c r="Y5210" i="11"/>
  <c r="X5211" i="11"/>
  <c r="Y5211" i="11"/>
  <c r="X5212" i="11"/>
  <c r="Y5212" i="11"/>
  <c r="X5213" i="11"/>
  <c r="Y5213" i="11"/>
  <c r="X5214" i="11"/>
  <c r="Y5214" i="11"/>
  <c r="X5215" i="11"/>
  <c r="Y5215" i="11"/>
  <c r="X5216" i="11"/>
  <c r="Y5216" i="11"/>
  <c r="X5217" i="11"/>
  <c r="Y5217" i="11"/>
  <c r="X5218" i="11"/>
  <c r="Y5218" i="11"/>
  <c r="X5219" i="11"/>
  <c r="Y5219" i="11"/>
  <c r="X5220" i="11"/>
  <c r="Y5220" i="11"/>
  <c r="X5221" i="11"/>
  <c r="Y5221" i="11"/>
  <c r="X5222" i="11"/>
  <c r="Y5222" i="11"/>
  <c r="X5223" i="11"/>
  <c r="Y5223" i="11"/>
  <c r="X5224" i="11"/>
  <c r="Y5224" i="11"/>
  <c r="X5225" i="11"/>
  <c r="Y5225" i="11"/>
  <c r="X5226" i="11"/>
  <c r="Y5226" i="11"/>
  <c r="X5227" i="11"/>
  <c r="Y5227" i="11"/>
  <c r="X5228" i="11"/>
  <c r="Y5228" i="11"/>
  <c r="X5229" i="11"/>
  <c r="Y5229" i="11"/>
  <c r="X5230" i="11"/>
  <c r="Y5230" i="11"/>
  <c r="X5231" i="11"/>
  <c r="Y5231" i="11"/>
  <c r="X5232" i="11"/>
  <c r="Y5232" i="11"/>
  <c r="X5233" i="11"/>
  <c r="Y5233" i="11"/>
  <c r="X5234" i="11"/>
  <c r="Y5234" i="11"/>
  <c r="X5235" i="11"/>
  <c r="Y5235" i="11"/>
  <c r="X5236" i="11"/>
  <c r="Y5236" i="11"/>
  <c r="X5237" i="11"/>
  <c r="Y5237" i="11"/>
  <c r="X5238" i="11"/>
  <c r="Y5238" i="11"/>
  <c r="X5239" i="11"/>
  <c r="Y5239" i="11"/>
  <c r="X5240" i="11"/>
  <c r="Y5240" i="11"/>
  <c r="X5241" i="11"/>
  <c r="Y5241" i="11"/>
  <c r="X5242" i="11"/>
  <c r="Y5242" i="11"/>
  <c r="X5243" i="11"/>
  <c r="Y5243" i="11"/>
  <c r="X5244" i="11"/>
  <c r="Y5244" i="11"/>
  <c r="X5245" i="11"/>
  <c r="Y5245" i="11"/>
  <c r="X5246" i="11"/>
  <c r="Y5246" i="11"/>
  <c r="X5247" i="11"/>
  <c r="Y5247" i="11"/>
  <c r="X5248" i="11"/>
  <c r="Y5248" i="11"/>
  <c r="X5249" i="11"/>
  <c r="Y5249" i="11"/>
  <c r="X5250" i="11"/>
  <c r="Y5250" i="11"/>
  <c r="X5251" i="11"/>
  <c r="Y5251" i="11"/>
  <c r="X5252" i="11"/>
  <c r="Y5252" i="11"/>
  <c r="X5253" i="11"/>
  <c r="Y5253" i="11"/>
  <c r="X5254" i="11"/>
  <c r="Y5254" i="11"/>
  <c r="X5255" i="11"/>
  <c r="Y5255" i="11"/>
  <c r="X5256" i="11"/>
  <c r="Y5256" i="11"/>
  <c r="X5257" i="11"/>
  <c r="Y5257" i="11"/>
  <c r="X5258" i="11"/>
  <c r="Y5258" i="11"/>
  <c r="X5259" i="11"/>
  <c r="Y5259" i="11"/>
  <c r="X5260" i="11"/>
  <c r="Y5260" i="11"/>
  <c r="X5261" i="11"/>
  <c r="Y5261" i="11"/>
  <c r="X5262" i="11"/>
  <c r="Y5262" i="11"/>
  <c r="X5263" i="11"/>
  <c r="Y5263" i="11"/>
  <c r="X5264" i="11"/>
  <c r="Y5264" i="11"/>
  <c r="X5265" i="11"/>
  <c r="Y5265" i="11"/>
  <c r="X5266" i="11"/>
  <c r="Y5266" i="11"/>
  <c r="X5267" i="11"/>
  <c r="Y5267" i="11"/>
  <c r="X5268" i="11"/>
  <c r="Y5268" i="11"/>
  <c r="X5269" i="11"/>
  <c r="Y5269" i="11"/>
  <c r="X5270" i="11"/>
  <c r="Y5270" i="11"/>
  <c r="X5271" i="11"/>
  <c r="Y5271" i="11"/>
  <c r="X5272" i="11"/>
  <c r="Y5272" i="11"/>
  <c r="X5273" i="11"/>
  <c r="Y5273" i="11"/>
  <c r="X5274" i="11"/>
  <c r="Y5274" i="11"/>
  <c r="X5275" i="11"/>
  <c r="Y5275" i="11"/>
  <c r="X5276" i="11"/>
  <c r="Y5276" i="11"/>
  <c r="X5277" i="11"/>
  <c r="Y5277" i="11"/>
  <c r="X5278" i="11"/>
  <c r="Y5278" i="11"/>
  <c r="X5279" i="11"/>
  <c r="Y5279" i="11"/>
  <c r="X5280" i="11"/>
  <c r="Y5280" i="11"/>
  <c r="X5281" i="11"/>
  <c r="Y5281" i="11"/>
  <c r="X5282" i="11"/>
  <c r="Y5282" i="11"/>
  <c r="X5283" i="11"/>
  <c r="Y5283" i="11"/>
  <c r="X5284" i="11"/>
  <c r="Y5284" i="11"/>
  <c r="X5285" i="11"/>
  <c r="Y5285" i="11"/>
  <c r="X5286" i="11"/>
  <c r="Y5286" i="11"/>
  <c r="X5287" i="11"/>
  <c r="Y5287" i="11"/>
  <c r="X5288" i="11"/>
  <c r="Y5288" i="11"/>
  <c r="X5289" i="11"/>
  <c r="Y5289" i="11"/>
  <c r="X5290" i="11"/>
  <c r="Y5290" i="11"/>
  <c r="X5291" i="11"/>
  <c r="Y5291" i="11"/>
  <c r="X5292" i="11"/>
  <c r="Y5292" i="11"/>
  <c r="X5293" i="11"/>
  <c r="Y5293" i="11"/>
  <c r="X5294" i="11"/>
  <c r="Y5294" i="11"/>
  <c r="X5295" i="11"/>
  <c r="Y5295" i="11"/>
  <c r="X5296" i="11"/>
  <c r="Y5296" i="11"/>
  <c r="X5297" i="11"/>
  <c r="Y5297" i="11"/>
  <c r="X5298" i="11"/>
  <c r="Y5298" i="11"/>
  <c r="X5299" i="11"/>
  <c r="Y5299" i="11"/>
  <c r="X5300" i="11"/>
  <c r="Y5300" i="11"/>
  <c r="X5301" i="11"/>
  <c r="Y5301" i="11"/>
  <c r="X5302" i="11"/>
  <c r="Y5302" i="11"/>
  <c r="X5303" i="11"/>
  <c r="Y5303" i="11"/>
  <c r="X5304" i="11"/>
  <c r="Y5304" i="11"/>
  <c r="X5305" i="11"/>
  <c r="Y5305" i="11"/>
  <c r="X5306" i="11"/>
  <c r="Y5306" i="11"/>
  <c r="X5307" i="11"/>
  <c r="Y5307" i="11"/>
  <c r="X5308" i="11"/>
  <c r="Y5308" i="11"/>
  <c r="X5309" i="11"/>
  <c r="Y5309" i="11"/>
  <c r="X5310" i="11"/>
  <c r="Y5310" i="11"/>
  <c r="X5311" i="11"/>
  <c r="Y5311" i="11"/>
  <c r="X5312" i="11"/>
  <c r="Y5312" i="11"/>
  <c r="X5313" i="11"/>
  <c r="Y5313" i="11"/>
  <c r="X5314" i="11"/>
  <c r="Y5314" i="11"/>
  <c r="X5315" i="11"/>
  <c r="Y5315" i="11"/>
  <c r="X5316" i="11"/>
  <c r="Y5316" i="11"/>
  <c r="X5317" i="11"/>
  <c r="Y5317" i="11"/>
  <c r="X5318" i="11"/>
  <c r="Y5318" i="11"/>
  <c r="X5319" i="11"/>
  <c r="Y5319" i="11"/>
  <c r="X5320" i="11"/>
  <c r="Y5320" i="11"/>
  <c r="X5321" i="11"/>
  <c r="Y5321" i="11"/>
  <c r="X5322" i="11"/>
  <c r="Y5322" i="11"/>
  <c r="X5323" i="11"/>
  <c r="Y5323" i="11"/>
  <c r="X5324" i="11"/>
  <c r="Y5324" i="11"/>
  <c r="X5325" i="11"/>
  <c r="Y5325" i="11"/>
  <c r="X5326" i="11"/>
  <c r="Y5326" i="11"/>
  <c r="X5327" i="11"/>
  <c r="Y5327" i="11"/>
  <c r="X5328" i="11"/>
  <c r="Y5328" i="11"/>
  <c r="X5329" i="11"/>
  <c r="Y5329" i="11"/>
  <c r="X5330" i="11"/>
  <c r="Y5330" i="11"/>
  <c r="X5331" i="11"/>
  <c r="Y5331" i="11"/>
  <c r="X5332" i="11"/>
  <c r="Y5332" i="11"/>
  <c r="X5333" i="11"/>
  <c r="Y5333" i="11"/>
  <c r="X5334" i="11"/>
  <c r="Y5334" i="11"/>
  <c r="X5335" i="11"/>
  <c r="Y5335" i="11"/>
  <c r="X5336" i="11"/>
  <c r="Y5336" i="11"/>
  <c r="X5337" i="11"/>
  <c r="Y5337" i="11"/>
  <c r="X5338" i="11"/>
  <c r="Y5338" i="11"/>
  <c r="X5339" i="11"/>
  <c r="Y5339" i="11"/>
  <c r="X5340" i="11"/>
  <c r="Y5340" i="11"/>
  <c r="X5341" i="11"/>
  <c r="Y5341" i="11"/>
  <c r="X5342" i="11"/>
  <c r="Y5342" i="11"/>
  <c r="X5343" i="11"/>
  <c r="Y5343" i="11"/>
  <c r="X5344" i="11"/>
  <c r="Y5344" i="11"/>
  <c r="X5345" i="11"/>
  <c r="Y5345" i="11"/>
  <c r="X5346" i="11"/>
  <c r="Y5346" i="11"/>
  <c r="X5347" i="11"/>
  <c r="Y5347" i="11"/>
  <c r="X5348" i="11"/>
  <c r="Y5348" i="11"/>
  <c r="X5349" i="11"/>
  <c r="Y5349" i="11"/>
  <c r="X5350" i="11"/>
  <c r="Y5350" i="11"/>
  <c r="X5351" i="11"/>
  <c r="Y5351" i="11"/>
  <c r="X5352" i="11"/>
  <c r="Y5352" i="11"/>
  <c r="X5353" i="11"/>
  <c r="Y5353" i="11"/>
  <c r="X5354" i="11"/>
  <c r="Y5354" i="11"/>
  <c r="X5355" i="11"/>
  <c r="Y5355" i="11"/>
  <c r="X5356" i="11"/>
  <c r="Y5356" i="11"/>
  <c r="X5357" i="11"/>
  <c r="Y5357" i="11"/>
  <c r="X5358" i="11"/>
  <c r="Y5358" i="11"/>
  <c r="X5359" i="11"/>
  <c r="Y5359" i="11"/>
  <c r="X5360" i="11"/>
  <c r="Y5360" i="11"/>
  <c r="X5361" i="11"/>
  <c r="Y5361" i="11"/>
  <c r="X5362" i="11"/>
  <c r="Y5362" i="11"/>
  <c r="X5363" i="11"/>
  <c r="Y5363" i="11"/>
  <c r="X5364" i="11"/>
  <c r="Y5364" i="11"/>
  <c r="X5365" i="11"/>
  <c r="Y5365" i="11"/>
  <c r="X5366" i="11"/>
  <c r="Y5366" i="11"/>
  <c r="X5367" i="11"/>
  <c r="Y5367" i="11"/>
  <c r="X5368" i="11"/>
  <c r="Y5368" i="11"/>
  <c r="X5369" i="11"/>
  <c r="Y5369" i="11"/>
  <c r="X5370" i="11"/>
  <c r="Y5370" i="11"/>
  <c r="X5371" i="11"/>
  <c r="Y5371" i="11"/>
  <c r="X5372" i="11"/>
  <c r="Y5372" i="11"/>
  <c r="X5373" i="11"/>
  <c r="Y5373" i="11"/>
  <c r="X5374" i="11"/>
  <c r="Y5374" i="11"/>
  <c r="X5375" i="11"/>
  <c r="Y5375" i="11"/>
  <c r="X5376" i="11"/>
  <c r="Y5376" i="11"/>
  <c r="X5377" i="11"/>
  <c r="Y5377" i="11"/>
  <c r="X5378" i="11"/>
  <c r="Y5378" i="11"/>
  <c r="X5379" i="11"/>
  <c r="Y5379" i="11"/>
  <c r="X5380" i="11"/>
  <c r="Y5380" i="11"/>
  <c r="X5381" i="11"/>
  <c r="Y5381" i="11"/>
  <c r="X5382" i="11"/>
  <c r="Y5382" i="11"/>
  <c r="X5383" i="11"/>
  <c r="Y5383" i="11"/>
  <c r="X5384" i="11"/>
  <c r="Y5384" i="11"/>
  <c r="X5385" i="11"/>
  <c r="Y5385" i="11"/>
  <c r="X5386" i="11"/>
  <c r="Y5386" i="11"/>
  <c r="X5387" i="11"/>
  <c r="Y5387" i="11"/>
  <c r="X5388" i="11"/>
  <c r="Y5388" i="11"/>
  <c r="X5389" i="11"/>
  <c r="Y5389" i="11"/>
  <c r="X5390" i="11"/>
  <c r="Y5390" i="11"/>
  <c r="X5391" i="11"/>
  <c r="Y5391" i="11"/>
  <c r="X5392" i="11"/>
  <c r="Y5392" i="11"/>
  <c r="X5393" i="11"/>
  <c r="Y5393" i="11"/>
  <c r="X5394" i="11"/>
  <c r="Y5394" i="11"/>
  <c r="X5395" i="11"/>
  <c r="Y5395" i="11"/>
  <c r="X5396" i="11"/>
  <c r="Y5396" i="11"/>
  <c r="X5397" i="11"/>
  <c r="Y5397" i="11"/>
  <c r="X5398" i="11"/>
  <c r="Y5398" i="11"/>
  <c r="X5399" i="11"/>
  <c r="Y5399" i="11"/>
  <c r="X5400" i="11"/>
  <c r="Y5400" i="11"/>
  <c r="X5401" i="11"/>
  <c r="Y5401" i="11"/>
  <c r="X5402" i="11"/>
  <c r="Y5402" i="11"/>
  <c r="X5403" i="11"/>
  <c r="Y5403" i="11"/>
  <c r="X5404" i="11"/>
  <c r="Y5404" i="11"/>
  <c r="X5405" i="11"/>
  <c r="Y5405" i="11"/>
  <c r="X5406" i="11"/>
  <c r="Y5406" i="11"/>
  <c r="X5407" i="11"/>
  <c r="Y5407" i="11"/>
  <c r="X5408" i="11"/>
  <c r="Y5408" i="11"/>
  <c r="X5409" i="11"/>
  <c r="Y5409" i="11"/>
  <c r="X5410" i="11"/>
  <c r="Y5410" i="11"/>
  <c r="X5411" i="11"/>
  <c r="Y5411" i="11"/>
  <c r="X5412" i="11"/>
  <c r="Y5412" i="11"/>
  <c r="X5413" i="11"/>
  <c r="Y5413" i="11"/>
  <c r="X5414" i="11"/>
  <c r="Y5414" i="11"/>
  <c r="X5415" i="11"/>
  <c r="Y5415" i="11"/>
  <c r="X5416" i="11"/>
  <c r="Y5416" i="11"/>
  <c r="X5417" i="11"/>
  <c r="Y5417" i="11"/>
  <c r="X5418" i="11"/>
  <c r="Y5418" i="11"/>
  <c r="X5419" i="11"/>
  <c r="Y5419" i="11"/>
  <c r="X5420" i="11"/>
  <c r="Y5420" i="11"/>
  <c r="X5421" i="11"/>
  <c r="Y5421" i="11"/>
  <c r="X5422" i="11"/>
  <c r="Y5422" i="11"/>
  <c r="X5423" i="11"/>
  <c r="Y5423" i="11"/>
  <c r="X5424" i="11"/>
  <c r="Y5424" i="11"/>
  <c r="X5425" i="11"/>
  <c r="Y5425" i="11"/>
  <c r="X5426" i="11"/>
  <c r="Y5426" i="11"/>
  <c r="X5427" i="11"/>
  <c r="Y5427" i="11"/>
  <c r="X5428" i="11"/>
  <c r="Y5428" i="11"/>
  <c r="X5429" i="11"/>
  <c r="Y5429" i="11"/>
  <c r="X5430" i="11"/>
  <c r="Y5430" i="11"/>
  <c r="X5431" i="11"/>
  <c r="Y5431" i="11"/>
  <c r="X5432" i="11"/>
  <c r="Y5432" i="11"/>
  <c r="X5433" i="11"/>
  <c r="Y5433" i="11"/>
  <c r="X5434" i="11"/>
  <c r="Y5434" i="11"/>
  <c r="X5435" i="11"/>
  <c r="Y5435" i="11"/>
  <c r="X5436" i="11"/>
  <c r="Y5436" i="11"/>
  <c r="X5437" i="11"/>
  <c r="Y5437" i="11"/>
  <c r="X5438" i="11"/>
  <c r="Y5438" i="11"/>
  <c r="X5439" i="11"/>
  <c r="Y5439" i="11"/>
  <c r="X5440" i="11"/>
  <c r="Y5440" i="11"/>
  <c r="X5441" i="11"/>
  <c r="Y5441" i="11"/>
  <c r="X5442" i="11"/>
  <c r="Y5442" i="11"/>
  <c r="X5443" i="11"/>
  <c r="Y5443" i="11"/>
  <c r="X5444" i="11"/>
  <c r="Y5444" i="11"/>
  <c r="X5445" i="11"/>
  <c r="Y5445" i="11"/>
  <c r="X5446" i="11"/>
  <c r="Y5446" i="11"/>
  <c r="X5447" i="11"/>
  <c r="Y5447" i="11"/>
  <c r="X5448" i="11"/>
  <c r="Y5448" i="11"/>
  <c r="X5449" i="11"/>
  <c r="Y5449" i="11"/>
  <c r="X5450" i="11"/>
  <c r="Y5450" i="11"/>
  <c r="X5451" i="11"/>
  <c r="Y5451" i="11"/>
  <c r="X5452" i="11"/>
  <c r="Y5452" i="11"/>
  <c r="X5453" i="11"/>
  <c r="Y5453" i="11"/>
  <c r="X5454" i="11"/>
  <c r="Y5454" i="11"/>
  <c r="X5455" i="11"/>
  <c r="Y5455" i="11"/>
  <c r="X5456" i="11"/>
  <c r="Y5456" i="11"/>
  <c r="X5457" i="11"/>
  <c r="Y5457" i="11"/>
  <c r="X5458" i="11"/>
  <c r="Y5458" i="11"/>
  <c r="X5459" i="11"/>
  <c r="Y5459" i="11"/>
  <c r="X5460" i="11"/>
  <c r="Y5460" i="11"/>
  <c r="X5461" i="11"/>
  <c r="Y5461" i="11"/>
  <c r="X5462" i="11"/>
  <c r="Y5462" i="11"/>
  <c r="X5463" i="11"/>
  <c r="Y5463" i="11"/>
  <c r="X5464" i="11"/>
  <c r="Y5464" i="11"/>
  <c r="X5465" i="11"/>
  <c r="Y5465" i="11"/>
  <c r="X5466" i="11"/>
  <c r="Y5466" i="11"/>
  <c r="X5467" i="11"/>
  <c r="Y5467" i="11"/>
  <c r="X5468" i="11"/>
  <c r="Y5468" i="11"/>
  <c r="X5469" i="11"/>
  <c r="Y5469" i="11"/>
  <c r="X5470" i="11"/>
  <c r="Y5470" i="11"/>
  <c r="X5471" i="11"/>
  <c r="Y5471" i="11"/>
  <c r="X5472" i="11"/>
  <c r="Y5472" i="11"/>
  <c r="X5473" i="11"/>
  <c r="Y5473" i="11"/>
  <c r="X5474" i="11"/>
  <c r="Y5474" i="11"/>
  <c r="X5475" i="11"/>
  <c r="Y5475" i="11"/>
  <c r="X5476" i="11"/>
  <c r="Y5476" i="11"/>
  <c r="X5477" i="11"/>
  <c r="Y5477" i="11"/>
  <c r="X5478" i="11"/>
  <c r="Y5478" i="11"/>
  <c r="X5479" i="11"/>
  <c r="Y5479" i="11"/>
  <c r="X5480" i="11"/>
  <c r="Y5480" i="11"/>
  <c r="X5481" i="11"/>
  <c r="Y5481" i="11"/>
  <c r="X5482" i="11"/>
  <c r="Y5482" i="11"/>
  <c r="X5483" i="11"/>
  <c r="Y5483" i="11"/>
  <c r="X5484" i="11"/>
  <c r="Y5484" i="11"/>
  <c r="X5485" i="11"/>
  <c r="Y5485" i="11"/>
  <c r="X5486" i="11"/>
  <c r="Y5486" i="11"/>
  <c r="X5487" i="11"/>
  <c r="Y5487" i="11"/>
  <c r="X5488" i="11"/>
  <c r="Y5488" i="11"/>
  <c r="X5489" i="11"/>
  <c r="Y5489" i="11"/>
  <c r="X5490" i="11"/>
  <c r="Y5490" i="11"/>
  <c r="X5491" i="11"/>
  <c r="Y5491" i="11"/>
  <c r="X5492" i="11"/>
  <c r="Y5492" i="11"/>
  <c r="X5493" i="11"/>
  <c r="Y5493" i="11"/>
  <c r="X5494" i="11"/>
  <c r="Y5494" i="11"/>
  <c r="X5495" i="11"/>
  <c r="Y5495" i="11"/>
  <c r="X5496" i="11"/>
  <c r="Y5496" i="11"/>
  <c r="X5497" i="11"/>
  <c r="Y5497" i="11"/>
  <c r="X5498" i="11"/>
  <c r="Y5498" i="11"/>
  <c r="X5499" i="11"/>
  <c r="Y5499" i="11"/>
  <c r="X5500" i="11"/>
  <c r="Y5500" i="11"/>
  <c r="X5501" i="11"/>
  <c r="Y5501" i="11"/>
  <c r="X5502" i="11"/>
  <c r="Y5502" i="11"/>
  <c r="X5503" i="11"/>
  <c r="Y5503" i="11"/>
  <c r="X5504" i="11"/>
  <c r="Y5504" i="11"/>
  <c r="X5505" i="11"/>
  <c r="Y5505" i="11"/>
  <c r="X5506" i="11"/>
  <c r="Y5506" i="11"/>
  <c r="X5507" i="11"/>
  <c r="Y5507" i="11"/>
  <c r="X5508" i="11"/>
  <c r="Y5508" i="11"/>
  <c r="X5509" i="11"/>
  <c r="Y5509" i="11"/>
  <c r="X5510" i="11"/>
  <c r="Y5510" i="11"/>
  <c r="X5511" i="11"/>
  <c r="Y5511" i="11"/>
  <c r="X5512" i="11"/>
  <c r="Y5512" i="11"/>
  <c r="X5513" i="11"/>
  <c r="Y5513" i="11"/>
  <c r="X5514" i="11"/>
  <c r="Y5514" i="11"/>
  <c r="X5515" i="11"/>
  <c r="Y5515" i="11"/>
  <c r="X5516" i="11"/>
  <c r="Y5516" i="11"/>
  <c r="X5517" i="11"/>
  <c r="Y5517" i="11"/>
  <c r="X5518" i="11"/>
  <c r="Y5518" i="11"/>
  <c r="X5519" i="11"/>
  <c r="Y5519" i="11"/>
  <c r="X5520" i="11"/>
  <c r="Y5520" i="11"/>
  <c r="X5521" i="11"/>
  <c r="Y5521" i="11"/>
  <c r="X5522" i="11"/>
  <c r="Y5522" i="11"/>
  <c r="X5523" i="11"/>
  <c r="Y5523" i="11"/>
  <c r="X5524" i="11"/>
  <c r="Y5524" i="11"/>
  <c r="X5525" i="11"/>
  <c r="Y5525" i="11"/>
  <c r="X5526" i="11"/>
  <c r="Y5526" i="11"/>
  <c r="X5527" i="11"/>
  <c r="Y5527" i="11"/>
  <c r="X5528" i="11"/>
  <c r="Y5528" i="11"/>
  <c r="X5529" i="11"/>
  <c r="Y5529" i="11"/>
  <c r="X5530" i="11"/>
  <c r="Y5530" i="11"/>
  <c r="X5531" i="11"/>
  <c r="Y5531" i="11"/>
  <c r="X5532" i="11"/>
  <c r="Y5532" i="11"/>
  <c r="X5533" i="11"/>
  <c r="Y5533" i="11"/>
  <c r="X5534" i="11"/>
  <c r="Y5534" i="11"/>
  <c r="X5535" i="11"/>
  <c r="Y5535" i="11"/>
  <c r="X5536" i="11"/>
  <c r="Y5536" i="11"/>
  <c r="X5537" i="11"/>
  <c r="Y5537" i="11"/>
  <c r="X5538" i="11"/>
  <c r="Y5538" i="11"/>
  <c r="X5539" i="11"/>
  <c r="Y5539" i="11"/>
  <c r="X5540" i="11"/>
  <c r="Y5540" i="11"/>
  <c r="X5541" i="11"/>
  <c r="Y5541" i="11"/>
  <c r="X5542" i="11"/>
  <c r="Y5542" i="11"/>
  <c r="X5543" i="11"/>
  <c r="Y5543" i="11"/>
  <c r="X5544" i="11"/>
  <c r="Y5544" i="11"/>
  <c r="X5545" i="11"/>
  <c r="Y5545" i="11"/>
  <c r="X5546" i="11"/>
  <c r="Y5546" i="11"/>
  <c r="X5547" i="11"/>
  <c r="Y5547" i="11"/>
  <c r="X5548" i="11"/>
  <c r="Y5548" i="11"/>
  <c r="X5549" i="11"/>
  <c r="Y5549" i="11"/>
  <c r="X5550" i="11"/>
  <c r="Y5550" i="11"/>
  <c r="X5551" i="11"/>
  <c r="Y5551" i="11"/>
  <c r="X5552" i="11"/>
  <c r="Y5552" i="11"/>
  <c r="X5553" i="11"/>
  <c r="Y5553" i="11"/>
  <c r="X5554" i="11"/>
  <c r="Y5554" i="11"/>
  <c r="X5555" i="11"/>
  <c r="Y5555" i="11"/>
  <c r="X5556" i="11"/>
  <c r="Y5556" i="11"/>
  <c r="X5557" i="11"/>
  <c r="Y5557" i="11"/>
  <c r="X5558" i="11"/>
  <c r="Y5558" i="11"/>
  <c r="X5559" i="11"/>
  <c r="Y5559" i="11"/>
  <c r="X5560" i="11"/>
  <c r="Y5560" i="11"/>
  <c r="X5561" i="11"/>
  <c r="Y5561" i="11"/>
  <c r="X5562" i="11"/>
  <c r="Y5562" i="11"/>
  <c r="X5563" i="11"/>
  <c r="Y5563" i="11"/>
  <c r="X5564" i="11"/>
  <c r="Y5564" i="11"/>
  <c r="X5565" i="11"/>
  <c r="Y5565" i="11"/>
  <c r="X5566" i="11"/>
  <c r="Y5566" i="11"/>
  <c r="X5567" i="11"/>
  <c r="Y5567" i="11"/>
  <c r="X5568" i="11"/>
  <c r="Y5568" i="11"/>
  <c r="X5569" i="11"/>
  <c r="Y5569" i="11"/>
  <c r="X5570" i="11"/>
  <c r="Y5570" i="11"/>
  <c r="X5571" i="11"/>
  <c r="Y5571" i="11"/>
  <c r="X5572" i="11"/>
  <c r="Y5572" i="11"/>
  <c r="X5573" i="11"/>
  <c r="Y5573" i="11"/>
  <c r="X5574" i="11"/>
  <c r="Y5574" i="11"/>
  <c r="X5575" i="11"/>
  <c r="Y5575" i="11"/>
  <c r="X5576" i="11"/>
  <c r="Y5576" i="11"/>
  <c r="X5577" i="11"/>
  <c r="Y5577" i="11"/>
  <c r="X5578" i="11"/>
  <c r="Y5578" i="11"/>
  <c r="X5579" i="11"/>
  <c r="Y5579" i="11"/>
  <c r="X5580" i="11"/>
  <c r="Y5580" i="11"/>
  <c r="X5581" i="11"/>
  <c r="Y5581" i="11"/>
  <c r="X5582" i="11"/>
  <c r="Y5582" i="11"/>
  <c r="X5583" i="11"/>
  <c r="Y5583" i="11"/>
  <c r="X5584" i="11"/>
  <c r="Y5584" i="11"/>
  <c r="X5585" i="11"/>
  <c r="Y5585" i="11"/>
  <c r="X5586" i="11"/>
  <c r="Y5586" i="11"/>
  <c r="X5587" i="11"/>
  <c r="Y5587" i="11"/>
  <c r="X5588" i="11"/>
  <c r="Y5588" i="11"/>
  <c r="X5589" i="11"/>
  <c r="Y5589" i="11"/>
  <c r="X5590" i="11"/>
  <c r="Y5590" i="11"/>
  <c r="X5591" i="11"/>
  <c r="Y5591" i="11"/>
  <c r="X5592" i="11"/>
  <c r="Y5592" i="11"/>
  <c r="X5593" i="11"/>
  <c r="Y5593" i="11"/>
  <c r="X5594" i="11"/>
  <c r="Y5594" i="11"/>
  <c r="X5595" i="11"/>
  <c r="Y5595" i="11"/>
  <c r="X5596" i="11"/>
  <c r="Y5596" i="11"/>
  <c r="X5597" i="11"/>
  <c r="Y5597" i="11"/>
  <c r="X5598" i="11"/>
  <c r="Y5598" i="11"/>
  <c r="X5599" i="11"/>
  <c r="Y5599" i="11"/>
  <c r="X5600" i="11"/>
  <c r="Y5600" i="11"/>
  <c r="X5601" i="11"/>
  <c r="Y5601" i="11"/>
  <c r="X5602" i="11"/>
  <c r="Y5602" i="11"/>
  <c r="X5603" i="11"/>
  <c r="Y5603" i="11"/>
  <c r="X5604" i="11"/>
  <c r="Y5604" i="11"/>
  <c r="X5605" i="11"/>
  <c r="Y5605" i="11"/>
  <c r="X5606" i="11"/>
  <c r="Y5606" i="11"/>
  <c r="X5607" i="11"/>
  <c r="Y5607" i="11"/>
  <c r="X5608" i="11"/>
  <c r="Y5608" i="11"/>
  <c r="X5609" i="11"/>
  <c r="Y5609" i="11"/>
  <c r="X5610" i="11"/>
  <c r="Y5610" i="11"/>
  <c r="X5611" i="11"/>
  <c r="Y5611" i="11"/>
  <c r="X5612" i="11"/>
  <c r="Y5612" i="11"/>
  <c r="X5613" i="11"/>
  <c r="Y5613" i="11"/>
  <c r="X5614" i="11"/>
  <c r="Y5614" i="11"/>
  <c r="X5615" i="11"/>
  <c r="Y5615" i="11"/>
  <c r="X5616" i="11"/>
  <c r="Y5616" i="11"/>
  <c r="X5617" i="11"/>
  <c r="Y5617" i="11"/>
  <c r="X5618" i="11"/>
  <c r="Y5618" i="11"/>
  <c r="X5619" i="11"/>
  <c r="Y5619" i="11"/>
  <c r="X5620" i="11"/>
  <c r="Y5620" i="11"/>
  <c r="X5621" i="11"/>
  <c r="Y5621" i="11"/>
  <c r="X5622" i="11"/>
  <c r="Y5622" i="11"/>
  <c r="X5623" i="11"/>
  <c r="Y5623" i="11"/>
  <c r="X5624" i="11"/>
  <c r="Y5624" i="11"/>
  <c r="X5625" i="11"/>
  <c r="Y5625" i="11"/>
  <c r="X5626" i="11"/>
  <c r="Y5626" i="11"/>
  <c r="X5627" i="11"/>
  <c r="Y5627" i="11"/>
  <c r="X5628" i="11"/>
  <c r="Y5628" i="11"/>
  <c r="X5629" i="11"/>
  <c r="Y5629" i="11"/>
  <c r="X5630" i="11"/>
  <c r="Y5630" i="11"/>
  <c r="X5631" i="11"/>
  <c r="Y5631" i="11"/>
  <c r="X5632" i="11"/>
  <c r="Y5632" i="11"/>
  <c r="X5633" i="11"/>
  <c r="Y5633" i="11"/>
  <c r="X5634" i="11"/>
  <c r="Y5634" i="11"/>
  <c r="X5635" i="11"/>
  <c r="Y5635" i="11"/>
  <c r="X5636" i="11"/>
  <c r="Y5636" i="11"/>
  <c r="X5637" i="11"/>
  <c r="Y5637" i="11"/>
  <c r="X5638" i="11"/>
  <c r="Y5638" i="11"/>
  <c r="X5639" i="11"/>
  <c r="Y5639" i="11"/>
  <c r="X5640" i="11"/>
  <c r="Y5640" i="11"/>
  <c r="X5641" i="11"/>
  <c r="Y5641" i="11"/>
  <c r="X5642" i="11"/>
  <c r="Y5642" i="11"/>
  <c r="X5643" i="11"/>
  <c r="Y5643" i="11"/>
  <c r="X5644" i="11"/>
  <c r="Y5644" i="11"/>
  <c r="X5645" i="11"/>
  <c r="Y5645" i="11"/>
  <c r="X5646" i="11"/>
  <c r="Y5646" i="11"/>
  <c r="X5647" i="11"/>
  <c r="Y5647" i="11"/>
  <c r="X5648" i="11"/>
  <c r="Y5648" i="11"/>
  <c r="X5649" i="11"/>
  <c r="Y5649" i="11"/>
  <c r="X5650" i="11"/>
  <c r="Y5650" i="11"/>
  <c r="X5651" i="11"/>
  <c r="Y5651" i="11"/>
  <c r="X5652" i="11"/>
  <c r="Y5652" i="11"/>
  <c r="X5653" i="11"/>
  <c r="Y5653" i="11"/>
  <c r="X5654" i="11"/>
  <c r="Y5654" i="11"/>
  <c r="X5655" i="11"/>
  <c r="Y5655" i="11"/>
  <c r="X5656" i="11"/>
  <c r="Y5656" i="11"/>
  <c r="X5657" i="11"/>
  <c r="Y5657" i="11"/>
  <c r="X5658" i="11"/>
  <c r="Y5658" i="11"/>
  <c r="X5659" i="11"/>
  <c r="Y5659" i="11"/>
  <c r="X5660" i="11"/>
  <c r="Y5660" i="11"/>
  <c r="X5661" i="11"/>
  <c r="Y5661" i="11"/>
  <c r="X5662" i="11"/>
  <c r="Y5662" i="11"/>
  <c r="X5663" i="11"/>
  <c r="Y5663" i="11"/>
  <c r="X5664" i="11"/>
  <c r="Y5664" i="11"/>
  <c r="X5665" i="11"/>
  <c r="Y5665" i="11"/>
  <c r="X5666" i="11"/>
  <c r="Y5666" i="11"/>
  <c r="X5667" i="11"/>
  <c r="Y5667" i="11"/>
  <c r="X5668" i="11"/>
  <c r="Y5668" i="11"/>
  <c r="X5669" i="11"/>
  <c r="Y5669" i="11"/>
  <c r="X5670" i="11"/>
  <c r="Y5670" i="11"/>
  <c r="X5671" i="11"/>
  <c r="Y5671" i="11"/>
  <c r="X5672" i="11"/>
  <c r="Y5672" i="11"/>
  <c r="X5673" i="11"/>
  <c r="Y5673" i="11"/>
  <c r="X5674" i="11"/>
  <c r="Y5674" i="11"/>
  <c r="X5675" i="11"/>
  <c r="Y5675" i="11"/>
  <c r="X5676" i="11"/>
  <c r="Y5676" i="11"/>
  <c r="X5677" i="11"/>
  <c r="Y5677" i="11"/>
  <c r="X5678" i="11"/>
  <c r="Y5678" i="11"/>
  <c r="X5679" i="11"/>
  <c r="Y5679" i="11"/>
  <c r="X5680" i="11"/>
  <c r="Y5680" i="11"/>
  <c r="X5681" i="11"/>
  <c r="Y5681" i="11"/>
  <c r="X5682" i="11"/>
  <c r="Y5682" i="11"/>
  <c r="X5683" i="11"/>
  <c r="Y5683" i="11"/>
  <c r="X5684" i="11"/>
  <c r="Y5684" i="11"/>
  <c r="X5685" i="11"/>
  <c r="Y5685" i="11"/>
  <c r="X5686" i="11"/>
  <c r="Y5686" i="11"/>
  <c r="X5687" i="11"/>
  <c r="Y5687" i="11"/>
  <c r="X5688" i="11"/>
  <c r="Y5688" i="11"/>
  <c r="X5689" i="11"/>
  <c r="Y5689" i="11"/>
  <c r="X5690" i="11"/>
  <c r="Y5690" i="11"/>
  <c r="X5691" i="11"/>
  <c r="Y5691" i="11"/>
  <c r="X5692" i="11"/>
  <c r="Y5692" i="11"/>
  <c r="X5693" i="11"/>
  <c r="Y5693" i="11"/>
  <c r="X5694" i="11"/>
  <c r="Y5694" i="11"/>
  <c r="X5695" i="11"/>
  <c r="Y5695" i="11"/>
  <c r="X5696" i="11"/>
  <c r="Y5696" i="11"/>
  <c r="X5697" i="11"/>
  <c r="Y5697" i="11"/>
  <c r="X5698" i="11"/>
  <c r="Y5698" i="11"/>
  <c r="X5699" i="11"/>
  <c r="Y5699" i="11"/>
  <c r="X5700" i="11"/>
  <c r="Y5700" i="11"/>
  <c r="X5701" i="11"/>
  <c r="Y5701" i="11"/>
  <c r="X5702" i="11"/>
  <c r="Y5702" i="11"/>
  <c r="X5703" i="11"/>
  <c r="Y5703" i="11"/>
  <c r="X5704" i="11"/>
  <c r="Y5704" i="11"/>
  <c r="X5705" i="11"/>
  <c r="Y5705" i="11"/>
  <c r="X5706" i="11"/>
  <c r="Y5706" i="11"/>
  <c r="X5707" i="11"/>
  <c r="Y5707" i="11"/>
  <c r="X5708" i="11"/>
  <c r="Y5708" i="11"/>
  <c r="X5709" i="11"/>
  <c r="Y5709" i="11"/>
  <c r="X5710" i="11"/>
  <c r="Y5710" i="11"/>
  <c r="X5711" i="11"/>
  <c r="Y5711" i="11"/>
  <c r="X5712" i="11"/>
  <c r="Y5712" i="11"/>
  <c r="X5713" i="11"/>
  <c r="Y5713" i="11"/>
  <c r="X5714" i="11"/>
  <c r="Y5714" i="11"/>
  <c r="X5715" i="11"/>
  <c r="Y5715" i="11"/>
  <c r="X5716" i="11"/>
  <c r="Y5716" i="11"/>
  <c r="X5717" i="11"/>
  <c r="Y5717" i="11"/>
  <c r="X5718" i="11"/>
  <c r="Y5718" i="11"/>
  <c r="X5719" i="11"/>
  <c r="Y5719" i="11"/>
  <c r="X5720" i="11"/>
  <c r="Y5720" i="11"/>
  <c r="X5721" i="11"/>
  <c r="Y5721" i="11"/>
  <c r="X5722" i="11"/>
  <c r="Y5722" i="11"/>
  <c r="X5723" i="11"/>
  <c r="Y5723" i="11"/>
  <c r="X5724" i="11"/>
  <c r="Y5724" i="11"/>
  <c r="X5725" i="11"/>
  <c r="Y5725" i="11"/>
  <c r="X5726" i="11"/>
  <c r="Y5726" i="11"/>
  <c r="X5727" i="11"/>
  <c r="Y5727" i="11"/>
  <c r="X5728" i="11"/>
  <c r="Y5728" i="11"/>
  <c r="X5729" i="11"/>
  <c r="Y5729" i="11"/>
  <c r="X5730" i="11"/>
  <c r="Y5730" i="11"/>
  <c r="X5731" i="11"/>
  <c r="Y5731" i="11"/>
  <c r="X5732" i="11"/>
  <c r="Y5732" i="11"/>
  <c r="X5733" i="11"/>
  <c r="Y5733" i="11"/>
  <c r="X5734" i="11"/>
  <c r="Y5734" i="11"/>
  <c r="X5735" i="11"/>
  <c r="Y5735" i="11"/>
  <c r="X5736" i="11"/>
  <c r="Y5736" i="11"/>
  <c r="X5737" i="11"/>
  <c r="Y5737" i="11"/>
  <c r="X5738" i="11"/>
  <c r="Y5738" i="11"/>
  <c r="X5739" i="11"/>
  <c r="Y5739" i="11"/>
  <c r="X5740" i="11"/>
  <c r="Y5740" i="11"/>
  <c r="X5741" i="11"/>
  <c r="Y5741" i="11"/>
  <c r="X5742" i="11"/>
  <c r="Y5742" i="11"/>
  <c r="X5743" i="11"/>
  <c r="Y5743" i="11"/>
  <c r="X5744" i="11"/>
  <c r="Y5744" i="11"/>
  <c r="X5745" i="11"/>
  <c r="Y5745" i="11"/>
  <c r="X5746" i="11"/>
  <c r="Y5746" i="11"/>
  <c r="X5747" i="11"/>
  <c r="Y5747" i="11"/>
  <c r="X5748" i="11"/>
  <c r="Y5748" i="11"/>
  <c r="X5749" i="11"/>
  <c r="Y5749" i="11"/>
  <c r="X5750" i="11"/>
  <c r="Y5750" i="11"/>
  <c r="X5751" i="11"/>
  <c r="Y5751" i="11"/>
  <c r="X5752" i="11"/>
  <c r="Y5752" i="11"/>
  <c r="X5753" i="11"/>
  <c r="Y5753" i="11"/>
  <c r="X5754" i="11"/>
  <c r="Y5754" i="11"/>
  <c r="X5755" i="11"/>
  <c r="Y5755" i="11"/>
  <c r="X5756" i="11"/>
  <c r="Y5756" i="11"/>
  <c r="X5757" i="11"/>
  <c r="Y5757" i="11"/>
  <c r="X5758" i="11"/>
  <c r="Y5758" i="11"/>
  <c r="X5759" i="11"/>
  <c r="Y5759" i="11"/>
  <c r="X5760" i="11"/>
  <c r="Y5760" i="11"/>
  <c r="X5761" i="11"/>
  <c r="Y5761" i="11"/>
  <c r="X5762" i="11"/>
  <c r="Y5762" i="11"/>
  <c r="X5763" i="11"/>
  <c r="Y5763" i="11"/>
  <c r="X5764" i="11"/>
  <c r="Y5764" i="11"/>
  <c r="X5765" i="11"/>
  <c r="Y5765" i="11"/>
  <c r="X5766" i="11"/>
  <c r="Y5766" i="11"/>
  <c r="X5767" i="11"/>
  <c r="Y5767" i="11"/>
  <c r="X5768" i="11"/>
  <c r="Y5768" i="11"/>
  <c r="X5769" i="11"/>
  <c r="Y5769" i="11"/>
  <c r="X5770" i="11"/>
  <c r="Y5770" i="11"/>
  <c r="X5771" i="11"/>
  <c r="Y5771" i="11"/>
  <c r="X5772" i="11"/>
  <c r="Y5772" i="11"/>
  <c r="X5773" i="11"/>
  <c r="Y5773" i="11"/>
  <c r="X5774" i="11"/>
  <c r="Y5774" i="11"/>
  <c r="X5775" i="11"/>
  <c r="Y5775" i="11"/>
  <c r="X5776" i="11"/>
  <c r="Y5776" i="11"/>
  <c r="X5777" i="11"/>
  <c r="Y5777" i="11"/>
  <c r="X5778" i="11"/>
  <c r="Y5778" i="11"/>
  <c r="X5779" i="11"/>
  <c r="Y5779" i="11"/>
  <c r="X5780" i="11"/>
  <c r="Y5780" i="11"/>
  <c r="X5781" i="11"/>
  <c r="Y5781" i="11"/>
  <c r="X5782" i="11"/>
  <c r="Y5782" i="11"/>
  <c r="X5783" i="11"/>
  <c r="Y5783" i="11"/>
  <c r="X5784" i="11"/>
  <c r="Y5784" i="11"/>
  <c r="X5785" i="11"/>
  <c r="Y5785" i="11"/>
  <c r="X5786" i="11"/>
  <c r="Y5786" i="11"/>
  <c r="X5787" i="11"/>
  <c r="Y5787" i="11"/>
  <c r="X5788" i="11"/>
  <c r="Y5788" i="11"/>
  <c r="X5789" i="11"/>
  <c r="Y5789" i="11"/>
  <c r="X5790" i="11"/>
  <c r="Y5790" i="11"/>
  <c r="X5791" i="11"/>
  <c r="Y5791" i="11"/>
  <c r="X5792" i="11"/>
  <c r="Y5792" i="11"/>
  <c r="X5793" i="11"/>
  <c r="Y5793" i="11"/>
  <c r="X5794" i="11"/>
  <c r="Y5794" i="11"/>
  <c r="X5795" i="11"/>
  <c r="Y5795" i="11"/>
  <c r="X5796" i="11"/>
  <c r="Y5796" i="11"/>
  <c r="X5797" i="11"/>
  <c r="Y5797" i="11"/>
  <c r="X5798" i="11"/>
  <c r="Y5798" i="11"/>
  <c r="X5799" i="11"/>
  <c r="Y5799" i="11"/>
  <c r="X5800" i="11"/>
  <c r="Y5800" i="11"/>
  <c r="X5801" i="11"/>
  <c r="Y5801" i="11"/>
  <c r="X5802" i="11"/>
  <c r="Y5802" i="11"/>
  <c r="X5803" i="11"/>
  <c r="Y5803" i="11"/>
  <c r="X5804" i="11"/>
  <c r="Y5804" i="11"/>
  <c r="X5805" i="11"/>
  <c r="Y5805" i="11"/>
  <c r="X5806" i="11"/>
  <c r="Y5806" i="11"/>
  <c r="X5807" i="11"/>
  <c r="Y5807" i="11"/>
  <c r="X5808" i="11"/>
  <c r="Y5808" i="11"/>
  <c r="X5809" i="11"/>
  <c r="Y5809" i="11"/>
  <c r="X5810" i="11"/>
  <c r="Y5810" i="11"/>
  <c r="X5811" i="11"/>
  <c r="Y5811" i="11"/>
  <c r="X5812" i="11"/>
  <c r="Y5812" i="11"/>
  <c r="X5813" i="11"/>
  <c r="Y5813" i="11"/>
  <c r="X5814" i="11"/>
  <c r="Y5814" i="11"/>
  <c r="X5815" i="11"/>
  <c r="Y5815" i="11"/>
  <c r="X5816" i="11"/>
  <c r="Y5816" i="11"/>
  <c r="X5817" i="11"/>
  <c r="Y5817" i="11"/>
  <c r="X5818" i="11"/>
  <c r="Y5818" i="11"/>
  <c r="X5819" i="11"/>
  <c r="Y5819" i="11"/>
  <c r="X5820" i="11"/>
  <c r="Y5820" i="11"/>
  <c r="X5821" i="11"/>
  <c r="Y5821" i="11"/>
  <c r="X5822" i="11"/>
  <c r="Y5822" i="11"/>
  <c r="X5823" i="11"/>
  <c r="Y5823" i="11"/>
  <c r="X5824" i="11"/>
  <c r="Y5824" i="11"/>
  <c r="X5825" i="11"/>
  <c r="Y5825" i="11"/>
  <c r="X5826" i="11"/>
  <c r="Y5826" i="11"/>
  <c r="X5827" i="11"/>
  <c r="Y5827" i="11"/>
  <c r="X5828" i="11"/>
  <c r="Y5828" i="11"/>
  <c r="X5829" i="11"/>
  <c r="Y5829" i="11"/>
  <c r="X5830" i="11"/>
  <c r="Y5830" i="11"/>
  <c r="X5831" i="11"/>
  <c r="Y5831" i="11"/>
  <c r="X5832" i="11"/>
  <c r="Y5832" i="11"/>
  <c r="X5833" i="11"/>
  <c r="Y5833" i="11"/>
  <c r="X5834" i="11"/>
  <c r="Y5834" i="11"/>
  <c r="X5835" i="11"/>
  <c r="Y5835" i="11"/>
  <c r="X5836" i="11"/>
  <c r="Y5836" i="11"/>
  <c r="X5837" i="11"/>
  <c r="Y5837" i="11"/>
  <c r="X5838" i="11"/>
  <c r="Y5838" i="11"/>
  <c r="X5839" i="11"/>
  <c r="Y5839" i="11"/>
  <c r="X5840" i="11"/>
  <c r="Y5840" i="11"/>
  <c r="X5841" i="11"/>
  <c r="Y5841" i="11"/>
  <c r="X5842" i="11"/>
  <c r="Y5842" i="11"/>
  <c r="X5843" i="11"/>
  <c r="Y5843" i="11"/>
  <c r="X5844" i="11"/>
  <c r="Y5844" i="11"/>
  <c r="X5845" i="11"/>
  <c r="Y5845" i="11"/>
  <c r="X5846" i="11"/>
  <c r="Y5846" i="11"/>
  <c r="X5847" i="11"/>
  <c r="Y5847" i="11"/>
  <c r="X5848" i="11"/>
  <c r="Y5848" i="11"/>
  <c r="X5849" i="11"/>
  <c r="Y5849" i="11"/>
  <c r="X5850" i="11"/>
  <c r="Y5850" i="11"/>
  <c r="X5851" i="11"/>
  <c r="Y5851" i="11"/>
  <c r="X5852" i="11"/>
  <c r="Y5852" i="11"/>
  <c r="X5853" i="11"/>
  <c r="Y5853" i="11"/>
  <c r="X5854" i="11"/>
  <c r="Y5854" i="11"/>
  <c r="X5855" i="11"/>
  <c r="Y5855" i="11"/>
  <c r="X5856" i="11"/>
  <c r="Y5856" i="11"/>
  <c r="X5857" i="11"/>
  <c r="Y5857" i="11"/>
  <c r="X5858" i="11"/>
  <c r="Y5858" i="11"/>
  <c r="X5859" i="11"/>
  <c r="Y5859" i="11"/>
  <c r="X5860" i="11"/>
  <c r="Y5860" i="11"/>
  <c r="X5861" i="11"/>
  <c r="Y5861" i="11"/>
  <c r="X5862" i="11"/>
  <c r="Y5862" i="11"/>
  <c r="X5863" i="11"/>
  <c r="Y5863" i="11"/>
  <c r="X5864" i="11"/>
  <c r="Y5864" i="11"/>
  <c r="X5865" i="11"/>
  <c r="Y5865" i="11"/>
  <c r="X5866" i="11"/>
  <c r="Y5866" i="11"/>
  <c r="X5867" i="11"/>
  <c r="Y5867" i="11"/>
  <c r="X5868" i="11"/>
  <c r="Y5868" i="11"/>
  <c r="X5869" i="11"/>
  <c r="Y5869" i="11"/>
  <c r="X5870" i="11"/>
  <c r="Y5870" i="11"/>
  <c r="X5871" i="11"/>
  <c r="Y5871" i="11"/>
  <c r="X5872" i="11"/>
  <c r="Y5872" i="11"/>
  <c r="X5873" i="11"/>
  <c r="Y5873" i="11"/>
  <c r="X5874" i="11"/>
  <c r="Y5874" i="11"/>
  <c r="X5875" i="11"/>
  <c r="Y5875" i="11"/>
  <c r="X5876" i="11"/>
  <c r="Y5876" i="11"/>
  <c r="X5877" i="11"/>
  <c r="Y5877" i="11"/>
  <c r="X5878" i="11"/>
  <c r="Y5878" i="11"/>
  <c r="X5879" i="11"/>
  <c r="Y5879" i="11"/>
  <c r="X5880" i="11"/>
  <c r="Y5880" i="11"/>
  <c r="X5881" i="11"/>
  <c r="Y5881" i="11"/>
  <c r="X5882" i="11"/>
  <c r="Y5882" i="11"/>
  <c r="X5883" i="11"/>
  <c r="Y5883" i="11"/>
  <c r="X5884" i="11"/>
  <c r="Y5884" i="11"/>
  <c r="X5885" i="11"/>
  <c r="Y5885" i="11"/>
  <c r="X5886" i="11"/>
  <c r="Y5886" i="11"/>
  <c r="X5887" i="11"/>
  <c r="Y5887" i="11"/>
  <c r="X5888" i="11"/>
  <c r="Y5888" i="11"/>
  <c r="X5889" i="11"/>
  <c r="Y5889" i="11"/>
  <c r="X5890" i="11"/>
  <c r="Y5890" i="11"/>
  <c r="X5891" i="11"/>
  <c r="Y5891" i="11"/>
  <c r="X5892" i="11"/>
  <c r="Y5892" i="11"/>
  <c r="X5893" i="11"/>
  <c r="Y5893" i="11"/>
  <c r="X5894" i="11"/>
  <c r="Y5894" i="11"/>
  <c r="X5895" i="11"/>
  <c r="Y5895" i="11"/>
  <c r="X5896" i="11"/>
  <c r="Y5896" i="11"/>
  <c r="X5897" i="11"/>
  <c r="Y5897" i="11"/>
  <c r="X5898" i="11"/>
  <c r="Y5898" i="11"/>
  <c r="X5899" i="11"/>
  <c r="Y5899" i="11"/>
  <c r="X5900" i="11"/>
  <c r="Y5900" i="11"/>
  <c r="X5901" i="11"/>
  <c r="Y5901" i="11"/>
  <c r="X5902" i="11"/>
  <c r="Y5902" i="11"/>
  <c r="X5903" i="11"/>
  <c r="Y5903" i="11"/>
  <c r="X5904" i="11"/>
  <c r="Y5904" i="11"/>
  <c r="X5905" i="11"/>
  <c r="Y5905" i="11"/>
  <c r="X5906" i="11"/>
  <c r="Y5906" i="11"/>
  <c r="X5907" i="11"/>
  <c r="Y5907" i="11"/>
  <c r="X5908" i="11"/>
  <c r="Y5908" i="11"/>
  <c r="X5909" i="11"/>
  <c r="Y5909" i="11"/>
  <c r="X5910" i="11"/>
  <c r="Y5910" i="11"/>
  <c r="X5911" i="11"/>
  <c r="Y5911" i="11"/>
  <c r="X5912" i="11"/>
  <c r="Y5912" i="11"/>
  <c r="X5913" i="11"/>
  <c r="Y5913" i="11"/>
  <c r="X5914" i="11"/>
  <c r="Y5914" i="11"/>
  <c r="X5915" i="11"/>
  <c r="Y5915" i="11"/>
  <c r="X5916" i="11"/>
  <c r="Y5916" i="11"/>
  <c r="X5917" i="11"/>
  <c r="Y5917" i="11"/>
  <c r="X5918" i="11"/>
  <c r="Y5918" i="11"/>
  <c r="X5919" i="11"/>
  <c r="Y5919" i="11"/>
  <c r="X5920" i="11"/>
  <c r="Y5920" i="11"/>
  <c r="X5921" i="11"/>
  <c r="Y5921" i="11"/>
  <c r="X5922" i="11"/>
  <c r="Y5922" i="11"/>
  <c r="X5923" i="11"/>
  <c r="Y5923" i="11"/>
  <c r="X5924" i="11"/>
  <c r="Y5924" i="11"/>
  <c r="X5925" i="11"/>
  <c r="Y5925" i="11"/>
  <c r="X5926" i="11"/>
  <c r="Y5926" i="11"/>
  <c r="X5927" i="11"/>
  <c r="Y5927" i="11"/>
  <c r="X5928" i="11"/>
  <c r="Y5928" i="11"/>
  <c r="X5929" i="11"/>
  <c r="Y5929" i="11"/>
  <c r="X5930" i="11"/>
  <c r="Y5930" i="11"/>
  <c r="X5931" i="11"/>
  <c r="Y5931" i="11"/>
  <c r="X5932" i="11"/>
  <c r="Y5932" i="11"/>
  <c r="X5933" i="11"/>
  <c r="Y5933" i="11"/>
  <c r="X5934" i="11"/>
  <c r="Y5934" i="11"/>
  <c r="X5935" i="11"/>
  <c r="Y5935" i="11"/>
  <c r="X5936" i="11"/>
  <c r="Y5936" i="11"/>
  <c r="X5937" i="11"/>
  <c r="Y5937" i="11"/>
  <c r="X5938" i="11"/>
  <c r="Y5938" i="11"/>
  <c r="X5939" i="11"/>
  <c r="Y5939" i="11"/>
  <c r="X5940" i="11"/>
  <c r="Y5940" i="11"/>
  <c r="X5941" i="11"/>
  <c r="Y5941" i="11"/>
  <c r="X5942" i="11"/>
  <c r="Y5942" i="11"/>
  <c r="X5943" i="11"/>
  <c r="Y5943" i="11"/>
  <c r="X5944" i="11"/>
  <c r="Y5944" i="11"/>
  <c r="X5945" i="11"/>
  <c r="Y5945" i="11"/>
  <c r="X5946" i="11"/>
  <c r="Y5946" i="11"/>
  <c r="X5947" i="11"/>
  <c r="Y5947" i="11"/>
  <c r="X5948" i="11"/>
  <c r="Y5948" i="11"/>
  <c r="X5949" i="11"/>
  <c r="Y5949" i="11"/>
  <c r="X5950" i="11"/>
  <c r="Y5950" i="11"/>
  <c r="X5951" i="11"/>
  <c r="Y5951" i="11"/>
  <c r="X5952" i="11"/>
  <c r="Y5952" i="11"/>
  <c r="X5953" i="11"/>
  <c r="Y5953" i="11"/>
  <c r="X5954" i="11"/>
  <c r="Y5954" i="11"/>
  <c r="X5955" i="11"/>
  <c r="Y5955" i="11"/>
  <c r="X5956" i="11"/>
  <c r="Y5956" i="11"/>
  <c r="X5957" i="11"/>
  <c r="Y5957" i="11"/>
  <c r="X5958" i="11"/>
  <c r="Y5958" i="11"/>
  <c r="X5959" i="11"/>
  <c r="Y5959" i="11"/>
  <c r="X5960" i="11"/>
  <c r="Y5960" i="11"/>
  <c r="X5961" i="11"/>
  <c r="Y5961" i="11"/>
  <c r="X5962" i="11"/>
  <c r="Y5962" i="11"/>
  <c r="X5963" i="11"/>
  <c r="Y5963" i="11"/>
  <c r="X5964" i="11"/>
  <c r="Y5964" i="11"/>
  <c r="X5965" i="11"/>
  <c r="Y5965" i="11"/>
  <c r="X5966" i="11"/>
  <c r="Y5966" i="11"/>
  <c r="X5967" i="11"/>
  <c r="Y5967" i="11"/>
  <c r="X5968" i="11"/>
  <c r="Y5968" i="11"/>
  <c r="X5969" i="11"/>
  <c r="Y5969" i="11"/>
  <c r="X5970" i="11"/>
  <c r="Y5970" i="11"/>
  <c r="X5971" i="11"/>
  <c r="Y5971" i="11"/>
  <c r="X5972" i="11"/>
  <c r="Y5972" i="11"/>
  <c r="X5973" i="11"/>
  <c r="Y5973" i="11"/>
  <c r="X5974" i="11"/>
  <c r="Y5974" i="11"/>
  <c r="X5975" i="11"/>
  <c r="Y5975" i="11"/>
  <c r="X5976" i="11"/>
  <c r="Y5976" i="11"/>
  <c r="X5977" i="11"/>
  <c r="Y5977" i="11"/>
  <c r="X5978" i="11"/>
  <c r="Y5978" i="11"/>
  <c r="X5979" i="11"/>
  <c r="Y5979" i="11"/>
  <c r="X5980" i="11"/>
  <c r="Y5980" i="11"/>
  <c r="X5981" i="11"/>
  <c r="Y5981" i="11"/>
  <c r="X5982" i="11"/>
  <c r="Y5982" i="11"/>
  <c r="X5983" i="11"/>
  <c r="Y5983" i="11"/>
  <c r="X5984" i="11"/>
  <c r="Y5984" i="11"/>
  <c r="X5985" i="11"/>
  <c r="Y5985" i="11"/>
  <c r="X5986" i="11"/>
  <c r="Y5986" i="11"/>
  <c r="X5987" i="11"/>
  <c r="Y5987" i="11"/>
  <c r="X5988" i="11"/>
  <c r="Y5988" i="11"/>
  <c r="X5989" i="11"/>
  <c r="Y5989" i="11"/>
  <c r="X5990" i="11"/>
  <c r="Y5990" i="11"/>
  <c r="X5991" i="11"/>
  <c r="Y5991" i="11"/>
  <c r="X5992" i="11"/>
  <c r="Y5992" i="11"/>
  <c r="X5993" i="11"/>
  <c r="Y5993" i="11"/>
  <c r="X5994" i="11"/>
  <c r="Y5994" i="11"/>
  <c r="X5995" i="11"/>
  <c r="Y5995" i="11"/>
  <c r="X5996" i="11"/>
  <c r="Y5996" i="11"/>
  <c r="X5997" i="11"/>
  <c r="Y5997" i="11"/>
  <c r="X5998" i="11"/>
  <c r="Y5998" i="11"/>
  <c r="X5999" i="11"/>
  <c r="Y5999" i="11"/>
  <c r="X6000" i="11"/>
  <c r="Y6000" i="11"/>
  <c r="X6001" i="11"/>
  <c r="Y6001" i="11"/>
  <c r="X6002" i="11"/>
  <c r="Y6002" i="11"/>
  <c r="X6003" i="11"/>
  <c r="Y6003" i="11"/>
  <c r="X6004" i="11"/>
  <c r="Y6004" i="11"/>
  <c r="X6005" i="11"/>
  <c r="Y6005" i="11"/>
  <c r="X6006" i="11"/>
  <c r="Y6006" i="11"/>
  <c r="X6007" i="11"/>
  <c r="Y6007" i="11"/>
  <c r="X6008" i="11"/>
  <c r="Y6008" i="11"/>
  <c r="X6009" i="11"/>
  <c r="Y6009" i="11"/>
  <c r="X6010" i="11"/>
  <c r="Y6010" i="11"/>
  <c r="X6011" i="11"/>
  <c r="Y6011" i="11"/>
  <c r="X6012" i="11"/>
  <c r="Y6012" i="11"/>
  <c r="X6013" i="11"/>
  <c r="Y6013" i="11"/>
  <c r="X6014" i="11"/>
  <c r="Y6014" i="11"/>
  <c r="X6015" i="11"/>
  <c r="Y6015" i="11"/>
  <c r="X6016" i="11"/>
  <c r="Y6016" i="11"/>
  <c r="X6017" i="11"/>
  <c r="Y6017" i="11"/>
  <c r="X6018" i="11"/>
  <c r="Y6018" i="11"/>
  <c r="X6019" i="11"/>
  <c r="Y6019" i="11"/>
  <c r="X6020" i="11"/>
  <c r="Y6020" i="11"/>
  <c r="X6021" i="11"/>
  <c r="Y6021" i="11"/>
  <c r="X6022" i="11"/>
  <c r="Y6022" i="11"/>
  <c r="X6023" i="11"/>
  <c r="Y6023" i="11"/>
  <c r="X6024" i="11"/>
  <c r="Y6024" i="11"/>
  <c r="X6025" i="11"/>
  <c r="Y6025" i="11"/>
  <c r="X6026" i="11"/>
  <c r="Y6026" i="11"/>
  <c r="X6027" i="11"/>
  <c r="Y6027" i="11"/>
  <c r="X6028" i="11"/>
  <c r="Y6028" i="11"/>
  <c r="X6029" i="11"/>
  <c r="Y6029" i="11"/>
  <c r="X6030" i="11"/>
  <c r="Y6030" i="11"/>
  <c r="X6031" i="11"/>
  <c r="Y6031" i="11"/>
  <c r="X6032" i="11"/>
  <c r="Y6032" i="11"/>
  <c r="X6033" i="11"/>
  <c r="Y6033" i="11"/>
  <c r="X6034" i="11"/>
  <c r="Y6034" i="11"/>
  <c r="X6035" i="11"/>
  <c r="Y6035" i="11"/>
  <c r="X6036" i="11"/>
  <c r="Y6036" i="11"/>
  <c r="X6037" i="11"/>
  <c r="Y6037" i="11"/>
  <c r="X6038" i="11"/>
  <c r="Y6038" i="11"/>
  <c r="X6039" i="11"/>
  <c r="Y6039" i="11"/>
  <c r="X6040" i="11"/>
  <c r="Y6040" i="11"/>
  <c r="X6041" i="11"/>
  <c r="Y6041" i="11"/>
  <c r="X6042" i="11"/>
  <c r="Y6042" i="11"/>
  <c r="X6043" i="11"/>
  <c r="Y6043" i="11"/>
  <c r="X6044" i="11"/>
  <c r="Y6044" i="11"/>
  <c r="X6045" i="11"/>
  <c r="Y6045" i="11"/>
  <c r="X6046" i="11"/>
  <c r="Y6046" i="11"/>
  <c r="X6047" i="11"/>
  <c r="Y6047" i="11"/>
  <c r="X6048" i="11"/>
  <c r="Y6048" i="11"/>
  <c r="X6049" i="11"/>
  <c r="Y6049" i="11"/>
  <c r="X6050" i="11"/>
  <c r="Y6050" i="11"/>
  <c r="X6051" i="11"/>
  <c r="Y6051" i="11"/>
  <c r="X6052" i="11"/>
  <c r="Y6052" i="11"/>
  <c r="X6053" i="11"/>
  <c r="Y6053" i="11"/>
  <c r="X6054" i="11"/>
  <c r="Y6054" i="11"/>
  <c r="X6055" i="11"/>
  <c r="Y6055" i="11"/>
  <c r="X6056" i="11"/>
  <c r="Y6056" i="11"/>
  <c r="X6057" i="11"/>
  <c r="Y6057" i="11"/>
  <c r="X6058" i="11"/>
  <c r="Y6058" i="11"/>
  <c r="X6059" i="11"/>
  <c r="Y6059" i="11"/>
  <c r="X6060" i="11"/>
  <c r="Y6060" i="11"/>
  <c r="X6061" i="11"/>
  <c r="Y6061" i="11"/>
  <c r="X6062" i="11"/>
  <c r="Y6062" i="11"/>
  <c r="X6063" i="11"/>
  <c r="Y6063" i="11"/>
  <c r="X6064" i="11"/>
  <c r="Y6064" i="11"/>
  <c r="X6065" i="11"/>
  <c r="Y6065" i="11"/>
  <c r="X6066" i="11"/>
  <c r="Y6066" i="11"/>
  <c r="X6067" i="11"/>
  <c r="Y6067" i="11"/>
  <c r="X6068" i="11"/>
  <c r="Y6068" i="11"/>
  <c r="X6069" i="11"/>
  <c r="Y6069" i="11"/>
  <c r="X6070" i="11"/>
  <c r="Y6070" i="11"/>
  <c r="X6071" i="11"/>
  <c r="Y6071" i="11"/>
  <c r="X6072" i="11"/>
  <c r="Y6072" i="11"/>
  <c r="X6073" i="11"/>
  <c r="Y6073" i="11"/>
  <c r="X6074" i="11"/>
  <c r="Y6074" i="11"/>
  <c r="X6075" i="11"/>
  <c r="Y6075" i="11"/>
  <c r="X6076" i="11"/>
  <c r="Y6076" i="11"/>
  <c r="X6077" i="11"/>
  <c r="Y6077" i="11"/>
  <c r="X6078" i="11"/>
  <c r="Y6078" i="11"/>
  <c r="X6079" i="11"/>
  <c r="Y6079" i="11"/>
  <c r="X6080" i="11"/>
  <c r="Y6080" i="11"/>
  <c r="X6081" i="11"/>
  <c r="Y6081" i="11"/>
  <c r="X6082" i="11"/>
  <c r="Y6082" i="11"/>
  <c r="X6083" i="11"/>
  <c r="Y6083" i="11"/>
  <c r="X6084" i="11"/>
  <c r="Y6084" i="11"/>
  <c r="X6085" i="11"/>
  <c r="Y6085" i="11"/>
  <c r="X6086" i="11"/>
  <c r="Y6086" i="11"/>
  <c r="X6087" i="11"/>
  <c r="Y6087" i="11"/>
  <c r="X6088" i="11"/>
  <c r="Y6088" i="11"/>
  <c r="X6089" i="11"/>
  <c r="Y6089" i="11"/>
  <c r="X6090" i="11"/>
  <c r="Y6090" i="11"/>
  <c r="X6091" i="11"/>
  <c r="Y6091" i="11"/>
  <c r="X6092" i="11"/>
  <c r="Y6092" i="11"/>
  <c r="X6093" i="11"/>
  <c r="Y6093" i="11"/>
  <c r="X6094" i="11"/>
  <c r="Y6094" i="11"/>
  <c r="X6095" i="11"/>
  <c r="Y6095" i="11"/>
  <c r="X6096" i="11"/>
  <c r="Y6096" i="11"/>
  <c r="X6097" i="11"/>
  <c r="Y6097" i="11"/>
  <c r="X6098" i="11"/>
  <c r="Y6098" i="11"/>
  <c r="X6099" i="11"/>
  <c r="Y6099" i="11"/>
  <c r="X6100" i="11"/>
  <c r="Y6100" i="11"/>
  <c r="X6101" i="11"/>
  <c r="Y6101" i="11"/>
  <c r="X6102" i="11"/>
  <c r="Y6102" i="11"/>
  <c r="X6103" i="11"/>
  <c r="Y6103" i="11"/>
  <c r="X6104" i="11"/>
  <c r="Y6104" i="11"/>
  <c r="X6105" i="11"/>
  <c r="Y6105" i="11"/>
  <c r="X6106" i="11"/>
  <c r="Y6106" i="11"/>
  <c r="X6107" i="11"/>
  <c r="Y6107" i="11"/>
  <c r="X6108" i="11"/>
  <c r="Y6108" i="11"/>
  <c r="X6109" i="11"/>
  <c r="Y6109" i="11"/>
  <c r="X6110" i="11"/>
  <c r="Y6110" i="11"/>
  <c r="X6111" i="11"/>
  <c r="Y6111" i="11"/>
  <c r="X6112" i="11"/>
  <c r="Y6112" i="11"/>
  <c r="X6113" i="11"/>
  <c r="Y6113" i="11"/>
  <c r="X6114" i="11"/>
  <c r="Y6114" i="11"/>
  <c r="X6115" i="11"/>
  <c r="Y6115" i="11"/>
  <c r="X6116" i="11"/>
  <c r="Y6116" i="11"/>
  <c r="X6117" i="11"/>
  <c r="Y6117" i="11"/>
  <c r="X6118" i="11"/>
  <c r="Y6118" i="11"/>
  <c r="X6119" i="11"/>
  <c r="Y6119" i="11"/>
  <c r="X6120" i="11"/>
  <c r="Y6120" i="11"/>
  <c r="X6121" i="11"/>
  <c r="Y6121" i="11"/>
  <c r="X6122" i="11"/>
  <c r="Y6122" i="11"/>
  <c r="X6123" i="11"/>
  <c r="Y6123" i="11"/>
  <c r="X6124" i="11"/>
  <c r="Y6124" i="11"/>
  <c r="X6125" i="11"/>
  <c r="Y6125" i="11"/>
  <c r="X6126" i="11"/>
  <c r="Y6126" i="11"/>
  <c r="X6127" i="11"/>
  <c r="Y6127" i="11"/>
  <c r="X6128" i="11"/>
  <c r="Y6128" i="11"/>
  <c r="X6129" i="11"/>
  <c r="Y6129" i="11"/>
  <c r="X6130" i="11"/>
  <c r="Y6130" i="11"/>
  <c r="X6131" i="11"/>
  <c r="Y6131" i="11"/>
  <c r="X6132" i="11"/>
  <c r="Y6132" i="11"/>
  <c r="X6133" i="11"/>
  <c r="Y6133" i="11"/>
  <c r="X6134" i="11"/>
  <c r="Y6134" i="11"/>
  <c r="X6135" i="11"/>
  <c r="Y6135" i="11"/>
  <c r="X6136" i="11"/>
  <c r="Y6136" i="11"/>
  <c r="X6137" i="11"/>
  <c r="Y6137" i="11"/>
  <c r="X6138" i="11"/>
  <c r="Y6138" i="11"/>
  <c r="X6139" i="11"/>
  <c r="Y6139" i="11"/>
  <c r="X6140" i="11"/>
  <c r="Y6140" i="11"/>
  <c r="X6141" i="11"/>
  <c r="Y6141" i="11"/>
  <c r="X6142" i="11"/>
  <c r="Y6142" i="11"/>
  <c r="X6143" i="11"/>
  <c r="Y6143" i="11"/>
  <c r="X6144" i="11"/>
  <c r="Y6144" i="11"/>
  <c r="X6145" i="11"/>
  <c r="Y6145" i="11"/>
  <c r="X6146" i="11"/>
  <c r="Y6146" i="11"/>
  <c r="X6147" i="11"/>
  <c r="Y6147" i="11"/>
  <c r="X6148" i="11"/>
  <c r="Y6148" i="11"/>
  <c r="X6149" i="11"/>
  <c r="Y6149" i="11"/>
  <c r="X6150" i="11"/>
  <c r="Y6150" i="11"/>
  <c r="X6151" i="11"/>
  <c r="Y6151" i="11"/>
  <c r="X6152" i="11"/>
  <c r="Y6152" i="11"/>
  <c r="X6153" i="11"/>
  <c r="Y6153" i="11"/>
  <c r="X6154" i="11"/>
  <c r="Y6154" i="11"/>
  <c r="X6155" i="11"/>
  <c r="Y6155" i="11"/>
  <c r="X6156" i="11"/>
  <c r="Y6156" i="11"/>
  <c r="X6157" i="11"/>
  <c r="Y6157" i="11"/>
  <c r="X6158" i="11"/>
  <c r="Y6158" i="11"/>
  <c r="X6159" i="11"/>
  <c r="Y6159" i="11"/>
  <c r="X6160" i="11"/>
  <c r="Y6160" i="11"/>
  <c r="X6161" i="11"/>
  <c r="Y6161" i="11"/>
  <c r="X6162" i="11"/>
  <c r="Y6162" i="11"/>
  <c r="X6163" i="11"/>
  <c r="Y6163" i="11"/>
  <c r="X6164" i="11"/>
  <c r="Y6164" i="11"/>
  <c r="X6165" i="11"/>
  <c r="Y6165" i="11"/>
  <c r="X6166" i="11"/>
  <c r="Y6166" i="11"/>
  <c r="X6167" i="11"/>
  <c r="Y6167" i="11"/>
  <c r="X6168" i="11"/>
  <c r="Y6168" i="11"/>
  <c r="X6169" i="11"/>
  <c r="Y6169" i="11"/>
  <c r="X6170" i="11"/>
  <c r="Y6170" i="11"/>
  <c r="X6171" i="11"/>
  <c r="Y6171" i="11"/>
  <c r="X6172" i="11"/>
  <c r="Y6172" i="11"/>
  <c r="X6173" i="11"/>
  <c r="Y6173" i="11"/>
  <c r="X6174" i="11"/>
  <c r="Y6174" i="11"/>
  <c r="X6175" i="11"/>
  <c r="Y6175" i="11"/>
  <c r="X6176" i="11"/>
  <c r="Y6176" i="11"/>
  <c r="X6177" i="11"/>
  <c r="Y6177" i="11"/>
  <c r="X6178" i="11"/>
  <c r="Y6178" i="11"/>
  <c r="X6179" i="11"/>
  <c r="Y6179" i="11"/>
  <c r="X6180" i="11"/>
  <c r="Y6180" i="11"/>
  <c r="X6181" i="11"/>
  <c r="Y6181" i="11"/>
  <c r="X6182" i="11"/>
  <c r="Y6182" i="11"/>
  <c r="X6183" i="11"/>
  <c r="Y6183" i="11"/>
  <c r="X6184" i="11"/>
  <c r="Y6184" i="11"/>
  <c r="X6185" i="11"/>
  <c r="Y6185" i="11"/>
  <c r="X6186" i="11"/>
  <c r="Y6186" i="11"/>
  <c r="X6187" i="11"/>
  <c r="Y6187" i="11"/>
  <c r="X6188" i="11"/>
  <c r="Y6188" i="11"/>
  <c r="X6189" i="11"/>
  <c r="Y6189" i="11"/>
  <c r="X6190" i="11"/>
  <c r="Y6190" i="11"/>
  <c r="X6191" i="11"/>
  <c r="Y6191" i="11"/>
  <c r="X6192" i="11"/>
  <c r="Y6192" i="11"/>
  <c r="X6193" i="11"/>
  <c r="Y6193" i="11"/>
  <c r="X6194" i="11"/>
  <c r="Y6194" i="11"/>
  <c r="X6195" i="11"/>
  <c r="Y6195" i="11"/>
  <c r="X6196" i="11"/>
  <c r="Y6196" i="11"/>
  <c r="X6197" i="11"/>
  <c r="Y6197" i="11"/>
  <c r="X6198" i="11"/>
  <c r="Y6198" i="11"/>
  <c r="X6199" i="11"/>
  <c r="Y6199" i="11"/>
  <c r="X6200" i="11"/>
  <c r="Y6200" i="11"/>
  <c r="X6201" i="11"/>
  <c r="Y6201" i="11"/>
  <c r="X6202" i="11"/>
  <c r="Y6202" i="11"/>
  <c r="X6203" i="11"/>
  <c r="Y6203" i="11"/>
  <c r="X6204" i="11"/>
  <c r="Y6204" i="11"/>
  <c r="X6205" i="11"/>
  <c r="Y6205" i="11"/>
  <c r="X6206" i="11"/>
  <c r="Y6206" i="11"/>
  <c r="X6207" i="11"/>
  <c r="Y6207" i="11"/>
  <c r="X6208" i="11"/>
  <c r="Y6208" i="11"/>
  <c r="X6209" i="11"/>
  <c r="Y6209" i="11"/>
  <c r="X6210" i="11"/>
  <c r="Y6210" i="11"/>
  <c r="X6211" i="11"/>
  <c r="Y6211" i="11"/>
  <c r="X6212" i="11"/>
  <c r="Y6212" i="11"/>
  <c r="X6213" i="11"/>
  <c r="Y6213" i="11"/>
  <c r="X6214" i="11"/>
  <c r="Y6214" i="11"/>
  <c r="X6215" i="11"/>
  <c r="Y6215" i="11"/>
  <c r="X6216" i="11"/>
  <c r="Y6216" i="11"/>
  <c r="X6217" i="11"/>
  <c r="Y6217" i="11"/>
  <c r="X6218" i="11"/>
  <c r="Y6218" i="11"/>
  <c r="X6219" i="11"/>
  <c r="Y6219" i="11"/>
  <c r="X6220" i="11"/>
  <c r="Y6220" i="11"/>
  <c r="X6221" i="11"/>
  <c r="Y6221" i="11"/>
  <c r="X6222" i="11"/>
  <c r="Y6222" i="11"/>
  <c r="X6223" i="11"/>
  <c r="Y6223" i="11"/>
  <c r="X6224" i="11"/>
  <c r="Y6224" i="11"/>
  <c r="X6225" i="11"/>
  <c r="Y6225" i="11"/>
  <c r="X6226" i="11"/>
  <c r="Y6226" i="11"/>
  <c r="X6227" i="11"/>
  <c r="Y6227" i="11"/>
  <c r="X6228" i="11"/>
  <c r="Y6228" i="11"/>
  <c r="X6229" i="11"/>
  <c r="Y6229" i="11"/>
  <c r="X6230" i="11"/>
  <c r="Y6230" i="11"/>
  <c r="X6231" i="11"/>
  <c r="Y6231" i="11"/>
  <c r="X6232" i="11"/>
  <c r="Y6232" i="11"/>
  <c r="X6233" i="11"/>
  <c r="Y6233" i="11"/>
  <c r="X6234" i="11"/>
  <c r="Y6234" i="11"/>
  <c r="X6235" i="11"/>
  <c r="Y6235" i="11"/>
  <c r="X6236" i="11"/>
  <c r="Y6236" i="11"/>
  <c r="X6237" i="11"/>
  <c r="Y6237" i="11"/>
  <c r="X6238" i="11"/>
  <c r="Y6238" i="11"/>
  <c r="X6239" i="11"/>
  <c r="Y6239" i="11"/>
  <c r="X6240" i="11"/>
  <c r="Y6240" i="11"/>
  <c r="X6241" i="11"/>
  <c r="Y6241" i="11"/>
  <c r="X6242" i="11"/>
  <c r="Y6242" i="11"/>
  <c r="X6243" i="11"/>
  <c r="Y6243" i="11"/>
  <c r="X6244" i="11"/>
  <c r="Y6244" i="11"/>
  <c r="X6245" i="11"/>
  <c r="Y6245" i="11"/>
  <c r="X6246" i="11"/>
  <c r="Y6246" i="11"/>
  <c r="X6247" i="11"/>
  <c r="Y6247" i="11"/>
  <c r="X6248" i="11"/>
  <c r="Y6248" i="11"/>
  <c r="X6249" i="11"/>
  <c r="Y6249" i="11"/>
  <c r="X6250" i="11"/>
  <c r="Y6250" i="11"/>
  <c r="X6251" i="11"/>
  <c r="Y6251" i="11"/>
  <c r="X6252" i="11"/>
  <c r="Y6252" i="11"/>
  <c r="X6253" i="11"/>
  <c r="Y6253" i="11"/>
  <c r="X6254" i="11"/>
  <c r="Y6254" i="11"/>
  <c r="X6255" i="11"/>
  <c r="Y6255" i="11"/>
  <c r="X6256" i="11"/>
  <c r="Y6256" i="11"/>
  <c r="X6257" i="11"/>
  <c r="Y6257" i="11"/>
  <c r="X6258" i="11"/>
  <c r="Y6258" i="11"/>
  <c r="X6259" i="11"/>
  <c r="Y6259" i="11"/>
  <c r="X6260" i="11"/>
  <c r="Y6260" i="11"/>
  <c r="X6261" i="11"/>
  <c r="Y6261" i="11"/>
  <c r="X6262" i="11"/>
  <c r="Y6262" i="11"/>
  <c r="X6263" i="11"/>
  <c r="Y6263" i="11"/>
  <c r="X6264" i="11"/>
  <c r="Y6264" i="11"/>
  <c r="X6265" i="11"/>
  <c r="Y6265" i="11"/>
  <c r="X6266" i="11"/>
  <c r="Y6266" i="11"/>
  <c r="X6267" i="11"/>
  <c r="Y6267" i="11"/>
  <c r="X6268" i="11"/>
  <c r="Y6268" i="11"/>
  <c r="X6269" i="11"/>
  <c r="Y6269" i="11"/>
  <c r="X6270" i="11"/>
  <c r="Y6270" i="11"/>
  <c r="X6271" i="11"/>
  <c r="Y6271" i="11"/>
  <c r="X6272" i="11"/>
  <c r="Y6272" i="11"/>
  <c r="X6273" i="11"/>
  <c r="Y6273" i="11"/>
  <c r="X6274" i="11"/>
  <c r="Y6274" i="11"/>
  <c r="X6275" i="11"/>
  <c r="Y6275" i="11"/>
  <c r="X6276" i="11"/>
  <c r="Y6276" i="11"/>
  <c r="X6277" i="11"/>
  <c r="Y6277" i="11"/>
  <c r="X6278" i="11"/>
  <c r="Y6278" i="11"/>
  <c r="X6279" i="11"/>
  <c r="Y6279" i="11"/>
  <c r="X6280" i="11"/>
  <c r="Y6280" i="11"/>
  <c r="X6281" i="11"/>
  <c r="Y6281" i="11"/>
  <c r="X6282" i="11"/>
  <c r="Y6282" i="11"/>
  <c r="X6283" i="11"/>
  <c r="Y6283" i="11"/>
  <c r="X6284" i="11"/>
  <c r="Y6284" i="11"/>
  <c r="X6285" i="11"/>
  <c r="Y6285" i="11"/>
  <c r="X6286" i="11"/>
  <c r="Y6286" i="11"/>
  <c r="X6287" i="11"/>
  <c r="Y6287" i="11"/>
  <c r="X6288" i="11"/>
  <c r="Y6288" i="11"/>
  <c r="X6289" i="11"/>
  <c r="Y6289" i="11"/>
  <c r="X6290" i="11"/>
  <c r="Y6290" i="11"/>
  <c r="X6291" i="11"/>
  <c r="Y6291" i="11"/>
  <c r="X6292" i="11"/>
  <c r="Y6292" i="11"/>
  <c r="X6293" i="11"/>
  <c r="Y6293" i="11"/>
  <c r="X6294" i="11"/>
  <c r="Y6294" i="11"/>
  <c r="X6295" i="11"/>
  <c r="Y6295" i="11"/>
  <c r="X6296" i="11"/>
  <c r="Y6296" i="11"/>
  <c r="X6297" i="11"/>
  <c r="Y6297" i="11"/>
  <c r="X6298" i="11"/>
  <c r="Y6298" i="11"/>
  <c r="X6299" i="11"/>
  <c r="Y6299" i="11"/>
  <c r="X6300" i="11"/>
  <c r="Y6300" i="11"/>
  <c r="X6301" i="11"/>
  <c r="Y6301" i="11"/>
  <c r="X6302" i="11"/>
  <c r="Y6302" i="11"/>
  <c r="X6303" i="11"/>
  <c r="Y6303" i="11"/>
  <c r="X6304" i="11"/>
  <c r="Y6304" i="11"/>
  <c r="X6305" i="11"/>
  <c r="Y6305" i="11"/>
  <c r="X6306" i="11"/>
  <c r="Y6306" i="11"/>
  <c r="X6307" i="11"/>
  <c r="Y6307" i="11"/>
  <c r="X6308" i="11"/>
  <c r="Y6308" i="11"/>
  <c r="X6309" i="11"/>
  <c r="Y6309" i="11"/>
  <c r="X6310" i="11"/>
  <c r="Y6310" i="11"/>
  <c r="X6311" i="11"/>
  <c r="Y6311" i="11"/>
  <c r="X6312" i="11"/>
  <c r="Y6312" i="11"/>
  <c r="X6313" i="11"/>
  <c r="Y6313" i="11"/>
  <c r="X6314" i="11"/>
  <c r="Y6314" i="11"/>
  <c r="X6315" i="11"/>
  <c r="Y6315" i="11"/>
  <c r="X6316" i="11"/>
  <c r="Y6316" i="11"/>
  <c r="X6317" i="11"/>
  <c r="Y6317" i="11"/>
  <c r="X6318" i="11"/>
  <c r="Y6318" i="11"/>
  <c r="X6319" i="11"/>
  <c r="Y6319" i="11"/>
  <c r="X6320" i="11"/>
  <c r="Y6320" i="11"/>
  <c r="X6321" i="11"/>
  <c r="Y6321" i="11"/>
  <c r="X6322" i="11"/>
  <c r="Y6322" i="11"/>
  <c r="X6323" i="11"/>
  <c r="Y6323" i="11"/>
  <c r="X6324" i="11"/>
  <c r="Y6324" i="11"/>
  <c r="X6325" i="11"/>
  <c r="Y6325" i="11"/>
  <c r="X6326" i="11"/>
  <c r="Y6326" i="11"/>
  <c r="X6327" i="11"/>
  <c r="Y6327" i="11"/>
  <c r="X6328" i="11"/>
  <c r="Y6328" i="11"/>
  <c r="X6329" i="11"/>
  <c r="Y6329" i="11"/>
  <c r="X6330" i="11"/>
  <c r="Y6330" i="11"/>
  <c r="X6331" i="11"/>
  <c r="Y6331" i="11"/>
  <c r="X6332" i="11"/>
  <c r="Y6332" i="11"/>
  <c r="X6333" i="11"/>
  <c r="Y6333" i="11"/>
  <c r="X6334" i="11"/>
  <c r="Y6334" i="11"/>
  <c r="X6335" i="11"/>
  <c r="Y6335" i="11"/>
  <c r="X6336" i="11"/>
  <c r="Y6336" i="11"/>
  <c r="X6337" i="11"/>
  <c r="Y6337" i="11"/>
  <c r="X6338" i="11"/>
  <c r="Y6338" i="11"/>
  <c r="X6339" i="11"/>
  <c r="Y6339" i="11"/>
  <c r="X6340" i="11"/>
  <c r="Y6340" i="11"/>
  <c r="X6341" i="11"/>
  <c r="Y6341" i="11"/>
  <c r="X6342" i="11"/>
  <c r="Y6342" i="11"/>
  <c r="X6343" i="11"/>
  <c r="Y6343" i="11"/>
  <c r="X6344" i="11"/>
  <c r="Y6344" i="11"/>
  <c r="X6345" i="11"/>
  <c r="Y6345" i="11"/>
  <c r="X6346" i="11"/>
  <c r="Y6346" i="11"/>
  <c r="X6347" i="11"/>
  <c r="Y6347" i="11"/>
  <c r="X6348" i="11"/>
  <c r="Y6348" i="11"/>
  <c r="X6349" i="11"/>
  <c r="Y6349" i="11"/>
  <c r="X6350" i="11"/>
  <c r="Y6350" i="11"/>
  <c r="X6351" i="11"/>
  <c r="Y6351" i="11"/>
  <c r="X6352" i="11"/>
  <c r="Y6352" i="11"/>
  <c r="X6353" i="11"/>
  <c r="Y6353" i="11"/>
  <c r="X6354" i="11"/>
  <c r="Y6354" i="11"/>
  <c r="X6355" i="11"/>
  <c r="Y6355" i="11"/>
  <c r="X6356" i="11"/>
  <c r="Y6356" i="11"/>
  <c r="X6357" i="11"/>
  <c r="Y6357" i="11"/>
  <c r="X6358" i="11"/>
  <c r="Y6358" i="11"/>
  <c r="X6359" i="11"/>
  <c r="Y6359" i="11"/>
  <c r="X6360" i="11"/>
  <c r="Y6360" i="11"/>
  <c r="X6361" i="11"/>
  <c r="Y6361" i="11"/>
  <c r="X6362" i="11"/>
  <c r="Y6362" i="11"/>
  <c r="X6363" i="11"/>
  <c r="Y6363" i="11"/>
  <c r="X6364" i="11"/>
  <c r="Y6364" i="11"/>
  <c r="X6365" i="11"/>
  <c r="Y6365" i="11"/>
  <c r="X6366" i="11"/>
  <c r="Y6366" i="11"/>
  <c r="X6367" i="11"/>
  <c r="Y6367" i="11"/>
  <c r="X6368" i="11"/>
  <c r="Y6368" i="11"/>
  <c r="X6369" i="11"/>
  <c r="Y6369" i="11"/>
  <c r="X6370" i="11"/>
  <c r="Y6370" i="11"/>
  <c r="X6371" i="11"/>
  <c r="Y6371" i="11"/>
  <c r="X6372" i="11"/>
  <c r="Y6372" i="11"/>
  <c r="X6373" i="11"/>
  <c r="Y6373" i="11"/>
  <c r="X6374" i="11"/>
  <c r="Y6374" i="11"/>
  <c r="X6375" i="11"/>
  <c r="Y6375" i="11"/>
  <c r="X6376" i="11"/>
  <c r="Y6376" i="11"/>
  <c r="X6377" i="11"/>
  <c r="Y6377" i="11"/>
  <c r="X6378" i="11"/>
  <c r="Y6378" i="11"/>
  <c r="X6379" i="11"/>
  <c r="Y6379" i="11"/>
  <c r="X6380" i="11"/>
  <c r="Y6380" i="11"/>
  <c r="X6381" i="11"/>
  <c r="Y6381" i="11"/>
  <c r="X6382" i="11"/>
  <c r="Y6382" i="11"/>
  <c r="X6383" i="11"/>
  <c r="Y6383" i="11"/>
  <c r="X6384" i="11"/>
  <c r="Y6384" i="11"/>
  <c r="X6385" i="11"/>
  <c r="Y6385" i="11"/>
  <c r="X6386" i="11"/>
  <c r="Y6386" i="11"/>
  <c r="X6387" i="11"/>
  <c r="Y6387" i="11"/>
  <c r="X6388" i="11"/>
  <c r="Y6388" i="11"/>
  <c r="X6389" i="11"/>
  <c r="Y6389" i="11"/>
  <c r="X6390" i="11"/>
  <c r="Y6390" i="11"/>
  <c r="X6391" i="11"/>
  <c r="Y6391" i="11"/>
  <c r="X6392" i="11"/>
  <c r="Y6392" i="11"/>
  <c r="X6393" i="11"/>
  <c r="Y6393" i="11"/>
  <c r="X6394" i="11"/>
  <c r="Y6394" i="11"/>
  <c r="X6395" i="11"/>
  <c r="Y6395" i="11"/>
  <c r="X6396" i="11"/>
  <c r="Y6396" i="11"/>
  <c r="X6397" i="11"/>
  <c r="Y6397" i="11"/>
  <c r="X6398" i="11"/>
  <c r="Y6398" i="11"/>
  <c r="X6399" i="11"/>
  <c r="Y6399" i="11"/>
  <c r="X6400" i="11"/>
  <c r="Y6400" i="11"/>
  <c r="X6401" i="11"/>
  <c r="Y6401" i="11"/>
  <c r="X6402" i="11"/>
  <c r="Y6402" i="11"/>
  <c r="X6403" i="11"/>
  <c r="Y6403" i="11"/>
  <c r="X6404" i="11"/>
  <c r="Y6404" i="11"/>
  <c r="X6405" i="11"/>
  <c r="Y6405" i="11"/>
  <c r="X6406" i="11"/>
  <c r="Y6406" i="11"/>
  <c r="X6407" i="11"/>
  <c r="Y6407" i="11"/>
  <c r="X6408" i="11"/>
  <c r="Y6408" i="11"/>
  <c r="X6409" i="11"/>
  <c r="Y6409" i="11"/>
  <c r="X6410" i="11"/>
  <c r="Y6410" i="11"/>
  <c r="X6411" i="11"/>
  <c r="Y6411" i="11"/>
  <c r="X6412" i="11"/>
  <c r="Y6412" i="11"/>
  <c r="X6413" i="11"/>
  <c r="Y6413" i="11"/>
  <c r="X6414" i="11"/>
  <c r="Y6414" i="11"/>
  <c r="X6415" i="11"/>
  <c r="Y6415" i="11"/>
  <c r="X6416" i="11"/>
  <c r="Y6416" i="11"/>
  <c r="X6417" i="11"/>
  <c r="Y6417" i="11"/>
  <c r="X6418" i="11"/>
  <c r="Y6418" i="11"/>
  <c r="X6419" i="11"/>
  <c r="Y6419" i="11"/>
  <c r="X6420" i="11"/>
  <c r="Y6420" i="11"/>
  <c r="X6421" i="11"/>
  <c r="Y6421" i="11"/>
  <c r="X6422" i="11"/>
  <c r="Y6422" i="11"/>
  <c r="X6423" i="11"/>
  <c r="Y6423" i="11"/>
  <c r="X6424" i="11"/>
  <c r="Y6424" i="11"/>
  <c r="X6425" i="11"/>
  <c r="Y6425" i="11"/>
  <c r="X6426" i="11"/>
  <c r="Y6426" i="11"/>
  <c r="X6427" i="11"/>
  <c r="Y6427" i="11"/>
  <c r="X6428" i="11"/>
  <c r="Y6428" i="11"/>
  <c r="X6429" i="11"/>
  <c r="Y6429" i="11"/>
  <c r="X6430" i="11"/>
  <c r="Y6430" i="11"/>
  <c r="X6431" i="11"/>
  <c r="Y6431" i="11"/>
  <c r="X6432" i="11"/>
  <c r="Y6432" i="11"/>
  <c r="X6433" i="11"/>
  <c r="Y6433" i="11"/>
  <c r="X6434" i="11"/>
  <c r="Y6434" i="11"/>
  <c r="X6435" i="11"/>
  <c r="Y6435" i="11"/>
  <c r="X6436" i="11"/>
  <c r="Y6436" i="11"/>
  <c r="X6437" i="11"/>
  <c r="Y6437" i="11"/>
  <c r="X6438" i="11"/>
  <c r="Y6438" i="11"/>
  <c r="X6439" i="11"/>
  <c r="Y6439" i="11"/>
  <c r="X6440" i="11"/>
  <c r="Y6440" i="11"/>
  <c r="X6441" i="11"/>
  <c r="Y6441" i="11"/>
  <c r="X6442" i="11"/>
  <c r="Y6442" i="11"/>
  <c r="X6443" i="11"/>
  <c r="Y6443" i="11"/>
  <c r="X6444" i="11"/>
  <c r="Y6444" i="11"/>
  <c r="X6445" i="11"/>
  <c r="Y6445" i="11"/>
  <c r="X6446" i="11"/>
  <c r="Y6446" i="11"/>
  <c r="X6447" i="11"/>
  <c r="Y6447" i="11"/>
  <c r="X6448" i="11"/>
  <c r="Y6448" i="11"/>
  <c r="X6449" i="11"/>
  <c r="Y6449" i="11"/>
  <c r="X6450" i="11"/>
  <c r="Y6450" i="11"/>
  <c r="X6451" i="11"/>
  <c r="Y6451" i="11"/>
  <c r="X6452" i="11"/>
  <c r="Y6452" i="11"/>
  <c r="X6453" i="11"/>
  <c r="Y6453" i="11"/>
  <c r="X6454" i="11"/>
  <c r="Y6454" i="11"/>
  <c r="X6455" i="11"/>
  <c r="Y6455" i="11"/>
  <c r="X6456" i="11"/>
  <c r="Y6456" i="11"/>
  <c r="X6457" i="11"/>
  <c r="Y6457" i="11"/>
  <c r="X6458" i="11"/>
  <c r="Y6458" i="11"/>
  <c r="X6459" i="11"/>
  <c r="Y6459" i="11"/>
  <c r="X6460" i="11"/>
  <c r="Y6460" i="11"/>
  <c r="X6461" i="11"/>
  <c r="Y6461" i="11"/>
  <c r="X6462" i="11"/>
  <c r="Y6462" i="11"/>
  <c r="X6463" i="11"/>
  <c r="Y6463" i="11"/>
  <c r="X6464" i="11"/>
  <c r="Y6464" i="11"/>
  <c r="X6465" i="11"/>
  <c r="Y6465" i="11"/>
  <c r="X6466" i="11"/>
  <c r="Y6466" i="11"/>
  <c r="X6467" i="11"/>
  <c r="Y6467" i="11"/>
  <c r="X6468" i="11"/>
  <c r="Y6468" i="11"/>
  <c r="X6469" i="11"/>
  <c r="Y6469" i="11"/>
  <c r="X6470" i="11"/>
  <c r="Y6470" i="11"/>
  <c r="X6471" i="11"/>
  <c r="Y6471" i="11"/>
  <c r="X6472" i="11"/>
  <c r="Y6472" i="11"/>
  <c r="X6473" i="11"/>
  <c r="Y6473" i="11"/>
  <c r="X6474" i="11"/>
  <c r="Y6474" i="11"/>
  <c r="X6475" i="11"/>
  <c r="Y6475" i="11"/>
  <c r="X6476" i="11"/>
  <c r="Y6476" i="11"/>
  <c r="X6477" i="11"/>
  <c r="Y6477" i="11"/>
  <c r="X6478" i="11"/>
  <c r="Y6478" i="11"/>
  <c r="X6479" i="11"/>
  <c r="Y6479" i="11"/>
  <c r="X6480" i="11"/>
  <c r="Y6480" i="11"/>
  <c r="X6481" i="11"/>
  <c r="Y6481" i="11"/>
  <c r="X6482" i="11"/>
  <c r="Y6482" i="11"/>
  <c r="X6483" i="11"/>
  <c r="Y6483" i="11"/>
  <c r="X6484" i="11"/>
  <c r="Y6484" i="11"/>
  <c r="X6485" i="11"/>
  <c r="Y6485" i="11"/>
  <c r="X6486" i="11"/>
  <c r="Y6486" i="11"/>
  <c r="X6487" i="11"/>
  <c r="Y6487" i="11"/>
  <c r="X6488" i="11"/>
  <c r="Y6488" i="11"/>
  <c r="X6489" i="11"/>
  <c r="Y6489" i="11"/>
  <c r="X6490" i="11"/>
  <c r="Y6490" i="11"/>
  <c r="X6491" i="11"/>
  <c r="Y6491" i="11"/>
  <c r="X6492" i="11"/>
  <c r="Y6492" i="11"/>
  <c r="X6493" i="11"/>
  <c r="Y6493" i="11"/>
  <c r="X6494" i="11"/>
  <c r="Y6494" i="11"/>
  <c r="X6495" i="11"/>
  <c r="Y6495" i="11"/>
  <c r="X6496" i="11"/>
  <c r="Y6496" i="11"/>
  <c r="X6497" i="11"/>
  <c r="Y6497" i="11"/>
  <c r="X6498" i="11"/>
  <c r="Y6498" i="11"/>
  <c r="X6499" i="11"/>
  <c r="Y6499" i="11"/>
  <c r="X6500" i="11"/>
  <c r="Y6500" i="11"/>
  <c r="X6501" i="11"/>
  <c r="Y6501" i="11"/>
  <c r="X6502" i="11"/>
  <c r="Y6502" i="11"/>
  <c r="X6503" i="11"/>
  <c r="Y6503" i="11"/>
  <c r="X6504" i="11"/>
  <c r="Y6504" i="11"/>
  <c r="X6505" i="11"/>
  <c r="Y6505" i="11"/>
  <c r="X6506" i="11"/>
  <c r="Y6506" i="11"/>
  <c r="X6507" i="11"/>
  <c r="Y6507" i="11"/>
  <c r="X6508" i="11"/>
  <c r="Y6508" i="11"/>
  <c r="X6509" i="11"/>
  <c r="Y6509" i="11"/>
  <c r="X6510" i="11"/>
  <c r="Y6510" i="11"/>
  <c r="X6511" i="11"/>
  <c r="Y6511" i="11"/>
  <c r="X6512" i="11"/>
  <c r="Y6512" i="11"/>
  <c r="X6513" i="11"/>
  <c r="Y6513" i="11"/>
  <c r="X6514" i="11"/>
  <c r="Y6514" i="11"/>
  <c r="X6515" i="11"/>
  <c r="Y6515" i="11"/>
  <c r="X6516" i="11"/>
  <c r="Y6516" i="11"/>
  <c r="X6517" i="11"/>
  <c r="Y6517" i="11"/>
  <c r="X6518" i="11"/>
  <c r="Y6518" i="11"/>
  <c r="X1745" i="11" l="1"/>
  <c r="Y1745" i="11"/>
  <c r="X1746" i="11"/>
  <c r="Y1746" i="11"/>
  <c r="X1747" i="11"/>
  <c r="Y1747" i="11"/>
  <c r="X1748" i="11"/>
  <c r="Y1748" i="11"/>
  <c r="X1749" i="11"/>
  <c r="Y1749" i="11"/>
  <c r="X1750" i="11"/>
  <c r="Y1750" i="11"/>
  <c r="X1751" i="11"/>
  <c r="Y1751" i="11"/>
  <c r="X1752" i="11"/>
  <c r="Y1752" i="11"/>
  <c r="X1753" i="11"/>
  <c r="Y1753" i="11"/>
  <c r="X1754" i="11"/>
  <c r="Y1754" i="11"/>
  <c r="X1755" i="11"/>
  <c r="Y1755" i="11"/>
  <c r="X1756" i="11"/>
  <c r="Y1756" i="11"/>
  <c r="X1757" i="11"/>
  <c r="Y1757" i="11"/>
  <c r="X1758" i="11"/>
  <c r="Y1758" i="11"/>
  <c r="X1759" i="11"/>
  <c r="Y1759" i="11"/>
  <c r="X1760" i="11"/>
  <c r="Y1760" i="11"/>
  <c r="X1761" i="11"/>
  <c r="Y1761" i="11"/>
  <c r="X1762" i="11"/>
  <c r="Y1762" i="11"/>
  <c r="X1763" i="11"/>
  <c r="Y1763" i="11"/>
  <c r="X1764" i="11"/>
  <c r="Y1764" i="11"/>
  <c r="X1765" i="11"/>
  <c r="Y1765" i="11"/>
  <c r="X1766" i="11"/>
  <c r="Y1766" i="11"/>
  <c r="X1767" i="11"/>
  <c r="Y1767" i="11"/>
  <c r="X1768" i="11"/>
  <c r="Y1768" i="11"/>
  <c r="X1769" i="11"/>
  <c r="Y1769" i="11"/>
  <c r="X1770" i="11"/>
  <c r="Y1770" i="11"/>
  <c r="X1771" i="11"/>
  <c r="Y1771" i="11"/>
  <c r="X1772" i="11"/>
  <c r="Y1772" i="11"/>
  <c r="X1773" i="11"/>
  <c r="Y1773" i="11"/>
  <c r="X1774" i="11"/>
  <c r="Y1774" i="11"/>
  <c r="X1775" i="11"/>
  <c r="Y1775" i="11"/>
  <c r="X1776" i="11"/>
  <c r="Y1776" i="11"/>
  <c r="X1777" i="11"/>
  <c r="Y1777" i="11"/>
  <c r="X1778" i="11"/>
  <c r="Y1778" i="11"/>
  <c r="X1779" i="11"/>
  <c r="Y1779" i="11"/>
  <c r="X1780" i="11"/>
  <c r="Y1780" i="11"/>
  <c r="X1781" i="11"/>
  <c r="Y1781" i="11"/>
  <c r="X1782" i="11"/>
  <c r="Y1782" i="11"/>
  <c r="X1783" i="11"/>
  <c r="Y1783" i="11"/>
  <c r="X1784" i="11"/>
  <c r="Y1784" i="11"/>
  <c r="X1785" i="11"/>
  <c r="Y1785" i="11"/>
  <c r="X1786" i="11"/>
  <c r="Y1786" i="11"/>
  <c r="X1787" i="11"/>
  <c r="Y1787" i="11"/>
  <c r="X1788" i="11"/>
  <c r="Y1788" i="11"/>
  <c r="X1789" i="11"/>
  <c r="Y1789" i="11"/>
  <c r="X1790" i="11"/>
  <c r="Y1790" i="11"/>
  <c r="X1791" i="11"/>
  <c r="Y1791" i="11"/>
  <c r="X1792" i="11"/>
  <c r="Y1792" i="11"/>
  <c r="X1793" i="11"/>
  <c r="Y1793" i="11"/>
  <c r="X1794" i="11"/>
  <c r="Y1794" i="11"/>
  <c r="X1795" i="11"/>
  <c r="Y1795" i="11"/>
  <c r="X1796" i="11"/>
  <c r="Y1796" i="11"/>
  <c r="X1797" i="11"/>
  <c r="Y1797" i="11"/>
  <c r="X1798" i="11"/>
  <c r="Y1798" i="11"/>
  <c r="X1799" i="11"/>
  <c r="Y1799" i="11"/>
  <c r="X1800" i="11"/>
  <c r="Y1800" i="11"/>
  <c r="X1801" i="11"/>
  <c r="Y1801" i="11"/>
  <c r="X1802" i="11"/>
  <c r="Y1802" i="11"/>
  <c r="X1803" i="11"/>
  <c r="Y1803" i="11"/>
  <c r="X1804" i="11"/>
  <c r="Y1804" i="11"/>
  <c r="X1805" i="11"/>
  <c r="Y1805" i="11"/>
  <c r="X1806" i="11"/>
  <c r="Y1806" i="11"/>
  <c r="X1807" i="11"/>
  <c r="Y1807" i="11"/>
  <c r="X1808" i="11"/>
  <c r="Y1808" i="11"/>
  <c r="X1809" i="11"/>
  <c r="Y1809" i="11"/>
  <c r="X1810" i="11"/>
  <c r="Y1810" i="11"/>
  <c r="X1811" i="11"/>
  <c r="Y1811" i="11"/>
  <c r="X1812" i="11"/>
  <c r="Y1812" i="11"/>
  <c r="X1813" i="11"/>
  <c r="Y1813" i="11"/>
  <c r="X1814" i="11"/>
  <c r="Y1814" i="11"/>
  <c r="X1815" i="11"/>
  <c r="Y1815" i="11"/>
  <c r="X1816" i="11"/>
  <c r="Y1816" i="11"/>
  <c r="X1817" i="11"/>
  <c r="Y1817" i="11"/>
  <c r="X1818" i="11"/>
  <c r="Y1818" i="11"/>
  <c r="X1819" i="11"/>
  <c r="Y1819" i="11"/>
  <c r="X1820" i="11"/>
  <c r="Y1820" i="11"/>
  <c r="X1821" i="11"/>
  <c r="Y1821" i="11"/>
  <c r="X1822" i="11"/>
  <c r="Y1822" i="11"/>
  <c r="X1823" i="11"/>
  <c r="Y1823" i="11"/>
  <c r="X1824" i="11"/>
  <c r="Y1824" i="11"/>
  <c r="X1825" i="11"/>
  <c r="Y1825" i="11"/>
  <c r="X1826" i="11"/>
  <c r="Y1826" i="11"/>
  <c r="X1827" i="11"/>
  <c r="Y1827" i="11"/>
  <c r="X1828" i="11"/>
  <c r="Y1828" i="11"/>
  <c r="X1829" i="11"/>
  <c r="Y1829" i="11"/>
  <c r="X1830" i="11"/>
  <c r="Y1830" i="11"/>
  <c r="X1831" i="11"/>
  <c r="Y1831" i="11"/>
  <c r="X1832" i="11"/>
  <c r="Y1832" i="11"/>
  <c r="X1833" i="11"/>
  <c r="Y1833" i="11"/>
  <c r="X1834" i="11"/>
  <c r="Y1834" i="11"/>
  <c r="X1835" i="11"/>
  <c r="Y1835" i="11"/>
  <c r="X1836" i="11"/>
  <c r="Y1836" i="11"/>
  <c r="X1837" i="11"/>
  <c r="Y1837" i="11"/>
  <c r="X1838" i="11"/>
  <c r="Y1838" i="11"/>
  <c r="X1839" i="11"/>
  <c r="Y1839" i="11"/>
  <c r="X1840" i="11"/>
  <c r="Y1840" i="11"/>
  <c r="X1841" i="11"/>
  <c r="Y1841" i="11"/>
  <c r="X1842" i="11"/>
  <c r="Y1842" i="11"/>
  <c r="X1843" i="11"/>
  <c r="Y1843" i="11"/>
  <c r="X1844" i="11"/>
  <c r="Y1844" i="11"/>
  <c r="X1845" i="11"/>
  <c r="Y1845" i="11"/>
  <c r="X1846" i="11"/>
  <c r="Y1846" i="11"/>
  <c r="X1847" i="11"/>
  <c r="Y1847" i="11"/>
  <c r="X1848" i="11"/>
  <c r="Y1848" i="11"/>
  <c r="X1849" i="11"/>
  <c r="Y1849" i="11"/>
  <c r="X1850" i="11"/>
  <c r="Y1850" i="11"/>
  <c r="X1851" i="11"/>
  <c r="Y1851" i="11"/>
  <c r="X1852" i="11"/>
  <c r="Y1852" i="11"/>
  <c r="X1853" i="11"/>
  <c r="Y1853" i="11"/>
  <c r="X1854" i="11"/>
  <c r="Y1854" i="11"/>
  <c r="X1855" i="11"/>
  <c r="Y1855" i="11"/>
  <c r="X1856" i="11"/>
  <c r="Y1856" i="11"/>
  <c r="X1857" i="11"/>
  <c r="Y1857" i="11"/>
  <c r="X1858" i="11"/>
  <c r="Y1858" i="11"/>
  <c r="X1859" i="11"/>
  <c r="Y1859" i="11"/>
  <c r="X1860" i="11"/>
  <c r="Y1860" i="11"/>
  <c r="X1861" i="11"/>
  <c r="Y1861" i="11"/>
  <c r="X1862" i="11"/>
  <c r="Y1862" i="11"/>
  <c r="X1863" i="11"/>
  <c r="Y1863" i="11"/>
  <c r="X1864" i="11"/>
  <c r="Y1864" i="11"/>
  <c r="X1865" i="11"/>
  <c r="Y1865" i="11"/>
  <c r="X1866" i="11"/>
  <c r="Y1866" i="11"/>
  <c r="X1867" i="11"/>
  <c r="Y1867" i="11"/>
  <c r="X1868" i="11"/>
  <c r="Y1868" i="11"/>
  <c r="X1869" i="11"/>
  <c r="Y1869" i="11"/>
  <c r="X1870" i="11"/>
  <c r="Y1870" i="11"/>
  <c r="X1871" i="11"/>
  <c r="Y1871" i="11"/>
  <c r="X1872" i="11"/>
  <c r="Y1872" i="11"/>
  <c r="X1873" i="11"/>
  <c r="Y1873" i="11"/>
  <c r="X1874" i="11"/>
  <c r="Y1874" i="11"/>
  <c r="X1875" i="11"/>
  <c r="Y1875" i="11"/>
  <c r="X1876" i="11"/>
  <c r="Y1876" i="11"/>
  <c r="X1877" i="11"/>
  <c r="Y1877" i="11"/>
  <c r="X1878" i="11"/>
  <c r="Y1878" i="11"/>
  <c r="X1879" i="11"/>
  <c r="Y1879" i="11"/>
  <c r="X1880" i="11"/>
  <c r="Y1880" i="11"/>
  <c r="X1881" i="11"/>
  <c r="Y1881" i="11"/>
  <c r="X1882" i="11"/>
  <c r="Y1882" i="11"/>
  <c r="X1883" i="11"/>
  <c r="Y1883" i="11"/>
  <c r="X1884" i="11"/>
  <c r="Y1884" i="11"/>
  <c r="X1885" i="11"/>
  <c r="Y1885" i="11"/>
  <c r="X1886" i="11"/>
  <c r="Y1886" i="11"/>
  <c r="X1887" i="11"/>
  <c r="Y1887" i="11"/>
  <c r="X1888" i="11"/>
  <c r="Y1888" i="11"/>
  <c r="X1889" i="11"/>
  <c r="Y1889" i="11"/>
  <c r="X1890" i="11"/>
  <c r="Y1890" i="11"/>
  <c r="X1891" i="11"/>
  <c r="Y1891" i="11"/>
  <c r="X1892" i="11"/>
  <c r="Y1892" i="11"/>
  <c r="X1893" i="11"/>
  <c r="Y1893" i="11"/>
  <c r="X1894" i="11"/>
  <c r="Y1894" i="11"/>
  <c r="X1895" i="11"/>
  <c r="Y1895" i="11"/>
  <c r="X1896" i="11"/>
  <c r="Y1896" i="11"/>
  <c r="X1897" i="11"/>
  <c r="Y1897" i="11"/>
  <c r="X1898" i="11"/>
  <c r="Y1898" i="11"/>
  <c r="X1899" i="11"/>
  <c r="Y1899" i="11"/>
  <c r="X1900" i="11"/>
  <c r="Y1900" i="11"/>
  <c r="X1901" i="11"/>
  <c r="Y1901" i="11"/>
  <c r="X1902" i="11"/>
  <c r="Y1902" i="11"/>
  <c r="X1903" i="11"/>
  <c r="Y1903" i="11"/>
  <c r="X1904" i="11"/>
  <c r="Y1904" i="11"/>
  <c r="X1905" i="11"/>
  <c r="Y1905" i="11"/>
  <c r="X1906" i="11"/>
  <c r="Y1906" i="11"/>
  <c r="X1907" i="11"/>
  <c r="Y1907" i="11"/>
  <c r="X1908" i="11"/>
  <c r="Y1908" i="11"/>
  <c r="X1909" i="11"/>
  <c r="Y1909" i="11"/>
  <c r="X1910" i="11"/>
  <c r="Y1910" i="11"/>
  <c r="X1911" i="11"/>
  <c r="Y1911" i="11"/>
  <c r="X1912" i="11"/>
  <c r="Y1912" i="11"/>
  <c r="X1913" i="11"/>
  <c r="Y1913" i="11"/>
  <c r="X1914" i="11"/>
  <c r="Y1914" i="11"/>
  <c r="X1915" i="11"/>
  <c r="Y1915" i="11"/>
  <c r="X1916" i="11"/>
  <c r="Y1916" i="11"/>
  <c r="X1917" i="11"/>
  <c r="Y1917" i="11"/>
  <c r="X1918" i="11"/>
  <c r="Y1918" i="11"/>
  <c r="X1919" i="11"/>
  <c r="Y1919" i="11"/>
  <c r="X1920" i="11"/>
  <c r="Y1920" i="11"/>
  <c r="X1921" i="11"/>
  <c r="Y1921" i="11"/>
  <c r="X1922" i="11"/>
  <c r="Y1922" i="11"/>
  <c r="X1923" i="11"/>
  <c r="Y1923" i="11"/>
  <c r="X1924" i="11"/>
  <c r="Y1924" i="11"/>
  <c r="X1925" i="11"/>
  <c r="Y1925" i="11"/>
  <c r="X1926" i="11"/>
  <c r="Y1926" i="11"/>
  <c r="X1927" i="11"/>
  <c r="Y1927" i="11"/>
  <c r="X1928" i="11"/>
  <c r="Y1928" i="11"/>
  <c r="X1929" i="11"/>
  <c r="Y1929" i="11"/>
  <c r="X1930" i="11"/>
  <c r="Y1930" i="11"/>
  <c r="X1931" i="11"/>
  <c r="Y1931" i="11"/>
  <c r="X1932" i="11"/>
  <c r="Y1932" i="11"/>
  <c r="X1933" i="11"/>
  <c r="Y1933" i="11"/>
  <c r="X1934" i="11"/>
  <c r="Y1934" i="11"/>
  <c r="X1935" i="11"/>
  <c r="Y1935" i="11"/>
  <c r="X1936" i="11"/>
  <c r="Y1936" i="11"/>
  <c r="X1937" i="11"/>
  <c r="Y1937" i="11"/>
  <c r="X1938" i="11"/>
  <c r="Y1938" i="11"/>
  <c r="X1939" i="11"/>
  <c r="Y1939" i="11"/>
  <c r="X1940" i="11"/>
  <c r="Y1940" i="11"/>
  <c r="X1941" i="11"/>
  <c r="Y1941" i="11"/>
  <c r="X1942" i="11"/>
  <c r="Y1942" i="11"/>
  <c r="X1943" i="11"/>
  <c r="Y1943" i="11"/>
  <c r="X1944" i="11"/>
  <c r="Y1944" i="11"/>
  <c r="X1945" i="11"/>
  <c r="Y1945" i="11"/>
  <c r="X1946" i="11"/>
  <c r="Y1946" i="11"/>
  <c r="X1947" i="11"/>
  <c r="Y1947" i="11"/>
  <c r="X1948" i="11"/>
  <c r="Y1948" i="11"/>
  <c r="X1949" i="11"/>
  <c r="Y1949" i="11"/>
  <c r="X1950" i="11"/>
  <c r="Y1950" i="11"/>
  <c r="X1951" i="11"/>
  <c r="Y1951" i="11"/>
  <c r="X1952" i="11"/>
  <c r="Y1952" i="11"/>
  <c r="X1953" i="11"/>
  <c r="Y1953" i="11"/>
  <c r="X1954" i="11"/>
  <c r="Y1954" i="11"/>
  <c r="X1955" i="11"/>
  <c r="Y1955" i="11"/>
  <c r="X1956" i="11"/>
  <c r="Y1956" i="11"/>
  <c r="X1957" i="11"/>
  <c r="Y1957" i="11"/>
  <c r="X1958" i="11"/>
  <c r="Y1958" i="11"/>
  <c r="X1959" i="11"/>
  <c r="Y1959" i="11"/>
  <c r="X1960" i="11"/>
  <c r="Y1960" i="11"/>
  <c r="X1961" i="11"/>
  <c r="Y1961" i="11"/>
  <c r="X1962" i="11"/>
  <c r="Y1962" i="11"/>
  <c r="X1963" i="11"/>
  <c r="Y1963" i="11"/>
  <c r="X1964" i="11"/>
  <c r="Y1964" i="11"/>
  <c r="X1965" i="11"/>
  <c r="Y1965" i="11"/>
  <c r="X1966" i="11"/>
  <c r="Y1966" i="11"/>
  <c r="X1967" i="11"/>
  <c r="Y1967" i="11"/>
  <c r="X1968" i="11"/>
  <c r="Y1968" i="11"/>
  <c r="X1969" i="11"/>
  <c r="Y1969" i="11"/>
  <c r="X1970" i="11"/>
  <c r="Y1970" i="11"/>
  <c r="X1971" i="11"/>
  <c r="Y1971" i="11"/>
  <c r="X1972" i="11"/>
  <c r="Y1972" i="11"/>
  <c r="X1973" i="11"/>
  <c r="Y1973" i="11"/>
  <c r="X1974" i="11"/>
  <c r="Y1974" i="11"/>
  <c r="X1975" i="11"/>
  <c r="Y1975" i="11"/>
  <c r="X1976" i="11"/>
  <c r="Y1976" i="11"/>
  <c r="X1977" i="11"/>
  <c r="Y1977" i="11"/>
  <c r="X1978" i="11"/>
  <c r="Y1978" i="11"/>
  <c r="X1979" i="11"/>
  <c r="Y1979" i="11"/>
  <c r="X1980" i="11"/>
  <c r="Y1980" i="11"/>
  <c r="X1981" i="11"/>
  <c r="Y1981" i="11"/>
  <c r="X1982" i="11"/>
  <c r="Y1982" i="11"/>
  <c r="X1983" i="11"/>
  <c r="Y1983" i="11"/>
  <c r="X1984" i="11"/>
  <c r="Y1984" i="11"/>
  <c r="X1985" i="11"/>
  <c r="Y1985" i="11"/>
  <c r="X1986" i="11"/>
  <c r="Y1986" i="11"/>
  <c r="X1987" i="11"/>
  <c r="Y1987" i="11"/>
  <c r="X1988" i="11"/>
  <c r="Y1988" i="11"/>
  <c r="X1989" i="11"/>
  <c r="Y1989" i="11"/>
  <c r="X1990" i="11"/>
  <c r="Y1990" i="11"/>
  <c r="X1991" i="11"/>
  <c r="Y1991" i="11"/>
  <c r="X1992" i="11"/>
  <c r="Y1992" i="11"/>
  <c r="X1993" i="11"/>
  <c r="Y1993" i="11"/>
  <c r="X1994" i="11"/>
  <c r="Y1994" i="11"/>
  <c r="X1995" i="11"/>
  <c r="Y1995" i="11"/>
  <c r="X1996" i="11"/>
  <c r="Y1996" i="11"/>
  <c r="X1997" i="11"/>
  <c r="Y1997" i="11"/>
  <c r="X1998" i="11"/>
  <c r="Y1998" i="11"/>
  <c r="X1999" i="11"/>
  <c r="Y1999" i="11"/>
  <c r="X2000" i="11"/>
  <c r="Y2000" i="11"/>
  <c r="X2001" i="11"/>
  <c r="Y2001" i="11"/>
  <c r="X2002" i="11"/>
  <c r="Y2002" i="11"/>
  <c r="X2003" i="11"/>
  <c r="Y2003" i="11"/>
  <c r="X2004" i="11"/>
  <c r="Y2004" i="11"/>
  <c r="X2005" i="11"/>
  <c r="Y2005" i="11"/>
  <c r="X2006" i="11"/>
  <c r="Y2006" i="11"/>
  <c r="X2007" i="11"/>
  <c r="Y2007" i="11"/>
  <c r="X2008" i="11"/>
  <c r="Y2008" i="11"/>
  <c r="X2009" i="11"/>
  <c r="Y2009" i="11"/>
  <c r="X2010" i="11"/>
  <c r="Y2010" i="11"/>
  <c r="X2011" i="11"/>
  <c r="Y2011" i="11"/>
  <c r="X2012" i="11"/>
  <c r="Y2012" i="11"/>
  <c r="X2013" i="11"/>
  <c r="Y2013" i="11"/>
  <c r="X2014" i="11"/>
  <c r="Y2014" i="11"/>
  <c r="X2015" i="11"/>
  <c r="Y2015" i="11"/>
  <c r="X2016" i="11"/>
  <c r="Y2016" i="11"/>
  <c r="X2017" i="11"/>
  <c r="Y2017" i="11"/>
  <c r="X2018" i="11"/>
  <c r="Y2018" i="11"/>
  <c r="X2019" i="11"/>
  <c r="Y2019" i="11"/>
  <c r="X2020" i="11"/>
  <c r="Y2020" i="11"/>
  <c r="X2021" i="11"/>
  <c r="Y2021" i="11"/>
  <c r="X2022" i="11"/>
  <c r="Y2022" i="11"/>
  <c r="X2023" i="11"/>
  <c r="Y2023" i="11"/>
  <c r="X2024" i="11"/>
  <c r="Y2024" i="11"/>
  <c r="X2025" i="11"/>
  <c r="Y2025" i="11"/>
  <c r="X2026" i="11"/>
  <c r="Y2026" i="11"/>
  <c r="X2027" i="11"/>
  <c r="Y2027" i="11"/>
  <c r="X2028" i="11"/>
  <c r="Y2028" i="11"/>
  <c r="X2029" i="11"/>
  <c r="Y2029" i="11"/>
  <c r="X2030" i="11"/>
  <c r="Y2030" i="11"/>
  <c r="X2031" i="11"/>
  <c r="Y2031" i="11"/>
  <c r="X2032" i="11"/>
  <c r="Y2032" i="11"/>
  <c r="X2033" i="11"/>
  <c r="Y2033" i="11"/>
  <c r="X2034" i="11"/>
  <c r="Y2034" i="11"/>
  <c r="X2035" i="11"/>
  <c r="Y2035" i="11"/>
  <c r="X2036" i="11"/>
  <c r="Y2036" i="11"/>
  <c r="X2037" i="11"/>
  <c r="Y2037" i="11"/>
  <c r="X2038" i="11"/>
  <c r="Y2038" i="11"/>
  <c r="X2039" i="11"/>
  <c r="Y2039" i="11"/>
  <c r="X2040" i="11"/>
  <c r="Y2040" i="11"/>
  <c r="X2041" i="11"/>
  <c r="Y2041" i="11"/>
  <c r="X2042" i="11"/>
  <c r="Y2042" i="11"/>
  <c r="X2043" i="11"/>
  <c r="Y2043" i="11"/>
  <c r="X2044" i="11"/>
  <c r="Y2044" i="11"/>
  <c r="X2045" i="11"/>
  <c r="Y2045" i="11"/>
  <c r="X2046" i="11"/>
  <c r="Y2046" i="11"/>
  <c r="X2047" i="11"/>
  <c r="Y2047" i="11"/>
  <c r="X2048" i="11"/>
  <c r="Y2048" i="11"/>
  <c r="X2049" i="11"/>
  <c r="Y2049" i="11"/>
  <c r="X2050" i="11"/>
  <c r="Y2050" i="11"/>
  <c r="X2051" i="11"/>
  <c r="Y2051" i="11"/>
  <c r="X2052" i="11"/>
  <c r="Y2052" i="11"/>
  <c r="X2053" i="11"/>
  <c r="Y2053" i="11"/>
  <c r="X2054" i="11"/>
  <c r="Y2054" i="11"/>
  <c r="X2055" i="11"/>
  <c r="Y2055" i="11"/>
  <c r="X2056" i="11"/>
  <c r="Y2056" i="11"/>
  <c r="X2057" i="11"/>
  <c r="Y2057" i="11"/>
  <c r="X2058" i="11"/>
  <c r="Y2058" i="11"/>
  <c r="X2059" i="11"/>
  <c r="Y2059" i="11"/>
  <c r="X2060" i="11"/>
  <c r="Y2060" i="11"/>
  <c r="X2061" i="11"/>
  <c r="Y2061" i="11"/>
  <c r="X2062" i="11"/>
  <c r="Y2062" i="11"/>
  <c r="X2063" i="11"/>
  <c r="Y2063" i="11"/>
  <c r="X2064" i="11"/>
  <c r="Y2064" i="11"/>
  <c r="X2065" i="11"/>
  <c r="Y2065" i="11"/>
  <c r="X2066" i="11"/>
  <c r="Y2066" i="11"/>
  <c r="X2067" i="11"/>
  <c r="Y2067" i="11"/>
  <c r="X2068" i="11"/>
  <c r="Y2068" i="11"/>
  <c r="X2069" i="11"/>
  <c r="Y2069" i="11"/>
  <c r="X2070" i="11"/>
  <c r="Y2070" i="11"/>
  <c r="X2071" i="11"/>
  <c r="Y2071" i="11"/>
  <c r="X2072" i="11"/>
  <c r="Y2072" i="11"/>
  <c r="X2073" i="11"/>
  <c r="Y2073" i="11"/>
  <c r="X2074" i="11"/>
  <c r="Y2074" i="11"/>
  <c r="X2075" i="11"/>
  <c r="Y2075" i="11"/>
  <c r="X2076" i="11"/>
  <c r="Y2076" i="11"/>
  <c r="X2077" i="11"/>
  <c r="Y2077" i="11"/>
  <c r="X2078" i="11"/>
  <c r="Y2078" i="11"/>
  <c r="X2079" i="11"/>
  <c r="Y2079" i="11"/>
  <c r="X2080" i="11"/>
  <c r="Y2080" i="11"/>
  <c r="X2081" i="11"/>
  <c r="Y2081" i="11"/>
  <c r="X2082" i="11"/>
  <c r="Y2082" i="11"/>
  <c r="X2083" i="11"/>
  <c r="Y2083" i="11"/>
  <c r="X2084" i="11"/>
  <c r="Y2084" i="11"/>
  <c r="X2085" i="11"/>
  <c r="Y2085" i="11"/>
  <c r="X2086" i="11"/>
  <c r="Y2086" i="11"/>
  <c r="X2087" i="11"/>
  <c r="Y2087" i="11"/>
  <c r="X2088" i="11"/>
  <c r="Y2088" i="11"/>
  <c r="X2089" i="11"/>
  <c r="Y2089" i="11"/>
  <c r="X2090" i="11"/>
  <c r="Y2090" i="11"/>
  <c r="X2091" i="11"/>
  <c r="Y2091" i="11"/>
  <c r="X2092" i="11"/>
  <c r="Y2092" i="11"/>
  <c r="X2093" i="11"/>
  <c r="Y2093" i="11"/>
  <c r="X2094" i="11"/>
  <c r="Y2094" i="11"/>
  <c r="X2095" i="11"/>
  <c r="Y2095" i="11"/>
  <c r="X2096" i="11"/>
  <c r="Y2096" i="11"/>
  <c r="X2097" i="11"/>
  <c r="Y2097" i="11"/>
  <c r="X2098" i="11"/>
  <c r="Y2098" i="11"/>
  <c r="X2099" i="11"/>
  <c r="Y2099" i="11"/>
  <c r="X2100" i="11"/>
  <c r="Y2100" i="11"/>
  <c r="X2101" i="11"/>
  <c r="Y2101" i="11"/>
  <c r="X2102" i="11"/>
  <c r="Y2102" i="11"/>
  <c r="X2103" i="11"/>
  <c r="Y2103" i="11"/>
  <c r="X2104" i="11"/>
  <c r="Y2104" i="11"/>
  <c r="X2105" i="11"/>
  <c r="Y2105" i="11"/>
  <c r="X2106" i="11"/>
  <c r="Y2106" i="11"/>
  <c r="X2107" i="11"/>
  <c r="Y2107" i="11"/>
  <c r="X2108" i="11"/>
  <c r="Y2108" i="11"/>
  <c r="X2109" i="11"/>
  <c r="Y2109" i="11"/>
  <c r="X2110" i="11"/>
  <c r="Y2110" i="11"/>
  <c r="X2111" i="11"/>
  <c r="Y2111" i="11"/>
  <c r="X2112" i="11"/>
  <c r="Y2112" i="11"/>
  <c r="X2113" i="11"/>
  <c r="Y2113" i="11"/>
  <c r="X2114" i="11"/>
  <c r="Y2114" i="11"/>
  <c r="X2115" i="11"/>
  <c r="Y2115" i="11"/>
  <c r="X2116" i="11"/>
  <c r="Y2116" i="11"/>
  <c r="X2117" i="11"/>
  <c r="Y2117" i="11"/>
  <c r="X2118" i="11"/>
  <c r="Y2118" i="11"/>
  <c r="X2119" i="11"/>
  <c r="Y2119" i="11"/>
  <c r="X2120" i="11"/>
  <c r="Y2120" i="11"/>
  <c r="X2121" i="11"/>
  <c r="Y2121" i="11"/>
  <c r="X2122" i="11"/>
  <c r="Y2122" i="11"/>
  <c r="X2123" i="11"/>
  <c r="Y2123" i="11"/>
  <c r="X2124" i="11"/>
  <c r="Y2124" i="11"/>
  <c r="X2125" i="11"/>
  <c r="Y2125" i="11"/>
  <c r="X2126" i="11"/>
  <c r="Y2126" i="11"/>
  <c r="X2127" i="11"/>
  <c r="Y2127" i="11"/>
  <c r="X2128" i="11"/>
  <c r="Y2128" i="11"/>
  <c r="X2129" i="11"/>
  <c r="Y2129" i="11"/>
  <c r="X2130" i="11"/>
  <c r="Y2130" i="11"/>
  <c r="X2131" i="11"/>
  <c r="Y2131" i="11"/>
  <c r="X2132" i="11"/>
  <c r="Y2132" i="11"/>
  <c r="X2133" i="11"/>
  <c r="Y2133" i="11"/>
  <c r="X2134" i="11"/>
  <c r="Y2134" i="11"/>
  <c r="X2135" i="11"/>
  <c r="Y2135" i="11"/>
  <c r="X2136" i="11"/>
  <c r="Y2136" i="11"/>
  <c r="X2137" i="11"/>
  <c r="Y2137" i="11"/>
  <c r="X2138" i="11"/>
  <c r="Y2138" i="11"/>
  <c r="X2139" i="11"/>
  <c r="Y2139" i="11"/>
  <c r="X2140" i="11"/>
  <c r="Y2140" i="11"/>
  <c r="X2141" i="11"/>
  <c r="Y2141" i="11"/>
  <c r="X2142" i="11"/>
  <c r="Y2142" i="11"/>
  <c r="X2143" i="11"/>
  <c r="Y2143" i="11"/>
  <c r="X2144" i="11"/>
  <c r="Y2144" i="11"/>
  <c r="X2145" i="11"/>
  <c r="Y2145" i="11"/>
  <c r="X2146" i="11"/>
  <c r="Y2146" i="11"/>
  <c r="X2147" i="11"/>
  <c r="Y2147" i="11"/>
  <c r="X2148" i="11"/>
  <c r="Y2148" i="11"/>
  <c r="X2149" i="11"/>
  <c r="Y2149" i="11"/>
  <c r="X2150" i="11"/>
  <c r="Y2150" i="11"/>
  <c r="X2151" i="11"/>
  <c r="Y2151" i="11"/>
  <c r="X2152" i="11"/>
  <c r="Y2152" i="11"/>
  <c r="X2153" i="11"/>
  <c r="Y2153" i="11"/>
  <c r="X2154" i="11"/>
  <c r="Y2154" i="11"/>
  <c r="X2155" i="11"/>
  <c r="Y2155" i="11"/>
  <c r="X2156" i="11"/>
  <c r="Y2156" i="11"/>
  <c r="X2157" i="11"/>
  <c r="Y2157" i="11"/>
  <c r="X2158" i="11"/>
  <c r="Y2158" i="11"/>
  <c r="X2159" i="11"/>
  <c r="Y2159" i="11"/>
  <c r="X2160" i="11"/>
  <c r="Y2160" i="11"/>
  <c r="X2161" i="11"/>
  <c r="Y2161" i="11"/>
  <c r="X2162" i="11"/>
  <c r="Y2162" i="11"/>
  <c r="X2163" i="11"/>
  <c r="Y2163" i="11"/>
  <c r="X2164" i="11"/>
  <c r="Y2164" i="11"/>
  <c r="X2165" i="11"/>
  <c r="Y2165" i="11"/>
  <c r="X2166" i="11"/>
  <c r="Y2166" i="11"/>
  <c r="X2167" i="11"/>
  <c r="Y2167" i="11"/>
  <c r="X2168" i="11"/>
  <c r="Y2168" i="11"/>
  <c r="X2169" i="11"/>
  <c r="Y2169" i="11"/>
  <c r="X2170" i="11"/>
  <c r="Y2170" i="11"/>
  <c r="X2171" i="11"/>
  <c r="Y2171" i="11"/>
  <c r="X2172" i="11"/>
  <c r="Y2172" i="11"/>
  <c r="X2173" i="11"/>
  <c r="Y2173" i="11"/>
  <c r="X2174" i="11"/>
  <c r="Y2174" i="11"/>
  <c r="X2175" i="11"/>
  <c r="Y2175" i="11"/>
  <c r="X2176" i="11"/>
  <c r="Y2176" i="11"/>
  <c r="X2177" i="11"/>
  <c r="Y2177" i="11"/>
  <c r="X2178" i="11"/>
  <c r="Y2178" i="11"/>
  <c r="X2179" i="11"/>
  <c r="Y2179" i="11"/>
  <c r="X2180" i="11"/>
  <c r="Y2180" i="11"/>
  <c r="X2181" i="11"/>
  <c r="Y2181" i="11"/>
  <c r="X2182" i="11"/>
  <c r="Y2182" i="11"/>
  <c r="X2183" i="11"/>
  <c r="Y2183" i="11"/>
  <c r="X2184" i="11"/>
  <c r="Y2184" i="11"/>
  <c r="X2185" i="11"/>
  <c r="Y2185" i="11"/>
  <c r="X2186" i="11"/>
  <c r="Y2186" i="11"/>
  <c r="X2187" i="11"/>
  <c r="Y2187" i="11"/>
  <c r="X2188" i="11"/>
  <c r="Y2188" i="11"/>
  <c r="X2189" i="11"/>
  <c r="Y2189" i="11"/>
  <c r="X2190" i="11"/>
  <c r="Y2190" i="11"/>
  <c r="X2191" i="11"/>
  <c r="Y2191" i="11"/>
  <c r="X2192" i="11"/>
  <c r="Y2192" i="11"/>
  <c r="X2193" i="11"/>
  <c r="Y2193" i="11"/>
  <c r="X2194" i="11"/>
  <c r="Y2194" i="11"/>
  <c r="X2195" i="11"/>
  <c r="Y2195" i="11"/>
  <c r="X2196" i="11"/>
  <c r="Y2196" i="11"/>
  <c r="X2197" i="11"/>
  <c r="Y2197" i="11"/>
  <c r="X2198" i="11"/>
  <c r="Y2198" i="11"/>
  <c r="X2199" i="11"/>
  <c r="Y2199" i="11"/>
  <c r="X2200" i="11"/>
  <c r="Y2200" i="11"/>
  <c r="X2201" i="11"/>
  <c r="Y2201" i="11"/>
  <c r="X2202" i="11"/>
  <c r="Y2202" i="11"/>
  <c r="X2203" i="11"/>
  <c r="Y2203" i="11"/>
  <c r="X2204" i="11"/>
  <c r="Y2204" i="11"/>
  <c r="X2205" i="11"/>
  <c r="Y2205" i="11"/>
  <c r="X2206" i="11"/>
  <c r="Y2206" i="11"/>
  <c r="X2207" i="11"/>
  <c r="Y2207" i="11"/>
  <c r="X2208" i="11"/>
  <c r="Y2208" i="11"/>
  <c r="X2209" i="11"/>
  <c r="Y2209" i="11"/>
  <c r="X2210" i="11"/>
  <c r="Y2210" i="11"/>
  <c r="X2211" i="11"/>
  <c r="Y2211" i="11"/>
  <c r="X2212" i="11"/>
  <c r="Y2212" i="11"/>
  <c r="X2213" i="11"/>
  <c r="Y2213" i="11"/>
  <c r="X2214" i="11"/>
  <c r="Y2214" i="11"/>
  <c r="X2215" i="11"/>
  <c r="Y2215" i="11"/>
  <c r="X2216" i="11"/>
  <c r="Y2216" i="11"/>
  <c r="X2217" i="11"/>
  <c r="Y2217" i="11"/>
  <c r="X2218" i="11"/>
  <c r="Y2218" i="11"/>
  <c r="X2219" i="11"/>
  <c r="Y2219" i="11"/>
  <c r="X2220" i="11"/>
  <c r="Y2220" i="11"/>
  <c r="X2221" i="11"/>
  <c r="Y2221" i="11"/>
  <c r="X2222" i="11"/>
  <c r="Y2222" i="11"/>
  <c r="X2223" i="11"/>
  <c r="Y2223" i="11"/>
  <c r="X2224" i="11"/>
  <c r="Y2224" i="11"/>
  <c r="X2225" i="11"/>
  <c r="Y2225" i="11"/>
  <c r="X2226" i="11"/>
  <c r="Y2226" i="11"/>
  <c r="X2227" i="11"/>
  <c r="Y2227" i="11"/>
  <c r="X2228" i="11"/>
  <c r="Y2228" i="11"/>
  <c r="X2229" i="11"/>
  <c r="Y2229" i="11"/>
  <c r="X2230" i="11"/>
  <c r="Y2230" i="11"/>
  <c r="X2231" i="11"/>
  <c r="Y2231" i="11"/>
  <c r="X2232" i="11"/>
  <c r="Y2232" i="11"/>
  <c r="X2233" i="11"/>
  <c r="Y2233" i="11"/>
  <c r="X2234" i="11"/>
  <c r="Y2234" i="11"/>
  <c r="X2235" i="11"/>
  <c r="Y2235" i="11"/>
  <c r="X2236" i="11"/>
  <c r="Y2236" i="11"/>
  <c r="X2237" i="11"/>
  <c r="Y2237" i="11"/>
  <c r="X2238" i="11"/>
  <c r="Y2238" i="11"/>
  <c r="X2239" i="11"/>
  <c r="Y2239" i="11"/>
  <c r="X2240" i="11"/>
  <c r="Y2240" i="11"/>
  <c r="X2241" i="11"/>
  <c r="Y2241" i="11"/>
  <c r="X2242" i="11"/>
  <c r="Y2242" i="11"/>
  <c r="X2243" i="11"/>
  <c r="Y2243" i="11"/>
  <c r="X2244" i="11"/>
  <c r="Y2244" i="11"/>
  <c r="X2245" i="11"/>
  <c r="Y2245" i="11"/>
  <c r="X2246" i="11"/>
  <c r="Y2246" i="11"/>
  <c r="X2247" i="11"/>
  <c r="Y2247" i="11"/>
  <c r="X2248" i="11"/>
  <c r="Y2248" i="11"/>
  <c r="X2249" i="11"/>
  <c r="Y2249" i="11"/>
  <c r="X2250" i="11"/>
  <c r="Y2250" i="11"/>
  <c r="X2251" i="11"/>
  <c r="Y2251" i="11"/>
  <c r="X2252" i="11"/>
  <c r="Y2252" i="11"/>
  <c r="X2253" i="11"/>
  <c r="Y2253" i="11"/>
  <c r="X2254" i="11"/>
  <c r="Y2254" i="11"/>
  <c r="X2255" i="11"/>
  <c r="Y2255" i="11"/>
  <c r="X2256" i="11"/>
  <c r="Y2256" i="11"/>
  <c r="X2257" i="11"/>
  <c r="Y2257" i="11"/>
  <c r="X2258" i="11"/>
  <c r="Y2258" i="11"/>
  <c r="X2259" i="11"/>
  <c r="Y2259" i="11"/>
  <c r="X2260" i="11"/>
  <c r="Y2260" i="11"/>
  <c r="X2261" i="11"/>
  <c r="Y2261" i="11"/>
  <c r="X2262" i="11"/>
  <c r="Y2262" i="11"/>
  <c r="X2263" i="11"/>
  <c r="Y2263" i="11"/>
  <c r="X2264" i="11"/>
  <c r="Y2264" i="11"/>
  <c r="X2265" i="11"/>
  <c r="Y2265" i="11"/>
  <c r="X2266" i="11"/>
  <c r="Y2266" i="11"/>
  <c r="X2267" i="11"/>
  <c r="Y2267" i="11"/>
  <c r="X2268" i="11"/>
  <c r="Y2268" i="11"/>
  <c r="X2269" i="11"/>
  <c r="Y2269" i="11"/>
  <c r="X2270" i="11"/>
  <c r="Y2270" i="11"/>
  <c r="X2271" i="11"/>
  <c r="Y2271" i="11"/>
  <c r="X2272" i="11"/>
  <c r="Y2272" i="11"/>
  <c r="X2273" i="11"/>
  <c r="Y2273" i="11"/>
  <c r="X2274" i="11"/>
  <c r="Y2274" i="11"/>
  <c r="X2275" i="11"/>
  <c r="Y2275" i="11"/>
  <c r="X2276" i="11"/>
  <c r="Y2276" i="11"/>
  <c r="X2277" i="11"/>
  <c r="Y2277" i="11"/>
  <c r="X2278" i="11"/>
  <c r="Y2278" i="11"/>
  <c r="X2279" i="11"/>
  <c r="Y2279" i="11"/>
  <c r="X2280" i="11"/>
  <c r="Y2280" i="11"/>
  <c r="X2281" i="11"/>
  <c r="Y2281" i="11"/>
  <c r="X2282" i="11"/>
  <c r="Y2282" i="11"/>
  <c r="X2283" i="11"/>
  <c r="Y2283" i="11"/>
  <c r="X2284" i="11"/>
  <c r="Y2284" i="11"/>
  <c r="X2285" i="11"/>
  <c r="Y2285" i="11"/>
  <c r="X2286" i="11"/>
  <c r="Y2286" i="11"/>
  <c r="X2287" i="11"/>
  <c r="Y2287" i="11"/>
  <c r="X2288" i="11"/>
  <c r="Y2288" i="11"/>
  <c r="X2289" i="11"/>
  <c r="Y2289" i="11"/>
  <c r="X2290" i="11"/>
  <c r="Y2290" i="11"/>
  <c r="X2291" i="11"/>
  <c r="Y2291" i="11"/>
  <c r="X2292" i="11"/>
  <c r="Y2292" i="11"/>
  <c r="X2293" i="11"/>
  <c r="Y2293" i="11"/>
  <c r="X2294" i="11"/>
  <c r="Y2294" i="11"/>
  <c r="X2295" i="11"/>
  <c r="Y2295" i="11"/>
  <c r="X2296" i="11"/>
  <c r="Y2296" i="11"/>
  <c r="X2297" i="11"/>
  <c r="Y2297" i="11"/>
  <c r="X2298" i="11"/>
  <c r="Y2298" i="11"/>
  <c r="X2299" i="11"/>
  <c r="Y2299" i="11"/>
  <c r="X2300" i="11"/>
  <c r="Y2300" i="11"/>
  <c r="X2301" i="11"/>
  <c r="Y2301" i="11"/>
  <c r="X2302" i="11"/>
  <c r="Y2302" i="11"/>
  <c r="X2303" i="11"/>
  <c r="Y2303" i="11"/>
  <c r="X2304" i="11"/>
  <c r="Y2304" i="11"/>
  <c r="X2305" i="11"/>
  <c r="Y2305" i="11"/>
  <c r="X2306" i="11"/>
  <c r="Y2306" i="11"/>
  <c r="X2307" i="11"/>
  <c r="Y2307" i="11"/>
  <c r="X2308" i="11"/>
  <c r="Y2308" i="11"/>
  <c r="X2309" i="11"/>
  <c r="Y2309" i="11"/>
  <c r="X2310" i="11"/>
  <c r="Y2310" i="11"/>
  <c r="X2311" i="11"/>
  <c r="Y2311" i="11"/>
  <c r="X2312" i="11"/>
  <c r="Y2312" i="11"/>
  <c r="X2313" i="11"/>
  <c r="Y2313" i="11"/>
  <c r="X2314" i="11"/>
  <c r="Y2314" i="11"/>
  <c r="X2315" i="11"/>
  <c r="Y2315" i="11"/>
  <c r="X2316" i="11"/>
  <c r="Y2316" i="11"/>
  <c r="X2317" i="11"/>
  <c r="Y2317" i="11"/>
  <c r="X2318" i="11"/>
  <c r="Y2318" i="11"/>
  <c r="X2319" i="11"/>
  <c r="Y2319" i="11"/>
  <c r="X2320" i="11"/>
  <c r="Y2320" i="11"/>
  <c r="X2321" i="11"/>
  <c r="Y2321" i="11"/>
  <c r="X2322" i="11"/>
  <c r="Y2322" i="11"/>
  <c r="X2323" i="11"/>
  <c r="Y2323" i="11"/>
  <c r="X2324" i="11"/>
  <c r="Y2324" i="11"/>
  <c r="X2325" i="11"/>
  <c r="Y2325" i="11"/>
  <c r="X2326" i="11"/>
  <c r="Y2326" i="11"/>
  <c r="X2327" i="11"/>
  <c r="Y2327" i="11"/>
  <c r="X2328" i="11"/>
  <c r="Y2328" i="11"/>
  <c r="X2329" i="11"/>
  <c r="Y2329" i="11"/>
  <c r="X2330" i="11"/>
  <c r="Y2330" i="11"/>
  <c r="X2331" i="11"/>
  <c r="Y2331" i="11"/>
  <c r="X2332" i="11"/>
  <c r="Y2332" i="11"/>
  <c r="X2333" i="11"/>
  <c r="Y2333" i="11"/>
  <c r="X2334" i="11"/>
  <c r="Y2334" i="11"/>
  <c r="X2335" i="11"/>
  <c r="Y2335" i="11"/>
  <c r="X2336" i="11"/>
  <c r="Y2336" i="11"/>
  <c r="X2337" i="11"/>
  <c r="Y2337" i="11"/>
  <c r="X2338" i="11"/>
  <c r="Y2338" i="11"/>
  <c r="X2339" i="11"/>
  <c r="Y2339" i="11"/>
  <c r="X2340" i="11"/>
  <c r="Y2340" i="11"/>
  <c r="X2341" i="11"/>
  <c r="Y2341" i="11"/>
  <c r="X2342" i="11"/>
  <c r="Y2342" i="11"/>
  <c r="X2343" i="11"/>
  <c r="Y2343" i="11"/>
  <c r="X2344" i="11"/>
  <c r="Y2344" i="11"/>
  <c r="X2345" i="11"/>
  <c r="Y2345" i="11"/>
  <c r="X2346" i="11"/>
  <c r="Y2346" i="11"/>
  <c r="X2347" i="11"/>
  <c r="Y2347" i="11"/>
  <c r="X2348" i="11"/>
  <c r="Y2348" i="11"/>
  <c r="X2349" i="11"/>
  <c r="Y2349" i="11"/>
  <c r="X2350" i="11"/>
  <c r="Y2350" i="11"/>
  <c r="X2351" i="11"/>
  <c r="Y2351" i="11"/>
  <c r="X2352" i="11"/>
  <c r="Y2352" i="11"/>
  <c r="X2353" i="11"/>
  <c r="Y2353" i="11"/>
  <c r="X2354" i="11"/>
  <c r="Y2354" i="11"/>
  <c r="X2355" i="11"/>
  <c r="Y2355" i="11"/>
  <c r="X2356" i="11"/>
  <c r="Y2356" i="11"/>
  <c r="X2357" i="11"/>
  <c r="Y2357" i="11"/>
  <c r="X2358" i="11"/>
  <c r="Y2358" i="11"/>
  <c r="X2359" i="11"/>
  <c r="Y2359" i="11"/>
  <c r="X2360" i="11"/>
  <c r="Y2360" i="11"/>
  <c r="X2361" i="11"/>
  <c r="Y2361" i="11"/>
  <c r="X2362" i="11"/>
  <c r="Y2362" i="11"/>
  <c r="X2363" i="11"/>
  <c r="Y2363" i="11"/>
  <c r="X2364" i="11"/>
  <c r="Y2364" i="11"/>
  <c r="X2365" i="11"/>
  <c r="Y2365" i="11"/>
  <c r="X2366" i="11"/>
  <c r="Y2366" i="11"/>
  <c r="X2367" i="11"/>
  <c r="Y2367" i="11"/>
  <c r="X2368" i="11"/>
  <c r="Y2368" i="11"/>
  <c r="X2369" i="11"/>
  <c r="Y2369" i="11"/>
  <c r="X2370" i="11"/>
  <c r="Y2370" i="11"/>
  <c r="X2371" i="11"/>
  <c r="Y2371" i="11"/>
  <c r="X2372" i="11"/>
  <c r="Y2372" i="11"/>
  <c r="X2373" i="11"/>
  <c r="Y2373" i="11"/>
  <c r="X2374" i="11"/>
  <c r="Y2374" i="11"/>
  <c r="X2375" i="11"/>
  <c r="Y2375" i="11"/>
  <c r="X2376" i="11"/>
  <c r="Y2376" i="11"/>
  <c r="X2377" i="11"/>
  <c r="Y2377" i="11"/>
  <c r="X2378" i="11"/>
  <c r="Y2378" i="11"/>
  <c r="X2379" i="11"/>
  <c r="Y2379" i="11"/>
  <c r="X2380" i="11"/>
  <c r="Y2380" i="11"/>
  <c r="X2381" i="11"/>
  <c r="Y2381" i="11"/>
  <c r="X2382" i="11"/>
  <c r="Y2382" i="11"/>
  <c r="X2383" i="11"/>
  <c r="Y2383" i="11"/>
  <c r="X2384" i="11"/>
  <c r="Y2384" i="11"/>
  <c r="X2385" i="11"/>
  <c r="Y2385" i="11"/>
  <c r="X2386" i="11"/>
  <c r="Y2386" i="11"/>
  <c r="X2387" i="11"/>
  <c r="Y2387" i="11"/>
  <c r="X2388" i="11"/>
  <c r="Y2388" i="11"/>
  <c r="X2389" i="11"/>
  <c r="Y2389" i="11"/>
  <c r="X2390" i="11"/>
  <c r="Y2390" i="11"/>
  <c r="X2391" i="11"/>
  <c r="Y2391" i="11"/>
  <c r="X2392" i="11"/>
  <c r="Y2392" i="11"/>
  <c r="X2393" i="11"/>
  <c r="Y2393" i="11"/>
  <c r="X2394" i="11"/>
  <c r="Y2394" i="11"/>
  <c r="X2395" i="11"/>
  <c r="Y2395" i="11"/>
  <c r="X2396" i="11"/>
  <c r="Y2396" i="11"/>
  <c r="X2397" i="11"/>
  <c r="Y2397" i="11"/>
  <c r="X2398" i="11"/>
  <c r="Y2398" i="11"/>
  <c r="X2399" i="11"/>
  <c r="Y2399" i="11"/>
  <c r="X2400" i="11"/>
  <c r="Y2400" i="11"/>
  <c r="X2401" i="11"/>
  <c r="Y2401" i="11"/>
  <c r="X2402" i="11"/>
  <c r="Y2402" i="11"/>
  <c r="X2403" i="11"/>
  <c r="Y2403" i="11"/>
  <c r="X2404" i="11"/>
  <c r="Y2404" i="11"/>
  <c r="X2405" i="11"/>
  <c r="Y2405" i="11"/>
  <c r="X2406" i="11"/>
  <c r="Y2406" i="11"/>
  <c r="X2407" i="11"/>
  <c r="Y2407" i="11"/>
  <c r="X2408" i="11"/>
  <c r="Y2408" i="11"/>
  <c r="X2409" i="11"/>
  <c r="Y2409" i="11"/>
  <c r="X2410" i="11"/>
  <c r="Y2410" i="11"/>
  <c r="X2411" i="11"/>
  <c r="Y2411" i="11"/>
  <c r="X2412" i="11"/>
  <c r="Y2412" i="11"/>
  <c r="X2413" i="11"/>
  <c r="Y2413" i="11"/>
  <c r="X2414" i="11"/>
  <c r="Y2414" i="11"/>
  <c r="X2415" i="11"/>
  <c r="Y2415" i="11"/>
  <c r="X2416" i="11"/>
  <c r="Y2416" i="11"/>
  <c r="X2417" i="11"/>
  <c r="Y2417" i="11"/>
  <c r="X2418" i="11"/>
  <c r="Y2418" i="11"/>
  <c r="X2419" i="11"/>
  <c r="Y2419" i="11"/>
  <c r="X2420" i="11"/>
  <c r="Y2420" i="11"/>
  <c r="X2421" i="11"/>
  <c r="Y2421" i="11"/>
  <c r="X2422" i="11"/>
  <c r="Y2422" i="11"/>
  <c r="X2423" i="11"/>
  <c r="Y2423" i="11"/>
  <c r="X2424" i="11"/>
  <c r="Y2424" i="11"/>
  <c r="X2425" i="11"/>
  <c r="Y2425" i="11"/>
  <c r="X2426" i="11"/>
  <c r="Y2426" i="11"/>
  <c r="X2427" i="11"/>
  <c r="Y2427" i="11"/>
  <c r="X2428" i="11"/>
  <c r="Y2428" i="11"/>
  <c r="X2429" i="11"/>
  <c r="Y2429" i="11"/>
  <c r="X2430" i="11"/>
  <c r="Y2430" i="11"/>
  <c r="X2431" i="11"/>
  <c r="Y2431" i="11"/>
  <c r="X2432" i="11"/>
  <c r="Y2432" i="11"/>
  <c r="X2433" i="11"/>
  <c r="Y2433" i="11"/>
  <c r="X2434" i="11"/>
  <c r="Y2434" i="11"/>
  <c r="X2435" i="11"/>
  <c r="Y2435" i="11"/>
  <c r="X2436" i="11"/>
  <c r="Y2436" i="11"/>
  <c r="X2437" i="11"/>
  <c r="Y2437" i="11"/>
  <c r="X2438" i="11"/>
  <c r="Y2438" i="11"/>
  <c r="X2439" i="11"/>
  <c r="Y2439" i="11"/>
  <c r="X2440" i="11"/>
  <c r="Y2440" i="11"/>
  <c r="X2441" i="11"/>
  <c r="Y2441" i="11"/>
  <c r="X2442" i="11"/>
  <c r="Y2442" i="11"/>
  <c r="X2443" i="11"/>
  <c r="Y2443" i="11"/>
  <c r="X2444" i="11"/>
  <c r="Y2444" i="11"/>
  <c r="X2445" i="11"/>
  <c r="Y2445" i="11"/>
  <c r="X2446" i="11"/>
  <c r="Y2446" i="11"/>
  <c r="X2447" i="11"/>
  <c r="Y2447" i="11"/>
  <c r="X2448" i="11"/>
  <c r="Y2448" i="11"/>
  <c r="X2449" i="11"/>
  <c r="Y2449" i="11"/>
  <c r="X2450" i="11"/>
  <c r="Y2450" i="11"/>
  <c r="X2451" i="11"/>
  <c r="Y2451" i="11"/>
  <c r="X2452" i="11"/>
  <c r="Y2452" i="11"/>
  <c r="X2453" i="11"/>
  <c r="Y2453" i="11"/>
  <c r="X2454" i="11"/>
  <c r="Y2454" i="11"/>
  <c r="X2455" i="11"/>
  <c r="Y2455" i="11"/>
  <c r="X2456" i="11"/>
  <c r="Y2456" i="11"/>
  <c r="X2457" i="11"/>
  <c r="Y2457" i="11"/>
  <c r="X2458" i="11"/>
  <c r="Y2458" i="11"/>
  <c r="X2459" i="11"/>
  <c r="Y2459" i="11"/>
  <c r="X2460" i="11"/>
  <c r="Y2460" i="11"/>
  <c r="X2461" i="11"/>
  <c r="Y2461" i="11"/>
  <c r="X2462" i="11"/>
  <c r="Y2462" i="11"/>
  <c r="X2463" i="11"/>
  <c r="Y2463" i="11"/>
  <c r="X2464" i="11"/>
  <c r="Y2464" i="11"/>
  <c r="X2465" i="11"/>
  <c r="Y2465" i="11"/>
  <c r="X2466" i="11"/>
  <c r="Y2466" i="11"/>
  <c r="X2467" i="11"/>
  <c r="Y2467" i="11"/>
  <c r="X2468" i="11"/>
  <c r="Y2468" i="11"/>
  <c r="X2469" i="11"/>
  <c r="Y2469" i="11"/>
  <c r="X2470" i="11"/>
  <c r="Y2470" i="11"/>
  <c r="X2471" i="11"/>
  <c r="Y2471" i="11"/>
  <c r="X2472" i="11"/>
  <c r="Y2472" i="11"/>
  <c r="X2473" i="11"/>
  <c r="Y2473" i="11"/>
  <c r="X2474" i="11"/>
  <c r="Y2474" i="11"/>
  <c r="X2475" i="11"/>
  <c r="Y2475" i="11"/>
  <c r="X2476" i="11"/>
  <c r="Y2476" i="11"/>
  <c r="X2477" i="11"/>
  <c r="Y2477" i="11"/>
  <c r="X2478" i="11"/>
  <c r="Y2478" i="11"/>
  <c r="X2479" i="11"/>
  <c r="Y2479" i="11"/>
  <c r="X2480" i="11"/>
  <c r="Y2480" i="11"/>
  <c r="X2481" i="11"/>
  <c r="Y2481" i="11"/>
  <c r="X2482" i="11"/>
  <c r="Y2482" i="11"/>
  <c r="X2483" i="11"/>
  <c r="Y2483" i="11"/>
  <c r="X2484" i="11"/>
  <c r="Y2484" i="11"/>
  <c r="X2485" i="11"/>
  <c r="Y2485" i="11"/>
  <c r="X2486" i="11"/>
  <c r="Y2486" i="11"/>
  <c r="X2487" i="11"/>
  <c r="Y2487" i="11"/>
  <c r="X2488" i="11"/>
  <c r="Y2488" i="11"/>
  <c r="X2489" i="11"/>
  <c r="Y2489" i="11"/>
  <c r="X2490" i="11"/>
  <c r="Y2490" i="11"/>
  <c r="X2491" i="11"/>
  <c r="Y2491" i="11"/>
  <c r="X2492" i="11"/>
  <c r="Y2492" i="11"/>
  <c r="X2493" i="11"/>
  <c r="Y2493" i="11"/>
  <c r="X2494" i="11"/>
  <c r="Y2494" i="11"/>
  <c r="X2495" i="11"/>
  <c r="Y2495" i="11"/>
  <c r="X2496" i="11"/>
  <c r="Y2496" i="11"/>
  <c r="X2497" i="11"/>
  <c r="Y2497" i="11"/>
  <c r="X2498" i="11"/>
  <c r="Y2498" i="11"/>
  <c r="X2499" i="11"/>
  <c r="Y2499" i="11"/>
  <c r="X2500" i="11"/>
  <c r="Y2500" i="11"/>
  <c r="X2501" i="11"/>
  <c r="Y2501" i="11"/>
  <c r="X2502" i="11"/>
  <c r="Y2502" i="11"/>
  <c r="X2503" i="11"/>
  <c r="Y2503" i="11"/>
  <c r="X2504" i="11"/>
  <c r="Y2504" i="11"/>
  <c r="X2505" i="11"/>
  <c r="Y2505" i="11"/>
  <c r="X2506" i="11"/>
  <c r="Y2506" i="11"/>
  <c r="X2507" i="11"/>
  <c r="Y2507" i="11"/>
  <c r="X2508" i="11"/>
  <c r="Y2508" i="11"/>
  <c r="X2509" i="11"/>
  <c r="Y2509" i="11"/>
  <c r="X2510" i="11"/>
  <c r="Y2510" i="11"/>
  <c r="X2511" i="11"/>
  <c r="Y2511" i="11"/>
  <c r="X2512" i="11"/>
  <c r="Y2512" i="11"/>
  <c r="X2513" i="11"/>
  <c r="Y2513" i="11"/>
  <c r="X2514" i="11"/>
  <c r="Y2514" i="11"/>
  <c r="X2515" i="11"/>
  <c r="Y2515" i="11"/>
  <c r="X2516" i="11"/>
  <c r="Y2516" i="11"/>
  <c r="X2517" i="11"/>
  <c r="Y2517" i="11"/>
  <c r="X2518" i="11"/>
  <c r="Y2518" i="11"/>
  <c r="X2519" i="11"/>
  <c r="Y2519" i="11"/>
  <c r="X2520" i="11"/>
  <c r="Y2520" i="11"/>
  <c r="X2521" i="11"/>
  <c r="Y2521" i="11"/>
  <c r="X2522" i="11"/>
  <c r="Y2522" i="11"/>
  <c r="X2523" i="11"/>
  <c r="Y2523" i="11"/>
  <c r="X2524" i="11"/>
  <c r="Y2524" i="11"/>
  <c r="X2525" i="11"/>
  <c r="Y2525" i="11"/>
  <c r="X2526" i="11"/>
  <c r="Y2526" i="11"/>
  <c r="X2527" i="11"/>
  <c r="Y2527" i="11"/>
  <c r="X2528" i="11"/>
  <c r="Y2528" i="11"/>
  <c r="X2529" i="11"/>
  <c r="Y2529" i="11"/>
  <c r="X2530" i="11"/>
  <c r="Y2530" i="11"/>
  <c r="X2531" i="11"/>
  <c r="Y2531" i="11"/>
  <c r="X2532" i="11"/>
  <c r="Y2532" i="11"/>
  <c r="X2533" i="11"/>
  <c r="Y2533" i="11"/>
  <c r="X2534" i="11"/>
  <c r="Y2534" i="11"/>
  <c r="X2535" i="11"/>
  <c r="Y2535" i="11"/>
  <c r="X2536" i="11"/>
  <c r="Y2536" i="11"/>
  <c r="X2537" i="11"/>
  <c r="Y2537" i="11"/>
  <c r="X2538" i="11"/>
  <c r="Y2538" i="11"/>
  <c r="X2539" i="11"/>
  <c r="Y2539" i="11"/>
  <c r="X2540" i="11"/>
  <c r="Y2540" i="11"/>
  <c r="X2541" i="11"/>
  <c r="Y2541" i="11"/>
  <c r="X2542" i="11"/>
  <c r="Y2542" i="11"/>
  <c r="X2543" i="11"/>
  <c r="Y2543" i="11"/>
  <c r="X2544" i="11"/>
  <c r="Y2544" i="11"/>
  <c r="X2545" i="11"/>
  <c r="Y2545" i="11"/>
  <c r="X2546" i="11"/>
  <c r="Y2546" i="11"/>
  <c r="X2547" i="11"/>
  <c r="Y2547" i="11"/>
  <c r="X2548" i="11"/>
  <c r="Y2548" i="11"/>
  <c r="X2549" i="11"/>
  <c r="Y2549" i="11"/>
  <c r="X2550" i="11"/>
  <c r="Y2550" i="11"/>
  <c r="X2551" i="11"/>
  <c r="Y2551" i="11"/>
  <c r="X2552" i="11"/>
  <c r="Y2552" i="11"/>
  <c r="X2553" i="11"/>
  <c r="Y2553" i="11"/>
  <c r="X2554" i="11"/>
  <c r="Y2554" i="11"/>
  <c r="X2555" i="11"/>
  <c r="Y2555" i="11"/>
  <c r="X2556" i="11"/>
  <c r="Y2556" i="11"/>
  <c r="X2557" i="11"/>
  <c r="Y2557" i="11"/>
  <c r="X2558" i="11"/>
  <c r="Y2558" i="11"/>
  <c r="X2559" i="11"/>
  <c r="Y2559" i="11"/>
  <c r="X2560" i="11"/>
  <c r="Y2560" i="11"/>
  <c r="X2561" i="11"/>
  <c r="Y2561" i="11"/>
  <c r="X2562" i="11"/>
  <c r="Y2562" i="11"/>
  <c r="X2563" i="11"/>
  <c r="Y2563" i="11"/>
  <c r="X2564" i="11"/>
  <c r="Y2564" i="11"/>
  <c r="X2565" i="11"/>
  <c r="Y2565" i="11"/>
  <c r="X2566" i="11"/>
  <c r="Y2566" i="11"/>
  <c r="X2567" i="11"/>
  <c r="Y2567" i="11"/>
  <c r="X2568" i="11"/>
  <c r="Y2568" i="11"/>
  <c r="X2569" i="11"/>
  <c r="Y2569" i="11"/>
  <c r="X2570" i="11"/>
  <c r="Y2570" i="11"/>
  <c r="X2571" i="11"/>
  <c r="Y2571" i="11"/>
  <c r="X2572" i="11"/>
  <c r="Y2572" i="11"/>
  <c r="X2573" i="11"/>
  <c r="Y2573" i="11"/>
  <c r="X2574" i="11"/>
  <c r="Y2574" i="11"/>
  <c r="X2575" i="11"/>
  <c r="Y2575" i="11"/>
  <c r="X2576" i="11"/>
  <c r="Y2576" i="11"/>
  <c r="X2577" i="11"/>
  <c r="Y2577" i="11"/>
  <c r="X2578" i="11"/>
  <c r="Y2578" i="11"/>
  <c r="X2579" i="11"/>
  <c r="Y2579" i="11"/>
  <c r="X2580" i="11"/>
  <c r="Y2580" i="11"/>
  <c r="X2581" i="11"/>
  <c r="Y2581" i="11"/>
  <c r="X2582" i="11"/>
  <c r="Y2582" i="11"/>
  <c r="X2583" i="11"/>
  <c r="Y2583" i="11"/>
  <c r="X2584" i="11"/>
  <c r="Y2584" i="11"/>
  <c r="X2585" i="11"/>
  <c r="Y2585" i="11"/>
  <c r="X2586" i="11"/>
  <c r="Y2586" i="11"/>
  <c r="X2587" i="11"/>
  <c r="Y2587" i="11"/>
  <c r="X2588" i="11"/>
  <c r="Y2588" i="11"/>
  <c r="X2589" i="11"/>
  <c r="Y2589" i="11"/>
  <c r="X2590" i="11"/>
  <c r="Y2590" i="11"/>
  <c r="X2591" i="11"/>
  <c r="Y2591" i="11"/>
  <c r="X2592" i="11"/>
  <c r="Y2592" i="11"/>
  <c r="X2593" i="11"/>
  <c r="Y2593" i="11"/>
  <c r="X2594" i="11"/>
  <c r="Y2594" i="11"/>
  <c r="X2595" i="11"/>
  <c r="Y2595" i="11"/>
  <c r="X2596" i="11"/>
  <c r="Y2596" i="11"/>
  <c r="X2597" i="11"/>
  <c r="Y2597" i="11"/>
  <c r="X2598" i="11"/>
  <c r="Y2598" i="11"/>
  <c r="X2599" i="11"/>
  <c r="Y2599" i="11"/>
  <c r="X2600" i="11"/>
  <c r="Y2600" i="11"/>
  <c r="X2601" i="11"/>
  <c r="Y2601" i="11"/>
  <c r="X2602" i="11"/>
  <c r="Y2602" i="11"/>
  <c r="X2603" i="11"/>
  <c r="Y2603" i="11"/>
  <c r="X2604" i="11"/>
  <c r="Y2604" i="11"/>
  <c r="X2605" i="11"/>
  <c r="Y2605" i="11"/>
  <c r="X2606" i="11"/>
  <c r="Y2606" i="11"/>
  <c r="X2607" i="11"/>
  <c r="Y2607" i="11"/>
  <c r="Y26" i="11" l="1"/>
  <c r="Y27" i="11"/>
  <c r="Y28" i="11"/>
  <c r="Y29" i="11"/>
  <c r="Y30" i="11"/>
  <c r="Y31" i="11"/>
  <c r="Y32" i="11"/>
  <c r="Y33" i="11"/>
  <c r="Y34" i="11"/>
  <c r="Y35" i="11"/>
  <c r="Y36" i="11"/>
  <c r="Y37" i="11"/>
  <c r="Y38" i="11"/>
  <c r="Y39" i="11"/>
  <c r="Y40" i="11"/>
  <c r="Y41" i="11"/>
  <c r="Y42" i="11"/>
  <c r="Y43" i="11"/>
  <c r="Y44" i="11"/>
  <c r="Y45" i="11"/>
  <c r="Y46" i="11"/>
  <c r="Y47" i="11"/>
  <c r="Y48" i="11"/>
  <c r="Y49" i="11"/>
  <c r="Y50" i="11"/>
  <c r="Y51" i="11"/>
  <c r="Y52" i="11"/>
  <c r="Y53" i="11"/>
  <c r="Y54" i="11"/>
  <c r="Y55" i="11"/>
  <c r="Y56" i="11"/>
  <c r="Y57" i="11"/>
  <c r="Y58" i="11"/>
  <c r="Y59" i="11"/>
  <c r="Y60" i="11"/>
  <c r="Y61" i="11"/>
  <c r="Y62" i="11"/>
  <c r="Y63" i="11"/>
  <c r="Y64" i="11"/>
  <c r="Y65" i="11"/>
  <c r="Y66" i="11"/>
  <c r="Y67" i="11"/>
  <c r="Y68" i="11"/>
  <c r="Y69" i="11"/>
  <c r="Y70" i="11"/>
  <c r="Y71" i="11"/>
  <c r="Y72" i="11"/>
  <c r="Y73" i="11"/>
  <c r="Y74" i="11"/>
  <c r="Y75" i="11"/>
  <c r="Y76" i="11"/>
  <c r="Y77" i="11"/>
  <c r="Y78" i="11"/>
  <c r="Y79" i="11"/>
  <c r="Y80" i="11"/>
  <c r="Y81" i="11"/>
  <c r="Y82" i="11"/>
  <c r="Y83" i="11"/>
  <c r="Y84" i="11"/>
  <c r="Y85" i="11"/>
  <c r="Y86" i="11"/>
  <c r="Y87" i="11"/>
  <c r="Y88" i="11"/>
  <c r="Y89" i="11"/>
  <c r="Y90" i="11"/>
  <c r="Y91" i="11"/>
  <c r="Y92" i="11"/>
  <c r="Y93" i="11"/>
  <c r="Y94" i="11"/>
  <c r="Y95" i="11"/>
  <c r="Y96" i="11"/>
  <c r="Y97" i="11"/>
  <c r="Y98" i="11"/>
  <c r="Y99" i="11"/>
  <c r="Y100" i="11"/>
  <c r="Y101" i="11"/>
  <c r="Y102" i="11"/>
  <c r="Y103" i="11"/>
  <c r="Y104" i="11"/>
  <c r="Y105" i="11"/>
  <c r="Y106" i="11"/>
  <c r="Y107" i="11"/>
  <c r="Y108" i="11"/>
  <c r="Y109" i="11"/>
  <c r="Y110" i="11"/>
  <c r="Y111" i="11"/>
  <c r="Y112" i="11"/>
  <c r="Y113" i="11"/>
  <c r="Y114" i="11"/>
  <c r="Y115" i="11"/>
  <c r="Y116" i="11"/>
  <c r="Y117" i="11"/>
  <c r="Y118" i="11"/>
  <c r="Y119" i="11"/>
  <c r="Y120" i="11"/>
  <c r="Y121" i="11"/>
  <c r="Y122" i="11"/>
  <c r="Y123" i="11"/>
  <c r="Y124" i="11"/>
  <c r="Y125" i="11"/>
  <c r="Y126" i="11"/>
  <c r="Y127" i="11"/>
  <c r="Y128" i="11"/>
  <c r="Y129" i="11"/>
  <c r="Y130" i="11"/>
  <c r="Y131" i="11"/>
  <c r="Y132" i="11"/>
  <c r="Y133" i="11"/>
  <c r="Y134" i="11"/>
  <c r="Y135" i="11"/>
  <c r="Y136" i="11"/>
  <c r="Y137" i="11"/>
  <c r="Y138" i="11"/>
  <c r="Y139" i="11"/>
  <c r="Y140" i="11"/>
  <c r="Y141" i="11"/>
  <c r="Y142" i="11"/>
  <c r="Y143" i="11"/>
  <c r="Y144" i="11"/>
  <c r="Y145" i="11"/>
  <c r="Y146" i="11"/>
  <c r="Y147" i="11"/>
  <c r="Y148" i="11"/>
  <c r="Y149" i="11"/>
  <c r="Y150" i="11"/>
  <c r="Y151" i="11"/>
  <c r="Y152" i="11"/>
  <c r="Y153" i="11"/>
  <c r="Y154" i="11"/>
  <c r="Y155" i="11"/>
  <c r="Y156" i="11"/>
  <c r="Y157" i="11"/>
  <c r="Y158" i="11"/>
  <c r="Y159" i="11"/>
  <c r="Y160" i="11"/>
  <c r="Y161" i="11"/>
  <c r="Y162" i="11"/>
  <c r="Y163" i="11"/>
  <c r="Y164" i="11"/>
  <c r="Y165" i="11"/>
  <c r="Y166" i="11"/>
  <c r="Y167" i="11"/>
  <c r="Y168" i="11"/>
  <c r="Y169" i="11"/>
  <c r="Y170" i="11"/>
  <c r="Y171" i="11"/>
  <c r="Y172" i="11"/>
  <c r="Y173" i="11"/>
  <c r="Y174" i="11"/>
  <c r="Y175" i="11"/>
  <c r="Y176" i="11"/>
  <c r="Y177" i="11"/>
  <c r="Y178" i="11"/>
  <c r="Y179" i="11"/>
  <c r="Y180" i="11"/>
  <c r="Y181" i="11"/>
  <c r="Y182" i="11"/>
  <c r="Y183" i="11"/>
  <c r="Y184" i="11"/>
  <c r="Y185" i="11"/>
  <c r="Y186" i="11"/>
  <c r="Y187" i="11"/>
  <c r="Y188" i="11"/>
  <c r="Y189" i="11"/>
  <c r="Y190" i="11"/>
  <c r="Y191" i="11"/>
  <c r="Y192" i="11"/>
  <c r="Y193" i="11"/>
  <c r="Y194" i="11"/>
  <c r="Y195" i="11"/>
  <c r="Y196" i="11"/>
  <c r="Y197" i="11"/>
  <c r="Y198" i="11"/>
  <c r="Y199" i="11"/>
  <c r="Y200" i="11"/>
  <c r="Y201" i="11"/>
  <c r="Y202" i="11"/>
  <c r="Y203" i="11"/>
  <c r="Y204" i="11"/>
  <c r="Y205" i="11"/>
  <c r="Y206" i="11"/>
  <c r="Y207" i="11"/>
  <c r="Y208" i="11"/>
  <c r="Y209" i="11"/>
  <c r="Y210" i="11"/>
  <c r="Y211" i="11"/>
  <c r="Y212" i="11"/>
  <c r="Y213" i="11"/>
  <c r="Y214" i="11"/>
  <c r="Y215" i="11"/>
  <c r="Y216" i="11"/>
  <c r="Y217" i="11"/>
  <c r="Y218" i="11"/>
  <c r="Y219" i="11"/>
  <c r="Y220" i="11"/>
  <c r="Y221" i="11"/>
  <c r="Y222" i="11"/>
  <c r="Y223" i="11"/>
  <c r="Y224" i="11"/>
  <c r="Y225" i="11"/>
  <c r="Y226" i="11"/>
  <c r="Y227" i="11"/>
  <c r="Y228" i="11"/>
  <c r="Y229" i="11"/>
  <c r="Y230" i="11"/>
  <c r="Y231" i="11"/>
  <c r="Y232" i="11"/>
  <c r="Y233" i="11"/>
  <c r="Y234" i="11"/>
  <c r="Y235" i="11"/>
  <c r="Y236" i="11"/>
  <c r="Y237" i="11"/>
  <c r="Y238" i="11"/>
  <c r="Y239" i="11"/>
  <c r="Y240" i="11"/>
  <c r="Y241" i="11"/>
  <c r="Y242" i="11"/>
  <c r="Y243" i="11"/>
  <c r="Y244" i="11"/>
  <c r="Y245" i="11"/>
  <c r="Y246" i="11"/>
  <c r="Y247" i="11"/>
  <c r="Y248" i="11"/>
  <c r="Y249" i="11"/>
  <c r="Y250" i="11"/>
  <c r="Y251" i="11"/>
  <c r="Y252" i="11"/>
  <c r="Y253" i="11"/>
  <c r="Y254" i="11"/>
  <c r="Y255" i="11"/>
  <c r="Y256" i="11"/>
  <c r="Y257" i="11"/>
  <c r="Y258" i="11"/>
  <c r="Y259" i="11"/>
  <c r="Y260" i="11"/>
  <c r="Y261" i="11"/>
  <c r="Y262" i="11"/>
  <c r="Y263" i="11"/>
  <c r="Y264" i="11"/>
  <c r="Y265" i="11"/>
  <c r="Y266" i="11"/>
  <c r="Y267" i="11"/>
  <c r="Y268" i="11"/>
  <c r="Y269" i="11"/>
  <c r="Y270" i="11"/>
  <c r="Y271" i="11"/>
  <c r="Y272" i="11"/>
  <c r="Y273" i="11"/>
  <c r="Y274" i="11"/>
  <c r="Y275" i="11"/>
  <c r="Y276" i="11"/>
  <c r="Y277" i="11"/>
  <c r="Y278" i="11"/>
  <c r="Y279" i="11"/>
  <c r="Y280" i="11"/>
  <c r="Y281" i="11"/>
  <c r="Y282" i="11"/>
  <c r="Y283" i="11"/>
  <c r="Y284" i="11"/>
  <c r="Y285" i="11"/>
  <c r="Y286" i="11"/>
  <c r="Y287" i="11"/>
  <c r="Y288" i="11"/>
  <c r="Y289" i="11"/>
  <c r="Y290" i="11"/>
  <c r="Y291" i="11"/>
  <c r="Y292" i="11"/>
  <c r="Y293" i="11"/>
  <c r="Y294" i="11"/>
  <c r="Y295" i="11"/>
  <c r="Y296" i="11"/>
  <c r="Y297" i="11"/>
  <c r="Y298" i="11"/>
  <c r="Y299" i="11"/>
  <c r="Y300" i="11"/>
  <c r="Y301" i="11"/>
  <c r="Y302" i="11"/>
  <c r="Y303" i="11"/>
  <c r="Y304" i="11"/>
  <c r="Y305" i="11"/>
  <c r="Y306" i="11"/>
  <c r="Y307" i="11"/>
  <c r="Y308" i="11"/>
  <c r="Y309" i="11"/>
  <c r="Y310" i="11"/>
  <c r="Y311" i="11"/>
  <c r="Y312" i="11"/>
  <c r="Y313" i="11"/>
  <c r="Y314" i="11"/>
  <c r="Y315" i="11"/>
  <c r="Y316" i="11"/>
  <c r="Y317" i="11"/>
  <c r="Y318" i="11"/>
  <c r="Y319" i="11"/>
  <c r="Y320" i="11"/>
  <c r="Y321" i="11"/>
  <c r="Y322" i="11"/>
  <c r="Y323" i="11"/>
  <c r="Y324" i="11"/>
  <c r="Y325" i="11"/>
  <c r="Y326" i="11"/>
  <c r="Y327" i="11"/>
  <c r="Y328" i="11"/>
  <c r="Y329" i="11"/>
  <c r="Y330" i="11"/>
  <c r="Y331" i="11"/>
  <c r="Y332" i="11"/>
  <c r="Y333" i="11"/>
  <c r="Y334" i="11"/>
  <c r="Y335" i="11"/>
  <c r="Y336" i="11"/>
  <c r="Y337" i="11"/>
  <c r="Y338" i="11"/>
  <c r="Y339" i="11"/>
  <c r="Y340" i="11"/>
  <c r="Y341" i="11"/>
  <c r="Y342" i="11"/>
  <c r="Y343" i="11"/>
  <c r="Y344" i="11"/>
  <c r="Y345" i="11"/>
  <c r="Y346" i="11"/>
  <c r="Y347" i="11"/>
  <c r="Y348" i="11"/>
  <c r="Y349" i="11"/>
  <c r="Y350" i="11"/>
  <c r="Y351" i="11"/>
  <c r="Y352" i="11"/>
  <c r="Y353" i="11"/>
  <c r="Y354" i="11"/>
  <c r="Y355" i="11"/>
  <c r="Y356" i="11"/>
  <c r="Y357" i="11"/>
  <c r="Y358" i="11"/>
  <c r="Y359" i="11"/>
  <c r="Y360" i="11"/>
  <c r="Y361" i="11"/>
  <c r="Y362" i="11"/>
  <c r="Y363" i="11"/>
  <c r="Y364" i="11"/>
  <c r="Y365" i="11"/>
  <c r="Y366" i="11"/>
  <c r="Y367" i="11"/>
  <c r="Y368" i="11"/>
  <c r="Y369" i="11"/>
  <c r="Y370" i="11"/>
  <c r="Y371" i="11"/>
  <c r="Y372" i="11"/>
  <c r="Y373" i="11"/>
  <c r="Y374" i="11"/>
  <c r="Y375" i="11"/>
  <c r="Y376" i="11"/>
  <c r="Y377" i="11"/>
  <c r="Y378" i="11"/>
  <c r="Y379" i="11"/>
  <c r="Y380" i="11"/>
  <c r="Y381" i="11"/>
  <c r="Y382" i="11"/>
  <c r="Y383" i="11"/>
  <c r="Y384" i="11"/>
  <c r="Y385" i="11"/>
  <c r="Y386" i="11"/>
  <c r="Y387" i="11"/>
  <c r="Y388" i="11"/>
  <c r="Y389" i="11"/>
  <c r="Y390" i="11"/>
  <c r="Y391" i="11"/>
  <c r="Y392" i="11"/>
  <c r="Y393" i="11"/>
  <c r="Y394" i="11"/>
  <c r="Y395" i="11"/>
  <c r="Y396" i="11"/>
  <c r="Y397" i="11"/>
  <c r="Y398" i="11"/>
  <c r="Y399" i="11"/>
  <c r="Y400" i="11"/>
  <c r="Y401" i="11"/>
  <c r="Y402" i="11"/>
  <c r="Y403" i="11"/>
  <c r="Y404" i="11"/>
  <c r="Y405" i="11"/>
  <c r="Y406" i="11"/>
  <c r="Y407" i="11"/>
  <c r="Y408" i="11"/>
  <c r="Y409" i="11"/>
  <c r="Y410" i="11"/>
  <c r="Y411" i="11"/>
  <c r="Y412" i="11"/>
  <c r="Y413" i="11"/>
  <c r="Y414" i="11"/>
  <c r="Y415" i="11"/>
  <c r="Y416" i="11"/>
  <c r="Y417" i="11"/>
  <c r="Y418" i="11"/>
  <c r="Y419" i="11"/>
  <c r="Y420" i="11"/>
  <c r="Y421" i="11"/>
  <c r="Y422" i="11"/>
  <c r="Y423" i="11"/>
  <c r="Y424" i="11"/>
  <c r="Y425" i="11"/>
  <c r="Y426" i="11"/>
  <c r="Y427" i="11"/>
  <c r="Y428" i="11"/>
  <c r="Y429" i="11"/>
  <c r="Y430" i="11"/>
  <c r="Y431" i="11"/>
  <c r="Y432" i="11"/>
  <c r="Y433" i="11"/>
  <c r="Y434" i="11"/>
  <c r="Y435" i="11"/>
  <c r="Y436" i="11"/>
  <c r="Y437" i="11"/>
  <c r="Y438" i="11"/>
  <c r="Y439" i="11"/>
  <c r="Y440" i="11"/>
  <c r="Y441" i="11"/>
  <c r="Y442" i="11"/>
  <c r="Y443" i="11"/>
  <c r="Y444" i="11"/>
  <c r="Y445" i="11"/>
  <c r="Y446" i="11"/>
  <c r="Y447" i="11"/>
  <c r="Y448" i="11"/>
  <c r="Y449" i="11"/>
  <c r="Y450" i="11"/>
  <c r="Y451" i="11"/>
  <c r="Y452" i="11"/>
  <c r="Y453" i="11"/>
  <c r="Y454" i="11"/>
  <c r="Y455" i="11"/>
  <c r="Y456" i="11"/>
  <c r="Y457" i="11"/>
  <c r="Y458" i="11"/>
  <c r="Y459" i="11"/>
  <c r="Y460" i="11"/>
  <c r="Y461" i="11"/>
  <c r="Y462" i="11"/>
  <c r="Y463" i="11"/>
  <c r="Y464" i="11"/>
  <c r="Y465" i="11"/>
  <c r="Y466" i="11"/>
  <c r="Y467" i="11"/>
  <c r="Y468" i="11"/>
  <c r="Y469" i="11"/>
  <c r="Y470" i="11"/>
  <c r="Y471" i="11"/>
  <c r="Y472" i="11"/>
  <c r="Y473" i="11"/>
  <c r="Y474" i="11"/>
  <c r="Y475" i="11"/>
  <c r="Y476" i="11"/>
  <c r="Y477" i="11"/>
  <c r="Y478" i="11"/>
  <c r="Y479" i="11"/>
  <c r="Y480" i="11"/>
  <c r="Y481" i="11"/>
  <c r="Y482" i="11"/>
  <c r="Y483" i="11"/>
  <c r="Y484" i="11"/>
  <c r="Y485" i="11"/>
  <c r="Y486" i="11"/>
  <c r="Y487" i="11"/>
  <c r="Y488" i="11"/>
  <c r="Y489" i="11"/>
  <c r="Y490" i="11"/>
  <c r="Y491" i="11"/>
  <c r="Y492" i="11"/>
  <c r="Y493" i="11"/>
  <c r="Y494" i="11"/>
  <c r="Y495" i="11"/>
  <c r="Y496" i="11"/>
  <c r="Y497" i="11"/>
  <c r="Y498" i="11"/>
  <c r="Y499" i="11"/>
  <c r="Y500" i="11"/>
  <c r="Y501" i="11"/>
  <c r="Y502" i="11"/>
  <c r="Y503" i="11"/>
  <c r="Y504" i="11"/>
  <c r="Y505" i="11"/>
  <c r="Y506" i="11"/>
  <c r="Y507" i="11"/>
  <c r="Y508" i="11"/>
  <c r="Y509" i="11"/>
  <c r="Y510" i="11"/>
  <c r="Y511" i="11"/>
  <c r="Y512" i="11"/>
  <c r="Y513" i="11"/>
  <c r="Y514" i="11"/>
  <c r="Y515" i="11"/>
  <c r="Y516" i="11"/>
  <c r="Y517" i="11"/>
  <c r="Y518" i="11"/>
  <c r="Y519" i="11"/>
  <c r="Y520" i="11"/>
  <c r="Y521" i="11"/>
  <c r="Y522" i="11"/>
  <c r="Y523" i="11"/>
  <c r="Y524" i="11"/>
  <c r="Y525" i="11"/>
  <c r="Y526" i="11"/>
  <c r="Y527" i="11"/>
  <c r="Y528" i="11"/>
  <c r="Y529" i="11"/>
  <c r="Y530" i="11"/>
  <c r="Y531" i="11"/>
  <c r="Y532" i="11"/>
  <c r="Y533" i="11"/>
  <c r="Y534" i="11"/>
  <c r="Y535" i="11"/>
  <c r="Y536" i="11"/>
  <c r="Y537" i="11"/>
  <c r="Y538" i="11"/>
  <c r="Y539" i="11"/>
  <c r="Y540" i="11"/>
  <c r="Y541" i="11"/>
  <c r="Y542" i="11"/>
  <c r="Y543" i="11"/>
  <c r="Y544" i="11"/>
  <c r="Y545" i="11"/>
  <c r="Y546" i="11"/>
  <c r="Y547" i="11"/>
  <c r="Y548" i="11"/>
  <c r="Y549" i="11"/>
  <c r="Y550" i="11"/>
  <c r="Y551" i="11"/>
  <c r="Y552" i="11"/>
  <c r="Y553" i="11"/>
  <c r="Y554" i="11"/>
  <c r="Y555" i="11"/>
  <c r="Y556" i="11"/>
  <c r="Y557" i="11"/>
  <c r="Y558" i="11"/>
  <c r="Y559" i="11"/>
  <c r="Y560" i="11"/>
  <c r="Y561" i="11"/>
  <c r="Y562" i="11"/>
  <c r="Y563" i="11"/>
  <c r="Y564" i="11"/>
  <c r="Y565" i="11"/>
  <c r="Y566" i="11"/>
  <c r="Y567" i="11"/>
  <c r="Y568" i="11"/>
  <c r="Y569" i="11"/>
  <c r="Y570" i="11"/>
  <c r="Y571" i="11"/>
  <c r="Y572" i="11"/>
  <c r="Y573" i="11"/>
  <c r="Y574" i="11"/>
  <c r="Y575" i="11"/>
  <c r="Y576" i="11"/>
  <c r="Y577" i="11"/>
  <c r="Y578" i="11"/>
  <c r="Y579" i="11"/>
  <c r="Y580" i="11"/>
  <c r="Y581" i="11"/>
  <c r="Y582" i="11"/>
  <c r="Y583" i="11"/>
  <c r="Y584" i="11"/>
  <c r="Y585" i="11"/>
  <c r="Y586" i="11"/>
  <c r="Y587" i="11"/>
  <c r="Y588" i="11"/>
  <c r="Y589" i="11"/>
  <c r="Y590" i="11"/>
  <c r="Y591" i="11"/>
  <c r="Y592" i="11"/>
  <c r="Y593" i="11"/>
  <c r="Y594" i="11"/>
  <c r="Y595" i="11"/>
  <c r="Y596" i="11"/>
  <c r="Y597" i="11"/>
  <c r="Y598" i="11"/>
  <c r="Y599" i="11"/>
  <c r="Y600" i="11"/>
  <c r="Y601" i="11"/>
  <c r="Y602" i="11"/>
  <c r="Y603" i="11"/>
  <c r="Y604" i="11"/>
  <c r="Y605" i="11"/>
  <c r="Y606" i="11"/>
  <c r="Y607" i="11"/>
  <c r="Y608" i="11"/>
  <c r="Y609" i="11"/>
  <c r="Y610" i="11"/>
  <c r="Y611" i="11"/>
  <c r="Y612" i="11"/>
  <c r="Y613" i="11"/>
  <c r="Y614" i="11"/>
  <c r="Y615" i="11"/>
  <c r="Y616" i="11"/>
  <c r="Y617" i="11"/>
  <c r="Y618" i="11"/>
  <c r="Y619" i="11"/>
  <c r="Y620" i="11"/>
  <c r="Y621" i="11"/>
  <c r="Y622" i="11"/>
  <c r="Y623" i="11"/>
  <c r="Y624" i="11"/>
  <c r="Y625" i="11"/>
  <c r="Y626" i="11"/>
  <c r="Y627" i="11"/>
  <c r="Y628" i="11"/>
  <c r="Y629" i="11"/>
  <c r="Y630" i="11"/>
  <c r="Y631" i="11"/>
  <c r="Y632" i="11"/>
  <c r="Y633" i="11"/>
  <c r="Y634" i="11"/>
  <c r="Y635" i="11"/>
  <c r="Y636" i="11"/>
  <c r="Y637" i="11"/>
  <c r="Y638" i="11"/>
  <c r="Y639" i="11"/>
  <c r="Y640" i="11"/>
  <c r="Y641" i="11"/>
  <c r="Y642" i="11"/>
  <c r="Y643" i="11"/>
  <c r="Y644" i="11"/>
  <c r="Y645" i="11"/>
  <c r="Y646" i="11"/>
  <c r="Y647" i="11"/>
  <c r="Y648" i="11"/>
  <c r="Y649" i="11"/>
  <c r="Y650" i="11"/>
  <c r="Y651" i="11"/>
  <c r="Y652" i="11"/>
  <c r="Y653" i="11"/>
  <c r="Y654" i="11"/>
  <c r="Y655" i="11"/>
  <c r="Y656" i="11"/>
  <c r="Y657" i="11"/>
  <c r="Y658" i="11"/>
  <c r="Y659" i="11"/>
  <c r="Y660" i="11"/>
  <c r="Y661" i="11"/>
  <c r="Y662" i="11"/>
  <c r="Y663" i="11"/>
  <c r="Y664" i="11"/>
  <c r="Y665" i="11"/>
  <c r="Y666" i="11"/>
  <c r="Y667" i="11"/>
  <c r="Y668" i="11"/>
  <c r="Y669" i="11"/>
  <c r="Y670" i="11"/>
  <c r="Y671" i="11"/>
  <c r="Y672" i="11"/>
  <c r="Y673" i="11"/>
  <c r="Y674" i="11"/>
  <c r="Y675" i="11"/>
  <c r="Y676" i="11"/>
  <c r="Y677" i="11"/>
  <c r="Y678" i="11"/>
  <c r="Y679" i="11"/>
  <c r="Y680" i="11"/>
  <c r="Y681" i="11"/>
  <c r="Y682" i="11"/>
  <c r="Y683" i="11"/>
  <c r="Y684" i="11"/>
  <c r="Y685" i="11"/>
  <c r="Y686" i="11"/>
  <c r="Y687" i="11"/>
  <c r="Y688" i="11"/>
  <c r="Y689" i="11"/>
  <c r="Y690" i="11"/>
  <c r="Y691" i="11"/>
  <c r="Y692" i="11"/>
  <c r="Y693" i="11"/>
  <c r="Y694" i="11"/>
  <c r="Y695" i="11"/>
  <c r="Y696" i="11"/>
  <c r="Y697" i="11"/>
  <c r="Y698" i="11"/>
  <c r="Y699" i="11"/>
  <c r="Y700" i="11"/>
  <c r="Y701" i="11"/>
  <c r="Y702" i="11"/>
  <c r="Y703" i="11"/>
  <c r="Y704" i="11"/>
  <c r="Y705" i="11"/>
  <c r="Y706" i="11"/>
  <c r="Y707" i="11"/>
  <c r="Y708" i="11"/>
  <c r="Y709" i="11"/>
  <c r="Y710" i="11"/>
  <c r="Y711" i="11"/>
  <c r="Y712" i="11"/>
  <c r="Y713" i="11"/>
  <c r="Y714" i="11"/>
  <c r="Y715" i="11"/>
  <c r="Y716" i="11"/>
  <c r="Y717" i="11"/>
  <c r="Y718" i="11"/>
  <c r="Y719" i="11"/>
  <c r="Y720" i="11"/>
  <c r="Y721" i="11"/>
  <c r="Y722" i="11"/>
  <c r="Y723" i="11"/>
  <c r="Y724" i="11"/>
  <c r="Y725" i="11"/>
  <c r="Y726" i="11"/>
  <c r="Y727" i="11"/>
  <c r="Y728" i="11"/>
  <c r="Y729" i="11"/>
  <c r="Y730" i="11"/>
  <c r="Y731" i="11"/>
  <c r="Y732" i="11"/>
  <c r="Y733" i="11"/>
  <c r="Y734" i="11"/>
  <c r="Y735" i="11"/>
  <c r="Y736" i="11"/>
  <c r="Y737" i="11"/>
  <c r="Y738" i="11"/>
  <c r="Y739" i="11"/>
  <c r="Y740" i="11"/>
  <c r="Y741" i="11"/>
  <c r="Y742" i="11"/>
  <c r="Y743" i="11"/>
  <c r="Y744" i="11"/>
  <c r="Y745" i="11"/>
  <c r="Y746" i="11"/>
  <c r="Y747" i="11"/>
  <c r="Y748" i="11"/>
  <c r="Y749" i="11"/>
  <c r="Y750" i="11"/>
  <c r="Y751" i="11"/>
  <c r="Y752" i="11"/>
  <c r="Y753" i="11"/>
  <c r="Y754" i="11"/>
  <c r="Y755" i="11"/>
  <c r="Y756" i="11"/>
  <c r="Y757" i="11"/>
  <c r="Y758" i="11"/>
  <c r="Y759" i="11"/>
  <c r="Y760" i="11"/>
  <c r="Y761" i="11"/>
  <c r="Y762" i="11"/>
  <c r="Y763" i="11"/>
  <c r="Y764" i="11"/>
  <c r="Y765" i="11"/>
  <c r="Y766" i="11"/>
  <c r="Y767" i="11"/>
  <c r="Y768" i="11"/>
  <c r="Y769" i="11"/>
  <c r="Y770" i="11"/>
  <c r="Y771" i="11"/>
  <c r="Y772" i="11"/>
  <c r="Y773" i="11"/>
  <c r="Y774" i="11"/>
  <c r="Y775" i="11"/>
  <c r="Y776" i="11"/>
  <c r="Y777" i="11"/>
  <c r="Y778" i="11"/>
  <c r="Y779" i="11"/>
  <c r="Y780" i="11"/>
  <c r="Y781" i="11"/>
  <c r="Y782" i="11"/>
  <c r="Y783" i="11"/>
  <c r="Y784" i="11"/>
  <c r="Y785" i="11"/>
  <c r="Y786" i="11"/>
  <c r="Y787" i="11"/>
  <c r="Y788" i="11"/>
  <c r="Y789" i="11"/>
  <c r="Y790" i="11"/>
  <c r="Y791" i="11"/>
  <c r="Y792" i="11"/>
  <c r="Y793" i="11"/>
  <c r="Y794" i="11"/>
  <c r="Y795" i="11"/>
  <c r="Y796" i="11"/>
  <c r="Y797" i="11"/>
  <c r="Y798" i="11"/>
  <c r="Y799" i="11"/>
  <c r="Y800" i="11"/>
  <c r="Y801" i="11"/>
  <c r="Y802" i="11"/>
  <c r="Y803" i="11"/>
  <c r="Y804" i="11"/>
  <c r="Y805" i="11"/>
  <c r="Y806" i="11"/>
  <c r="Y807" i="11"/>
  <c r="Y808" i="11"/>
  <c r="Y809" i="11"/>
  <c r="Y810" i="11"/>
  <c r="Y811" i="11"/>
  <c r="Y812" i="11"/>
  <c r="Y813" i="11"/>
  <c r="Y814" i="11"/>
  <c r="Y815" i="11"/>
  <c r="Y816" i="11"/>
  <c r="Y817" i="11"/>
  <c r="Y818" i="11"/>
  <c r="Y819" i="11"/>
  <c r="Y820" i="11"/>
  <c r="Y821" i="11"/>
  <c r="Y822" i="11"/>
  <c r="Y823" i="11"/>
  <c r="Y824" i="11"/>
  <c r="Y825" i="11"/>
  <c r="Y826" i="11"/>
  <c r="Y827" i="11"/>
  <c r="Y828" i="11"/>
  <c r="Y829" i="11"/>
  <c r="Y830" i="11"/>
  <c r="Y831" i="11"/>
  <c r="Y832" i="11"/>
  <c r="Y833" i="11"/>
  <c r="Y834" i="11"/>
  <c r="Y835" i="11"/>
  <c r="Y836" i="11"/>
  <c r="Y837" i="11"/>
  <c r="Y838" i="11"/>
  <c r="Y839" i="11"/>
  <c r="Y840" i="11"/>
  <c r="Y841" i="11"/>
  <c r="Y842" i="11"/>
  <c r="Y843" i="11"/>
  <c r="Y844" i="11"/>
  <c r="Y845" i="11"/>
  <c r="Y846" i="11"/>
  <c r="Y847" i="11"/>
  <c r="Y848" i="11"/>
  <c r="Y849" i="11"/>
  <c r="Y850" i="11"/>
  <c r="Y851" i="11"/>
  <c r="Y852" i="11"/>
  <c r="Y853" i="11"/>
  <c r="Y854" i="11"/>
  <c r="Y855" i="11"/>
  <c r="Y856" i="11"/>
  <c r="Y857" i="11"/>
  <c r="Y858" i="11"/>
  <c r="Y859" i="11"/>
  <c r="Y860" i="11"/>
  <c r="Y861" i="11"/>
  <c r="Y862" i="11"/>
  <c r="Y863" i="11"/>
  <c r="Y864" i="11"/>
  <c r="Y865" i="11"/>
  <c r="Y866" i="11"/>
  <c r="Y867" i="11"/>
  <c r="Y868" i="11"/>
  <c r="Y869" i="11"/>
  <c r="Y870" i="11"/>
  <c r="Y871" i="11"/>
  <c r="Y872" i="11"/>
  <c r="Y873" i="11"/>
  <c r="Y874" i="11"/>
  <c r="Y875" i="11"/>
  <c r="Y876" i="11"/>
  <c r="Y877" i="11"/>
  <c r="Y878" i="11"/>
  <c r="Y879" i="11"/>
  <c r="Y880" i="11"/>
  <c r="Y881" i="11"/>
  <c r="Y882" i="11"/>
  <c r="Y883" i="11"/>
  <c r="Y884" i="11"/>
  <c r="Y885" i="11"/>
  <c r="Y886" i="11"/>
  <c r="Y887" i="11"/>
  <c r="Y888" i="11"/>
  <c r="Y889" i="11"/>
  <c r="Y890" i="11"/>
  <c r="Y891" i="11"/>
  <c r="Y892" i="11"/>
  <c r="Y893" i="11"/>
  <c r="Y894" i="11"/>
  <c r="Y895" i="11"/>
  <c r="Y896" i="11"/>
  <c r="Y897" i="11"/>
  <c r="Y898" i="11"/>
  <c r="Y899" i="11"/>
  <c r="Y900" i="11"/>
  <c r="Y901" i="11"/>
  <c r="Y902" i="11"/>
  <c r="Y903" i="11"/>
  <c r="Y904" i="11"/>
  <c r="Y905" i="11"/>
  <c r="Y906" i="11"/>
  <c r="Y907" i="11"/>
  <c r="Y908" i="11"/>
  <c r="Y909" i="11"/>
  <c r="Y910" i="11"/>
  <c r="Y911" i="11"/>
  <c r="Y912" i="11"/>
  <c r="Y913" i="11"/>
  <c r="Y914" i="11"/>
  <c r="Y915" i="11"/>
  <c r="Y916" i="11"/>
  <c r="Y917" i="11"/>
  <c r="Y918" i="11"/>
  <c r="Y919" i="11"/>
  <c r="Y920" i="11"/>
  <c r="Y921" i="11"/>
  <c r="Y922" i="11"/>
  <c r="Y923" i="11"/>
  <c r="Y924" i="11"/>
  <c r="Y925" i="11"/>
  <c r="Y926" i="11"/>
  <c r="Y927" i="11"/>
  <c r="Y928" i="11"/>
  <c r="Y929" i="11"/>
  <c r="Y930" i="11"/>
  <c r="Y931" i="11"/>
  <c r="Y932" i="11"/>
  <c r="Y933" i="11"/>
  <c r="Y934" i="11"/>
  <c r="Y935" i="11"/>
  <c r="Y936" i="11"/>
  <c r="Y937" i="11"/>
  <c r="Y938" i="11"/>
  <c r="Y939" i="11"/>
  <c r="Y940" i="11"/>
  <c r="Y941" i="11"/>
  <c r="Y942" i="11"/>
  <c r="Y943" i="11"/>
  <c r="Y944" i="11"/>
  <c r="Y945" i="11"/>
  <c r="Y946" i="11"/>
  <c r="Y947" i="11"/>
  <c r="Y948" i="11"/>
  <c r="Y949" i="11"/>
  <c r="Y950" i="11"/>
  <c r="Y951" i="11"/>
  <c r="Y952" i="11"/>
  <c r="Y953" i="11"/>
  <c r="Y954" i="11"/>
  <c r="Y955" i="11"/>
  <c r="Y956" i="11"/>
  <c r="Y957" i="11"/>
  <c r="Y958" i="11"/>
  <c r="Y959" i="11"/>
  <c r="Y960" i="11"/>
  <c r="Y961" i="11"/>
  <c r="Y962" i="11"/>
  <c r="Y963" i="11"/>
  <c r="Y964" i="11"/>
  <c r="Y965" i="11"/>
  <c r="Y966" i="11"/>
  <c r="Y967" i="11"/>
  <c r="Y968" i="11"/>
  <c r="Y969" i="11"/>
  <c r="Y970" i="11"/>
  <c r="Y971" i="11"/>
  <c r="Y972" i="11"/>
  <c r="Y973" i="11"/>
  <c r="Y974" i="11"/>
  <c r="Y975" i="11"/>
  <c r="Y976" i="11"/>
  <c r="Y977" i="11"/>
  <c r="Y978" i="11"/>
  <c r="Y979" i="11"/>
  <c r="Y980" i="11"/>
  <c r="Y981" i="11"/>
  <c r="Y982" i="11"/>
  <c r="Y983" i="11"/>
  <c r="Y984" i="11"/>
  <c r="Y985" i="11"/>
  <c r="Y986" i="11"/>
  <c r="Y987" i="11"/>
  <c r="Y988" i="11"/>
  <c r="Y989" i="11"/>
  <c r="Y990" i="11"/>
  <c r="Y991" i="11"/>
  <c r="Y992" i="11"/>
  <c r="Y993" i="11"/>
  <c r="Y994" i="11"/>
  <c r="Y995" i="11"/>
  <c r="Y996" i="11"/>
  <c r="Y997" i="11"/>
  <c r="Y998" i="11"/>
  <c r="Y999" i="11"/>
  <c r="Y1000" i="11"/>
  <c r="Y1001" i="11"/>
  <c r="Y1002" i="11"/>
  <c r="Y1003" i="11"/>
  <c r="Y1004" i="11"/>
  <c r="Y1005" i="11"/>
  <c r="Y1006" i="11"/>
  <c r="Y1007" i="11"/>
  <c r="Y1008" i="11"/>
  <c r="Y1009" i="11"/>
  <c r="Y1010" i="11"/>
  <c r="Y1011" i="11"/>
  <c r="Y1012" i="11"/>
  <c r="Y1013" i="11"/>
  <c r="Y1014" i="11"/>
  <c r="Y1015" i="11"/>
  <c r="Y1016" i="11"/>
  <c r="Y1017" i="11"/>
  <c r="Y1018" i="11"/>
  <c r="Y1019" i="11"/>
  <c r="Y1020" i="11"/>
  <c r="Y1021" i="11"/>
  <c r="Y1022" i="11"/>
  <c r="Y1023" i="11"/>
  <c r="Y1024" i="11"/>
  <c r="Y1025" i="11"/>
  <c r="Y1026" i="11"/>
  <c r="Y1027" i="11"/>
  <c r="Y1028" i="11"/>
  <c r="Y1029" i="11"/>
  <c r="Y1030" i="11"/>
  <c r="Y1031" i="11"/>
  <c r="Y1032" i="11"/>
  <c r="Y1033" i="11"/>
  <c r="Y1034" i="11"/>
  <c r="Y1035" i="11"/>
  <c r="Y1036" i="11"/>
  <c r="Y1037" i="11"/>
  <c r="Y1038" i="11"/>
  <c r="Y1039" i="11"/>
  <c r="Y1040" i="11"/>
  <c r="Y1041" i="11"/>
  <c r="Y1042" i="11"/>
  <c r="Y1043" i="11"/>
  <c r="Y1044" i="11"/>
  <c r="Y1045" i="11"/>
  <c r="Y1046" i="11"/>
  <c r="Y1047" i="11"/>
  <c r="Y1048" i="11"/>
  <c r="Y1049" i="11"/>
  <c r="Y1050" i="11"/>
  <c r="Y1051" i="11"/>
  <c r="Y1052" i="11"/>
  <c r="Y1053" i="11"/>
  <c r="Y1054" i="11"/>
  <c r="Y1055" i="11"/>
  <c r="Y1056" i="11"/>
  <c r="Y1057" i="11"/>
  <c r="Y1058" i="11"/>
  <c r="Y1059" i="11"/>
  <c r="Y1060" i="11"/>
  <c r="Y1061" i="11"/>
  <c r="Y1062" i="11"/>
  <c r="Y1063" i="11"/>
  <c r="Y1064" i="11"/>
  <c r="Y1065" i="11"/>
  <c r="Y1066" i="11"/>
  <c r="Y1067" i="11"/>
  <c r="Y1068" i="11"/>
  <c r="Y1069" i="11"/>
  <c r="Y1070" i="11"/>
  <c r="Y1071" i="11"/>
  <c r="Y1072" i="11"/>
  <c r="Y1073" i="11"/>
  <c r="Y1074" i="11"/>
  <c r="Y1075" i="11"/>
  <c r="Y1076" i="11"/>
  <c r="Y1077" i="11"/>
  <c r="Y1078" i="11"/>
  <c r="Y1079" i="11"/>
  <c r="Y1080" i="11"/>
  <c r="Y1081" i="11"/>
  <c r="Y1082" i="11"/>
  <c r="Y1083" i="11"/>
  <c r="Y1084" i="11"/>
  <c r="Y1085" i="11"/>
  <c r="Y1086" i="11"/>
  <c r="Y1087" i="11"/>
  <c r="Y1088" i="11"/>
  <c r="Y1089" i="11"/>
  <c r="Y1090" i="11"/>
  <c r="Y1091" i="11"/>
  <c r="Y1092" i="11"/>
  <c r="Y1093" i="11"/>
  <c r="Y1094" i="11"/>
  <c r="Y1095" i="11"/>
  <c r="Y1096" i="11"/>
  <c r="Y1097" i="11"/>
  <c r="Y1098" i="11"/>
  <c r="Y1099" i="11"/>
  <c r="Y1100" i="11"/>
  <c r="Y1101" i="11"/>
  <c r="Y1102" i="11"/>
  <c r="Y1103" i="11"/>
  <c r="Y1104" i="11"/>
  <c r="Y1105" i="11"/>
  <c r="Y1106" i="11"/>
  <c r="Y1107" i="11"/>
  <c r="Y1108" i="11"/>
  <c r="Y1109" i="11"/>
  <c r="Y1110" i="11"/>
  <c r="Y1111" i="11"/>
  <c r="Y1112" i="11"/>
  <c r="Y1113" i="11"/>
  <c r="Y1114" i="11"/>
  <c r="Y1115" i="11"/>
  <c r="Y1116" i="11"/>
  <c r="Y1117" i="11"/>
  <c r="Y1118" i="11"/>
  <c r="Y1119" i="11"/>
  <c r="Y1120" i="11"/>
  <c r="Y1121" i="11"/>
  <c r="Y1122" i="11"/>
  <c r="Y1123" i="11"/>
  <c r="Y1124" i="11"/>
  <c r="Y1125" i="11"/>
  <c r="Y1126" i="11"/>
  <c r="Y1127" i="11"/>
  <c r="Y1128" i="11"/>
  <c r="Y1129" i="11"/>
  <c r="Y1130" i="11"/>
  <c r="Y1131" i="11"/>
  <c r="Y1132" i="11"/>
  <c r="Y1133" i="11"/>
  <c r="Y1134" i="11"/>
  <c r="Y1135" i="11"/>
  <c r="Y1136" i="11"/>
  <c r="Y1137" i="11"/>
  <c r="Y1138" i="11"/>
  <c r="Y1139" i="11"/>
  <c r="Y1140" i="11"/>
  <c r="Y1141" i="11"/>
  <c r="Y1142" i="11"/>
  <c r="Y1143" i="11"/>
  <c r="Y1144" i="11"/>
  <c r="Y1145" i="11"/>
  <c r="Y1146" i="11"/>
  <c r="Y1147" i="11"/>
  <c r="Y1148" i="11"/>
  <c r="Y1149" i="11"/>
  <c r="Y1150" i="11"/>
  <c r="Y1151" i="11"/>
  <c r="Y1152" i="11"/>
  <c r="Y1153" i="11"/>
  <c r="Y1154" i="11"/>
  <c r="Y1155" i="11"/>
  <c r="Y1156" i="11"/>
  <c r="Y1157" i="11"/>
  <c r="Y1158" i="11"/>
  <c r="Y1159" i="11"/>
  <c r="Y1160" i="11"/>
  <c r="Y1161" i="11"/>
  <c r="Y1162" i="11"/>
  <c r="Y1163" i="11"/>
  <c r="Y1164" i="11"/>
  <c r="Y1165" i="11"/>
  <c r="Y1166" i="11"/>
  <c r="Y1167" i="11"/>
  <c r="Y1168" i="11"/>
  <c r="Y1169" i="11"/>
  <c r="Y1170" i="11"/>
  <c r="Y1171" i="11"/>
  <c r="Y1172" i="11"/>
  <c r="Y1173" i="11"/>
  <c r="Y1174" i="11"/>
  <c r="Y1175" i="11"/>
  <c r="Y1176" i="11"/>
  <c r="Y1177" i="11"/>
  <c r="Y1178" i="11"/>
  <c r="Y1179" i="11"/>
  <c r="Y1180" i="11"/>
  <c r="Y1181" i="11"/>
  <c r="Y1182" i="11"/>
  <c r="Y1183" i="11"/>
  <c r="Y1184" i="11"/>
  <c r="Y1185" i="11"/>
  <c r="Y1186" i="11"/>
  <c r="Y1187" i="11"/>
  <c r="Y1188" i="11"/>
  <c r="Y1189" i="11"/>
  <c r="Y1190" i="11"/>
  <c r="Y1191" i="11"/>
  <c r="Y1192" i="11"/>
  <c r="Y1193" i="11"/>
  <c r="Y1194" i="11"/>
  <c r="Y1195" i="11"/>
  <c r="Y1196" i="11"/>
  <c r="Y1197" i="11"/>
  <c r="Y1198" i="11"/>
  <c r="Y1199" i="11"/>
  <c r="Y1200" i="11"/>
  <c r="Y1201" i="11"/>
  <c r="Y1202" i="11"/>
  <c r="Y1203" i="11"/>
  <c r="Y1204" i="11"/>
  <c r="Y1205" i="11"/>
  <c r="Y1206" i="11"/>
  <c r="Y1207" i="11"/>
  <c r="Y1208" i="11"/>
  <c r="Y1209" i="11"/>
  <c r="Y1210" i="11"/>
  <c r="Y1211" i="11"/>
  <c r="Y1212" i="11"/>
  <c r="Y1213" i="11"/>
  <c r="Y1214" i="11"/>
  <c r="Y1215" i="11"/>
  <c r="Y1216" i="11"/>
  <c r="Y1217" i="11"/>
  <c r="Y1218" i="11"/>
  <c r="Y1219" i="11"/>
  <c r="Y1220" i="11"/>
  <c r="Y1221" i="11"/>
  <c r="Y1222" i="11"/>
  <c r="Y1223" i="11"/>
  <c r="Y1224" i="11"/>
  <c r="Y1225" i="11"/>
  <c r="Y1226" i="11"/>
  <c r="Y1227" i="11"/>
  <c r="Y1228" i="11"/>
  <c r="Y1229" i="11"/>
  <c r="Y1230" i="11"/>
  <c r="Y1231" i="11"/>
  <c r="Y1232" i="11"/>
  <c r="Y1233" i="11"/>
  <c r="Y1234" i="11"/>
  <c r="Y1235" i="11"/>
  <c r="Y1236" i="11"/>
  <c r="Y1237" i="11"/>
  <c r="Y1238" i="11"/>
  <c r="Y1239" i="11"/>
  <c r="Y1240" i="11"/>
  <c r="Y1241" i="11"/>
  <c r="Y1242" i="11"/>
  <c r="Y1243" i="11"/>
  <c r="Y1244" i="11"/>
  <c r="Y1245" i="11"/>
  <c r="Y1246" i="11"/>
  <c r="Y1247" i="11"/>
  <c r="Y1248" i="11"/>
  <c r="Y1249" i="11"/>
  <c r="Y1250" i="11"/>
  <c r="Y1251" i="11"/>
  <c r="Y1252" i="11"/>
  <c r="Y1253" i="11"/>
  <c r="Y1254" i="11"/>
  <c r="Y1255" i="11"/>
  <c r="Y1256" i="11"/>
  <c r="Y1257" i="11"/>
  <c r="Y1258" i="11"/>
  <c r="Y1259" i="11"/>
  <c r="Y1260" i="11"/>
  <c r="Y1261" i="11"/>
  <c r="Y1262" i="11"/>
  <c r="Y1263" i="11"/>
  <c r="Y1264" i="11"/>
  <c r="Y1265" i="11"/>
  <c r="Y1266" i="11"/>
  <c r="Y1267" i="11"/>
  <c r="Y1268" i="11"/>
  <c r="Y1269" i="11"/>
  <c r="Y1270" i="11"/>
  <c r="Y1271" i="11"/>
  <c r="Y1272" i="11"/>
  <c r="Y1273" i="11"/>
  <c r="Y1274" i="11"/>
  <c r="Y1275" i="11"/>
  <c r="Y1276" i="11"/>
  <c r="Y1277" i="11"/>
  <c r="Y1278" i="11"/>
  <c r="Y1279" i="11"/>
  <c r="Y1280" i="11"/>
  <c r="Y1281" i="11"/>
  <c r="Y1282" i="11"/>
  <c r="Y1283" i="11"/>
  <c r="Y1284" i="11"/>
  <c r="Y1285" i="11"/>
  <c r="Y1286" i="11"/>
  <c r="Y1287" i="11"/>
  <c r="Y1288" i="11"/>
  <c r="Y1289" i="11"/>
  <c r="Y1290" i="11"/>
  <c r="Y1291" i="11"/>
  <c r="Y1292" i="11"/>
  <c r="Y1293" i="11"/>
  <c r="Y1294" i="11"/>
  <c r="Y1295" i="11"/>
  <c r="Y1296" i="11"/>
  <c r="Y1297" i="11"/>
  <c r="Y1298" i="11"/>
  <c r="Y1299" i="11"/>
  <c r="Y1300" i="11"/>
  <c r="Y1301" i="11"/>
  <c r="Y1302" i="11"/>
  <c r="Y1303" i="11"/>
  <c r="Y1304" i="11"/>
  <c r="Y1305" i="11"/>
  <c r="Y1306" i="11"/>
  <c r="Y1307" i="11"/>
  <c r="Y1308" i="11"/>
  <c r="Y1309" i="11"/>
  <c r="Y1310" i="11"/>
  <c r="Y1311" i="11"/>
  <c r="Y1312" i="11"/>
  <c r="Y1313" i="11"/>
  <c r="Y1314" i="11"/>
  <c r="Y1315" i="11"/>
  <c r="Y1316" i="11"/>
  <c r="Y1317" i="11"/>
  <c r="Y1318" i="11"/>
  <c r="Y1319" i="11"/>
  <c r="Y1320" i="11"/>
  <c r="Y1321" i="11"/>
  <c r="Y1322" i="11"/>
  <c r="Y1323" i="11"/>
  <c r="Y1324" i="11"/>
  <c r="Y1325" i="11"/>
  <c r="Y1326" i="11"/>
  <c r="Y1327" i="11"/>
  <c r="Y1328" i="11"/>
  <c r="Y1329" i="11"/>
  <c r="Y1330" i="11"/>
  <c r="Y1331" i="11"/>
  <c r="Y1332" i="11"/>
  <c r="Y1333" i="11"/>
  <c r="Y1334" i="11"/>
  <c r="Y1335" i="11"/>
  <c r="Y1336" i="11"/>
  <c r="Y1337" i="11"/>
  <c r="Y1338" i="11"/>
  <c r="Y1339" i="11"/>
  <c r="Y1340" i="11"/>
  <c r="Y1341" i="11"/>
  <c r="Y1342" i="11"/>
  <c r="Y1343" i="11"/>
  <c r="Y1344" i="11"/>
  <c r="Y1345" i="11"/>
  <c r="Y1346" i="11"/>
  <c r="Y1347" i="11"/>
  <c r="Y1348" i="11"/>
  <c r="Y1349" i="11"/>
  <c r="Y1350" i="11"/>
  <c r="Y1351" i="11"/>
  <c r="Y1352" i="11"/>
  <c r="Y1353" i="11"/>
  <c r="Y1354" i="11"/>
  <c r="Y1355" i="11"/>
  <c r="Y1356" i="11"/>
  <c r="Y1357" i="11"/>
  <c r="Y1358" i="11"/>
  <c r="Y1359" i="11"/>
  <c r="Y1360" i="11"/>
  <c r="Y1361" i="11"/>
  <c r="Y1362" i="11"/>
  <c r="Y1363" i="11"/>
  <c r="Y1364" i="11"/>
  <c r="Y1365" i="11"/>
  <c r="Y1366" i="11"/>
  <c r="Y1367" i="11"/>
  <c r="Y1368" i="11"/>
  <c r="Y1369" i="11"/>
  <c r="Y1370" i="11"/>
  <c r="Y1371" i="11"/>
  <c r="Y1372" i="11"/>
  <c r="Y1373" i="11"/>
  <c r="Y1374" i="11"/>
  <c r="Y1375" i="11"/>
  <c r="Y1376" i="11"/>
  <c r="Y1377" i="11"/>
  <c r="Y1378" i="11"/>
  <c r="Y1379" i="11"/>
  <c r="Y1380" i="11"/>
  <c r="Y1381" i="11"/>
  <c r="Y1382" i="11"/>
  <c r="Y1383" i="11"/>
  <c r="Y1384" i="11"/>
  <c r="Y1385" i="11"/>
  <c r="Y1386" i="11"/>
  <c r="Y1387" i="11"/>
  <c r="Y1388" i="11"/>
  <c r="Y1389" i="11"/>
  <c r="Y1390" i="11"/>
  <c r="Y1391" i="11"/>
  <c r="Y1392" i="11"/>
  <c r="Y1393" i="11"/>
  <c r="Y1394" i="11"/>
  <c r="Y1395" i="11"/>
  <c r="Y1396" i="11"/>
  <c r="Y1397" i="11"/>
  <c r="Y1398" i="11"/>
  <c r="Y1399" i="11"/>
  <c r="Y1400" i="11"/>
  <c r="Y1401" i="11"/>
  <c r="Y1402" i="11"/>
  <c r="Y1403" i="11"/>
  <c r="Y1404" i="11"/>
  <c r="Y1405" i="11"/>
  <c r="Y1406" i="11"/>
  <c r="Y1407" i="11"/>
  <c r="Y1408" i="11"/>
  <c r="Y1409" i="11"/>
  <c r="Y1410" i="11"/>
  <c r="Y1411" i="11"/>
  <c r="Y1412" i="11"/>
  <c r="Y1413" i="11"/>
  <c r="Y1414" i="11"/>
  <c r="Y1415" i="11"/>
  <c r="Y1416" i="11"/>
  <c r="Y1417" i="11"/>
  <c r="Y1418" i="11"/>
  <c r="Y1419" i="11"/>
  <c r="Y1420" i="11"/>
  <c r="Y1421" i="11"/>
  <c r="Y1422" i="11"/>
  <c r="Y1423" i="11"/>
  <c r="Y1424" i="11"/>
  <c r="Y1425" i="11"/>
  <c r="Y1426" i="11"/>
  <c r="Y1427" i="11"/>
  <c r="Y1428" i="11"/>
  <c r="Y1429" i="11"/>
  <c r="Y1430" i="11"/>
  <c r="Y1431" i="11"/>
  <c r="Y1432" i="11"/>
  <c r="Y1433" i="11"/>
  <c r="Y1434" i="11"/>
  <c r="Y1435" i="11"/>
  <c r="Y1436" i="11"/>
  <c r="Y1437" i="11"/>
  <c r="Y1438" i="11"/>
  <c r="Y1439" i="11"/>
  <c r="Y1440" i="11"/>
  <c r="Y1441" i="11"/>
  <c r="Y1442" i="11"/>
  <c r="Y1443" i="11"/>
  <c r="Y1444" i="11"/>
  <c r="Y1445" i="11"/>
  <c r="Y1446" i="11"/>
  <c r="Y1447" i="11"/>
  <c r="Y1448" i="11"/>
  <c r="Y1449" i="11"/>
  <c r="Y1450" i="11"/>
  <c r="Y1451" i="11"/>
  <c r="Y1452" i="11"/>
  <c r="Y1453" i="11"/>
  <c r="Y1454" i="11"/>
  <c r="Y1455" i="11"/>
  <c r="Y1456" i="11"/>
  <c r="Y1457" i="11"/>
  <c r="Y1458" i="11"/>
  <c r="Y1459" i="11"/>
  <c r="Y1460" i="11"/>
  <c r="Y1461" i="11"/>
  <c r="Y1462" i="11"/>
  <c r="Y1463" i="11"/>
  <c r="Y1464" i="11"/>
  <c r="Y1465" i="11"/>
  <c r="Y1466" i="11"/>
  <c r="Y1467" i="11"/>
  <c r="Y1468" i="11"/>
  <c r="Y1469" i="11"/>
  <c r="Y1470" i="11"/>
  <c r="Y1471" i="11"/>
  <c r="Y1472" i="11"/>
  <c r="Y1473" i="11"/>
  <c r="Y1474" i="11"/>
  <c r="Y1475" i="11"/>
  <c r="Y1476" i="11"/>
  <c r="Y1477" i="11"/>
  <c r="Y1478" i="11"/>
  <c r="Y1479" i="11"/>
  <c r="Y1480" i="11"/>
  <c r="Y1481" i="11"/>
  <c r="Y1482" i="11"/>
  <c r="Y1483" i="11"/>
  <c r="Y1484" i="11"/>
  <c r="Y1485" i="11"/>
  <c r="Y1486" i="11"/>
  <c r="Y1487" i="11"/>
  <c r="Y1488" i="11"/>
  <c r="Y1489" i="11"/>
  <c r="Y1490" i="11"/>
  <c r="Y1491" i="11"/>
  <c r="Y1492" i="11"/>
  <c r="Y1493" i="11"/>
  <c r="Y1494" i="11"/>
  <c r="Y1495" i="11"/>
  <c r="Y1496" i="11"/>
  <c r="Y1497" i="11"/>
  <c r="Y1498" i="11"/>
  <c r="Y1499" i="11"/>
  <c r="Y1500" i="11"/>
  <c r="Y1501" i="11"/>
  <c r="Y1502" i="11"/>
  <c r="Y1503" i="11"/>
  <c r="Y1504" i="11"/>
  <c r="Y1505" i="11"/>
  <c r="Y1506" i="11"/>
  <c r="Y1507" i="11"/>
  <c r="Y1508" i="11"/>
  <c r="Y1509" i="11"/>
  <c r="Y1510" i="11"/>
  <c r="Y1511" i="11"/>
  <c r="Y1512" i="11"/>
  <c r="Y1513" i="11"/>
  <c r="Y1514" i="11"/>
  <c r="Y1515" i="11"/>
  <c r="Y1516" i="11"/>
  <c r="Y1517" i="11"/>
  <c r="Y1518" i="11"/>
  <c r="Y1519" i="11"/>
  <c r="Y1520" i="11"/>
  <c r="Y1521" i="11"/>
  <c r="Y1522" i="11"/>
  <c r="Y1523" i="11"/>
  <c r="Y1524" i="11"/>
  <c r="Y1525" i="11"/>
  <c r="Y1526" i="11"/>
  <c r="Y1527" i="11"/>
  <c r="Y1528" i="11"/>
  <c r="Y1529" i="11"/>
  <c r="Y1530" i="11"/>
  <c r="Y1531" i="11"/>
  <c r="Y1532" i="11"/>
  <c r="Y1533" i="11"/>
  <c r="Y1534" i="11"/>
  <c r="Y1535" i="11"/>
  <c r="Y1536" i="11"/>
  <c r="Y1537" i="11"/>
  <c r="Y1538" i="11"/>
  <c r="Y1539" i="11"/>
  <c r="Y1540" i="11"/>
  <c r="Y1541" i="11"/>
  <c r="Y1542" i="11"/>
  <c r="Y1543" i="11"/>
  <c r="Y1544" i="11"/>
  <c r="Y1545" i="11"/>
  <c r="Y1546" i="11"/>
  <c r="Y1547" i="11"/>
  <c r="Y1548" i="11"/>
  <c r="Y1549" i="11"/>
  <c r="Y1550" i="11"/>
  <c r="Y1551" i="11"/>
  <c r="Y1552" i="11"/>
  <c r="Y1553" i="11"/>
  <c r="Y1554" i="11"/>
  <c r="Y1555" i="11"/>
  <c r="Y1556" i="11"/>
  <c r="Y1557" i="11"/>
  <c r="Y1558" i="11"/>
  <c r="Y1559" i="11"/>
  <c r="Y1560" i="11"/>
  <c r="Y1561" i="11"/>
  <c r="Y1562" i="11"/>
  <c r="Y1563" i="11"/>
  <c r="Y1564" i="11"/>
  <c r="Y1565" i="11"/>
  <c r="Y1566" i="11"/>
  <c r="Y1567" i="11"/>
  <c r="Y1568" i="11"/>
  <c r="Y1569" i="11"/>
  <c r="Y1570" i="11"/>
  <c r="Y1571" i="11"/>
  <c r="Y1572" i="11"/>
  <c r="Y1573" i="11"/>
  <c r="Y1574" i="11"/>
  <c r="Y1575" i="11"/>
  <c r="Y1576" i="11"/>
  <c r="Y1577" i="11"/>
  <c r="Y1578" i="11"/>
  <c r="Y1579" i="11"/>
  <c r="Y1580" i="11"/>
  <c r="Y1581" i="11"/>
  <c r="Y1582" i="11"/>
  <c r="Y1583" i="11"/>
  <c r="Y1584" i="11"/>
  <c r="Y1585" i="11"/>
  <c r="Y1586" i="11"/>
  <c r="Y1587" i="11"/>
  <c r="Y1588" i="11"/>
  <c r="Y1589" i="11"/>
  <c r="Y1590" i="11"/>
  <c r="Y1591" i="11"/>
  <c r="Y1592" i="11"/>
  <c r="Y1593" i="11"/>
  <c r="Y1594" i="11"/>
  <c r="Y1595" i="11"/>
  <c r="Y1596" i="11"/>
  <c r="Y1597" i="11"/>
  <c r="Y1598" i="11"/>
  <c r="Y1599" i="11"/>
  <c r="Y1600" i="11"/>
  <c r="Y1601" i="11"/>
  <c r="Y1602" i="11"/>
  <c r="Y1603" i="11"/>
  <c r="Y1604" i="11"/>
  <c r="Y1605" i="11"/>
  <c r="Y1606" i="11"/>
  <c r="Y1607" i="11"/>
  <c r="Y1608" i="11"/>
  <c r="Y1609" i="11"/>
  <c r="Y1610" i="11"/>
  <c r="Y1611" i="11"/>
  <c r="Y1612" i="11"/>
  <c r="Y1613" i="11"/>
  <c r="Y1614" i="11"/>
  <c r="Y1615" i="11"/>
  <c r="Y1616" i="11"/>
  <c r="Y1617" i="11"/>
  <c r="Y1618" i="11"/>
  <c r="Y1619" i="11"/>
  <c r="Y1620" i="11"/>
  <c r="Y1621" i="11"/>
  <c r="Y1622" i="11"/>
  <c r="Y1623" i="11"/>
  <c r="Y1624" i="11"/>
  <c r="Y1625" i="11"/>
  <c r="Y1626" i="11"/>
  <c r="Y1627" i="11"/>
  <c r="Y1628" i="11"/>
  <c r="Y1629" i="11"/>
  <c r="Y1630" i="11"/>
  <c r="Y1631" i="11"/>
  <c r="Y1632" i="11"/>
  <c r="Y1633" i="11"/>
  <c r="Y1634" i="11"/>
  <c r="Y1635" i="11"/>
  <c r="Y1636" i="11"/>
  <c r="Y1637" i="11"/>
  <c r="Y1638" i="11"/>
  <c r="Y1639" i="11"/>
  <c r="Y1640" i="11"/>
  <c r="Y1641" i="11"/>
  <c r="Y1642" i="11"/>
  <c r="Y1643" i="11"/>
  <c r="Y1644" i="11"/>
  <c r="Y1645" i="11"/>
  <c r="Y1646" i="11"/>
  <c r="Y1647" i="11"/>
  <c r="Y1648" i="11"/>
  <c r="Y1649" i="11"/>
  <c r="Y1650" i="11"/>
  <c r="Y1651" i="11"/>
  <c r="Y1652" i="11"/>
  <c r="Y1653" i="11"/>
  <c r="Y1654" i="11"/>
  <c r="Y1655" i="11"/>
  <c r="Y1656" i="11"/>
  <c r="Y1657" i="11"/>
  <c r="Y1658" i="11"/>
  <c r="Y1659" i="11"/>
  <c r="Y1660" i="11"/>
  <c r="Y1661" i="11"/>
  <c r="Y1662" i="11"/>
  <c r="Y1663" i="11"/>
  <c r="Y1664" i="11"/>
  <c r="Y1665" i="11"/>
  <c r="Y1666" i="11"/>
  <c r="Y1667" i="11"/>
  <c r="Y1668" i="11"/>
  <c r="Y1669" i="11"/>
  <c r="Y1670" i="11"/>
  <c r="Y1671" i="11"/>
  <c r="Y1672" i="11"/>
  <c r="Y1673" i="11"/>
  <c r="Y1674" i="11"/>
  <c r="Y1675" i="11"/>
  <c r="Y1676" i="11"/>
  <c r="Y1677" i="11"/>
  <c r="Y1678" i="11"/>
  <c r="Y1679" i="11"/>
  <c r="Y1680" i="11"/>
  <c r="Y1681" i="11"/>
  <c r="Y1682" i="11"/>
  <c r="Y1683" i="11"/>
  <c r="Y1684" i="11"/>
  <c r="Y1685" i="11"/>
  <c r="Y1686" i="11"/>
  <c r="Y1687" i="11"/>
  <c r="Y1688" i="11"/>
  <c r="Y1689" i="11"/>
  <c r="Y1690" i="11"/>
  <c r="Y1691" i="11"/>
  <c r="Y1692" i="11"/>
  <c r="Y1693" i="11"/>
  <c r="Y1694" i="11"/>
  <c r="Y1695" i="11"/>
  <c r="Y1696" i="11"/>
  <c r="Y1697" i="11"/>
  <c r="Y1698" i="11"/>
  <c r="Y1699" i="11"/>
  <c r="Y1700" i="11"/>
  <c r="Y1701" i="11"/>
  <c r="Y1702" i="11"/>
  <c r="Y1703" i="11"/>
  <c r="Y1704" i="11"/>
  <c r="Y1705" i="11"/>
  <c r="Y1706" i="11"/>
  <c r="Y1707" i="11"/>
  <c r="Y1708" i="11"/>
  <c r="Y1709" i="11"/>
  <c r="Y1710" i="11"/>
  <c r="Y1711" i="11"/>
  <c r="Y1712" i="11"/>
  <c r="Y1713" i="11"/>
  <c r="Y1714" i="11"/>
  <c r="Y1715" i="11"/>
  <c r="Y1716" i="11"/>
  <c r="Y1717" i="11"/>
  <c r="Y1718" i="11"/>
  <c r="Y1719" i="11"/>
  <c r="Y1720" i="11"/>
  <c r="Y1721" i="11"/>
  <c r="Y1722" i="11"/>
  <c r="Y1723" i="11"/>
  <c r="Y1724" i="11"/>
  <c r="Y1725" i="11"/>
  <c r="Y1726" i="11"/>
  <c r="Y1727" i="11"/>
  <c r="Y1728" i="11"/>
  <c r="Y1729" i="11"/>
  <c r="Y1730" i="11"/>
  <c r="Y1731" i="11"/>
  <c r="Y1732" i="11"/>
  <c r="Y1733" i="11"/>
  <c r="Y1734" i="11"/>
  <c r="Y1735" i="11"/>
  <c r="Y1736" i="11"/>
  <c r="Y1737" i="11"/>
  <c r="Y1738" i="11"/>
  <c r="Y1739" i="11"/>
  <c r="Y1740" i="11"/>
  <c r="Y1741" i="11"/>
  <c r="Y1742" i="11"/>
  <c r="Y1743" i="11"/>
  <c r="Y1744" i="11"/>
  <c r="X23" i="11"/>
  <c r="X26" i="11"/>
  <c r="X27" i="11"/>
  <c r="X28" i="11"/>
  <c r="X29" i="11"/>
  <c r="X30" i="11"/>
  <c r="X31" i="11"/>
  <c r="X32" i="11"/>
  <c r="X33" i="11"/>
  <c r="X34" i="11"/>
  <c r="X35" i="11"/>
  <c r="X36" i="11"/>
  <c r="X37" i="11"/>
  <c r="X38" i="11"/>
  <c r="X39" i="11"/>
  <c r="X40" i="11"/>
  <c r="X41" i="11"/>
  <c r="X42" i="11"/>
  <c r="X43" i="11"/>
  <c r="X44" i="11"/>
  <c r="X45" i="11"/>
  <c r="X46" i="11"/>
  <c r="X47" i="11"/>
  <c r="X48" i="11"/>
  <c r="X49" i="11"/>
  <c r="X50" i="11"/>
  <c r="X51" i="11"/>
  <c r="X52" i="11"/>
  <c r="X53" i="11"/>
  <c r="X54" i="11"/>
  <c r="X55" i="11"/>
  <c r="X56" i="11"/>
  <c r="X57" i="11"/>
  <c r="X58" i="11"/>
  <c r="X59" i="11"/>
  <c r="X60" i="11"/>
  <c r="X61" i="11"/>
  <c r="X62" i="11"/>
  <c r="X63" i="11"/>
  <c r="X64" i="11"/>
  <c r="X65" i="11"/>
  <c r="X66" i="11"/>
  <c r="X67" i="11"/>
  <c r="X68" i="11"/>
  <c r="X69" i="11"/>
  <c r="X70" i="11"/>
  <c r="X71" i="11"/>
  <c r="X72" i="11"/>
  <c r="X73" i="11"/>
  <c r="X74" i="11"/>
  <c r="X75" i="11"/>
  <c r="X76" i="11"/>
  <c r="X77" i="11"/>
  <c r="X78" i="11"/>
  <c r="X79" i="11"/>
  <c r="X80" i="11"/>
  <c r="X81" i="11"/>
  <c r="X82" i="11"/>
  <c r="X83" i="11"/>
  <c r="X84" i="11"/>
  <c r="X85" i="11"/>
  <c r="X86" i="11"/>
  <c r="X87" i="11"/>
  <c r="X88" i="11"/>
  <c r="X89" i="11"/>
  <c r="X90" i="11"/>
  <c r="X91" i="11"/>
  <c r="X92" i="11"/>
  <c r="X93" i="11"/>
  <c r="X94" i="11"/>
  <c r="X95" i="11"/>
  <c r="X96" i="11"/>
  <c r="X97" i="11"/>
  <c r="X98" i="11"/>
  <c r="X99" i="11"/>
  <c r="X100" i="11"/>
  <c r="X101" i="11"/>
  <c r="X102" i="11"/>
  <c r="X103" i="11"/>
  <c r="X104" i="11"/>
  <c r="X105" i="11"/>
  <c r="X106" i="11"/>
  <c r="X107" i="11"/>
  <c r="X108" i="11"/>
  <c r="X109" i="11"/>
  <c r="X110" i="11"/>
  <c r="X111" i="11"/>
  <c r="X112" i="11"/>
  <c r="X113" i="11"/>
  <c r="X114" i="11"/>
  <c r="X115" i="11"/>
  <c r="X116" i="11"/>
  <c r="X117" i="11"/>
  <c r="X118" i="11"/>
  <c r="X119" i="11"/>
  <c r="X120" i="11"/>
  <c r="X121" i="11"/>
  <c r="X122" i="11"/>
  <c r="X123" i="11"/>
  <c r="X124" i="11"/>
  <c r="X125" i="11"/>
  <c r="X126" i="11"/>
  <c r="X127" i="11"/>
  <c r="X128" i="11"/>
  <c r="X129" i="11"/>
  <c r="X130" i="11"/>
  <c r="X131" i="11"/>
  <c r="X132" i="11"/>
  <c r="X133" i="11"/>
  <c r="X134" i="11"/>
  <c r="X135" i="11"/>
  <c r="X136" i="11"/>
  <c r="X137" i="11"/>
  <c r="X138" i="11"/>
  <c r="X139" i="11"/>
  <c r="X140" i="11"/>
  <c r="X141" i="11"/>
  <c r="X142" i="11"/>
  <c r="X143" i="11"/>
  <c r="X144" i="11"/>
  <c r="X145" i="11"/>
  <c r="X146" i="11"/>
  <c r="X147" i="11"/>
  <c r="X148" i="11"/>
  <c r="X149" i="11"/>
  <c r="X150" i="11"/>
  <c r="X151" i="11"/>
  <c r="X152" i="11"/>
  <c r="X153" i="11"/>
  <c r="X154" i="11"/>
  <c r="X155" i="11"/>
  <c r="X156" i="11"/>
  <c r="X157" i="11"/>
  <c r="X158" i="11"/>
  <c r="X159" i="11"/>
  <c r="X160" i="11"/>
  <c r="X161" i="11"/>
  <c r="X162" i="11"/>
  <c r="X163" i="11"/>
  <c r="X164" i="11"/>
  <c r="X165" i="11"/>
  <c r="X166" i="11"/>
  <c r="X167" i="11"/>
  <c r="X168" i="11"/>
  <c r="X169" i="11"/>
  <c r="X170" i="11"/>
  <c r="X171" i="11"/>
  <c r="X172" i="11"/>
  <c r="X173" i="11"/>
  <c r="X174" i="11"/>
  <c r="X175" i="11"/>
  <c r="X176" i="11"/>
  <c r="X177" i="11"/>
  <c r="X178" i="11"/>
  <c r="X179" i="11"/>
  <c r="X180" i="11"/>
  <c r="X181" i="11"/>
  <c r="X182" i="11"/>
  <c r="X183" i="11"/>
  <c r="X184" i="11"/>
  <c r="X185" i="11"/>
  <c r="X186" i="11"/>
  <c r="X187" i="11"/>
  <c r="X188" i="11"/>
  <c r="X189" i="11"/>
  <c r="X190" i="11"/>
  <c r="X191" i="11"/>
  <c r="X192" i="11"/>
  <c r="X193" i="11"/>
  <c r="X194" i="11"/>
  <c r="X195" i="11"/>
  <c r="X196" i="11"/>
  <c r="X197" i="11"/>
  <c r="X198" i="11"/>
  <c r="X199" i="11"/>
  <c r="X200" i="11"/>
  <c r="X201" i="11"/>
  <c r="X202" i="11"/>
  <c r="X203" i="11"/>
  <c r="X204" i="11"/>
  <c r="X205" i="11"/>
  <c r="X206" i="11"/>
  <c r="X207" i="11"/>
  <c r="X208" i="11"/>
  <c r="X209" i="11"/>
  <c r="X210" i="11"/>
  <c r="X211" i="11"/>
  <c r="X212" i="11"/>
  <c r="X213" i="11"/>
  <c r="X214" i="11"/>
  <c r="X215" i="11"/>
  <c r="X216" i="11"/>
  <c r="X217" i="11"/>
  <c r="X218" i="11"/>
  <c r="X219" i="11"/>
  <c r="X220" i="11"/>
  <c r="X221" i="11"/>
  <c r="X222" i="11"/>
  <c r="X223" i="11"/>
  <c r="X224" i="11"/>
  <c r="X225" i="11"/>
  <c r="X226" i="11"/>
  <c r="X227" i="11"/>
  <c r="X228" i="11"/>
  <c r="X229" i="11"/>
  <c r="X230" i="11"/>
  <c r="X231" i="11"/>
  <c r="X232" i="11"/>
  <c r="X233" i="11"/>
  <c r="X234" i="11"/>
  <c r="X235" i="11"/>
  <c r="X236" i="11"/>
  <c r="X237" i="11"/>
  <c r="X238" i="11"/>
  <c r="X239" i="11"/>
  <c r="X240" i="11"/>
  <c r="X241" i="11"/>
  <c r="X242" i="11"/>
  <c r="X243" i="11"/>
  <c r="X244" i="11"/>
  <c r="X245" i="11"/>
  <c r="X246" i="11"/>
  <c r="X247" i="11"/>
  <c r="X248" i="11"/>
  <c r="X249" i="11"/>
  <c r="X250" i="11"/>
  <c r="X251" i="11"/>
  <c r="X252" i="11"/>
  <c r="X253" i="11"/>
  <c r="X254" i="11"/>
  <c r="X255" i="11"/>
  <c r="X256" i="11"/>
  <c r="X257" i="11"/>
  <c r="X258" i="11"/>
  <c r="X259" i="11"/>
  <c r="X260" i="11"/>
  <c r="X261" i="11"/>
  <c r="X262" i="11"/>
  <c r="X263" i="11"/>
  <c r="X264" i="11"/>
  <c r="X265" i="11"/>
  <c r="X266" i="11"/>
  <c r="X267" i="11"/>
  <c r="X268" i="11"/>
  <c r="X269" i="11"/>
  <c r="X270" i="11"/>
  <c r="X271" i="11"/>
  <c r="X272" i="11"/>
  <c r="X273" i="11"/>
  <c r="X274" i="11"/>
  <c r="X275" i="11"/>
  <c r="X276" i="11"/>
  <c r="X277" i="11"/>
  <c r="X278" i="11"/>
  <c r="X279" i="11"/>
  <c r="X280" i="11"/>
  <c r="X281" i="11"/>
  <c r="X282" i="11"/>
  <c r="X283" i="11"/>
  <c r="X284" i="11"/>
  <c r="X285" i="11"/>
  <c r="X286" i="11"/>
  <c r="X287" i="11"/>
  <c r="X288" i="11"/>
  <c r="X289" i="11"/>
  <c r="X290" i="11"/>
  <c r="X291" i="11"/>
  <c r="X292" i="11"/>
  <c r="X293" i="11"/>
  <c r="X294" i="11"/>
  <c r="X295" i="11"/>
  <c r="X296" i="11"/>
  <c r="X297" i="11"/>
  <c r="X298" i="11"/>
  <c r="X299" i="11"/>
  <c r="X300" i="11"/>
  <c r="X301" i="11"/>
  <c r="X302" i="11"/>
  <c r="X303" i="11"/>
  <c r="X304" i="11"/>
  <c r="X305" i="11"/>
  <c r="X306" i="11"/>
  <c r="X307" i="11"/>
  <c r="X308" i="11"/>
  <c r="X309" i="11"/>
  <c r="X310" i="11"/>
  <c r="X311" i="11"/>
  <c r="X312" i="11"/>
  <c r="X313" i="11"/>
  <c r="X314" i="11"/>
  <c r="X315" i="11"/>
  <c r="X316" i="11"/>
  <c r="X317" i="11"/>
  <c r="X318" i="11"/>
  <c r="X319" i="11"/>
  <c r="X320" i="11"/>
  <c r="X321" i="11"/>
  <c r="X322" i="11"/>
  <c r="X323" i="11"/>
  <c r="X324" i="11"/>
  <c r="X325" i="11"/>
  <c r="X326" i="11"/>
  <c r="X327" i="11"/>
  <c r="X328" i="11"/>
  <c r="X329" i="11"/>
  <c r="X330" i="11"/>
  <c r="X331" i="11"/>
  <c r="X332" i="11"/>
  <c r="X333" i="11"/>
  <c r="X334" i="11"/>
  <c r="X335" i="11"/>
  <c r="X336" i="11"/>
  <c r="X337" i="11"/>
  <c r="X338" i="11"/>
  <c r="X339" i="11"/>
  <c r="X340" i="11"/>
  <c r="X341" i="11"/>
  <c r="X342" i="11"/>
  <c r="X343" i="11"/>
  <c r="X344" i="11"/>
  <c r="X345" i="11"/>
  <c r="X346" i="11"/>
  <c r="X347" i="11"/>
  <c r="X348" i="11"/>
  <c r="X349" i="11"/>
  <c r="X350" i="11"/>
  <c r="X351" i="11"/>
  <c r="X352" i="11"/>
  <c r="X353" i="11"/>
  <c r="X354" i="11"/>
  <c r="X355" i="11"/>
  <c r="X356" i="11"/>
  <c r="X357" i="11"/>
  <c r="X358" i="11"/>
  <c r="X359" i="11"/>
  <c r="X360" i="11"/>
  <c r="X361" i="11"/>
  <c r="X362" i="11"/>
  <c r="X363" i="11"/>
  <c r="X364" i="11"/>
  <c r="X365" i="11"/>
  <c r="X366" i="11"/>
  <c r="X367" i="11"/>
  <c r="X368" i="11"/>
  <c r="X369" i="11"/>
  <c r="X370" i="11"/>
  <c r="X371" i="11"/>
  <c r="X372" i="11"/>
  <c r="X373" i="11"/>
  <c r="X374" i="11"/>
  <c r="X375" i="11"/>
  <c r="X376" i="11"/>
  <c r="X377" i="11"/>
  <c r="X378" i="11"/>
  <c r="X379" i="11"/>
  <c r="X380" i="11"/>
  <c r="X381" i="11"/>
  <c r="X382" i="11"/>
  <c r="X383" i="11"/>
  <c r="X384" i="11"/>
  <c r="X385" i="11"/>
  <c r="X386" i="11"/>
  <c r="X387" i="11"/>
  <c r="X388" i="11"/>
  <c r="X389" i="11"/>
  <c r="X390" i="11"/>
  <c r="X391" i="11"/>
  <c r="X392" i="11"/>
  <c r="X393" i="11"/>
  <c r="X394" i="11"/>
  <c r="X395" i="11"/>
  <c r="X396" i="11"/>
  <c r="X397" i="11"/>
  <c r="X398" i="11"/>
  <c r="X399" i="11"/>
  <c r="X400" i="11"/>
  <c r="X401" i="11"/>
  <c r="X402" i="11"/>
  <c r="X403" i="11"/>
  <c r="X404" i="11"/>
  <c r="X405" i="11"/>
  <c r="X406" i="11"/>
  <c r="X407" i="11"/>
  <c r="X408" i="11"/>
  <c r="X409" i="11"/>
  <c r="X410" i="11"/>
  <c r="X411" i="11"/>
  <c r="X412" i="11"/>
  <c r="X413" i="11"/>
  <c r="X414" i="11"/>
  <c r="X415" i="11"/>
  <c r="X416" i="11"/>
  <c r="X417" i="11"/>
  <c r="X418" i="11"/>
  <c r="X419" i="11"/>
  <c r="X420" i="11"/>
  <c r="X421" i="11"/>
  <c r="X422" i="11"/>
  <c r="X423" i="11"/>
  <c r="X424" i="11"/>
  <c r="X425" i="11"/>
  <c r="X426" i="11"/>
  <c r="X427" i="11"/>
  <c r="X428" i="11"/>
  <c r="X429" i="11"/>
  <c r="X430" i="11"/>
  <c r="X431" i="11"/>
  <c r="X432" i="11"/>
  <c r="X433" i="11"/>
  <c r="X434" i="11"/>
  <c r="X435" i="11"/>
  <c r="X436" i="11"/>
  <c r="X437" i="11"/>
  <c r="X438" i="11"/>
  <c r="X439" i="11"/>
  <c r="X440" i="11"/>
  <c r="X441" i="11"/>
  <c r="X442" i="11"/>
  <c r="X443" i="11"/>
  <c r="X444" i="11"/>
  <c r="X445" i="11"/>
  <c r="X446" i="11"/>
  <c r="X447" i="11"/>
  <c r="X448" i="11"/>
  <c r="X449" i="11"/>
  <c r="X450" i="11"/>
  <c r="X451" i="11"/>
  <c r="X452" i="11"/>
  <c r="X453" i="11"/>
  <c r="X454" i="11"/>
  <c r="X455" i="11"/>
  <c r="X456" i="11"/>
  <c r="X457" i="11"/>
  <c r="X458" i="11"/>
  <c r="X459" i="11"/>
  <c r="X460" i="11"/>
  <c r="X461" i="11"/>
  <c r="X462" i="11"/>
  <c r="X463" i="11"/>
  <c r="X464" i="11"/>
  <c r="X465" i="11"/>
  <c r="X466" i="11"/>
  <c r="X467" i="11"/>
  <c r="X468" i="11"/>
  <c r="X469" i="11"/>
  <c r="X470" i="11"/>
  <c r="X471" i="11"/>
  <c r="X472" i="11"/>
  <c r="X473" i="11"/>
  <c r="X474" i="11"/>
  <c r="X475" i="11"/>
  <c r="X476" i="11"/>
  <c r="X477" i="11"/>
  <c r="X478" i="11"/>
  <c r="X479" i="11"/>
  <c r="X480" i="11"/>
  <c r="X481" i="11"/>
  <c r="X482" i="11"/>
  <c r="X483" i="11"/>
  <c r="X484" i="11"/>
  <c r="X485" i="11"/>
  <c r="X486" i="11"/>
  <c r="X487" i="11"/>
  <c r="X488" i="11"/>
  <c r="X489" i="11"/>
  <c r="X490" i="11"/>
  <c r="X491" i="11"/>
  <c r="X492" i="11"/>
  <c r="X493" i="11"/>
  <c r="X494" i="11"/>
  <c r="X495" i="11"/>
  <c r="X496" i="11"/>
  <c r="X497" i="11"/>
  <c r="X498" i="11"/>
  <c r="X499" i="11"/>
  <c r="X500" i="11"/>
  <c r="X501" i="11"/>
  <c r="X502" i="11"/>
  <c r="X503" i="11"/>
  <c r="X504" i="11"/>
  <c r="X505" i="11"/>
  <c r="X506" i="11"/>
  <c r="X507" i="11"/>
  <c r="X508" i="11"/>
  <c r="X509" i="11"/>
  <c r="X510" i="11"/>
  <c r="X511" i="11"/>
  <c r="X512" i="11"/>
  <c r="X513" i="11"/>
  <c r="X514" i="11"/>
  <c r="X515" i="11"/>
  <c r="X516" i="11"/>
  <c r="X517" i="11"/>
  <c r="X518" i="11"/>
  <c r="X519" i="11"/>
  <c r="X520" i="11"/>
  <c r="X521" i="11"/>
  <c r="X522" i="11"/>
  <c r="X523" i="11"/>
  <c r="X524" i="11"/>
  <c r="X525" i="11"/>
  <c r="X526" i="11"/>
  <c r="X527" i="11"/>
  <c r="X528" i="11"/>
  <c r="X529" i="11"/>
  <c r="X530" i="11"/>
  <c r="X531" i="11"/>
  <c r="X532" i="11"/>
  <c r="X533" i="11"/>
  <c r="X534" i="11"/>
  <c r="X535" i="11"/>
  <c r="X536" i="11"/>
  <c r="X537" i="11"/>
  <c r="X538" i="11"/>
  <c r="X539" i="11"/>
  <c r="X540" i="11"/>
  <c r="X541" i="11"/>
  <c r="X542" i="11"/>
  <c r="X543" i="11"/>
  <c r="X544" i="11"/>
  <c r="X545" i="11"/>
  <c r="X546" i="11"/>
  <c r="X547" i="11"/>
  <c r="X548" i="11"/>
  <c r="X549" i="11"/>
  <c r="X550" i="11"/>
  <c r="X551" i="11"/>
  <c r="X552" i="11"/>
  <c r="X553" i="11"/>
  <c r="X554" i="11"/>
  <c r="X555" i="11"/>
  <c r="X556" i="11"/>
  <c r="X557" i="11"/>
  <c r="X558" i="11"/>
  <c r="X559" i="11"/>
  <c r="X560" i="11"/>
  <c r="X561" i="11"/>
  <c r="X562" i="11"/>
  <c r="X563" i="11"/>
  <c r="X564" i="11"/>
  <c r="X565" i="11"/>
  <c r="X566" i="11"/>
  <c r="X567" i="11"/>
  <c r="X568" i="11"/>
  <c r="X569" i="11"/>
  <c r="X570" i="11"/>
  <c r="X571" i="11"/>
  <c r="X572" i="11"/>
  <c r="X573" i="11"/>
  <c r="X574" i="11"/>
  <c r="X575" i="11"/>
  <c r="X576" i="11"/>
  <c r="X577" i="11"/>
  <c r="X578" i="11"/>
  <c r="X579" i="11"/>
  <c r="X580" i="11"/>
  <c r="X581" i="11"/>
  <c r="X582" i="11"/>
  <c r="X583" i="11"/>
  <c r="X584" i="11"/>
  <c r="X585" i="11"/>
  <c r="X586" i="11"/>
  <c r="X587" i="11"/>
  <c r="X588" i="11"/>
  <c r="X589" i="11"/>
  <c r="X590" i="11"/>
  <c r="X591" i="11"/>
  <c r="X592" i="11"/>
  <c r="X593" i="11"/>
  <c r="X594" i="11"/>
  <c r="X595" i="11"/>
  <c r="X596" i="11"/>
  <c r="X597" i="11"/>
  <c r="X598" i="11"/>
  <c r="X599" i="11"/>
  <c r="X600" i="11"/>
  <c r="X601" i="11"/>
  <c r="X602" i="11"/>
  <c r="X603" i="11"/>
  <c r="X604" i="11"/>
  <c r="X605" i="11"/>
  <c r="X606" i="11"/>
  <c r="X607" i="11"/>
  <c r="X608" i="11"/>
  <c r="X609" i="11"/>
  <c r="X610" i="11"/>
  <c r="X611" i="11"/>
  <c r="X612" i="11"/>
  <c r="X613" i="11"/>
  <c r="X614" i="11"/>
  <c r="X615" i="11"/>
  <c r="X616" i="11"/>
  <c r="X617" i="11"/>
  <c r="X618" i="11"/>
  <c r="X619" i="11"/>
  <c r="X620" i="11"/>
  <c r="X621" i="11"/>
  <c r="X622" i="11"/>
  <c r="X623" i="11"/>
  <c r="X624" i="11"/>
  <c r="X625" i="11"/>
  <c r="X626" i="11"/>
  <c r="X627" i="11"/>
  <c r="X628" i="11"/>
  <c r="X629" i="11"/>
  <c r="X630" i="11"/>
  <c r="X631" i="11"/>
  <c r="X632" i="11"/>
  <c r="X633" i="11"/>
  <c r="X634" i="11"/>
  <c r="X635" i="11"/>
  <c r="X636" i="11"/>
  <c r="X637" i="11"/>
  <c r="X638" i="11"/>
  <c r="X639" i="11"/>
  <c r="X640" i="11"/>
  <c r="X641" i="11"/>
  <c r="X642" i="11"/>
  <c r="X643" i="11"/>
  <c r="X644" i="11"/>
  <c r="X645" i="11"/>
  <c r="X646" i="11"/>
  <c r="X647" i="11"/>
  <c r="X648" i="11"/>
  <c r="X649" i="11"/>
  <c r="X650" i="11"/>
  <c r="X651" i="11"/>
  <c r="X652" i="11"/>
  <c r="X653" i="11"/>
  <c r="X654" i="11"/>
  <c r="X655" i="11"/>
  <c r="X656" i="11"/>
  <c r="X657" i="11"/>
  <c r="X658" i="11"/>
  <c r="X659" i="11"/>
  <c r="X660" i="11"/>
  <c r="X661" i="11"/>
  <c r="X662" i="11"/>
  <c r="X663" i="11"/>
  <c r="X664" i="11"/>
  <c r="X665" i="11"/>
  <c r="X666" i="11"/>
  <c r="X667" i="11"/>
  <c r="X668" i="11"/>
  <c r="X669" i="11"/>
  <c r="X670" i="11"/>
  <c r="X671" i="11"/>
  <c r="X672" i="11"/>
  <c r="X673" i="11"/>
  <c r="X674" i="11"/>
  <c r="X675" i="11"/>
  <c r="X676" i="11"/>
  <c r="X677" i="11"/>
  <c r="X678" i="11"/>
  <c r="X679" i="11"/>
  <c r="X680" i="11"/>
  <c r="X681" i="11"/>
  <c r="X682" i="11"/>
  <c r="X683" i="11"/>
  <c r="X684" i="11"/>
  <c r="X685" i="11"/>
  <c r="X686" i="11"/>
  <c r="X687" i="11"/>
  <c r="X688" i="11"/>
  <c r="X689" i="11"/>
  <c r="X690" i="11"/>
  <c r="X691" i="11"/>
  <c r="X692" i="11"/>
  <c r="X693" i="11"/>
  <c r="X694" i="11"/>
  <c r="X695" i="11"/>
  <c r="X696" i="11"/>
  <c r="X697" i="11"/>
  <c r="X698" i="11"/>
  <c r="X699" i="11"/>
  <c r="X700" i="11"/>
  <c r="X701" i="11"/>
  <c r="X702" i="11"/>
  <c r="X703" i="11"/>
  <c r="X704" i="11"/>
  <c r="X705" i="11"/>
  <c r="X706" i="11"/>
  <c r="X707" i="11"/>
  <c r="X708" i="11"/>
  <c r="X709" i="11"/>
  <c r="X710" i="11"/>
  <c r="X711" i="11"/>
  <c r="X712" i="11"/>
  <c r="X713" i="11"/>
  <c r="X714" i="11"/>
  <c r="X715" i="11"/>
  <c r="X716" i="11"/>
  <c r="X717" i="11"/>
  <c r="X718" i="11"/>
  <c r="X719" i="11"/>
  <c r="X720" i="11"/>
  <c r="X721" i="11"/>
  <c r="X722" i="11"/>
  <c r="X723" i="11"/>
  <c r="X724" i="11"/>
  <c r="X725" i="11"/>
  <c r="X726" i="11"/>
  <c r="X727" i="11"/>
  <c r="X728" i="11"/>
  <c r="X729" i="11"/>
  <c r="X730" i="11"/>
  <c r="X731" i="11"/>
  <c r="X732" i="11"/>
  <c r="X733" i="11"/>
  <c r="X734" i="11"/>
  <c r="X735" i="11"/>
  <c r="X736" i="11"/>
  <c r="X737" i="11"/>
  <c r="X738" i="11"/>
  <c r="X739" i="11"/>
  <c r="X740" i="11"/>
  <c r="X741" i="11"/>
  <c r="X742" i="11"/>
  <c r="X743" i="11"/>
  <c r="X744" i="11"/>
  <c r="X745" i="11"/>
  <c r="X746" i="11"/>
  <c r="X747" i="11"/>
  <c r="X748" i="11"/>
  <c r="X749" i="11"/>
  <c r="X750" i="11"/>
  <c r="X751" i="11"/>
  <c r="X752" i="11"/>
  <c r="X753" i="11"/>
  <c r="X754" i="11"/>
  <c r="X755" i="11"/>
  <c r="X756" i="11"/>
  <c r="X757" i="11"/>
  <c r="X758" i="11"/>
  <c r="X759" i="11"/>
  <c r="X760" i="11"/>
  <c r="X761" i="11"/>
  <c r="X762" i="11"/>
  <c r="X763" i="11"/>
  <c r="X764" i="11"/>
  <c r="X765" i="11"/>
  <c r="X766" i="11"/>
  <c r="X767" i="11"/>
  <c r="X768" i="11"/>
  <c r="X769" i="11"/>
  <c r="X770" i="11"/>
  <c r="X771" i="11"/>
  <c r="X772" i="11"/>
  <c r="X773" i="11"/>
  <c r="X774" i="11"/>
  <c r="X775" i="11"/>
  <c r="X776" i="11"/>
  <c r="X777" i="11"/>
  <c r="X778" i="11"/>
  <c r="X779" i="11"/>
  <c r="X780" i="11"/>
  <c r="X781" i="11"/>
  <c r="X782" i="11"/>
  <c r="X783" i="11"/>
  <c r="X784" i="11"/>
  <c r="X785" i="11"/>
  <c r="X786" i="11"/>
  <c r="X787" i="11"/>
  <c r="X788" i="11"/>
  <c r="X789" i="11"/>
  <c r="X790" i="11"/>
  <c r="X791" i="11"/>
  <c r="X792" i="11"/>
  <c r="X793" i="11"/>
  <c r="X794" i="11"/>
  <c r="X795" i="11"/>
  <c r="X796" i="11"/>
  <c r="X797" i="11"/>
  <c r="X798" i="11"/>
  <c r="X799" i="11"/>
  <c r="X800" i="11"/>
  <c r="X801" i="11"/>
  <c r="X802" i="11"/>
  <c r="X803" i="11"/>
  <c r="X804" i="11"/>
  <c r="X805" i="11"/>
  <c r="X806" i="11"/>
  <c r="X807" i="11"/>
  <c r="X808" i="11"/>
  <c r="X809" i="11"/>
  <c r="X810" i="11"/>
  <c r="X811" i="11"/>
  <c r="X812" i="11"/>
  <c r="X813" i="11"/>
  <c r="X814" i="11"/>
  <c r="X815" i="11"/>
  <c r="X816" i="11"/>
  <c r="X817" i="11"/>
  <c r="X818" i="11"/>
  <c r="X819" i="11"/>
  <c r="X820" i="11"/>
  <c r="X821" i="11"/>
  <c r="X822" i="11"/>
  <c r="X823" i="11"/>
  <c r="X824" i="11"/>
  <c r="X825" i="11"/>
  <c r="X826" i="11"/>
  <c r="X827" i="11"/>
  <c r="X828" i="11"/>
  <c r="X829" i="11"/>
  <c r="X830" i="11"/>
  <c r="X831" i="11"/>
  <c r="X832" i="11"/>
  <c r="X833" i="11"/>
  <c r="X834" i="11"/>
  <c r="X835" i="11"/>
  <c r="X836" i="11"/>
  <c r="X837" i="11"/>
  <c r="X838" i="11"/>
  <c r="X839" i="11"/>
  <c r="X840" i="11"/>
  <c r="X841" i="11"/>
  <c r="X842" i="11"/>
  <c r="X843" i="11"/>
  <c r="X844" i="11"/>
  <c r="X845" i="11"/>
  <c r="X846" i="11"/>
  <c r="X847" i="11"/>
  <c r="X848" i="11"/>
  <c r="X849" i="11"/>
  <c r="X850" i="11"/>
  <c r="X851" i="11"/>
  <c r="X852" i="11"/>
  <c r="X853" i="11"/>
  <c r="X854" i="11"/>
  <c r="X855" i="11"/>
  <c r="X856" i="11"/>
  <c r="X857" i="11"/>
  <c r="X858" i="11"/>
  <c r="X859" i="11"/>
  <c r="X860" i="11"/>
  <c r="X861" i="11"/>
  <c r="X862" i="11"/>
  <c r="X863" i="11"/>
  <c r="X864" i="11"/>
  <c r="X865" i="11"/>
  <c r="X866" i="11"/>
  <c r="X867" i="11"/>
  <c r="X868" i="11"/>
  <c r="X869" i="11"/>
  <c r="X870" i="11"/>
  <c r="X871" i="11"/>
  <c r="X872" i="11"/>
  <c r="X873" i="11"/>
  <c r="X874" i="11"/>
  <c r="X875" i="11"/>
  <c r="X876" i="11"/>
  <c r="X877" i="11"/>
  <c r="X878" i="11"/>
  <c r="X879" i="11"/>
  <c r="X880" i="11"/>
  <c r="X881" i="11"/>
  <c r="X882" i="11"/>
  <c r="X883" i="11"/>
  <c r="X884" i="11"/>
  <c r="X885" i="11"/>
  <c r="X886" i="11"/>
  <c r="X887" i="11"/>
  <c r="X888" i="11"/>
  <c r="X889" i="11"/>
  <c r="X890" i="11"/>
  <c r="X891" i="11"/>
  <c r="X892" i="11"/>
  <c r="X893" i="11"/>
  <c r="X894" i="11"/>
  <c r="X895" i="11"/>
  <c r="X896" i="11"/>
  <c r="X897" i="11"/>
  <c r="X898" i="11"/>
  <c r="X899" i="11"/>
  <c r="X900" i="11"/>
  <c r="X901" i="11"/>
  <c r="X902" i="11"/>
  <c r="X903" i="11"/>
  <c r="X904" i="11"/>
  <c r="X905" i="11"/>
  <c r="X906" i="11"/>
  <c r="X907" i="11"/>
  <c r="X908" i="11"/>
  <c r="X909" i="11"/>
  <c r="X910" i="11"/>
  <c r="X911" i="11"/>
  <c r="X912" i="11"/>
  <c r="X913" i="11"/>
  <c r="X914" i="11"/>
  <c r="X915" i="11"/>
  <c r="X916" i="11"/>
  <c r="X917" i="11"/>
  <c r="X918" i="11"/>
  <c r="X919" i="11"/>
  <c r="X920" i="11"/>
  <c r="X921" i="11"/>
  <c r="X922" i="11"/>
  <c r="X923" i="11"/>
  <c r="X924" i="11"/>
  <c r="X925" i="11"/>
  <c r="X926" i="11"/>
  <c r="X927" i="11"/>
  <c r="X928" i="11"/>
  <c r="X929" i="11"/>
  <c r="X930" i="11"/>
  <c r="X931" i="11"/>
  <c r="X932" i="11"/>
  <c r="X933" i="11"/>
  <c r="X934" i="11"/>
  <c r="X935" i="11"/>
  <c r="X936" i="11"/>
  <c r="X937" i="11"/>
  <c r="X938" i="11"/>
  <c r="X939" i="11"/>
  <c r="X940" i="11"/>
  <c r="X941" i="11"/>
  <c r="X942" i="11"/>
  <c r="X943" i="11"/>
  <c r="X944" i="11"/>
  <c r="X945" i="11"/>
  <c r="X946" i="11"/>
  <c r="X947" i="11"/>
  <c r="X948" i="11"/>
  <c r="X949" i="11"/>
  <c r="X950" i="11"/>
  <c r="X951" i="11"/>
  <c r="X952" i="11"/>
  <c r="X953" i="11"/>
  <c r="X954" i="11"/>
  <c r="X955" i="11"/>
  <c r="X956" i="11"/>
  <c r="X957" i="11"/>
  <c r="X958" i="11"/>
  <c r="X959" i="11"/>
  <c r="X960" i="11"/>
  <c r="X961" i="11"/>
  <c r="X962" i="11"/>
  <c r="X963" i="11"/>
  <c r="X964" i="11"/>
  <c r="X965" i="11"/>
  <c r="X966" i="11"/>
  <c r="X967" i="11"/>
  <c r="X968" i="11"/>
  <c r="X969" i="11"/>
  <c r="X970" i="11"/>
  <c r="X971" i="11"/>
  <c r="X972" i="11"/>
  <c r="X973" i="11"/>
  <c r="X974" i="11"/>
  <c r="X975" i="11"/>
  <c r="X976" i="11"/>
  <c r="X977" i="11"/>
  <c r="X978" i="11"/>
  <c r="X979" i="11"/>
  <c r="X980" i="11"/>
  <c r="X981" i="11"/>
  <c r="X982" i="11"/>
  <c r="X983" i="11"/>
  <c r="X984" i="11"/>
  <c r="X985" i="11"/>
  <c r="X986" i="11"/>
  <c r="X987" i="11"/>
  <c r="X988" i="11"/>
  <c r="X989" i="11"/>
  <c r="X990" i="11"/>
  <c r="X991" i="11"/>
  <c r="X992" i="11"/>
  <c r="X993" i="11"/>
  <c r="X994" i="11"/>
  <c r="X995" i="11"/>
  <c r="X996" i="11"/>
  <c r="X997" i="11"/>
  <c r="X998" i="11"/>
  <c r="X999" i="11"/>
  <c r="X1000" i="11"/>
  <c r="X1001" i="11"/>
  <c r="X1002" i="11"/>
  <c r="X1003" i="11"/>
  <c r="X1004" i="11"/>
  <c r="X1005" i="11"/>
  <c r="X1006" i="11"/>
  <c r="X1007" i="11"/>
  <c r="X1008" i="11"/>
  <c r="X1009" i="11"/>
  <c r="X1010" i="11"/>
  <c r="X1011" i="11"/>
  <c r="X1012" i="11"/>
  <c r="X1013" i="11"/>
  <c r="X1014" i="11"/>
  <c r="X1015" i="11"/>
  <c r="X1016" i="11"/>
  <c r="X1017" i="11"/>
  <c r="X1018" i="11"/>
  <c r="X1019" i="11"/>
  <c r="X1020" i="11"/>
  <c r="X1021" i="11"/>
  <c r="X1022" i="11"/>
  <c r="X1023" i="11"/>
  <c r="X1024" i="11"/>
  <c r="X1025" i="11"/>
  <c r="X1026" i="11"/>
  <c r="X1027" i="11"/>
  <c r="X1028" i="11"/>
  <c r="X1029" i="11"/>
  <c r="X1030" i="11"/>
  <c r="X1031" i="11"/>
  <c r="X1032" i="11"/>
  <c r="X1033" i="11"/>
  <c r="X1034" i="11"/>
  <c r="X1035" i="11"/>
  <c r="X1036" i="11"/>
  <c r="X1037" i="11"/>
  <c r="X1038" i="11"/>
  <c r="X1039" i="11"/>
  <c r="X1040" i="11"/>
  <c r="X1041" i="11"/>
  <c r="X1042" i="11"/>
  <c r="X1043" i="11"/>
  <c r="X1044" i="11"/>
  <c r="X1045" i="11"/>
  <c r="X1046" i="11"/>
  <c r="X1047" i="11"/>
  <c r="X1048" i="11"/>
  <c r="X1049" i="11"/>
  <c r="X1050" i="11"/>
  <c r="X1051" i="11"/>
  <c r="X1052" i="11"/>
  <c r="X1053" i="11"/>
  <c r="X1054" i="11"/>
  <c r="X1055" i="11"/>
  <c r="X1056" i="11"/>
  <c r="X1057" i="11"/>
  <c r="X1058" i="11"/>
  <c r="X1059" i="11"/>
  <c r="X1060" i="11"/>
  <c r="X1061" i="11"/>
  <c r="X1062" i="11"/>
  <c r="X1063" i="11"/>
  <c r="X1064" i="11"/>
  <c r="X1065" i="11"/>
  <c r="X1066" i="11"/>
  <c r="X1067" i="11"/>
  <c r="X1068" i="11"/>
  <c r="X1069" i="11"/>
  <c r="X1070" i="11"/>
  <c r="X1071" i="11"/>
  <c r="X1072" i="11"/>
  <c r="X1073" i="11"/>
  <c r="X1074" i="11"/>
  <c r="X1075" i="11"/>
  <c r="X1076" i="11"/>
  <c r="X1077" i="11"/>
  <c r="X1078" i="11"/>
  <c r="X1079" i="11"/>
  <c r="X1080" i="11"/>
  <c r="X1081" i="11"/>
  <c r="X1082" i="11"/>
  <c r="X1083" i="11"/>
  <c r="X1084" i="11"/>
  <c r="X1085" i="11"/>
  <c r="X1086" i="11"/>
  <c r="X1087" i="11"/>
  <c r="X1088" i="11"/>
  <c r="X1089" i="11"/>
  <c r="X1090" i="11"/>
  <c r="X1091" i="11"/>
  <c r="X1092" i="11"/>
  <c r="X1093" i="11"/>
  <c r="X1094" i="11"/>
  <c r="X1095" i="11"/>
  <c r="X1096" i="11"/>
  <c r="X1097" i="11"/>
  <c r="X1098" i="11"/>
  <c r="X1099" i="11"/>
  <c r="X1100" i="11"/>
  <c r="X1101" i="11"/>
  <c r="X1102" i="11"/>
  <c r="X1103" i="11"/>
  <c r="X1104" i="11"/>
  <c r="X1105" i="11"/>
  <c r="X1106" i="11"/>
  <c r="X1107" i="11"/>
  <c r="X1108" i="11"/>
  <c r="X1109" i="11"/>
  <c r="X1110" i="11"/>
  <c r="X1111" i="11"/>
  <c r="X1112" i="11"/>
  <c r="X1113" i="11"/>
  <c r="X1114" i="11"/>
  <c r="X1115" i="11"/>
  <c r="X1116" i="11"/>
  <c r="X1117" i="11"/>
  <c r="X1118" i="11"/>
  <c r="X1119" i="11"/>
  <c r="X1120" i="11"/>
  <c r="X1121" i="11"/>
  <c r="X1122" i="11"/>
  <c r="X1123" i="11"/>
  <c r="X1124" i="11"/>
  <c r="X1125" i="11"/>
  <c r="X1126" i="11"/>
  <c r="X1127" i="11"/>
  <c r="X1128" i="11"/>
  <c r="X1129" i="11"/>
  <c r="X1130" i="11"/>
  <c r="X1131" i="11"/>
  <c r="X1132" i="11"/>
  <c r="X1133" i="11"/>
  <c r="X1134" i="11"/>
  <c r="X1135" i="11"/>
  <c r="X1136" i="11"/>
  <c r="X1137" i="11"/>
  <c r="X1138" i="11"/>
  <c r="X1139" i="11"/>
  <c r="X1140" i="11"/>
  <c r="X1141" i="11"/>
  <c r="X1142" i="11"/>
  <c r="X1143" i="11"/>
  <c r="X1144" i="11"/>
  <c r="X1145" i="11"/>
  <c r="X1146" i="11"/>
  <c r="X1147" i="11"/>
  <c r="X1148" i="11"/>
  <c r="X1149" i="11"/>
  <c r="X1150" i="11"/>
  <c r="X1151" i="11"/>
  <c r="X1152" i="11"/>
  <c r="X1153" i="11"/>
  <c r="X1154" i="11"/>
  <c r="X1155" i="11"/>
  <c r="X1156" i="11"/>
  <c r="X1157" i="11"/>
  <c r="X1158" i="11"/>
  <c r="X1159" i="11"/>
  <c r="X1160" i="11"/>
  <c r="X1161" i="11"/>
  <c r="X1162" i="11"/>
  <c r="X1163" i="11"/>
  <c r="X1164" i="11"/>
  <c r="X1165" i="11"/>
  <c r="X1166" i="11"/>
  <c r="X1167" i="11"/>
  <c r="X1168" i="11"/>
  <c r="X1169" i="11"/>
  <c r="X1170" i="11"/>
  <c r="X1171" i="11"/>
  <c r="X1172" i="11"/>
  <c r="X1173" i="11"/>
  <c r="X1174" i="11"/>
  <c r="X1175" i="11"/>
  <c r="X1176" i="11"/>
  <c r="X1177" i="11"/>
  <c r="X1178" i="11"/>
  <c r="X1179" i="11"/>
  <c r="X1180" i="11"/>
  <c r="X1181" i="11"/>
  <c r="X1182" i="11"/>
  <c r="X1183" i="11"/>
  <c r="X1184" i="11"/>
  <c r="X1185" i="11"/>
  <c r="X1186" i="11"/>
  <c r="X1187" i="11"/>
  <c r="X1188" i="11"/>
  <c r="X1189" i="11"/>
  <c r="X1190" i="11"/>
  <c r="X1191" i="11"/>
  <c r="X1192" i="11"/>
  <c r="X1193" i="11"/>
  <c r="X1194" i="11"/>
  <c r="X1195" i="11"/>
  <c r="X1196" i="11"/>
  <c r="X1197" i="11"/>
  <c r="X1198" i="11"/>
  <c r="X1199" i="11"/>
  <c r="X1200" i="11"/>
  <c r="X1201" i="11"/>
  <c r="X1202" i="11"/>
  <c r="X1203" i="11"/>
  <c r="X1204" i="11"/>
  <c r="X1205" i="11"/>
  <c r="X1206" i="11"/>
  <c r="X1207" i="11"/>
  <c r="X1208" i="11"/>
  <c r="X1209" i="11"/>
  <c r="X1210" i="11"/>
  <c r="X1211" i="11"/>
  <c r="X1212" i="11"/>
  <c r="X1213" i="11"/>
  <c r="X1214" i="11"/>
  <c r="X1215" i="11"/>
  <c r="X1216" i="11"/>
  <c r="X1217" i="11"/>
  <c r="X1218" i="11"/>
  <c r="X1219" i="11"/>
  <c r="X1220" i="11"/>
  <c r="X1221" i="11"/>
  <c r="X1222" i="11"/>
  <c r="X1223" i="11"/>
  <c r="X1224" i="11"/>
  <c r="X1225" i="11"/>
  <c r="X1226" i="11"/>
  <c r="X1227" i="11"/>
  <c r="X1228" i="11"/>
  <c r="X1229" i="11"/>
  <c r="X1230" i="11"/>
  <c r="X1231" i="11"/>
  <c r="X1232" i="11"/>
  <c r="X1233" i="11"/>
  <c r="X1234" i="11"/>
  <c r="X1235" i="11"/>
  <c r="X1236" i="11"/>
  <c r="X1237" i="11"/>
  <c r="X1238" i="11"/>
  <c r="X1239" i="11"/>
  <c r="X1240" i="11"/>
  <c r="X1241" i="11"/>
  <c r="X1242" i="11"/>
  <c r="X1243" i="11"/>
  <c r="X1244" i="11"/>
  <c r="X1245" i="11"/>
  <c r="X1246" i="11"/>
  <c r="X1247" i="11"/>
  <c r="X1248" i="11"/>
  <c r="X1249" i="11"/>
  <c r="X1250" i="11"/>
  <c r="X1251" i="11"/>
  <c r="X1252" i="11"/>
  <c r="X1253" i="11"/>
  <c r="X1254" i="11"/>
  <c r="X1255" i="11"/>
  <c r="X1256" i="11"/>
  <c r="X1257" i="11"/>
  <c r="X1258" i="11"/>
  <c r="X1259" i="11"/>
  <c r="X1260" i="11"/>
  <c r="X1261" i="11"/>
  <c r="X1262" i="11"/>
  <c r="X1263" i="11"/>
  <c r="X1264" i="11"/>
  <c r="X1265" i="11"/>
  <c r="X1266" i="11"/>
  <c r="X1267" i="11"/>
  <c r="X1268" i="11"/>
  <c r="X1269" i="11"/>
  <c r="X1270" i="11"/>
  <c r="X1271" i="11"/>
  <c r="X1272" i="11"/>
  <c r="X1273" i="11"/>
  <c r="X1274" i="11"/>
  <c r="X1275" i="11"/>
  <c r="X1276" i="11"/>
  <c r="X1277" i="11"/>
  <c r="X1278" i="11"/>
  <c r="X1279" i="11"/>
  <c r="X1280" i="11"/>
  <c r="X1281" i="11"/>
  <c r="X1282" i="11"/>
  <c r="X1283" i="11"/>
  <c r="X1284" i="11"/>
  <c r="X1285" i="11"/>
  <c r="X1286" i="11"/>
  <c r="X1287" i="11"/>
  <c r="X1288" i="11"/>
  <c r="X1289" i="11"/>
  <c r="X1290" i="11"/>
  <c r="X1291" i="11"/>
  <c r="X1292" i="11"/>
  <c r="X1293" i="11"/>
  <c r="X1294" i="11"/>
  <c r="X1295" i="11"/>
  <c r="X1296" i="11"/>
  <c r="X1297" i="11"/>
  <c r="X1298" i="11"/>
  <c r="X1299" i="11"/>
  <c r="X1300" i="11"/>
  <c r="X1301" i="11"/>
  <c r="X1302" i="11"/>
  <c r="X1303" i="11"/>
  <c r="X1304" i="11"/>
  <c r="X1305" i="11"/>
  <c r="X1306" i="11"/>
  <c r="X1307" i="11"/>
  <c r="X1308" i="11"/>
  <c r="X1309" i="11"/>
  <c r="X1310" i="11"/>
  <c r="X1311" i="11"/>
  <c r="X1312" i="11"/>
  <c r="X1313" i="11"/>
  <c r="X1314" i="11"/>
  <c r="X1315" i="11"/>
  <c r="X1316" i="11"/>
  <c r="X1317" i="11"/>
  <c r="X1318" i="11"/>
  <c r="X1319" i="11"/>
  <c r="X1320" i="11"/>
  <c r="X1321" i="11"/>
  <c r="X1322" i="11"/>
  <c r="X1323" i="11"/>
  <c r="X1324" i="11"/>
  <c r="X1325" i="11"/>
  <c r="X1326" i="11"/>
  <c r="X1327" i="11"/>
  <c r="X1328" i="11"/>
  <c r="X1329" i="11"/>
  <c r="X1330" i="11"/>
  <c r="X1331" i="11"/>
  <c r="X1332" i="11"/>
  <c r="X1333" i="11"/>
  <c r="X1334" i="11"/>
  <c r="X1335" i="11"/>
  <c r="X1336" i="11"/>
  <c r="X1337" i="11"/>
  <c r="X1338" i="11"/>
  <c r="X1339" i="11"/>
  <c r="X1340" i="11"/>
  <c r="X1341" i="11"/>
  <c r="X1342" i="11"/>
  <c r="X1343" i="11"/>
  <c r="X1344" i="11"/>
  <c r="X1345" i="11"/>
  <c r="X1346" i="11"/>
  <c r="X1347" i="11"/>
  <c r="X1348" i="11"/>
  <c r="X1349" i="11"/>
  <c r="X1350" i="11"/>
  <c r="X1351" i="11"/>
  <c r="X1352" i="11"/>
  <c r="X1353" i="11"/>
  <c r="X1354" i="11"/>
  <c r="X1355" i="11"/>
  <c r="X1356" i="11"/>
  <c r="X1357" i="11"/>
  <c r="X1358" i="11"/>
  <c r="X1359" i="11"/>
  <c r="X1360" i="11"/>
  <c r="X1361" i="11"/>
  <c r="X1362" i="11"/>
  <c r="X1363" i="11"/>
  <c r="X1364" i="11"/>
  <c r="X1365" i="11"/>
  <c r="X1366" i="11"/>
  <c r="X1367" i="11"/>
  <c r="X1368" i="11"/>
  <c r="X1369" i="11"/>
  <c r="X1370" i="11"/>
  <c r="X1371" i="11"/>
  <c r="X1372" i="11"/>
  <c r="X1373" i="11"/>
  <c r="X1374" i="11"/>
  <c r="X1375" i="11"/>
  <c r="X1376" i="11"/>
  <c r="X1377" i="11"/>
  <c r="X1378" i="11"/>
  <c r="X1379" i="11"/>
  <c r="X1380" i="11"/>
  <c r="X1381" i="11"/>
  <c r="X1382" i="11"/>
  <c r="X1383" i="11"/>
  <c r="X1384" i="11"/>
  <c r="X1385" i="11"/>
  <c r="X1386" i="11"/>
  <c r="X1387" i="11"/>
  <c r="X1388" i="11"/>
  <c r="X1389" i="11"/>
  <c r="X1390" i="11"/>
  <c r="X1391" i="11"/>
  <c r="X1392" i="11"/>
  <c r="X1393" i="11"/>
  <c r="X1394" i="11"/>
  <c r="X1395" i="11"/>
  <c r="X1396" i="11"/>
  <c r="X1397" i="11"/>
  <c r="X1398" i="11"/>
  <c r="X1399" i="11"/>
  <c r="X1400" i="11"/>
  <c r="X1401" i="11"/>
  <c r="X1402" i="11"/>
  <c r="X1403" i="11"/>
  <c r="X1404" i="11"/>
  <c r="X1405" i="11"/>
  <c r="X1406" i="11"/>
  <c r="X1407" i="11"/>
  <c r="X1408" i="11"/>
  <c r="X1409" i="11"/>
  <c r="X1410" i="11"/>
  <c r="X1411" i="11"/>
  <c r="X1412" i="11"/>
  <c r="X1413" i="11"/>
  <c r="X1414" i="11"/>
  <c r="X1415" i="11"/>
  <c r="X1416" i="11"/>
  <c r="X1417" i="11"/>
  <c r="X1418" i="11"/>
  <c r="X1419" i="11"/>
  <c r="X1420" i="11"/>
  <c r="X1421" i="11"/>
  <c r="X1422" i="11"/>
  <c r="X1423" i="11"/>
  <c r="X1424" i="11"/>
  <c r="X1425" i="11"/>
  <c r="X1426" i="11"/>
  <c r="X1427" i="11"/>
  <c r="X1428" i="11"/>
  <c r="X1429" i="11"/>
  <c r="X1430" i="11"/>
  <c r="X1431" i="11"/>
  <c r="X1432" i="11"/>
  <c r="X1433" i="11"/>
  <c r="X1434" i="11"/>
  <c r="X1435" i="11"/>
  <c r="X1436" i="11"/>
  <c r="X1437" i="11"/>
  <c r="X1438" i="11"/>
  <c r="X1439" i="11"/>
  <c r="X1440" i="11"/>
  <c r="X1441" i="11"/>
  <c r="X1442" i="11"/>
  <c r="X1443" i="11"/>
  <c r="X1444" i="11"/>
  <c r="X1445" i="11"/>
  <c r="X1446" i="11"/>
  <c r="X1447" i="11"/>
  <c r="X1448" i="11"/>
  <c r="X1449" i="11"/>
  <c r="X1450" i="11"/>
  <c r="X1451" i="11"/>
  <c r="X1452" i="11"/>
  <c r="X1453" i="11"/>
  <c r="X1454" i="11"/>
  <c r="X1455" i="11"/>
  <c r="X1456" i="11"/>
  <c r="X1457" i="11"/>
  <c r="X1458" i="11"/>
  <c r="X1459" i="11"/>
  <c r="X1460" i="11"/>
  <c r="X1461" i="11"/>
  <c r="X1462" i="11"/>
  <c r="X1463" i="11"/>
  <c r="X1464" i="11"/>
  <c r="X1465" i="11"/>
  <c r="X1466" i="11"/>
  <c r="X1467" i="11"/>
  <c r="X1468" i="11"/>
  <c r="X1469" i="11"/>
  <c r="X1470" i="11"/>
  <c r="X1471" i="11"/>
  <c r="X1472" i="11"/>
  <c r="X1473" i="11"/>
  <c r="X1474" i="11"/>
  <c r="X1475" i="11"/>
  <c r="X1476" i="11"/>
  <c r="X1477" i="11"/>
  <c r="X1478" i="11"/>
  <c r="X1479" i="11"/>
  <c r="X1480" i="11"/>
  <c r="X1481" i="11"/>
  <c r="X1482" i="11"/>
  <c r="X1483" i="11"/>
  <c r="X1484" i="11"/>
  <c r="X1485" i="11"/>
  <c r="X1486" i="11"/>
  <c r="X1487" i="11"/>
  <c r="X1488" i="11"/>
  <c r="X1489" i="11"/>
  <c r="X1490" i="11"/>
  <c r="X1491" i="11"/>
  <c r="X1492" i="11"/>
  <c r="X1493" i="11"/>
  <c r="X1494" i="11"/>
  <c r="X1495" i="11"/>
  <c r="X1496" i="11"/>
  <c r="X1497" i="11"/>
  <c r="X1498" i="11"/>
  <c r="X1499" i="11"/>
  <c r="X1500" i="11"/>
  <c r="X1501" i="11"/>
  <c r="X1502" i="11"/>
  <c r="X1503" i="11"/>
  <c r="X1504" i="11"/>
  <c r="X1505" i="11"/>
  <c r="X1506" i="11"/>
  <c r="X1507" i="11"/>
  <c r="X1508" i="11"/>
  <c r="X1509" i="11"/>
  <c r="X1510" i="11"/>
  <c r="X1511" i="11"/>
  <c r="X1512" i="11"/>
  <c r="X1513" i="11"/>
  <c r="X1514" i="11"/>
  <c r="X1515" i="11"/>
  <c r="X1516" i="11"/>
  <c r="X1517" i="11"/>
  <c r="X1518" i="11"/>
  <c r="X1519" i="11"/>
  <c r="X1520" i="11"/>
  <c r="X1521" i="11"/>
  <c r="X1522" i="11"/>
  <c r="X1523" i="11"/>
  <c r="X1524" i="11"/>
  <c r="X1525" i="11"/>
  <c r="X1526" i="11"/>
  <c r="X1527" i="11"/>
  <c r="X1528" i="11"/>
  <c r="X1529" i="11"/>
  <c r="X1530" i="11"/>
  <c r="X1531" i="11"/>
  <c r="X1532" i="11"/>
  <c r="X1533" i="11"/>
  <c r="X1534" i="11"/>
  <c r="X1535" i="11"/>
  <c r="X1536" i="11"/>
  <c r="X1537" i="11"/>
  <c r="X1538" i="11"/>
  <c r="X1539" i="11"/>
  <c r="X1540" i="11"/>
  <c r="X1541" i="11"/>
  <c r="X1542" i="11"/>
  <c r="X1543" i="11"/>
  <c r="X1544" i="11"/>
  <c r="X1545" i="11"/>
  <c r="X1546" i="11"/>
  <c r="X1547" i="11"/>
  <c r="X1548" i="11"/>
  <c r="X1549" i="11"/>
  <c r="X1550" i="11"/>
  <c r="X1551" i="11"/>
  <c r="X1552" i="11"/>
  <c r="X1553" i="11"/>
  <c r="X1554" i="11"/>
  <c r="X1555" i="11"/>
  <c r="X1556" i="11"/>
  <c r="X1557" i="11"/>
  <c r="X1558" i="11"/>
  <c r="X1559" i="11"/>
  <c r="X1560" i="11"/>
  <c r="X1561" i="11"/>
  <c r="X1562" i="11"/>
  <c r="X1563" i="11"/>
  <c r="X1564" i="11"/>
  <c r="X1565" i="11"/>
  <c r="X1566" i="11"/>
  <c r="X1567" i="11"/>
  <c r="X1568" i="11"/>
  <c r="X1569" i="11"/>
  <c r="X1570" i="11"/>
  <c r="X1571" i="11"/>
  <c r="X1572" i="11"/>
  <c r="X1573" i="11"/>
  <c r="X1574" i="11"/>
  <c r="X1575" i="11"/>
  <c r="X1576" i="11"/>
  <c r="X1577" i="11"/>
  <c r="X1578" i="11"/>
  <c r="X1579" i="11"/>
  <c r="X1580" i="11"/>
  <c r="X1581" i="11"/>
  <c r="X1582" i="11"/>
  <c r="X1583" i="11"/>
  <c r="X1584" i="11"/>
  <c r="X1585" i="11"/>
  <c r="X1586" i="11"/>
  <c r="X1587" i="11"/>
  <c r="X1588" i="11"/>
  <c r="X1589" i="11"/>
  <c r="X1590" i="11"/>
  <c r="X1591" i="11"/>
  <c r="X1592" i="11"/>
  <c r="X1593" i="11"/>
  <c r="X1594" i="11"/>
  <c r="X1595" i="11"/>
  <c r="X1596" i="11"/>
  <c r="X1597" i="11"/>
  <c r="X1598" i="11"/>
  <c r="X1599" i="11"/>
  <c r="X1600" i="11"/>
  <c r="X1601" i="11"/>
  <c r="X1602" i="11"/>
  <c r="X1603" i="11"/>
  <c r="X1604" i="11"/>
  <c r="X1605" i="11"/>
  <c r="X1606" i="11"/>
  <c r="X1607" i="11"/>
  <c r="X1608" i="11"/>
  <c r="X1609" i="11"/>
  <c r="X1610" i="11"/>
  <c r="X1611" i="11"/>
  <c r="X1612" i="11"/>
  <c r="X1613" i="11"/>
  <c r="X1614" i="11"/>
  <c r="X1615" i="11"/>
  <c r="X1616" i="11"/>
  <c r="X1617" i="11"/>
  <c r="X1618" i="11"/>
  <c r="X1619" i="11"/>
  <c r="X1620" i="11"/>
  <c r="X1621" i="11"/>
  <c r="X1622" i="11"/>
  <c r="X1623" i="11"/>
  <c r="X1624" i="11"/>
  <c r="X1625" i="11"/>
  <c r="X1626" i="11"/>
  <c r="X1627" i="11"/>
  <c r="X1628" i="11"/>
  <c r="X1629" i="11"/>
  <c r="X1630" i="11"/>
  <c r="X1631" i="11"/>
  <c r="X1632" i="11"/>
  <c r="X1633" i="11"/>
  <c r="X1634" i="11"/>
  <c r="X1635" i="11"/>
  <c r="X1636" i="11"/>
  <c r="X1637" i="11"/>
  <c r="X1638" i="11"/>
  <c r="X1639" i="11"/>
  <c r="X1640" i="11"/>
  <c r="X1641" i="11"/>
  <c r="X1642" i="11"/>
  <c r="X1643" i="11"/>
  <c r="X1644" i="11"/>
  <c r="X1645" i="11"/>
  <c r="X1646" i="11"/>
  <c r="X1647" i="11"/>
  <c r="X1648" i="11"/>
  <c r="X1649" i="11"/>
  <c r="X1650" i="11"/>
  <c r="X1651" i="11"/>
  <c r="X1652" i="11"/>
  <c r="X1653" i="11"/>
  <c r="X1654" i="11"/>
  <c r="X1655" i="11"/>
  <c r="X1656" i="11"/>
  <c r="X1657" i="11"/>
  <c r="X1658" i="11"/>
  <c r="X1659" i="11"/>
  <c r="X1660" i="11"/>
  <c r="X1661" i="11"/>
  <c r="X1662" i="11"/>
  <c r="X1663" i="11"/>
  <c r="X1664" i="11"/>
  <c r="X1665" i="11"/>
  <c r="X1666" i="11"/>
  <c r="X1667" i="11"/>
  <c r="X1668" i="11"/>
  <c r="X1669" i="11"/>
  <c r="X1670" i="11"/>
  <c r="X1671" i="11"/>
  <c r="X1672" i="11"/>
  <c r="X1673" i="11"/>
  <c r="X1674" i="11"/>
  <c r="X1675" i="11"/>
  <c r="X1676" i="11"/>
  <c r="X1677" i="11"/>
  <c r="X1678" i="11"/>
  <c r="X1679" i="11"/>
  <c r="X1680" i="11"/>
  <c r="X1681" i="11"/>
  <c r="X1682" i="11"/>
  <c r="X1683" i="11"/>
  <c r="X1684" i="11"/>
  <c r="X1685" i="11"/>
  <c r="X1686" i="11"/>
  <c r="X1687" i="11"/>
  <c r="X1688" i="11"/>
  <c r="X1689" i="11"/>
  <c r="X1690" i="11"/>
  <c r="X1691" i="11"/>
  <c r="X1692" i="11"/>
  <c r="X1693" i="11"/>
  <c r="X1694" i="11"/>
  <c r="X1695" i="11"/>
  <c r="X1696" i="11"/>
  <c r="X1697" i="11"/>
  <c r="X1698" i="11"/>
  <c r="X1699" i="11"/>
  <c r="X1700" i="11"/>
  <c r="X1701" i="11"/>
  <c r="X1702" i="11"/>
  <c r="X1703" i="11"/>
  <c r="X1704" i="11"/>
  <c r="X1705" i="11"/>
  <c r="X1706" i="11"/>
  <c r="X1707" i="11"/>
  <c r="X1708" i="11"/>
  <c r="X1709" i="11"/>
  <c r="X1710" i="11"/>
  <c r="X1711" i="11"/>
  <c r="X1712" i="11"/>
  <c r="X1713" i="11"/>
  <c r="X1714" i="11"/>
  <c r="X1715" i="11"/>
  <c r="X1716" i="11"/>
  <c r="X1717" i="11"/>
  <c r="X1718" i="11"/>
  <c r="X1719" i="11"/>
  <c r="X1720" i="11"/>
  <c r="X1721" i="11"/>
  <c r="X1722" i="11"/>
  <c r="X1723" i="11"/>
  <c r="X1724" i="11"/>
  <c r="X1725" i="11"/>
  <c r="X1726" i="11"/>
  <c r="X1727" i="11"/>
  <c r="X1728" i="11"/>
  <c r="X1729" i="11"/>
  <c r="X1730" i="11"/>
  <c r="X1731" i="11"/>
  <c r="X1732" i="11"/>
  <c r="X1733" i="11"/>
  <c r="X1734" i="11"/>
  <c r="X1735" i="11"/>
  <c r="X1736" i="11"/>
  <c r="X1737" i="11"/>
  <c r="X1738" i="11"/>
  <c r="X1739" i="11"/>
  <c r="X1740" i="11"/>
  <c r="X1741" i="11"/>
  <c r="X1742" i="11"/>
  <c r="X1743" i="11"/>
  <c r="X1744" i="11"/>
  <c r="Y25" i="11"/>
  <c r="X25" i="11"/>
  <c r="Y24" i="11"/>
  <c r="X24" i="11"/>
  <c r="Y23" i="11"/>
  <c r="Y22" i="11"/>
  <c r="X22" i="11"/>
  <c r="Y21" i="11"/>
  <c r="X21" i="11"/>
  <c r="Y20" i="11"/>
  <c r="X20" i="11"/>
  <c r="Y19" i="11"/>
  <c r="X19" i="11"/>
  <c r="Y18" i="11"/>
  <c r="X18" i="11"/>
  <c r="Y17" i="11"/>
  <c r="X17" i="11"/>
  <c r="Y16" i="11"/>
  <c r="X16" i="11"/>
  <c r="Y15" i="11"/>
  <c r="X15" i="11"/>
  <c r="Y14" i="11"/>
  <c r="X14" i="11"/>
  <c r="Y13" i="11"/>
  <c r="X13" i="11"/>
  <c r="Y12" i="11"/>
  <c r="X12" i="11"/>
  <c r="Y11" i="11"/>
  <c r="X11" i="11"/>
  <c r="Y10" i="11"/>
  <c r="X10" i="11"/>
  <c r="Y9" i="11"/>
  <c r="X9" i="11"/>
  <c r="Y8" i="11"/>
  <c r="X8" i="11"/>
  <c r="Y7" i="11"/>
  <c r="X7" i="11"/>
  <c r="Y6" i="11"/>
  <c r="X6" i="11"/>
  <c r="Y5" i="11"/>
  <c r="X5" i="11"/>
  <c r="Y4" i="11"/>
  <c r="X4" i="11"/>
  <c r="Y3" i="11"/>
  <c r="X3" i="11"/>
  <c r="Y2" i="11"/>
  <c r="X2" i="11"/>
  <c r="Z6543" i="11" l="1"/>
  <c r="Z6587" i="11"/>
  <c r="Z6591" i="11"/>
  <c r="Z6595" i="11"/>
  <c r="Z6599" i="11"/>
  <c r="Z6603" i="11"/>
  <c r="Z6607" i="11"/>
  <c r="Z6611" i="11"/>
  <c r="Z6615" i="11"/>
  <c r="Z6619" i="11"/>
  <c r="Z6623" i="11"/>
  <c r="Z6627" i="11"/>
  <c r="Z6631" i="11"/>
  <c r="Z6635" i="11"/>
  <c r="Z6639" i="11"/>
  <c r="Z6643" i="11"/>
  <c r="Z6647" i="11"/>
  <c r="Z6651" i="11"/>
  <c r="Z6655" i="11"/>
  <c r="Z6659" i="11"/>
  <c r="Z6663" i="11"/>
  <c r="Z6667" i="11"/>
  <c r="Z6671" i="11"/>
  <c r="Z6675" i="11"/>
  <c r="Z6679" i="11"/>
  <c r="Z6683" i="11"/>
  <c r="Z6687" i="11"/>
  <c r="Z6691" i="11"/>
  <c r="Z6695" i="11"/>
  <c r="Z6699" i="11"/>
  <c r="Z6703" i="11"/>
  <c r="Z6707" i="11"/>
  <c r="Z6711" i="11"/>
  <c r="Z6715" i="11"/>
  <c r="Z6719" i="11"/>
  <c r="Z6723" i="11"/>
  <c r="Z6727" i="11"/>
  <c r="Z6731" i="11"/>
  <c r="Z6735" i="11"/>
  <c r="Z6739" i="11"/>
  <c r="Z6743" i="11"/>
  <c r="Z6747" i="11"/>
  <c r="Z6751" i="11"/>
  <c r="Z6755" i="11"/>
  <c r="Z6759" i="11"/>
  <c r="Z6763" i="11"/>
  <c r="Z6767" i="11"/>
  <c r="Z6771" i="11"/>
  <c r="Z6775" i="11"/>
  <c r="Z6779" i="11"/>
  <c r="Z6783" i="11"/>
  <c r="Z6787" i="11"/>
  <c r="Z6791" i="11"/>
  <c r="Z6795" i="11"/>
  <c r="Z6799" i="11"/>
  <c r="Z6803" i="11"/>
  <c r="Z6807" i="11"/>
  <c r="Z6811" i="11"/>
  <c r="Z6815" i="11"/>
  <c r="Z6819" i="11"/>
  <c r="Z6823" i="11"/>
  <c r="Z6827" i="11"/>
  <c r="Z6831" i="11"/>
  <c r="Z6835" i="11"/>
  <c r="Z6522" i="11"/>
  <c r="Z6526" i="11"/>
  <c r="Z6530" i="11"/>
  <c r="Z6534" i="11"/>
  <c r="Z6538" i="11"/>
  <c r="Z6542" i="11"/>
  <c r="Z6546" i="11"/>
  <c r="Z6550" i="11"/>
  <c r="Z6554" i="11"/>
  <c r="Z6558" i="11"/>
  <c r="Z6562" i="11"/>
  <c r="Z6566" i="11"/>
  <c r="Z6570" i="11"/>
  <c r="Z6574" i="11"/>
  <c r="Z6578" i="11"/>
  <c r="Z6582" i="11"/>
  <c r="Z6586" i="11"/>
  <c r="Z6590" i="11"/>
  <c r="Z6594" i="11"/>
  <c r="Z6598" i="11"/>
  <c r="Z6602" i="11"/>
  <c r="Z6606" i="11"/>
  <c r="Z6610" i="11"/>
  <c r="Z6614" i="11"/>
  <c r="Z6618" i="11"/>
  <c r="Z6622" i="11"/>
  <c r="Z6626" i="11"/>
  <c r="Z6630" i="11"/>
  <c r="Z6634" i="11"/>
  <c r="Z6638" i="11"/>
  <c r="Z6642" i="11"/>
  <c r="Z6646" i="11"/>
  <c r="Z6650" i="11"/>
  <c r="Z6654" i="11"/>
  <c r="Z6658" i="11"/>
  <c r="Z6662" i="11"/>
  <c r="Z6666" i="11"/>
  <c r="Z6670" i="11"/>
  <c r="Z6674" i="11"/>
  <c r="Z6678" i="11"/>
  <c r="Z6682" i="11"/>
  <c r="Z6686" i="11"/>
  <c r="Z6690" i="11"/>
  <c r="Z6694" i="11"/>
  <c r="Z6698" i="11"/>
  <c r="Z6702" i="11"/>
  <c r="Z6706" i="11"/>
  <c r="Z6710" i="11"/>
  <c r="Z6714" i="11"/>
  <c r="Z6730" i="11"/>
  <c r="Z6746" i="11"/>
  <c r="Z6762" i="11"/>
  <c r="Z6778" i="11"/>
  <c r="Z6794" i="11"/>
  <c r="Z6810" i="11"/>
  <c r="Z6826" i="11"/>
  <c r="Z6838" i="11"/>
  <c r="Z6841" i="11"/>
  <c r="Z6851" i="11"/>
  <c r="Z6857" i="11"/>
  <c r="Z6861" i="11"/>
  <c r="Z6718" i="11"/>
  <c r="Z6734" i="11"/>
  <c r="Z6750" i="11"/>
  <c r="Z6766" i="11"/>
  <c r="Z6782" i="11"/>
  <c r="Z6798" i="11"/>
  <c r="Z6814" i="11"/>
  <c r="Z6830" i="11"/>
  <c r="Z6847" i="11"/>
  <c r="Z6853" i="11"/>
  <c r="Z6860" i="11"/>
  <c r="Z6864" i="11"/>
  <c r="Z6868" i="11"/>
  <c r="Z6872" i="11"/>
  <c r="Z6876" i="11"/>
  <c r="Z6880" i="11"/>
  <c r="Z6884" i="11"/>
  <c r="Z6888" i="11"/>
  <c r="Z6892" i="11"/>
  <c r="Z6722" i="11"/>
  <c r="Z6738" i="11"/>
  <c r="Z6754" i="11"/>
  <c r="Z6770" i="11"/>
  <c r="Z6786" i="11"/>
  <c r="Z6802" i="11"/>
  <c r="Z6818" i="11"/>
  <c r="Z6834" i="11"/>
  <c r="Z6843" i="11"/>
  <c r="Z6726" i="11"/>
  <c r="Z6742" i="11"/>
  <c r="Z6758" i="11"/>
  <c r="Z6774" i="11"/>
  <c r="Z6790" i="11"/>
  <c r="Z6806" i="11"/>
  <c r="Z6822" i="11"/>
  <c r="Z6839" i="11"/>
  <c r="Z6842" i="11"/>
  <c r="Z6845" i="11"/>
  <c r="Z6855" i="11"/>
  <c r="Z6858" i="11"/>
  <c r="Z6862" i="11"/>
  <c r="Z6866" i="11"/>
  <c r="Z6870" i="11"/>
  <c r="Z6874" i="11"/>
  <c r="Z6878" i="11"/>
  <c r="Z6882" i="11"/>
  <c r="Z6886" i="11"/>
  <c r="Z6890" i="11"/>
  <c r="Z6894" i="11"/>
  <c r="Z6910" i="11"/>
  <c r="Z6922" i="11"/>
  <c r="Z6938" i="11"/>
  <c r="Z6898" i="11"/>
  <c r="Z6914" i="11"/>
  <c r="Z6921" i="11"/>
  <c r="Z6924" i="11"/>
  <c r="Z6934" i="11"/>
  <c r="Z6937" i="11"/>
  <c r="Z6940" i="11"/>
  <c r="Z6944" i="11"/>
  <c r="Z6948" i="11"/>
  <c r="Z6952" i="11"/>
  <c r="Z6956" i="11"/>
  <c r="Z6960" i="11"/>
  <c r="Z6964" i="11"/>
  <c r="Z6968" i="11"/>
  <c r="Z6972" i="11"/>
  <c r="Z6976" i="11"/>
  <c r="Z6980" i="11"/>
  <c r="Z6984" i="11"/>
  <c r="Z6988" i="11"/>
  <c r="Z6992" i="11"/>
  <c r="Z6996" i="11"/>
  <c r="Z7000" i="11"/>
  <c r="Z7004" i="11"/>
  <c r="Z7008" i="11"/>
  <c r="Z7012" i="11"/>
  <c r="Z7016" i="11"/>
  <c r="Z7020" i="11"/>
  <c r="Z7024" i="11"/>
  <c r="Z7028" i="11"/>
  <c r="Z7032" i="11"/>
  <c r="Z7036" i="11"/>
  <c r="Z7040" i="11"/>
  <c r="Z7044" i="11"/>
  <c r="Z7048" i="11"/>
  <c r="Z7052" i="11"/>
  <c r="Z7056" i="11"/>
  <c r="Z7060" i="11"/>
  <c r="Z7064" i="11"/>
  <c r="Z7068" i="11"/>
  <c r="Z7072" i="11"/>
  <c r="Z7076" i="11"/>
  <c r="Z7080" i="11"/>
  <c r="Z7084" i="11"/>
  <c r="Z7088" i="11"/>
  <c r="Z7092" i="11"/>
  <c r="Z7096" i="11"/>
  <c r="Z7100" i="11"/>
  <c r="Z7104" i="11"/>
  <c r="Z7108" i="11"/>
  <c r="Z7112" i="11"/>
  <c r="Z7116" i="11"/>
  <c r="Z7120" i="11"/>
  <c r="Z7124" i="11"/>
  <c r="Z7128" i="11"/>
  <c r="Z7132" i="11"/>
  <c r="Z7136" i="11"/>
  <c r="Z7140" i="11"/>
  <c r="Z7144" i="11"/>
  <c r="Z7148" i="11"/>
  <c r="Z7152" i="11"/>
  <c r="Z7156" i="11"/>
  <c r="Z7160" i="11"/>
  <c r="Z7164" i="11"/>
  <c r="Z7168" i="11"/>
  <c r="Z7172" i="11"/>
  <c r="Z7176" i="11"/>
  <c r="Z7180" i="11"/>
  <c r="Z7184" i="11"/>
  <c r="Z7188" i="11"/>
  <c r="Z7192" i="11"/>
  <c r="Z7196" i="11"/>
  <c r="Z7200" i="11"/>
  <c r="Z7204" i="11"/>
  <c r="Z6902" i="11"/>
  <c r="Z6918" i="11"/>
  <c r="Z6930" i="11"/>
  <c r="Z6906" i="11"/>
  <c r="Z6926" i="11"/>
  <c r="Z6932" i="11"/>
  <c r="Z6942" i="11"/>
  <c r="Z6946" i="11"/>
  <c r="Z6950" i="11"/>
  <c r="Z6954" i="11"/>
  <c r="Z6958" i="11"/>
  <c r="Z6962" i="11"/>
  <c r="Z6966" i="11"/>
  <c r="Z6970" i="11"/>
  <c r="Z6974" i="11"/>
  <c r="Z6978" i="11"/>
  <c r="Z6982" i="11"/>
  <c r="Z6986" i="11"/>
  <c r="Z6990" i="11"/>
  <c r="Z6994" i="11"/>
  <c r="Z6998" i="11"/>
  <c r="Z7002" i="11"/>
  <c r="Z7006" i="11"/>
  <c r="Z7010" i="11"/>
  <c r="Z7014" i="11"/>
  <c r="Z7018" i="11"/>
  <c r="Z7022" i="11"/>
  <c r="Z7026" i="11"/>
  <c r="Z7030" i="11"/>
  <c r="Z7034" i="11"/>
  <c r="Z7038" i="11"/>
  <c r="Z7042" i="11"/>
  <c r="Z7046" i="11"/>
  <c r="Z7050" i="11"/>
  <c r="Z7054" i="11"/>
  <c r="Z7058" i="11"/>
  <c r="Z7062" i="11"/>
  <c r="Z7066" i="11"/>
  <c r="Z7070" i="11"/>
  <c r="Z7074" i="11"/>
  <c r="Z7078" i="11"/>
  <c r="Z7082" i="11"/>
  <c r="Z7086" i="11"/>
  <c r="Z7090" i="11"/>
  <c r="Z7094" i="11"/>
  <c r="Z7098" i="11"/>
  <c r="Z7102" i="11"/>
  <c r="Z7106" i="11"/>
  <c r="Z7110" i="11"/>
  <c r="Z7114" i="11"/>
  <c r="Z7118" i="11"/>
  <c r="Z7122" i="11"/>
  <c r="Z7126" i="11"/>
  <c r="Z7130" i="11"/>
  <c r="Z7134" i="11"/>
  <c r="Z7138" i="11"/>
  <c r="Z7142" i="11"/>
  <c r="Z7146" i="11"/>
  <c r="Z7150" i="11"/>
  <c r="Z7154" i="11"/>
  <c r="Z7158" i="11"/>
  <c r="Z7162" i="11"/>
  <c r="Z7166" i="11"/>
  <c r="Z7170" i="11"/>
  <c r="Z7174" i="11"/>
  <c r="Z7178" i="11"/>
  <c r="Z7182" i="11"/>
  <c r="Z7186" i="11"/>
  <c r="Z7190" i="11"/>
  <c r="Z7194" i="11"/>
  <c r="Z7198" i="11"/>
  <c r="Z7202" i="11"/>
  <c r="Z7206" i="11"/>
  <c r="Z7210" i="11"/>
  <c r="Z7214" i="11"/>
  <c r="Z7208" i="11"/>
  <c r="Z7218" i="11"/>
  <c r="Z7212" i="11"/>
  <c r="Z7220" i="11"/>
  <c r="Z7274" i="11"/>
  <c r="Z7278" i="11"/>
  <c r="Z7282" i="11"/>
  <c r="Z7286" i="11"/>
  <c r="Z7290" i="11"/>
  <c r="Z7294" i="11"/>
  <c r="Z7298" i="11"/>
  <c r="Z7302" i="11"/>
  <c r="Z7306" i="11"/>
  <c r="Z7310" i="11"/>
  <c r="Z7314" i="11"/>
  <c r="Z7318" i="11"/>
  <c r="Z7322" i="11"/>
  <c r="Z7326" i="11"/>
  <c r="Z7330" i="11"/>
  <c r="Z7334" i="11"/>
  <c r="Z7338" i="11"/>
  <c r="Z7342" i="11"/>
  <c r="Z7226" i="11"/>
  <c r="Z7222" i="11"/>
  <c r="Z7225" i="11"/>
  <c r="Z7228" i="11"/>
  <c r="Z7232" i="11"/>
  <c r="Z7236" i="11"/>
  <c r="Z7240" i="11"/>
  <c r="Z7244" i="11"/>
  <c r="Z7248" i="11"/>
  <c r="Z7252" i="11"/>
  <c r="Z7256" i="11"/>
  <c r="Z7260" i="11"/>
  <c r="Z7264" i="11"/>
  <c r="Z7268" i="11"/>
  <c r="Z7272" i="11"/>
  <c r="Z7276" i="11"/>
  <c r="Z7280" i="11"/>
  <c r="Z7284" i="11"/>
  <c r="Z7288" i="11"/>
  <c r="Z7292" i="11"/>
  <c r="Z7296" i="11"/>
  <c r="Z7300" i="11"/>
  <c r="Z7304" i="11"/>
  <c r="Z7308" i="11"/>
  <c r="Z7312" i="11"/>
  <c r="Z7316" i="11"/>
  <c r="Z7320" i="11"/>
  <c r="Z7324" i="11"/>
  <c r="Z7328" i="11"/>
  <c r="Z7332" i="11"/>
  <c r="Z7336" i="11"/>
  <c r="Z7340" i="11"/>
  <c r="Z7344" i="11"/>
  <c r="Z7397" i="11"/>
  <c r="Z7401" i="11"/>
  <c r="Z7405" i="11"/>
  <c r="Z7409" i="11"/>
  <c r="Z7413" i="11"/>
  <c r="Z7417" i="11"/>
  <c r="Z7421" i="11"/>
  <c r="Z7425" i="11"/>
  <c r="Z7429" i="11"/>
  <c r="Z7433" i="11"/>
  <c r="Z7437" i="11"/>
  <c r="Z7441" i="11"/>
  <c r="Z7445" i="11"/>
  <c r="Z7449" i="11"/>
  <c r="Z7453" i="11"/>
  <c r="Z7457" i="11"/>
  <c r="Z7461" i="11"/>
  <c r="Z7465" i="11"/>
  <c r="Z7469" i="11"/>
  <c r="Z7473" i="11"/>
  <c r="Z7477" i="11"/>
  <c r="Z7481" i="11"/>
  <c r="Z7485" i="11"/>
  <c r="Z7489" i="11"/>
  <c r="Z7493" i="11"/>
  <c r="Z7497" i="11"/>
  <c r="Z7501" i="11"/>
  <c r="Z7505" i="11"/>
  <c r="Z7509" i="11"/>
  <c r="Z7513" i="11"/>
  <c r="Z7517" i="11"/>
  <c r="Z7521" i="11"/>
  <c r="Z7525" i="11"/>
  <c r="Z7529" i="11"/>
  <c r="Z7533" i="11"/>
  <c r="Z7537" i="11"/>
  <c r="Z7541" i="11"/>
  <c r="Z7545" i="11"/>
  <c r="Z7549" i="11"/>
  <c r="Z7553" i="11"/>
  <c r="Z7557" i="11"/>
  <c r="Z7561" i="11"/>
  <c r="Z7565" i="11"/>
  <c r="Z7569" i="11"/>
  <c r="Z7573" i="11"/>
  <c r="Z7577" i="11"/>
  <c r="Z7581" i="11"/>
  <c r="Z7585" i="11"/>
  <c r="Z7589" i="11"/>
  <c r="Z7593" i="11"/>
  <c r="Z7597" i="11"/>
  <c r="Z7601" i="11"/>
  <c r="Z7605" i="11"/>
  <c r="Z7609" i="11"/>
  <c r="Z7613" i="11"/>
  <c r="Z7617" i="11"/>
  <c r="Z7621" i="11"/>
  <c r="Z7625" i="11"/>
  <c r="Z7629" i="11"/>
  <c r="Z7633" i="11"/>
  <c r="Z7637" i="11"/>
  <c r="Z7641" i="11"/>
  <c r="Z7645" i="11"/>
  <c r="Z7649" i="11"/>
  <c r="Z7653" i="11"/>
  <c r="Z7657" i="11"/>
  <c r="Z7346" i="11"/>
  <c r="Z7360" i="11"/>
  <c r="Z7364" i="11"/>
  <c r="Z7368" i="11"/>
  <c r="Z7372" i="11"/>
  <c r="Z7376" i="11"/>
  <c r="Z7380" i="11"/>
  <c r="Z7384" i="11"/>
  <c r="Z7620" i="11"/>
  <c r="Z7624" i="11"/>
  <c r="Z7628" i="11"/>
  <c r="Z7632" i="11"/>
  <c r="Z7636" i="11"/>
  <c r="Z7640" i="11"/>
  <c r="Z7644" i="11"/>
  <c r="Z7648" i="11"/>
  <c r="Z7652" i="11"/>
  <c r="Z7348" i="11"/>
  <c r="Z7351" i="11"/>
  <c r="Z7355" i="11"/>
  <c r="Z7359" i="11"/>
  <c r="Z7363" i="11"/>
  <c r="Z7367" i="11"/>
  <c r="Z7371" i="11"/>
  <c r="Z7375" i="11"/>
  <c r="Z7379" i="11"/>
  <c r="Z7383" i="11"/>
  <c r="Z7387" i="11"/>
  <c r="Z7391" i="11"/>
  <c r="Z7395" i="11"/>
  <c r="Z7399" i="11"/>
  <c r="Z7403" i="11"/>
  <c r="Z7407" i="11"/>
  <c r="Z7411" i="11"/>
  <c r="Z7415" i="11"/>
  <c r="Z7419" i="11"/>
  <c r="Z7423" i="11"/>
  <c r="Z7427" i="11"/>
  <c r="Z7431" i="11"/>
  <c r="Z7435" i="11"/>
  <c r="Z7439" i="11"/>
  <c r="Z7443" i="11"/>
  <c r="Z7447" i="11"/>
  <c r="Z7451" i="11"/>
  <c r="Z7455" i="11"/>
  <c r="Z7459" i="11"/>
  <c r="Z7463" i="11"/>
  <c r="Z7467" i="11"/>
  <c r="Z7471" i="11"/>
  <c r="Z7475" i="11"/>
  <c r="Z7479" i="11"/>
  <c r="Z7483" i="11"/>
  <c r="Z7487" i="11"/>
  <c r="Z7491" i="11"/>
  <c r="Z7495" i="11"/>
  <c r="Z7499" i="11"/>
  <c r="Z7503" i="11"/>
  <c r="Z7507" i="11"/>
  <c r="Z7511" i="11"/>
  <c r="Z7515" i="11"/>
  <c r="Z7519" i="11"/>
  <c r="Z7523" i="11"/>
  <c r="Z7527" i="11"/>
  <c r="Z7531" i="11"/>
  <c r="Z7535" i="11"/>
  <c r="Z7539" i="11"/>
  <c r="Z7543" i="11"/>
  <c r="Z7547" i="11"/>
  <c r="Z7551" i="11"/>
  <c r="Z7555" i="11"/>
  <c r="Z7559" i="11"/>
  <c r="Z7563" i="11"/>
  <c r="Z7567" i="11"/>
  <c r="Z7571" i="11"/>
  <c r="Z7575" i="11"/>
  <c r="Z7579" i="11"/>
  <c r="Z7583" i="11"/>
  <c r="Z7587" i="11"/>
  <c r="Z7591" i="11"/>
  <c r="Z7595" i="11"/>
  <c r="Z7599" i="11"/>
  <c r="Z7603" i="11"/>
  <c r="Z7607" i="11"/>
  <c r="Z7611" i="11"/>
  <c r="Z7615" i="11"/>
  <c r="Z7656" i="11"/>
  <c r="Z7665" i="11"/>
  <c r="Z7661" i="11"/>
  <c r="Z7667" i="11"/>
  <c r="Z7677" i="11"/>
  <c r="Z7663" i="11"/>
  <c r="Z7673" i="11"/>
  <c r="Z7679" i="11"/>
  <c r="Z7683" i="11"/>
  <c r="Z7687" i="11"/>
  <c r="Z7691" i="11"/>
  <c r="Z7695" i="11"/>
  <c r="Z7699" i="11"/>
  <c r="Z7703" i="11"/>
  <c r="Z7707" i="11"/>
  <c r="Z7711" i="11"/>
  <c r="Z7715" i="11"/>
  <c r="Z7719" i="11"/>
  <c r="Z7723" i="11"/>
  <c r="Z7727" i="11"/>
  <c r="Z7731" i="11"/>
  <c r="Z7735" i="11"/>
  <c r="Z7739" i="11"/>
  <c r="Z7743" i="11"/>
  <c r="Z7747" i="11"/>
  <c r="Z7751" i="11"/>
  <c r="Z7755" i="11"/>
  <c r="Z7759" i="11"/>
  <c r="Z7763" i="11"/>
  <c r="Z7767" i="11"/>
  <c r="Z7771" i="11"/>
  <c r="Z7775" i="11"/>
  <c r="Z7779" i="11"/>
  <c r="Z7783" i="11"/>
  <c r="Z7787" i="11"/>
  <c r="Z7791" i="11"/>
  <c r="Z7659" i="11"/>
  <c r="Z7669" i="11"/>
  <c r="Z7672" i="11"/>
  <c r="Z7675" i="11"/>
  <c r="Z7682" i="11"/>
  <c r="Z7686" i="11"/>
  <c r="Z7690" i="11"/>
  <c r="Z7694" i="11"/>
  <c r="Z7698" i="11"/>
  <c r="Z7702" i="11"/>
  <c r="Z7706" i="11"/>
  <c r="Z7710" i="11"/>
  <c r="Z7714" i="11"/>
  <c r="Z7718" i="11"/>
  <c r="Z7722" i="11"/>
  <c r="Z7726" i="11"/>
  <c r="Z7730" i="11"/>
  <c r="Z7734" i="11"/>
  <c r="Z7738" i="11"/>
  <c r="Z7742" i="11"/>
  <c r="Z7746" i="11"/>
  <c r="Z7750" i="11"/>
  <c r="Z7754" i="11"/>
  <c r="Z7758" i="11"/>
  <c r="Z7762" i="11"/>
  <c r="Z7766" i="11"/>
  <c r="Z7770" i="11"/>
  <c r="Z7774" i="11"/>
  <c r="Z7778" i="11"/>
  <c r="Z7782" i="11"/>
  <c r="Z7786" i="11"/>
  <c r="Z7790" i="11"/>
  <c r="Z7795" i="11"/>
  <c r="Z7794" i="11"/>
  <c r="Z7797" i="11"/>
  <c r="Z7807" i="11"/>
  <c r="Z7811" i="11"/>
  <c r="Z7815" i="11"/>
  <c r="Z7819" i="11"/>
  <c r="Z7823" i="11"/>
  <c r="Z7827" i="11"/>
  <c r="Z7831" i="11"/>
  <c r="Z7835" i="11"/>
  <c r="Z7839" i="11"/>
  <c r="Z7843" i="11"/>
  <c r="Z7847" i="11"/>
  <c r="Z7851" i="11"/>
  <c r="Z7855" i="11"/>
  <c r="Z7859" i="11"/>
  <c r="Z7863" i="11"/>
  <c r="Z7867" i="11"/>
  <c r="Z7871" i="11"/>
  <c r="Z7875" i="11"/>
  <c r="Z7879" i="11"/>
  <c r="Z7883" i="11"/>
  <c r="Z7887" i="11"/>
  <c r="Z7891" i="11"/>
  <c r="Z7895" i="11"/>
  <c r="Z7899" i="11"/>
  <c r="Z7903" i="11"/>
  <c r="Z7907" i="11"/>
  <c r="Z7911" i="11"/>
  <c r="Z7915" i="11"/>
  <c r="Z7917" i="11"/>
  <c r="Z7921" i="11"/>
  <c r="Z7925" i="11"/>
  <c r="Z7929" i="11"/>
  <c r="Z7933" i="11"/>
  <c r="Z7937" i="11"/>
  <c r="Z7941" i="11"/>
  <c r="Z7945" i="11"/>
  <c r="Z7949" i="11"/>
  <c r="Z7953" i="11"/>
  <c r="Z7957" i="11"/>
  <c r="Z7961" i="11"/>
  <c r="Z7965" i="11"/>
  <c r="Z7969" i="11"/>
  <c r="Z7973" i="11"/>
  <c r="Z7977" i="11"/>
  <c r="Z7981" i="11"/>
  <c r="Z7985" i="11"/>
  <c r="Z7989" i="11"/>
  <c r="Z7993" i="11"/>
  <c r="Z7997" i="11"/>
  <c r="Z8001" i="11"/>
  <c r="Z8005" i="11"/>
  <c r="Z8009" i="11"/>
  <c r="Z8013" i="11"/>
  <c r="Z8017" i="11"/>
  <c r="Z8021" i="11"/>
  <c r="Z8025" i="11"/>
  <c r="Z8029" i="11"/>
  <c r="Z8033" i="11"/>
  <c r="Z8037" i="11"/>
  <c r="Z8041" i="11"/>
  <c r="Z8045" i="11"/>
  <c r="Z8049" i="11"/>
  <c r="Z8053" i="11"/>
  <c r="Z8057" i="11"/>
  <c r="Z8061" i="11"/>
  <c r="Z8065" i="11"/>
  <c r="Z8069" i="11"/>
  <c r="Z8073" i="11"/>
  <c r="Z8077" i="11"/>
  <c r="Z8081" i="11"/>
  <c r="Z8085" i="11"/>
  <c r="Z8089" i="11"/>
  <c r="Z8093" i="11"/>
  <c r="Z8097" i="11"/>
  <c r="Z8101" i="11"/>
  <c r="Z8105" i="11"/>
  <c r="Z8109" i="11"/>
  <c r="Z8113" i="11"/>
  <c r="Z8117" i="11"/>
  <c r="Z8121" i="11"/>
  <c r="Z8125" i="11"/>
  <c r="Z8129" i="11"/>
  <c r="Z8133" i="11"/>
  <c r="Z8137" i="11"/>
  <c r="Z8141" i="11"/>
  <c r="Z8145" i="11"/>
  <c r="Z8149" i="11"/>
  <c r="Z8153" i="11"/>
  <c r="Z7803" i="11"/>
  <c r="Z7882" i="11"/>
  <c r="Z7886" i="11"/>
  <c r="Z7890" i="11"/>
  <c r="Z7894" i="11"/>
  <c r="Z7898" i="11"/>
  <c r="Z7902" i="11"/>
  <c r="Z7906" i="11"/>
  <c r="Z7910" i="11"/>
  <c r="Z7914" i="11"/>
  <c r="Z7916" i="11"/>
  <c r="Z7920" i="11"/>
  <c r="Z7924" i="11"/>
  <c r="Z7799" i="11"/>
  <c r="Z7802" i="11"/>
  <c r="Z7805" i="11"/>
  <c r="Z7809" i="11"/>
  <c r="Z7813" i="11"/>
  <c r="Z7817" i="11"/>
  <c r="Z7821" i="11"/>
  <c r="Z7825" i="11"/>
  <c r="Z7829" i="11"/>
  <c r="Z7833" i="11"/>
  <c r="Z7837" i="11"/>
  <c r="Z7841" i="11"/>
  <c r="Z7845" i="11"/>
  <c r="Z7849" i="11"/>
  <c r="Z7853" i="11"/>
  <c r="Z7857" i="11"/>
  <c r="Z7861" i="11"/>
  <c r="Z7865" i="11"/>
  <c r="Z7869" i="11"/>
  <c r="Z7873" i="11"/>
  <c r="Z7919" i="11"/>
  <c r="Z7932" i="11"/>
  <c r="Z7940" i="11"/>
  <c r="Z7948" i="11"/>
  <c r="Z7956" i="11"/>
  <c r="Z7964" i="11"/>
  <c r="Z7972" i="11"/>
  <c r="Z7980" i="11"/>
  <c r="Z7988" i="11"/>
  <c r="Z7996" i="11"/>
  <c r="Z8004" i="11"/>
  <c r="Z8012" i="11"/>
  <c r="Z8020" i="11"/>
  <c r="Z8028" i="11"/>
  <c r="Z8036" i="11"/>
  <c r="Z8044" i="11"/>
  <c r="Z8052" i="11"/>
  <c r="Z8060" i="11"/>
  <c r="Z8068" i="11"/>
  <c r="Z8076" i="11"/>
  <c r="Z8084" i="11"/>
  <c r="Z8092" i="11"/>
  <c r="Z8100" i="11"/>
  <c r="Z8108" i="11"/>
  <c r="Z8116" i="11"/>
  <c r="Z8124" i="11"/>
  <c r="Z8132" i="11"/>
  <c r="Z8140" i="11"/>
  <c r="Z8148" i="11"/>
  <c r="Z8169" i="11"/>
  <c r="Z8185" i="11"/>
  <c r="Z8201" i="11"/>
  <c r="Z7931" i="11"/>
  <c r="Z7939" i="11"/>
  <c r="Z7947" i="11"/>
  <c r="Z7955" i="11"/>
  <c r="Z7963" i="11"/>
  <c r="Z7971" i="11"/>
  <c r="Z7979" i="11"/>
  <c r="Z7987" i="11"/>
  <c r="Z7995" i="11"/>
  <c r="Z8003" i="11"/>
  <c r="Z8011" i="11"/>
  <c r="Z8019" i="11"/>
  <c r="Z8027" i="11"/>
  <c r="Z8035" i="11"/>
  <c r="Z8043" i="11"/>
  <c r="Z8051" i="11"/>
  <c r="Z8059" i="11"/>
  <c r="Z8067" i="11"/>
  <c r="Z8075" i="11"/>
  <c r="Z8083" i="11"/>
  <c r="Z8091" i="11"/>
  <c r="Z8099" i="11"/>
  <c r="Z8107" i="11"/>
  <c r="Z8115" i="11"/>
  <c r="Z8123" i="11"/>
  <c r="Z8131" i="11"/>
  <c r="Z8139" i="11"/>
  <c r="Z8147" i="11"/>
  <c r="Z8155" i="11"/>
  <c r="Z8165" i="11"/>
  <c r="Z8168" i="11"/>
  <c r="Z8171" i="11"/>
  <c r="Z8181" i="11"/>
  <c r="Z8184" i="11"/>
  <c r="Z8187" i="11"/>
  <c r="Z8197" i="11"/>
  <c r="Z8200" i="11"/>
  <c r="Z8203" i="11"/>
  <c r="Z8213" i="11"/>
  <c r="Z8216" i="11"/>
  <c r="Z8220" i="11"/>
  <c r="Z8224" i="11"/>
  <c r="Z8228" i="11"/>
  <c r="Z8232" i="11"/>
  <c r="Z8236" i="11"/>
  <c r="Z8240" i="11"/>
  <c r="Z8244" i="11"/>
  <c r="Z8248" i="11"/>
  <c r="Z8252" i="11"/>
  <c r="Z8256" i="11"/>
  <c r="Z8260" i="11"/>
  <c r="Z8264" i="11"/>
  <c r="Z8268" i="11"/>
  <c r="Z8272" i="11"/>
  <c r="Z8276" i="11"/>
  <c r="Z8280" i="11"/>
  <c r="Z8284" i="11"/>
  <c r="Z8288" i="11"/>
  <c r="Z8292" i="11"/>
  <c r="Z8296" i="11"/>
  <c r="Z8300" i="11"/>
  <c r="Z8304" i="11"/>
  <c r="Z8308" i="11"/>
  <c r="Z8312" i="11"/>
  <c r="Z8316" i="11"/>
  <c r="Z8320" i="11"/>
  <c r="Z8324" i="11"/>
  <c r="Z8328" i="11"/>
  <c r="Z8332" i="11"/>
  <c r="Z8336" i="11"/>
  <c r="Z8340" i="11"/>
  <c r="Z8344" i="11"/>
  <c r="Z8348" i="11"/>
  <c r="Z8352" i="11"/>
  <c r="Z8356" i="11"/>
  <c r="Z8360" i="11"/>
  <c r="Z8364" i="11"/>
  <c r="Z8368" i="11"/>
  <c r="Z8372" i="11"/>
  <c r="Z8376" i="11"/>
  <c r="Z8380" i="11"/>
  <c r="Z8384" i="11"/>
  <c r="Z8388" i="11"/>
  <c r="Z8392" i="11"/>
  <c r="Z8396" i="11"/>
  <c r="Z8400" i="11"/>
  <c r="Z8404" i="11"/>
  <c r="Z8408" i="11"/>
  <c r="Z8412" i="11"/>
  <c r="Z8416" i="11"/>
  <c r="Z8420" i="11"/>
  <c r="Z8424" i="11"/>
  <c r="Z8428" i="11"/>
  <c r="Z8432" i="11"/>
  <c r="Z8436" i="11"/>
  <c r="Z8440" i="11"/>
  <c r="Z8444" i="11"/>
  <c r="Z8448" i="11"/>
  <c r="Z8452" i="11"/>
  <c r="Z8456" i="11"/>
  <c r="Z8460" i="11"/>
  <c r="Z8464" i="11"/>
  <c r="Z8468" i="11"/>
  <c r="Z8472" i="11"/>
  <c r="Z8476" i="11"/>
  <c r="Z8480" i="11"/>
  <c r="Z8484" i="11"/>
  <c r="Z8488" i="11"/>
  <c r="Z8492" i="11"/>
  <c r="Z8496" i="11"/>
  <c r="Z8500" i="11"/>
  <c r="Z8504" i="11"/>
  <c r="Z8508" i="11"/>
  <c r="Z8512" i="11"/>
  <c r="Z8516" i="11"/>
  <c r="Z8520" i="11"/>
  <c r="Z8524" i="11"/>
  <c r="Z8528" i="11"/>
  <c r="Z8532" i="11"/>
  <c r="Z8536" i="11"/>
  <c r="Z8540" i="11"/>
  <c r="Z8544" i="11"/>
  <c r="Z8548" i="11"/>
  <c r="Z8552" i="11"/>
  <c r="Z8556" i="11"/>
  <c r="Z8560" i="11"/>
  <c r="Z8564" i="11"/>
  <c r="Z8568" i="11"/>
  <c r="Z8572" i="11"/>
  <c r="Z8576" i="11"/>
  <c r="Z8580" i="11"/>
  <c r="Z8584" i="11"/>
  <c r="Z8588" i="11"/>
  <c r="Z8592" i="11"/>
  <c r="Z8596" i="11"/>
  <c r="Z8600" i="11"/>
  <c r="Z8604" i="11"/>
  <c r="Z8608" i="11"/>
  <c r="Z8612" i="11"/>
  <c r="Z8616" i="11"/>
  <c r="Z8620" i="11"/>
  <c r="Z8624" i="11"/>
  <c r="Z8628" i="11"/>
  <c r="Z8632" i="11"/>
  <c r="Z8636" i="11"/>
  <c r="Z8640" i="11"/>
  <c r="Z8644" i="11"/>
  <c r="Z8648" i="11"/>
  <c r="Z8652" i="11"/>
  <c r="Z8656" i="11"/>
  <c r="Z8660" i="11"/>
  <c r="Z8664" i="11"/>
  <c r="Z8668" i="11"/>
  <c r="Z8672" i="11"/>
  <c r="Z8676" i="11"/>
  <c r="Z8680" i="11"/>
  <c r="Z8684" i="11"/>
  <c r="Z8688" i="11"/>
  <c r="Z8692" i="11"/>
  <c r="Z8696" i="11"/>
  <c r="Z8700" i="11"/>
  <c r="Z8704" i="11"/>
  <c r="Z8708" i="11"/>
  <c r="Z8712" i="11"/>
  <c r="Z8716" i="11"/>
  <c r="Z8720" i="11"/>
  <c r="Z8724" i="11"/>
  <c r="Z8728" i="11"/>
  <c r="Z8732" i="11"/>
  <c r="Z8736" i="11"/>
  <c r="Z8740" i="11"/>
  <c r="Z8744" i="11"/>
  <c r="Z8748" i="11"/>
  <c r="Z8752" i="11"/>
  <c r="Z8756" i="11"/>
  <c r="Z8760" i="11"/>
  <c r="Z8764" i="11"/>
  <c r="Z8768" i="11"/>
  <c r="Z8772" i="11"/>
  <c r="Z8776" i="11"/>
  <c r="Z8780" i="11"/>
  <c r="Z8784" i="11"/>
  <c r="Z8788" i="11"/>
  <c r="Z8792" i="11"/>
  <c r="Z8796" i="11"/>
  <c r="Z8800" i="11"/>
  <c r="Z8804" i="11"/>
  <c r="Z8808" i="11"/>
  <c r="Z8812" i="11"/>
  <c r="Z7923" i="11"/>
  <c r="Z7928" i="11"/>
  <c r="Z7936" i="11"/>
  <c r="Z7944" i="11"/>
  <c r="Z7952" i="11"/>
  <c r="Z7960" i="11"/>
  <c r="Z7968" i="11"/>
  <c r="Z7976" i="11"/>
  <c r="Z7984" i="11"/>
  <c r="Z7992" i="11"/>
  <c r="Z8000" i="11"/>
  <c r="Z8008" i="11"/>
  <c r="Z8016" i="11"/>
  <c r="Z8024" i="11"/>
  <c r="Z8032" i="11"/>
  <c r="Z8040" i="11"/>
  <c r="Z8048" i="11"/>
  <c r="Z8056" i="11"/>
  <c r="Z8064" i="11"/>
  <c r="Z8072" i="11"/>
  <c r="Z8080" i="11"/>
  <c r="Z8088" i="11"/>
  <c r="Z8096" i="11"/>
  <c r="Z8104" i="11"/>
  <c r="Z8112" i="11"/>
  <c r="Z8120" i="11"/>
  <c r="Z8128" i="11"/>
  <c r="Z8136" i="11"/>
  <c r="Z8144" i="11"/>
  <c r="Z8152" i="11"/>
  <c r="Z8161" i="11"/>
  <c r="Z8177" i="11"/>
  <c r="Z8193" i="11"/>
  <c r="Z8209" i="11"/>
  <c r="Z8399" i="11"/>
  <c r="Z8403" i="11"/>
  <c r="Z8407" i="11"/>
  <c r="Z8411" i="11"/>
  <c r="Z8415" i="11"/>
  <c r="Z8419" i="11"/>
  <c r="Z8423" i="11"/>
  <c r="Z8427" i="11"/>
  <c r="Z8431" i="11"/>
  <c r="Z8435" i="11"/>
  <c r="Z8439" i="11"/>
  <c r="Z8443" i="11"/>
  <c r="Z8447" i="11"/>
  <c r="Z8451" i="11"/>
  <c r="Z8455" i="11"/>
  <c r="Z8459" i="11"/>
  <c r="Z8463" i="11"/>
  <c r="Z8467" i="11"/>
  <c r="Z8471" i="11"/>
  <c r="Z8475" i="11"/>
  <c r="Z8479" i="11"/>
  <c r="Z8483" i="11"/>
  <c r="Z8487" i="11"/>
  <c r="Z8491" i="11"/>
  <c r="Z8495" i="11"/>
  <c r="Z8499" i="11"/>
  <c r="Z8503" i="11"/>
  <c r="Z8507" i="11"/>
  <c r="Z8511" i="11"/>
  <c r="Z8515" i="11"/>
  <c r="Z8519" i="11"/>
  <c r="Z8523" i="11"/>
  <c r="Z8527" i="11"/>
  <c r="Z8531" i="11"/>
  <c r="Z8535" i="11"/>
  <c r="Z8539" i="11"/>
  <c r="Z8543" i="11"/>
  <c r="Z8547" i="11"/>
  <c r="Z8551" i="11"/>
  <c r="Z8555" i="11"/>
  <c r="Z8559" i="11"/>
  <c r="Z8563" i="11"/>
  <c r="Z8567" i="11"/>
  <c r="Z8571" i="11"/>
  <c r="Z8575" i="11"/>
  <c r="Z8579" i="11"/>
  <c r="Z8583" i="11"/>
  <c r="Z8587" i="11"/>
  <c r="Z8591" i="11"/>
  <c r="Z8595" i="11"/>
  <c r="Z8599" i="11"/>
  <c r="Z7927" i="11"/>
  <c r="Z7935" i="11"/>
  <c r="Z7943" i="11"/>
  <c r="Z7951" i="11"/>
  <c r="Z7959" i="11"/>
  <c r="Z7967" i="11"/>
  <c r="Z7975" i="11"/>
  <c r="Z7983" i="11"/>
  <c r="Z7991" i="11"/>
  <c r="Z7999" i="11"/>
  <c r="Z8007" i="11"/>
  <c r="Z8015" i="11"/>
  <c r="Z8023" i="11"/>
  <c r="Z8031" i="11"/>
  <c r="Z8039" i="11"/>
  <c r="Z8047" i="11"/>
  <c r="Z8055" i="11"/>
  <c r="Z8063" i="11"/>
  <c r="Z8071" i="11"/>
  <c r="Z8079" i="11"/>
  <c r="Z8087" i="11"/>
  <c r="Z8095" i="11"/>
  <c r="Z8103" i="11"/>
  <c r="Z8111" i="11"/>
  <c r="Z8119" i="11"/>
  <c r="Z8127" i="11"/>
  <c r="Z8135" i="11"/>
  <c r="Z8143" i="11"/>
  <c r="Z8151" i="11"/>
  <c r="Z8157" i="11"/>
  <c r="Z8160" i="11"/>
  <c r="Z8163" i="11"/>
  <c r="Z8173" i="11"/>
  <c r="Z8176" i="11"/>
  <c r="Z8179" i="11"/>
  <c r="Z8189" i="11"/>
  <c r="Z8192" i="11"/>
  <c r="Z8195" i="11"/>
  <c r="Z8205" i="11"/>
  <c r="Z8208" i="11"/>
  <c r="Z8211" i="11"/>
  <c r="Z8218" i="11"/>
  <c r="Z8222" i="11"/>
  <c r="Z8226" i="11"/>
  <c r="Z8230" i="11"/>
  <c r="Z8234" i="11"/>
  <c r="Z8238" i="11"/>
  <c r="Z8242" i="11"/>
  <c r="Z8246" i="11"/>
  <c r="Z8250" i="11"/>
  <c r="Z8254" i="11"/>
  <c r="Z8258" i="11"/>
  <c r="Z8262" i="11"/>
  <c r="Z8266" i="11"/>
  <c r="Z8270" i="11"/>
  <c r="Z8274" i="11"/>
  <c r="Z8278" i="11"/>
  <c r="Z8282" i="11"/>
  <c r="Z8286" i="11"/>
  <c r="Z8290" i="11"/>
  <c r="Z8294" i="11"/>
  <c r="Z8298" i="11"/>
  <c r="Z8302" i="11"/>
  <c r="Z8306" i="11"/>
  <c r="Z8310" i="11"/>
  <c r="Z8314" i="11"/>
  <c r="Z8318" i="11"/>
  <c r="Z8322" i="11"/>
  <c r="Z8326" i="11"/>
  <c r="Z8330" i="11"/>
  <c r="Z8334" i="11"/>
  <c r="Z8338" i="11"/>
  <c r="Z8342" i="11"/>
  <c r="Z8346" i="11"/>
  <c r="Z8350" i="11"/>
  <c r="Z8354" i="11"/>
  <c r="Z8358" i="11"/>
  <c r="Z8362" i="11"/>
  <c r="Z8366" i="11"/>
  <c r="Z8370" i="11"/>
  <c r="Z8374" i="11"/>
  <c r="Z8390" i="11"/>
  <c r="Z8406" i="11"/>
  <c r="Z8422" i="11"/>
  <c r="Z8438" i="11"/>
  <c r="Z8454" i="11"/>
  <c r="Z8470" i="11"/>
  <c r="Z8486" i="11"/>
  <c r="Z8502" i="11"/>
  <c r="Z8518" i="11"/>
  <c r="Z8534" i="11"/>
  <c r="Z8550" i="11"/>
  <c r="Z8566" i="11"/>
  <c r="Z8582" i="11"/>
  <c r="Z8598" i="11"/>
  <c r="Z8603" i="11"/>
  <c r="Z8611" i="11"/>
  <c r="Z8619" i="11"/>
  <c r="Z8627" i="11"/>
  <c r="Z8635" i="11"/>
  <c r="Z8643" i="11"/>
  <c r="Z8651" i="11"/>
  <c r="Z8659" i="11"/>
  <c r="Z8667" i="11"/>
  <c r="Z8675" i="11"/>
  <c r="Z8683" i="11"/>
  <c r="Z8691" i="11"/>
  <c r="Z8699" i="11"/>
  <c r="Z8707" i="11"/>
  <c r="Z8715" i="11"/>
  <c r="Z8723" i="11"/>
  <c r="Z8731" i="11"/>
  <c r="Z8739" i="11"/>
  <c r="Z8747" i="11"/>
  <c r="Z8755" i="11"/>
  <c r="Z8763" i="11"/>
  <c r="Z8771" i="11"/>
  <c r="Z8779" i="11"/>
  <c r="Z8787" i="11"/>
  <c r="Z8795" i="11"/>
  <c r="Z8803" i="11"/>
  <c r="Z8811" i="11"/>
  <c r="Z8820" i="11"/>
  <c r="Z8836" i="11"/>
  <c r="Z8852" i="11"/>
  <c r="Z8868" i="11"/>
  <c r="Z8884" i="11"/>
  <c r="Z8900" i="11"/>
  <c r="Z8916" i="11"/>
  <c r="Z8932" i="11"/>
  <c r="Z8948" i="11"/>
  <c r="Z8378" i="11"/>
  <c r="Z8394" i="11"/>
  <c r="Z8410" i="11"/>
  <c r="Z8426" i="11"/>
  <c r="Z8442" i="11"/>
  <c r="Z8458" i="11"/>
  <c r="Z8474" i="11"/>
  <c r="Z8490" i="11"/>
  <c r="Z8506" i="11"/>
  <c r="Z8522" i="11"/>
  <c r="Z8538" i="11"/>
  <c r="Z8554" i="11"/>
  <c r="Z8570" i="11"/>
  <c r="Z8586" i="11"/>
  <c r="Z8666" i="11"/>
  <c r="Z8674" i="11"/>
  <c r="Z8682" i="11"/>
  <c r="Z8690" i="11"/>
  <c r="Z8698" i="11"/>
  <c r="Z8706" i="11"/>
  <c r="Z8714" i="11"/>
  <c r="Z8722" i="11"/>
  <c r="Z8730" i="11"/>
  <c r="Z8738" i="11"/>
  <c r="Z8746" i="11"/>
  <c r="Z8754" i="11"/>
  <c r="Z8762" i="11"/>
  <c r="Z8770" i="11"/>
  <c r="Z8778" i="11"/>
  <c r="Z8786" i="11"/>
  <c r="Z8794" i="11"/>
  <c r="Z8802" i="11"/>
  <c r="Z8810" i="11"/>
  <c r="Z8816" i="11"/>
  <c r="Z8819" i="11"/>
  <c r="Z8822" i="11"/>
  <c r="Z8832" i="11"/>
  <c r="Z8835" i="11"/>
  <c r="Z8838" i="11"/>
  <c r="Z8848" i="11"/>
  <c r="Z8851" i="11"/>
  <c r="Z8854" i="11"/>
  <c r="Z8864" i="11"/>
  <c r="Z8867" i="11"/>
  <c r="Z8870" i="11"/>
  <c r="Z8880" i="11"/>
  <c r="Z8883" i="11"/>
  <c r="Z8886" i="11"/>
  <c r="Z8896" i="11"/>
  <c r="Z8899" i="11"/>
  <c r="Z8902" i="11"/>
  <c r="Z8912" i="11"/>
  <c r="Z8915" i="11"/>
  <c r="Z8918" i="11"/>
  <c r="Z8928" i="11"/>
  <c r="Z8931" i="11"/>
  <c r="Z8934" i="11"/>
  <c r="Z8944" i="11"/>
  <c r="Z8947" i="11"/>
  <c r="Z8950" i="11"/>
  <c r="Z8960" i="11"/>
  <c r="Z8963" i="11"/>
  <c r="Z8967" i="11"/>
  <c r="Z8971" i="11"/>
  <c r="Z8975" i="11"/>
  <c r="Z8979" i="11"/>
  <c r="Z8983" i="11"/>
  <c r="Z8987" i="11"/>
  <c r="Z8991" i="11"/>
  <c r="Z8995" i="11"/>
  <c r="Z8999" i="11"/>
  <c r="Z8382" i="11"/>
  <c r="Z8398" i="11"/>
  <c r="Z8414" i="11"/>
  <c r="Z8430" i="11"/>
  <c r="Z8446" i="11"/>
  <c r="Z8462" i="11"/>
  <c r="Z8478" i="11"/>
  <c r="Z8494" i="11"/>
  <c r="Z8510" i="11"/>
  <c r="Z8526" i="11"/>
  <c r="Z8542" i="11"/>
  <c r="Z8558" i="11"/>
  <c r="Z8574" i="11"/>
  <c r="Z8590" i="11"/>
  <c r="Z8607" i="11"/>
  <c r="Z8615" i="11"/>
  <c r="Z8623" i="11"/>
  <c r="Z8631" i="11"/>
  <c r="Z8639" i="11"/>
  <c r="Z8647" i="11"/>
  <c r="Z8655" i="11"/>
  <c r="Z8663" i="11"/>
  <c r="Z8671" i="11"/>
  <c r="Z8679" i="11"/>
  <c r="Z8687" i="11"/>
  <c r="Z8695" i="11"/>
  <c r="Z8703" i="11"/>
  <c r="Z8711" i="11"/>
  <c r="Z8719" i="11"/>
  <c r="Z8727" i="11"/>
  <c r="Z8735" i="11"/>
  <c r="Z8743" i="11"/>
  <c r="Z8751" i="11"/>
  <c r="Z8759" i="11"/>
  <c r="Z8767" i="11"/>
  <c r="Z8775" i="11"/>
  <c r="Z8783" i="11"/>
  <c r="Z8791" i="11"/>
  <c r="Z8799" i="11"/>
  <c r="Z8807" i="11"/>
  <c r="Z8828" i="11"/>
  <c r="Z8844" i="11"/>
  <c r="Z8860" i="11"/>
  <c r="Z8876" i="11"/>
  <c r="Z8892" i="11"/>
  <c r="Z8908" i="11"/>
  <c r="Z8924" i="11"/>
  <c r="Z8940" i="11"/>
  <c r="Z8956" i="11"/>
  <c r="Z8386" i="11"/>
  <c r="Z8402" i="11"/>
  <c r="Z8418" i="11"/>
  <c r="Z8434" i="11"/>
  <c r="Z8450" i="11"/>
  <c r="Z8466" i="11"/>
  <c r="Z8482" i="11"/>
  <c r="Z8498" i="11"/>
  <c r="Z8514" i="11"/>
  <c r="Z8530" i="11"/>
  <c r="Z8546" i="11"/>
  <c r="Z8562" i="11"/>
  <c r="Z8578" i="11"/>
  <c r="Z8594" i="11"/>
  <c r="Z8654" i="11"/>
  <c r="Z8662" i="11"/>
  <c r="Z8670" i="11"/>
  <c r="Z8678" i="11"/>
  <c r="Z8686" i="11"/>
  <c r="Z8694" i="11"/>
  <c r="Z8702" i="11"/>
  <c r="Z8710" i="11"/>
  <c r="Z8718" i="11"/>
  <c r="Z8726" i="11"/>
  <c r="Z8734" i="11"/>
  <c r="Z8742" i="11"/>
  <c r="Z8750" i="11"/>
  <c r="Z8758" i="11"/>
  <c r="Z8766" i="11"/>
  <c r="Z8774" i="11"/>
  <c r="Z8782" i="11"/>
  <c r="Z8790" i="11"/>
  <c r="Z8798" i="11"/>
  <c r="Z8806" i="11"/>
  <c r="Z8814" i="11"/>
  <c r="Z8824" i="11"/>
  <c r="Z8827" i="11"/>
  <c r="Z8830" i="11"/>
  <c r="Z8840" i="11"/>
  <c r="Z8843" i="11"/>
  <c r="Z8846" i="11"/>
  <c r="Z8856" i="11"/>
  <c r="Z8859" i="11"/>
  <c r="Z8862" i="11"/>
  <c r="Z8872" i="11"/>
  <c r="Z8875" i="11"/>
  <c r="Z8878" i="11"/>
  <c r="Z8888" i="11"/>
  <c r="Z8891" i="11"/>
  <c r="Z8894" i="11"/>
  <c r="Z8904" i="11"/>
  <c r="Z8907" i="11"/>
  <c r="Z8910" i="11"/>
  <c r="Z8920" i="11"/>
  <c r="Z8923" i="11"/>
  <c r="Z8926" i="11"/>
  <c r="Z8936" i="11"/>
  <c r="Z8939" i="11"/>
  <c r="Z8942" i="11"/>
  <c r="Z8952" i="11"/>
  <c r="Z8955" i="11"/>
  <c r="Z8958" i="11"/>
  <c r="Z8965" i="11"/>
  <c r="Z8969" i="11"/>
  <c r="Z8973" i="11"/>
  <c r="Z8977" i="11"/>
  <c r="Z8981" i="11"/>
  <c r="Z8985" i="11"/>
  <c r="Z8989" i="11"/>
  <c r="Z8993" i="11"/>
  <c r="Z8997" i="11"/>
  <c r="Z8990" i="11"/>
  <c r="Z8968" i="11"/>
  <c r="Z8898" i="11"/>
  <c r="Z8642" i="11"/>
  <c r="Z8614" i="11"/>
  <c r="Z8992" i="11"/>
  <c r="Z8978" i="11"/>
  <c r="Z8966" i="11"/>
  <c r="Z8930" i="11"/>
  <c r="Z8882" i="11"/>
  <c r="Z8834" i="11"/>
  <c r="Z8646" i="11"/>
  <c r="Z8606" i="11"/>
  <c r="Z8943" i="11"/>
  <c r="Z8911" i="11"/>
  <c r="Z8879" i="11"/>
  <c r="Z8847" i="11"/>
  <c r="Z8815" i="11"/>
  <c r="Z8945" i="11"/>
  <c r="Z8881" i="11"/>
  <c r="Z8817" i="11"/>
  <c r="Z8541" i="11"/>
  <c r="Z8477" i="11"/>
  <c r="Z8413" i="11"/>
  <c r="Z8379" i="11"/>
  <c r="Z8188" i="11"/>
  <c r="Z8156" i="11"/>
  <c r="Z8901" i="11"/>
  <c r="Z8837" i="11"/>
  <c r="Z8793" i="11"/>
  <c r="Z8761" i="11"/>
  <c r="Z8729" i="11"/>
  <c r="Z8697" i="11"/>
  <c r="Z8665" i="11"/>
  <c r="Z8633" i="11"/>
  <c r="Z8601" i="11"/>
  <c r="Z8537" i="11"/>
  <c r="Z8473" i="11"/>
  <c r="Z8409" i="11"/>
  <c r="Z8375" i="11"/>
  <c r="Z8905" i="11"/>
  <c r="Z8841" i="11"/>
  <c r="Z8565" i="11"/>
  <c r="Z8501" i="11"/>
  <c r="Z8437" i="11"/>
  <c r="Z8387" i="11"/>
  <c r="Z8367" i="11"/>
  <c r="Z8359" i="11"/>
  <c r="Z8351" i="11"/>
  <c r="Z8343" i="11"/>
  <c r="Z8335" i="11"/>
  <c r="Z8327" i="11"/>
  <c r="Z8319" i="11"/>
  <c r="Z8311" i="11"/>
  <c r="Z8303" i="11"/>
  <c r="Z8295" i="11"/>
  <c r="Z8287" i="11"/>
  <c r="Z8279" i="11"/>
  <c r="Z8271" i="11"/>
  <c r="Z8263" i="11"/>
  <c r="Z8255" i="11"/>
  <c r="Z8247" i="11"/>
  <c r="Z8239" i="11"/>
  <c r="Z8231" i="11"/>
  <c r="Z8223" i="11"/>
  <c r="Z8215" i="11"/>
  <c r="Z8183" i="11"/>
  <c r="Z8957" i="11"/>
  <c r="Z8893" i="11"/>
  <c r="Z8829" i="11"/>
  <c r="Z8789" i="11"/>
  <c r="Z8757" i="11"/>
  <c r="Z8725" i="11"/>
  <c r="Z8693" i="11"/>
  <c r="Z8661" i="11"/>
  <c r="Z8629" i="11"/>
  <c r="Z8593" i="11"/>
  <c r="Z8529" i="11"/>
  <c r="Z8465" i="11"/>
  <c r="Z8401" i="11"/>
  <c r="Z8198" i="11"/>
  <c r="Z7918" i="11"/>
  <c r="Z7908" i="11"/>
  <c r="Z7892" i="11"/>
  <c r="Z7878" i="11"/>
  <c r="Z7870" i="11"/>
  <c r="Z7862" i="11"/>
  <c r="Z7854" i="11"/>
  <c r="Z7846" i="11"/>
  <c r="Z7838" i="11"/>
  <c r="Z7830" i="11"/>
  <c r="Z7822" i="11"/>
  <c r="Z7814" i="11"/>
  <c r="Z7806" i="11"/>
  <c r="Z8170" i="11"/>
  <c r="Z8130" i="11"/>
  <c r="Z8098" i="11"/>
  <c r="Z8066" i="11"/>
  <c r="Z8034" i="11"/>
  <c r="Z8002" i="11"/>
  <c r="Z7970" i="11"/>
  <c r="Z7938" i="11"/>
  <c r="Z8174" i="11"/>
  <c r="Z7913" i="11"/>
  <c r="Z7897" i="11"/>
  <c r="Z7881" i="11"/>
  <c r="Z8194" i="11"/>
  <c r="Z8142" i="11"/>
  <c r="Z8110" i="11"/>
  <c r="Z8078" i="11"/>
  <c r="Z8046" i="11"/>
  <c r="Z8014" i="11"/>
  <c r="Z7982" i="11"/>
  <c r="Z7950" i="11"/>
  <c r="Z7788" i="11"/>
  <c r="Z7772" i="11"/>
  <c r="Z7756" i="11"/>
  <c r="Z7740" i="11"/>
  <c r="Z7724" i="11"/>
  <c r="Z7708" i="11"/>
  <c r="Z7692" i="11"/>
  <c r="Z7676" i="11"/>
  <c r="Z7796" i="11"/>
  <c r="Z7785" i="11"/>
  <c r="Z7769" i="11"/>
  <c r="Z7753" i="11"/>
  <c r="Z7737" i="11"/>
  <c r="Z7721" i="11"/>
  <c r="Z7705" i="11"/>
  <c r="Z7689" i="11"/>
  <c r="Z7804" i="11"/>
  <c r="Z7654" i="11"/>
  <c r="Z7638" i="11"/>
  <c r="Z7622" i="11"/>
  <c r="Z7612" i="11"/>
  <c r="Z7604" i="11"/>
  <c r="Z7596" i="11"/>
  <c r="Z7588" i="11"/>
  <c r="Z7580" i="11"/>
  <c r="Z7572" i="11"/>
  <c r="Z7564" i="11"/>
  <c r="Z7556" i="11"/>
  <c r="Z7548" i="11"/>
  <c r="Z7540" i="11"/>
  <c r="Z7532" i="11"/>
  <c r="Z7524" i="11"/>
  <c r="Z7516" i="11"/>
  <c r="Z7508" i="11"/>
  <c r="Z7500" i="11"/>
  <c r="Z7492" i="11"/>
  <c r="Z7484" i="11"/>
  <c r="Z7476" i="11"/>
  <c r="Z7468" i="11"/>
  <c r="Z7460" i="11"/>
  <c r="Z7452" i="11"/>
  <c r="Z7444" i="11"/>
  <c r="Z7436" i="11"/>
  <c r="Z7428" i="11"/>
  <c r="Z7420" i="11"/>
  <c r="Z7412" i="11"/>
  <c r="Z7404" i="11"/>
  <c r="Z7396" i="11"/>
  <c r="Z7388" i="11"/>
  <c r="Z7374" i="11"/>
  <c r="Z7358" i="11"/>
  <c r="Z7350" i="11"/>
  <c r="Z7651" i="11"/>
  <c r="Z7635" i="11"/>
  <c r="Z7619" i="11"/>
  <c r="Z7381" i="11"/>
  <c r="Z7365" i="11"/>
  <c r="Z7674" i="11"/>
  <c r="Z7266" i="11"/>
  <c r="Z7250" i="11"/>
  <c r="Z7234" i="11"/>
  <c r="Z7343" i="11"/>
  <c r="Z7337" i="11"/>
  <c r="Z7329" i="11"/>
  <c r="Z7321" i="11"/>
  <c r="Z7313" i="11"/>
  <c r="Z7305" i="11"/>
  <c r="Z7297" i="11"/>
  <c r="Z7289" i="11"/>
  <c r="Z7281" i="11"/>
  <c r="Z7273" i="11"/>
  <c r="Z7265" i="11"/>
  <c r="Z7257" i="11"/>
  <c r="Z7249" i="11"/>
  <c r="Z7241" i="11"/>
  <c r="Z7233" i="11"/>
  <c r="Z7217" i="11"/>
  <c r="Z6936" i="11"/>
  <c r="Z7209" i="11"/>
  <c r="Z7203" i="11"/>
  <c r="Z7195" i="11"/>
  <c r="Z7187" i="11"/>
  <c r="Z7179" i="11"/>
  <c r="Z7171" i="11"/>
  <c r="Z7163" i="11"/>
  <c r="Z7155" i="11"/>
  <c r="Z7147" i="11"/>
  <c r="Z7139" i="11"/>
  <c r="Z7131" i="11"/>
  <c r="Z7123" i="11"/>
  <c r="Z7115" i="11"/>
  <c r="Z7107" i="11"/>
  <c r="Z7099" i="11"/>
  <c r="Z7091" i="11"/>
  <c r="Z7083" i="11"/>
  <c r="Z7075" i="11"/>
  <c r="Z7067" i="11"/>
  <c r="Z7059" i="11"/>
  <c r="Z7051" i="11"/>
  <c r="Z7043" i="11"/>
  <c r="Z7035" i="11"/>
  <c r="Z7027" i="11"/>
  <c r="Z7019" i="11"/>
  <c r="Z7011" i="11"/>
  <c r="Z7003" i="11"/>
  <c r="Z6995" i="11"/>
  <c r="Z6987" i="11"/>
  <c r="Z6979" i="11"/>
  <c r="Z6971" i="11"/>
  <c r="Z6963" i="11"/>
  <c r="Z6955" i="11"/>
  <c r="Z6947" i="11"/>
  <c r="Z6933" i="11"/>
  <c r="Z6935" i="11"/>
  <c r="Z6901" i="11"/>
  <c r="Z6846" i="11"/>
  <c r="Z6913" i="11"/>
  <c r="Z6895" i="11"/>
  <c r="Z6907" i="11"/>
  <c r="Z6889" i="11"/>
  <c r="Z6881" i="11"/>
  <c r="Z6873" i="11"/>
  <c r="Z6865" i="11"/>
  <c r="Z6837" i="11"/>
  <c r="Z6905" i="11"/>
  <c r="Z6833" i="11"/>
  <c r="Z6801" i="11"/>
  <c r="Z6769" i="11"/>
  <c r="Z6737" i="11"/>
  <c r="Z6708" i="11"/>
  <c r="Z6692" i="11"/>
  <c r="Z6676" i="11"/>
  <c r="Z6660" i="11"/>
  <c r="Z6644" i="11"/>
  <c r="Z6628" i="11"/>
  <c r="Z6612" i="11"/>
  <c r="Z6596" i="11"/>
  <c r="Z6580" i="11"/>
  <c r="Z6564" i="11"/>
  <c r="Z6548" i="11"/>
  <c r="Z6532" i="11"/>
  <c r="Z6852" i="11"/>
  <c r="Z6813" i="11"/>
  <c r="Z6781" i="11"/>
  <c r="Z6749" i="11"/>
  <c r="Z6717" i="11"/>
  <c r="Z6825" i="11"/>
  <c r="Z8984" i="11"/>
  <c r="Z8964" i="11"/>
  <c r="Z8874" i="11"/>
  <c r="Z8634" i="11"/>
  <c r="Z8610" i="11"/>
  <c r="Z8988" i="11"/>
  <c r="Z8976" i="11"/>
  <c r="Z8962" i="11"/>
  <c r="Z8914" i="11"/>
  <c r="Z8866" i="11"/>
  <c r="Z8826" i="11"/>
  <c r="Z8638" i="11"/>
  <c r="Z8935" i="11"/>
  <c r="Z8903" i="11"/>
  <c r="Z8871" i="11"/>
  <c r="Z8839" i="11"/>
  <c r="Z8929" i="11"/>
  <c r="Z8865" i="11"/>
  <c r="Z8589" i="11"/>
  <c r="Z8525" i="11"/>
  <c r="Z8461" i="11"/>
  <c r="Z8397" i="11"/>
  <c r="Z8212" i="11"/>
  <c r="Z8180" i="11"/>
  <c r="Z8949" i="11"/>
  <c r="Z8885" i="11"/>
  <c r="Z8821" i="11"/>
  <c r="Z8785" i="11"/>
  <c r="Z8753" i="11"/>
  <c r="Z8721" i="11"/>
  <c r="Z8689" i="11"/>
  <c r="Z8657" i="11"/>
  <c r="Z8625" i="11"/>
  <c r="Z8585" i="11"/>
  <c r="Z8521" i="11"/>
  <c r="Z8457" i="11"/>
  <c r="Z8393" i="11"/>
  <c r="Z8953" i="11"/>
  <c r="Z8889" i="11"/>
  <c r="Z8825" i="11"/>
  <c r="Z8549" i="11"/>
  <c r="Z8485" i="11"/>
  <c r="Z8421" i="11"/>
  <c r="Z8373" i="11"/>
  <c r="Z8365" i="11"/>
  <c r="Z8357" i="11"/>
  <c r="Z8349" i="11"/>
  <c r="Z8341" i="11"/>
  <c r="Z8333" i="11"/>
  <c r="Z8325" i="11"/>
  <c r="Z8317" i="11"/>
  <c r="Z8309" i="11"/>
  <c r="Z8301" i="11"/>
  <c r="Z8293" i="11"/>
  <c r="Z8285" i="11"/>
  <c r="Z8277" i="11"/>
  <c r="Z8269" i="11"/>
  <c r="Z8261" i="11"/>
  <c r="Z8253" i="11"/>
  <c r="Z8245" i="11"/>
  <c r="Z8237" i="11"/>
  <c r="Z8229" i="11"/>
  <c r="Z8221" i="11"/>
  <c r="Z8207" i="11"/>
  <c r="Z8175" i="11"/>
  <c r="Z8941" i="11"/>
  <c r="Z8877" i="11"/>
  <c r="Z8813" i="11"/>
  <c r="Z8781" i="11"/>
  <c r="Z8749" i="11"/>
  <c r="Z8717" i="11"/>
  <c r="Z8685" i="11"/>
  <c r="Z8653" i="11"/>
  <c r="Z8621" i="11"/>
  <c r="Z8577" i="11"/>
  <c r="Z8513" i="11"/>
  <c r="Z8449" i="11"/>
  <c r="Z8385" i="11"/>
  <c r="Z8182" i="11"/>
  <c r="Z7904" i="11"/>
  <c r="Z7888" i="11"/>
  <c r="Z7876" i="11"/>
  <c r="Z7868" i="11"/>
  <c r="Z7860" i="11"/>
  <c r="Z7852" i="11"/>
  <c r="Z7844" i="11"/>
  <c r="Z7836" i="11"/>
  <c r="Z7828" i="11"/>
  <c r="Z7820" i="11"/>
  <c r="Z7812" i="11"/>
  <c r="Z7798" i="11"/>
  <c r="Z8154" i="11"/>
  <c r="Z8122" i="11"/>
  <c r="Z8090" i="11"/>
  <c r="Z8058" i="11"/>
  <c r="Z8026" i="11"/>
  <c r="Z7994" i="11"/>
  <c r="Z7962" i="11"/>
  <c r="Z7930" i="11"/>
  <c r="Z8158" i="11"/>
  <c r="Z7909" i="11"/>
  <c r="Z7893" i="11"/>
  <c r="Z7877" i="11"/>
  <c r="Z8178" i="11"/>
  <c r="Z8134" i="11"/>
  <c r="Z8102" i="11"/>
  <c r="Z8070" i="11"/>
  <c r="Z8038" i="11"/>
  <c r="Z8006" i="11"/>
  <c r="Z7974" i="11"/>
  <c r="Z7942" i="11"/>
  <c r="Z7784" i="11"/>
  <c r="Z7768" i="11"/>
  <c r="Z7752" i="11"/>
  <c r="Z7736" i="11"/>
  <c r="Z7720" i="11"/>
  <c r="Z7704" i="11"/>
  <c r="Z7688" i="11"/>
  <c r="Z7668" i="11"/>
  <c r="Z7793" i="11"/>
  <c r="Z7781" i="11"/>
  <c r="Z7765" i="11"/>
  <c r="Z7749" i="11"/>
  <c r="Z7733" i="11"/>
  <c r="Z7717" i="11"/>
  <c r="Z7701" i="11"/>
  <c r="Z7685" i="11"/>
  <c r="Z7792" i="11"/>
  <c r="Z7650" i="11"/>
  <c r="Z7634" i="11"/>
  <c r="Z7618" i="11"/>
  <c r="Z7610" i="11"/>
  <c r="Z7602" i="11"/>
  <c r="Z7594" i="11"/>
  <c r="Z7586" i="11"/>
  <c r="Z7578" i="11"/>
  <c r="Z7570" i="11"/>
  <c r="Z7562" i="11"/>
  <c r="Z7554" i="11"/>
  <c r="Z7546" i="11"/>
  <c r="Z7538" i="11"/>
  <c r="Z7530" i="11"/>
  <c r="Z7522" i="11"/>
  <c r="Z7514" i="11"/>
  <c r="Z7506" i="11"/>
  <c r="Z7498" i="11"/>
  <c r="Z7490" i="11"/>
  <c r="Z7482" i="11"/>
  <c r="Z7474" i="11"/>
  <c r="Z7466" i="11"/>
  <c r="Z7458" i="11"/>
  <c r="Z7450" i="11"/>
  <c r="Z7442" i="11"/>
  <c r="Z7434" i="11"/>
  <c r="Z7426" i="11"/>
  <c r="Z7418" i="11"/>
  <c r="Z7410" i="11"/>
  <c r="Z7402" i="11"/>
  <c r="Z7394" i="11"/>
  <c r="Z7386" i="11"/>
  <c r="Z7370" i="11"/>
  <c r="Z7356" i="11"/>
  <c r="Z7666" i="11"/>
  <c r="Z7647" i="11"/>
  <c r="Z7631" i="11"/>
  <c r="Z7393" i="11"/>
  <c r="Z7377" i="11"/>
  <c r="Z7361" i="11"/>
  <c r="Z7658" i="11"/>
  <c r="Z7262" i="11"/>
  <c r="Z7246" i="11"/>
  <c r="Z7230" i="11"/>
  <c r="Z7341" i="11"/>
  <c r="Z7335" i="11"/>
  <c r="Z7327" i="11"/>
  <c r="Z7319" i="11"/>
  <c r="Z7311" i="11"/>
  <c r="Z7303" i="11"/>
  <c r="Z7295" i="11"/>
  <c r="Z7287" i="11"/>
  <c r="Z7279" i="11"/>
  <c r="Z7271" i="11"/>
  <c r="Z7263" i="11"/>
  <c r="Z7255" i="11"/>
  <c r="Z7247" i="11"/>
  <c r="Z7239" i="11"/>
  <c r="Z7231" i="11"/>
  <c r="Z7347" i="11"/>
  <c r="Z6928" i="11"/>
  <c r="Z7223" i="11"/>
  <c r="Z7201" i="11"/>
  <c r="Z7193" i="11"/>
  <c r="Z7185" i="11"/>
  <c r="Z7177" i="11"/>
  <c r="Z7169" i="11"/>
  <c r="Z7161" i="11"/>
  <c r="Z7153" i="11"/>
  <c r="Z7145" i="11"/>
  <c r="Z7137" i="11"/>
  <c r="Z7129" i="11"/>
  <c r="Z7121" i="11"/>
  <c r="Z7113" i="11"/>
  <c r="Z7105" i="11"/>
  <c r="Z7097" i="11"/>
  <c r="Z7089" i="11"/>
  <c r="Z7081" i="11"/>
  <c r="Z7073" i="11"/>
  <c r="Z7065" i="11"/>
  <c r="Z7057" i="11"/>
  <c r="Z7049" i="11"/>
  <c r="Z7041" i="11"/>
  <c r="Z7033" i="11"/>
  <c r="Z7025" i="11"/>
  <c r="Z7017" i="11"/>
  <c r="Z7009" i="11"/>
  <c r="Z7001" i="11"/>
  <c r="Z6993" i="11"/>
  <c r="Z6985" i="11"/>
  <c r="Z6977" i="11"/>
  <c r="Z6969" i="11"/>
  <c r="Z6961" i="11"/>
  <c r="Z6953" i="11"/>
  <c r="Z6945" i="11"/>
  <c r="Z6929" i="11"/>
  <c r="Z6917" i="11"/>
  <c r="Z6899" i="11"/>
  <c r="Z6939" i="11"/>
  <c r="Z6911" i="11"/>
  <c r="Z6927" i="11"/>
  <c r="Z6900" i="11"/>
  <c r="Z6887" i="11"/>
  <c r="Z6879" i="11"/>
  <c r="Z6871" i="11"/>
  <c r="Z8980" i="11"/>
  <c r="Z8938" i="11"/>
  <c r="Z8850" i="11"/>
  <c r="Z8622" i="11"/>
  <c r="Z8602" i="11"/>
  <c r="Z8998" i="11"/>
  <c r="Z8986" i="11"/>
  <c r="Z8972" i="11"/>
  <c r="Z8954" i="11"/>
  <c r="Z8906" i="11"/>
  <c r="Z8858" i="11"/>
  <c r="Z8818" i="11"/>
  <c r="Z8630" i="11"/>
  <c r="Z8959" i="11"/>
  <c r="Z8927" i="11"/>
  <c r="Z8895" i="11"/>
  <c r="Z8863" i="11"/>
  <c r="Z8831" i="11"/>
  <c r="Z8913" i="11"/>
  <c r="Z8849" i="11"/>
  <c r="Z8573" i="11"/>
  <c r="Z8509" i="11"/>
  <c r="Z8445" i="11"/>
  <c r="Z8395" i="11"/>
  <c r="Z8204" i="11"/>
  <c r="Z8172" i="11"/>
  <c r="Z8933" i="11"/>
  <c r="Z8869" i="11"/>
  <c r="Z8809" i="11"/>
  <c r="Z8777" i="11"/>
  <c r="Z8745" i="11"/>
  <c r="Z8713" i="11"/>
  <c r="Z8681" i="11"/>
  <c r="Z8649" i="11"/>
  <c r="Z8617" i="11"/>
  <c r="Z8569" i="11"/>
  <c r="Z8505" i="11"/>
  <c r="Z8441" i="11"/>
  <c r="Z8391" i="11"/>
  <c r="Z8937" i="11"/>
  <c r="Z8873" i="11"/>
  <c r="Z8597" i="11"/>
  <c r="Z8533" i="11"/>
  <c r="Z8469" i="11"/>
  <c r="Z8405" i="11"/>
  <c r="Z8371" i="11"/>
  <c r="Z8363" i="11"/>
  <c r="Z8355" i="11"/>
  <c r="Z8347" i="11"/>
  <c r="Z8339" i="11"/>
  <c r="Z8331" i="11"/>
  <c r="Z8323" i="11"/>
  <c r="Z8315" i="11"/>
  <c r="Z8307" i="11"/>
  <c r="Z8299" i="11"/>
  <c r="Z8291" i="11"/>
  <c r="Z8283" i="11"/>
  <c r="Z8275" i="11"/>
  <c r="Z8267" i="11"/>
  <c r="Z8259" i="11"/>
  <c r="Z8251" i="11"/>
  <c r="Z8243" i="11"/>
  <c r="Z8235" i="11"/>
  <c r="Z8227" i="11"/>
  <c r="Z8219" i="11"/>
  <c r="Z8199" i="11"/>
  <c r="Z8167" i="11"/>
  <c r="Z8925" i="11"/>
  <c r="Z8861" i="11"/>
  <c r="Z8805" i="11"/>
  <c r="Z8773" i="11"/>
  <c r="Z8741" i="11"/>
  <c r="Z8709" i="11"/>
  <c r="Z8677" i="11"/>
  <c r="Z8645" i="11"/>
  <c r="Z8613" i="11"/>
  <c r="Z8561" i="11"/>
  <c r="Z8497" i="11"/>
  <c r="Z8433" i="11"/>
  <c r="Z8383" i="11"/>
  <c r="Z8166" i="11"/>
  <c r="Z7900" i="11"/>
  <c r="Z7884" i="11"/>
  <c r="Z7874" i="11"/>
  <c r="Z7866" i="11"/>
  <c r="Z7858" i="11"/>
  <c r="Z7850" i="11"/>
  <c r="Z7842" i="11"/>
  <c r="Z7834" i="11"/>
  <c r="Z7826" i="11"/>
  <c r="Z7818" i="11"/>
  <c r="Z7810" i="11"/>
  <c r="Z8202" i="11"/>
  <c r="Z8146" i="11"/>
  <c r="Z8114" i="11"/>
  <c r="Z8082" i="11"/>
  <c r="Z8050" i="11"/>
  <c r="Z8018" i="11"/>
  <c r="Z7986" i="11"/>
  <c r="Z7954" i="11"/>
  <c r="Z8206" i="11"/>
  <c r="Z7905" i="11"/>
  <c r="Z7889" i="11"/>
  <c r="Z7801" i="11"/>
  <c r="Z8162" i="11"/>
  <c r="Z8126" i="11"/>
  <c r="Z8094" i="11"/>
  <c r="Z8062" i="11"/>
  <c r="Z8030" i="11"/>
  <c r="Z7998" i="11"/>
  <c r="Z7966" i="11"/>
  <c r="Z7934" i="11"/>
  <c r="Z7780" i="11"/>
  <c r="Z7764" i="11"/>
  <c r="Z7748" i="11"/>
  <c r="Z7732" i="11"/>
  <c r="Z7716" i="11"/>
  <c r="Z7700" i="11"/>
  <c r="Z7684" i="11"/>
  <c r="Z7664" i="11"/>
  <c r="Z7800" i="11"/>
  <c r="Z7777" i="11"/>
  <c r="Z7761" i="11"/>
  <c r="Z7745" i="11"/>
  <c r="Z7729" i="11"/>
  <c r="Z7713" i="11"/>
  <c r="Z7697" i="11"/>
  <c r="Z7681" i="11"/>
  <c r="Z7678" i="11"/>
  <c r="Z7646" i="11"/>
  <c r="Z7630" i="11"/>
  <c r="Z7616" i="11"/>
  <c r="Z7608" i="11"/>
  <c r="Z7600" i="11"/>
  <c r="Z7592" i="11"/>
  <c r="Z7584" i="11"/>
  <c r="Z7576" i="11"/>
  <c r="Z7568" i="11"/>
  <c r="Z7560" i="11"/>
  <c r="Z7552" i="11"/>
  <c r="Z7544" i="11"/>
  <c r="Z7536" i="11"/>
  <c r="Z7528" i="11"/>
  <c r="Z7520" i="11"/>
  <c r="Z7512" i="11"/>
  <c r="Z7504" i="11"/>
  <c r="Z7496" i="11"/>
  <c r="Z7488" i="11"/>
  <c r="Z7480" i="11"/>
  <c r="Z7472" i="11"/>
  <c r="Z7464" i="11"/>
  <c r="Z7456" i="11"/>
  <c r="Z7448" i="11"/>
  <c r="Z7440" i="11"/>
  <c r="Z7432" i="11"/>
  <c r="Z7424" i="11"/>
  <c r="Z7416" i="11"/>
  <c r="Z7408" i="11"/>
  <c r="Z7400" i="11"/>
  <c r="Z7392" i="11"/>
  <c r="Z7382" i="11"/>
  <c r="Z7366" i="11"/>
  <c r="Z7354" i="11"/>
  <c r="Z7670" i="11"/>
  <c r="Z7643" i="11"/>
  <c r="Z7627" i="11"/>
  <c r="Z7389" i="11"/>
  <c r="Z7373" i="11"/>
  <c r="Z7357" i="11"/>
  <c r="Z7345" i="11"/>
  <c r="Z7258" i="11"/>
  <c r="Z7242" i="11"/>
  <c r="Z7224" i="11"/>
  <c r="Z7349" i="11"/>
  <c r="Z7333" i="11"/>
  <c r="Z7325" i="11"/>
  <c r="Z7317" i="11"/>
  <c r="Z7309" i="11"/>
  <c r="Z7301" i="11"/>
  <c r="Z7293" i="11"/>
  <c r="Z7285" i="11"/>
  <c r="Z7277" i="11"/>
  <c r="Z7269" i="11"/>
  <c r="Z7261" i="11"/>
  <c r="Z7253" i="11"/>
  <c r="Z7245" i="11"/>
  <c r="Z7237" i="11"/>
  <c r="Z7229" i="11"/>
  <c r="Z7215" i="11"/>
  <c r="Z7219" i="11"/>
  <c r="Z7207" i="11"/>
  <c r="Z7199" i="11"/>
  <c r="Z7191" i="11"/>
  <c r="Z7183" i="11"/>
  <c r="Z7175" i="11"/>
  <c r="Z7167" i="11"/>
  <c r="Z7159" i="11"/>
  <c r="Z7151" i="11"/>
  <c r="Z7143" i="11"/>
  <c r="Z7135" i="11"/>
  <c r="Z7127" i="11"/>
  <c r="Z7119" i="11"/>
  <c r="Z7111" i="11"/>
  <c r="Z7103" i="11"/>
  <c r="Z7095" i="11"/>
  <c r="Z7087" i="11"/>
  <c r="Z7079" i="11"/>
  <c r="Z7071" i="11"/>
  <c r="Z7063" i="11"/>
  <c r="Z7055" i="11"/>
  <c r="Z7047" i="11"/>
  <c r="Z7039" i="11"/>
  <c r="Z7031" i="11"/>
  <c r="Z7023" i="11"/>
  <c r="Z7015" i="11"/>
  <c r="Z7007" i="11"/>
  <c r="Z6999" i="11"/>
  <c r="Z6991" i="11"/>
  <c r="Z6983" i="11"/>
  <c r="Z6975" i="11"/>
  <c r="Z6967" i="11"/>
  <c r="Z6959" i="11"/>
  <c r="Z6951" i="11"/>
  <c r="Z6943" i="11"/>
  <c r="Z6925" i="11"/>
  <c r="Z6915" i="11"/>
  <c r="Z6854" i="11"/>
  <c r="Z6923" i="11"/>
  <c r="Z6904" i="11"/>
  <c r="Z6916" i="11"/>
  <c r="Z6893" i="11"/>
  <c r="Z6885" i="11"/>
  <c r="Z6877" i="11"/>
  <c r="Z6869" i="11"/>
  <c r="Z6859" i="11"/>
  <c r="Z6919" i="11"/>
  <c r="Z6896" i="11"/>
  <c r="Z6817" i="11"/>
  <c r="Z6785" i="11"/>
  <c r="Z6753" i="11"/>
  <c r="Z8922" i="11"/>
  <c r="Z8994" i="11"/>
  <c r="Z8890" i="11"/>
  <c r="Z8887" i="11"/>
  <c r="Z8557" i="11"/>
  <c r="Z8196" i="11"/>
  <c r="Z8801" i="11"/>
  <c r="Z8673" i="11"/>
  <c r="Z8489" i="11"/>
  <c r="Z8857" i="11"/>
  <c r="Z8389" i="11"/>
  <c r="Z8345" i="11"/>
  <c r="Z8313" i="11"/>
  <c r="Z8281" i="11"/>
  <c r="Z8249" i="11"/>
  <c r="Z8217" i="11"/>
  <c r="Z8845" i="11"/>
  <c r="Z8701" i="11"/>
  <c r="Z8545" i="11"/>
  <c r="Z7922" i="11"/>
  <c r="Z7912" i="11"/>
  <c r="Z7864" i="11"/>
  <c r="Z7832" i="11"/>
  <c r="Z8186" i="11"/>
  <c r="Z8042" i="11"/>
  <c r="Z8190" i="11"/>
  <c r="Z8210" i="11"/>
  <c r="Z8054" i="11"/>
  <c r="Z7926" i="11"/>
  <c r="Z7728" i="11"/>
  <c r="Z7660" i="11"/>
  <c r="Z7741" i="11"/>
  <c r="Z7671" i="11"/>
  <c r="Z7614" i="11"/>
  <c r="Z7582" i="11"/>
  <c r="Z7550" i="11"/>
  <c r="Z7518" i="11"/>
  <c r="Z7486" i="11"/>
  <c r="Z7454" i="11"/>
  <c r="Z7422" i="11"/>
  <c r="Z7390" i="11"/>
  <c r="Z7655" i="11"/>
  <c r="Z7369" i="11"/>
  <c r="Z7238" i="11"/>
  <c r="Z7323" i="11"/>
  <c r="Z7291" i="11"/>
  <c r="Z7259" i="11"/>
  <c r="Z7221" i="11"/>
  <c r="Z7197" i="11"/>
  <c r="Z7165" i="11"/>
  <c r="Z7133" i="11"/>
  <c r="Z7101" i="11"/>
  <c r="Z7069" i="11"/>
  <c r="Z7037" i="11"/>
  <c r="Z7005" i="11"/>
  <c r="Z6973" i="11"/>
  <c r="Z6941" i="11"/>
  <c r="Z6920" i="11"/>
  <c r="Z6883" i="11"/>
  <c r="Z6849" i="11"/>
  <c r="Z6848" i="11"/>
  <c r="Z6776" i="11"/>
  <c r="Z6721" i="11"/>
  <c r="Z6696" i="11"/>
  <c r="Z6672" i="11"/>
  <c r="Z6652" i="11"/>
  <c r="Z6632" i="11"/>
  <c r="Z6608" i="11"/>
  <c r="Z6588" i="11"/>
  <c r="Z6568" i="11"/>
  <c r="Z6544" i="11"/>
  <c r="Z6524" i="11"/>
  <c r="Z6820" i="11"/>
  <c r="Z6772" i="11"/>
  <c r="Z6733" i="11"/>
  <c r="Z6832" i="11"/>
  <c r="Z6793" i="11"/>
  <c r="Z6761" i="11"/>
  <c r="Z6729" i="11"/>
  <c r="Z6705" i="11"/>
  <c r="Z6689" i="11"/>
  <c r="Z6673" i="11"/>
  <c r="Z6657" i="11"/>
  <c r="Z6641" i="11"/>
  <c r="Z6625" i="11"/>
  <c r="Z6609" i="11"/>
  <c r="Z6593" i="11"/>
  <c r="Z6581" i="11"/>
  <c r="Z6573" i="11"/>
  <c r="Z6565" i="11"/>
  <c r="Z6557" i="11"/>
  <c r="Z6549" i="11"/>
  <c r="Z6539" i="11"/>
  <c r="Z6531" i="11"/>
  <c r="Z6523" i="11"/>
  <c r="Z6828" i="11"/>
  <c r="Z6796" i="11"/>
  <c r="Z6764" i="11"/>
  <c r="Z6732" i="11"/>
  <c r="Z8658" i="11"/>
  <c r="Z8982" i="11"/>
  <c r="Z8842" i="11"/>
  <c r="Z8855" i="11"/>
  <c r="Z8961" i="11"/>
  <c r="Z8493" i="11"/>
  <c r="Z8164" i="11"/>
  <c r="Z8769" i="11"/>
  <c r="Z8641" i="11"/>
  <c r="Z8425" i="11"/>
  <c r="Z8581" i="11"/>
  <c r="Z8369" i="11"/>
  <c r="Z8337" i="11"/>
  <c r="Z8305" i="11"/>
  <c r="Z8273" i="11"/>
  <c r="Z8241" i="11"/>
  <c r="Z8191" i="11"/>
  <c r="Z8797" i="11"/>
  <c r="Z8669" i="11"/>
  <c r="Z8481" i="11"/>
  <c r="Z7896" i="11"/>
  <c r="Z7856" i="11"/>
  <c r="Z7824" i="11"/>
  <c r="Z8138" i="11"/>
  <c r="Z8010" i="11"/>
  <c r="Z8150" i="11"/>
  <c r="Z8022" i="11"/>
  <c r="Z7776" i="11"/>
  <c r="Z7712" i="11"/>
  <c r="Z7789" i="11"/>
  <c r="Z7725" i="11"/>
  <c r="Z7662" i="11"/>
  <c r="Z7606" i="11"/>
  <c r="Z7574" i="11"/>
  <c r="Z7542" i="11"/>
  <c r="Z7510" i="11"/>
  <c r="Z7478" i="11"/>
  <c r="Z7446" i="11"/>
  <c r="Z7414" i="11"/>
  <c r="Z7378" i="11"/>
  <c r="Z7639" i="11"/>
  <c r="Z7353" i="11"/>
  <c r="Z7216" i="11"/>
  <c r="Z7315" i="11"/>
  <c r="Z7283" i="11"/>
  <c r="Z7251" i="11"/>
  <c r="Z7213" i="11"/>
  <c r="Z7189" i="11"/>
  <c r="Z7157" i="11"/>
  <c r="Z7125" i="11"/>
  <c r="Z7093" i="11"/>
  <c r="Z7061" i="11"/>
  <c r="Z7029" i="11"/>
  <c r="Z6997" i="11"/>
  <c r="Z6965" i="11"/>
  <c r="Z7227" i="11"/>
  <c r="Z6897" i="11"/>
  <c r="Z6875" i="11"/>
  <c r="Z6931" i="11"/>
  <c r="Z6824" i="11"/>
  <c r="Z6760" i="11"/>
  <c r="Z6712" i="11"/>
  <c r="Z6688" i="11"/>
  <c r="Z6668" i="11"/>
  <c r="Z6648" i="11"/>
  <c r="Z6624" i="11"/>
  <c r="Z6604" i="11"/>
  <c r="Z6584" i="11"/>
  <c r="Z6560" i="11"/>
  <c r="Z6540" i="11"/>
  <c r="Z6520" i="11"/>
  <c r="Z6804" i="11"/>
  <c r="Z6765" i="11"/>
  <c r="Z6724" i="11"/>
  <c r="Z6816" i="11"/>
  <c r="Z6784" i="11"/>
  <c r="Z6752" i="11"/>
  <c r="Z6720" i="11"/>
  <c r="Z6701" i="11"/>
  <c r="Z6685" i="11"/>
  <c r="Z6669" i="11"/>
  <c r="Z6653" i="11"/>
  <c r="Z6637" i="11"/>
  <c r="Z6621" i="11"/>
  <c r="Z6605" i="11"/>
  <c r="Z6589" i="11"/>
  <c r="Z6579" i="11"/>
  <c r="Z6571" i="11"/>
  <c r="Z6563" i="11"/>
  <c r="Z6555" i="11"/>
  <c r="Z6547" i="11"/>
  <c r="Z6537" i="11"/>
  <c r="Z6529" i="11"/>
  <c r="Z6521" i="11"/>
  <c r="Z6821" i="11"/>
  <c r="Z6789" i="11"/>
  <c r="Z6757" i="11"/>
  <c r="Z6725" i="11"/>
  <c r="Z8996" i="11"/>
  <c r="Z8618" i="11"/>
  <c r="Z8970" i="11"/>
  <c r="Z8650" i="11"/>
  <c r="Z8951" i="11"/>
  <c r="Z8823" i="11"/>
  <c r="Z8897" i="11"/>
  <c r="Z8429" i="11"/>
  <c r="Z8917" i="11"/>
  <c r="Z8737" i="11"/>
  <c r="Z8609" i="11"/>
  <c r="Z8377" i="11"/>
  <c r="Z8517" i="11"/>
  <c r="Z8361" i="11"/>
  <c r="Z8329" i="11"/>
  <c r="Z8297" i="11"/>
  <c r="Z8265" i="11"/>
  <c r="Z8233" i="11"/>
  <c r="Z8159" i="11"/>
  <c r="Z8765" i="11"/>
  <c r="Z8637" i="11"/>
  <c r="Z8417" i="11"/>
  <c r="Z7880" i="11"/>
  <c r="Z7848" i="11"/>
  <c r="Z7816" i="11"/>
  <c r="Z8106" i="11"/>
  <c r="Z7978" i="11"/>
  <c r="Z7901" i="11"/>
  <c r="Z8118" i="11"/>
  <c r="Z7990" i="11"/>
  <c r="Z7760" i="11"/>
  <c r="Z7696" i="11"/>
  <c r="Z7773" i="11"/>
  <c r="Z7709" i="11"/>
  <c r="Z7642" i="11"/>
  <c r="Z7598" i="11"/>
  <c r="Z7566" i="11"/>
  <c r="Z7534" i="11"/>
  <c r="Z7502" i="11"/>
  <c r="Z7470" i="11"/>
  <c r="Z7438" i="11"/>
  <c r="Z7406" i="11"/>
  <c r="Z7362" i="11"/>
  <c r="Z7623" i="11"/>
  <c r="Z7270" i="11"/>
  <c r="Z7339" i="11"/>
  <c r="Z7307" i="11"/>
  <c r="Z7275" i="11"/>
  <c r="Z7243" i="11"/>
  <c r="Z7211" i="11"/>
  <c r="Z7181" i="11"/>
  <c r="Z7149" i="11"/>
  <c r="Z7117" i="11"/>
  <c r="Z7085" i="11"/>
  <c r="Z7053" i="11"/>
  <c r="Z7021" i="11"/>
  <c r="Z6989" i="11"/>
  <c r="Z6957" i="11"/>
  <c r="Z6908" i="11"/>
  <c r="Z6909" i="11"/>
  <c r="Z6867" i="11"/>
  <c r="Z6912" i="11"/>
  <c r="Z6808" i="11"/>
  <c r="Z6744" i="11"/>
  <c r="Z6704" i="11"/>
  <c r="Z6684" i="11"/>
  <c r="Z6664" i="11"/>
  <c r="Z6640" i="11"/>
  <c r="Z6620" i="11"/>
  <c r="Z6600" i="11"/>
  <c r="Z6576" i="11"/>
  <c r="Z6556" i="11"/>
  <c r="Z6536" i="11"/>
  <c r="Z6836" i="11"/>
  <c r="Z6797" i="11"/>
  <c r="Z6756" i="11"/>
  <c r="Z6856" i="11"/>
  <c r="Z6809" i="11"/>
  <c r="Z6777" i="11"/>
  <c r="Z6745" i="11"/>
  <c r="Z6713" i="11"/>
  <c r="Z6697" i="11"/>
  <c r="Z6681" i="11"/>
  <c r="Z6665" i="11"/>
  <c r="Z6649" i="11"/>
  <c r="Z6633" i="11"/>
  <c r="Z6617" i="11"/>
  <c r="Z6601" i="11"/>
  <c r="Z6585" i="11"/>
  <c r="Z6577" i="11"/>
  <c r="Z6569" i="11"/>
  <c r="Z6561" i="11"/>
  <c r="Z6553" i="11"/>
  <c r="Z6545" i="11"/>
  <c r="Z6535" i="11"/>
  <c r="Z6527" i="11"/>
  <c r="Z6519" i="11"/>
  <c r="Z6812" i="11"/>
  <c r="Z6780" i="11"/>
  <c r="Z6748" i="11"/>
  <c r="Z6716" i="11"/>
  <c r="Z8974" i="11"/>
  <c r="Z8946" i="11"/>
  <c r="Z8626" i="11"/>
  <c r="Z8919" i="11"/>
  <c r="Z8833" i="11"/>
  <c r="Z8381" i="11"/>
  <c r="Z8853" i="11"/>
  <c r="Z8705" i="11"/>
  <c r="Z8553" i="11"/>
  <c r="Z8921" i="11"/>
  <c r="Z8453" i="11"/>
  <c r="Z8353" i="11"/>
  <c r="Z8321" i="11"/>
  <c r="Z8289" i="11"/>
  <c r="Z8257" i="11"/>
  <c r="Z8225" i="11"/>
  <c r="Z8909" i="11"/>
  <c r="Z8733" i="11"/>
  <c r="Z8605" i="11"/>
  <c r="Z8214" i="11"/>
  <c r="Z7872" i="11"/>
  <c r="Z7840" i="11"/>
  <c r="Z7808" i="11"/>
  <c r="Z8074" i="11"/>
  <c r="Z7946" i="11"/>
  <c r="Z7885" i="11"/>
  <c r="Z8086" i="11"/>
  <c r="Z7958" i="11"/>
  <c r="Z7744" i="11"/>
  <c r="Z7680" i="11"/>
  <c r="Z7757" i="11"/>
  <c r="Z7693" i="11"/>
  <c r="Z7626" i="11"/>
  <c r="Z7590" i="11"/>
  <c r="Z7558" i="11"/>
  <c r="Z7526" i="11"/>
  <c r="Z7494" i="11"/>
  <c r="Z7462" i="11"/>
  <c r="Z7430" i="11"/>
  <c r="Z7398" i="11"/>
  <c r="Z7352" i="11"/>
  <c r="Z7385" i="11"/>
  <c r="Z7254" i="11"/>
  <c r="Z7331" i="11"/>
  <c r="Z7299" i="11"/>
  <c r="Z7267" i="11"/>
  <c r="Z7235" i="11"/>
  <c r="Z7205" i="11"/>
  <c r="Z7173" i="11"/>
  <c r="Z7141" i="11"/>
  <c r="Z7109" i="11"/>
  <c r="Z7077" i="11"/>
  <c r="Z7045" i="11"/>
  <c r="Z7013" i="11"/>
  <c r="Z6981" i="11"/>
  <c r="Z6949" i="11"/>
  <c r="Z6850" i="11"/>
  <c r="Z6891" i="11"/>
  <c r="Z6863" i="11"/>
  <c r="Z6903" i="11"/>
  <c r="Z6792" i="11"/>
  <c r="Z6728" i="11"/>
  <c r="Z6700" i="11"/>
  <c r="Z6680" i="11"/>
  <c r="Z6656" i="11"/>
  <c r="Z6636" i="11"/>
  <c r="Z6616" i="11"/>
  <c r="Z6592" i="11"/>
  <c r="Z6572" i="11"/>
  <c r="Z6552" i="11"/>
  <c r="Z6528" i="11"/>
  <c r="Z6829" i="11"/>
  <c r="Z6788" i="11"/>
  <c r="Z6740" i="11"/>
  <c r="Z6840" i="11"/>
  <c r="Z6800" i="11"/>
  <c r="Z6768" i="11"/>
  <c r="Z6736" i="11"/>
  <c r="Z6709" i="11"/>
  <c r="Z6693" i="11"/>
  <c r="Z6677" i="11"/>
  <c r="Z6661" i="11"/>
  <c r="Z6645" i="11"/>
  <c r="Z6629" i="11"/>
  <c r="Z6613" i="11"/>
  <c r="Z6597" i="11"/>
  <c r="Z6583" i="11"/>
  <c r="Z6575" i="11"/>
  <c r="Z6567" i="11"/>
  <c r="Z6559" i="11"/>
  <c r="Z6551" i="11"/>
  <c r="Z6541" i="11"/>
  <c r="Z6533" i="11"/>
  <c r="Z6525" i="11"/>
  <c r="Z6844" i="11"/>
  <c r="Z6805" i="11"/>
  <c r="Z6773" i="11"/>
  <c r="Z6741" i="11"/>
  <c r="B366" i="2"/>
  <c r="B243" i="2"/>
  <c r="B413" i="2"/>
  <c r="U413" i="2" s="1"/>
  <c r="M419" i="1" s="1"/>
  <c r="B410" i="2"/>
  <c r="B340" i="2"/>
  <c r="B412" i="2"/>
  <c r="B222" i="2"/>
  <c r="B408" i="2"/>
  <c r="B20" i="2"/>
  <c r="B150" i="2"/>
  <c r="B259" i="2"/>
  <c r="B294" i="2"/>
  <c r="B310" i="2"/>
  <c r="B341" i="2"/>
  <c r="B358" i="2"/>
  <c r="B378" i="2"/>
  <c r="B401" i="2"/>
  <c r="B202" i="2"/>
  <c r="B266" i="2"/>
  <c r="B287" i="2"/>
  <c r="B317" i="2"/>
  <c r="B265" i="2"/>
  <c r="B137" i="2"/>
  <c r="B280" i="2"/>
  <c r="B298" i="2"/>
  <c r="B315" i="2"/>
  <c r="B344" i="2"/>
  <c r="B361" i="2"/>
  <c r="B384" i="2"/>
  <c r="B403" i="2"/>
  <c r="B226" i="2"/>
  <c r="B270" i="2"/>
  <c r="B297" i="2"/>
  <c r="B343" i="2"/>
  <c r="B370" i="2"/>
  <c r="B385" i="2"/>
  <c r="B242" i="2"/>
  <c r="B285" i="2"/>
  <c r="B301" i="2"/>
  <c r="B320" i="2"/>
  <c r="B345" i="2"/>
  <c r="B368" i="2"/>
  <c r="B389" i="2"/>
  <c r="B406" i="2"/>
  <c r="B234" i="2"/>
  <c r="B275" i="2"/>
  <c r="B302" i="2"/>
  <c r="B330" i="2"/>
  <c r="B159" i="2"/>
  <c r="B252" i="2"/>
  <c r="B290" i="2"/>
  <c r="B308" i="2"/>
  <c r="B338" i="2"/>
  <c r="B355" i="2"/>
  <c r="B376" i="2"/>
  <c r="B398" i="2"/>
  <c r="B411" i="2"/>
  <c r="B142" i="2"/>
  <c r="B346" i="2"/>
  <c r="B382" i="2"/>
  <c r="B394" i="2"/>
  <c r="B166" i="2"/>
  <c r="B257" i="2"/>
  <c r="B304" i="2"/>
  <c r="B328" i="2"/>
  <c r="B349" i="2"/>
  <c r="B365" i="2"/>
  <c r="B397" i="2"/>
  <c r="B409" i="2"/>
  <c r="B362" i="2"/>
  <c r="B254" i="2"/>
  <c r="B347" i="2"/>
  <c r="B296" i="2"/>
  <c r="B148" i="2"/>
  <c r="B380" i="2"/>
  <c r="B373" i="2"/>
  <c r="B305" i="2"/>
  <c r="B87" i="2"/>
  <c r="B356" i="2"/>
  <c r="B339" i="2"/>
  <c r="B283" i="2"/>
  <c r="B322" i="2"/>
  <c r="B309" i="2"/>
  <c r="B391" i="2"/>
  <c r="B314" i="2"/>
  <c r="B390" i="2"/>
  <c r="B288" i="2"/>
  <c r="B180" i="2"/>
  <c r="B268" i="2"/>
  <c r="B291" i="2"/>
  <c r="B272" i="2"/>
  <c r="B262" i="2"/>
  <c r="B250" i="2"/>
  <c r="B244" i="2"/>
  <c r="B228" i="2"/>
  <c r="B176" i="2"/>
  <c r="B198" i="2"/>
  <c r="B219" i="2"/>
  <c r="B189" i="2"/>
  <c r="B209" i="2"/>
  <c r="B190" i="2"/>
  <c r="B211" i="2"/>
  <c r="B193" i="2"/>
  <c r="B256" i="2"/>
  <c r="B230" i="2"/>
  <c r="B171" i="2"/>
  <c r="B76" i="2"/>
  <c r="B188" i="2"/>
  <c r="B145" i="2"/>
  <c r="B144" i="2"/>
  <c r="B106" i="2"/>
  <c r="B39" i="2"/>
  <c r="B54" i="2"/>
  <c r="B43" i="2"/>
  <c r="B89" i="2"/>
  <c r="B238" i="2"/>
  <c r="B348" i="2"/>
  <c r="B383" i="2"/>
  <c r="B396" i="2"/>
  <c r="B240" i="2"/>
  <c r="B276" i="2"/>
  <c r="B318" i="2"/>
  <c r="B331" i="2"/>
  <c r="B352" i="2"/>
  <c r="B372" i="2"/>
  <c r="B400" i="2"/>
  <c r="B299" i="2"/>
  <c r="B232" i="2"/>
  <c r="B342" i="2"/>
  <c r="B269" i="2"/>
  <c r="B152" i="2"/>
  <c r="B377" i="2"/>
  <c r="B307" i="2"/>
  <c r="B161" i="2"/>
  <c r="B364" i="2"/>
  <c r="B354" i="2"/>
  <c r="B336" i="2"/>
  <c r="B329" i="2"/>
  <c r="B278" i="2"/>
  <c r="B168" i="2"/>
  <c r="B386" i="2"/>
  <c r="B375" i="2"/>
  <c r="B363" i="2"/>
  <c r="B260" i="2"/>
  <c r="B134" i="2"/>
  <c r="B295" i="2"/>
  <c r="B261" i="2"/>
  <c r="B249" i="2"/>
  <c r="B241" i="2"/>
  <c r="B224" i="2"/>
  <c r="B205" i="2"/>
  <c r="B220" i="2"/>
  <c r="B204" i="2"/>
  <c r="B216" i="2"/>
  <c r="B206" i="2"/>
  <c r="B57" i="2"/>
  <c r="B236" i="2"/>
  <c r="B213" i="2"/>
  <c r="B239" i="2"/>
  <c r="B217" i="2"/>
  <c r="B215" i="2"/>
  <c r="B186" i="2"/>
  <c r="B165" i="2"/>
  <c r="B282" i="2"/>
  <c r="B351" i="2"/>
  <c r="B388" i="2"/>
  <c r="B404" i="2"/>
  <c r="B246" i="2"/>
  <c r="B279" i="2"/>
  <c r="B323" i="2"/>
  <c r="B335" i="2"/>
  <c r="B357" i="2"/>
  <c r="B387" i="2"/>
  <c r="B402" i="2"/>
  <c r="B286" i="2"/>
  <c r="B379" i="2"/>
  <c r="B333" i="2"/>
  <c r="B229" i="2"/>
  <c r="B182" i="2"/>
  <c r="B325" i="2"/>
  <c r="B194" i="2"/>
  <c r="B172" i="2"/>
  <c r="B367" i="2"/>
  <c r="B300" i="2"/>
  <c r="B350" i="2"/>
  <c r="B334" i="2"/>
  <c r="B326" i="2"/>
  <c r="B311" i="2"/>
  <c r="B163" i="2"/>
  <c r="B319" i="2"/>
  <c r="B178" i="2"/>
  <c r="B399" i="2"/>
  <c r="B353" i="2"/>
  <c r="B237" i="2"/>
  <c r="B271" i="2"/>
  <c r="B264" i="2"/>
  <c r="B277" i="2"/>
  <c r="B267" i="2"/>
  <c r="B253" i="2"/>
  <c r="B248" i="2"/>
  <c r="B231" i="2"/>
  <c r="B218" i="2"/>
  <c r="B155" i="2"/>
  <c r="B196" i="2"/>
  <c r="B235" i="2"/>
  <c r="B263" i="2"/>
  <c r="B195" i="2"/>
  <c r="B44" i="2"/>
  <c r="B199" i="2"/>
  <c r="B175" i="2"/>
  <c r="B245" i="2"/>
  <c r="B183" i="2"/>
  <c r="B157" i="2"/>
  <c r="B208" i="2"/>
  <c r="B179" i="2"/>
  <c r="B313" i="2"/>
  <c r="B374" i="2"/>
  <c r="B392" i="2"/>
  <c r="B405" i="2"/>
  <c r="B251" i="2"/>
  <c r="B284" i="2"/>
  <c r="B324" i="2"/>
  <c r="B337" i="2"/>
  <c r="B359" i="2"/>
  <c r="B393" i="2"/>
  <c r="B407" i="2"/>
  <c r="B381" i="2"/>
  <c r="B273" i="2"/>
  <c r="B369" i="2"/>
  <c r="B321" i="2"/>
  <c r="B169" i="2"/>
  <c r="B207" i="2"/>
  <c r="B312" i="2"/>
  <c r="B371" i="2"/>
  <c r="B303" i="2"/>
  <c r="B360" i="2"/>
  <c r="B289" i="2"/>
  <c r="B332" i="2"/>
  <c r="B281" i="2"/>
  <c r="B274" i="2"/>
  <c r="B88" i="2"/>
  <c r="B316" i="2"/>
  <c r="B395" i="2"/>
  <c r="B327" i="2"/>
  <c r="B191" i="2"/>
  <c r="B306" i="2"/>
  <c r="B292" i="2"/>
  <c r="B255" i="2"/>
  <c r="B247" i="2"/>
  <c r="B233" i="2"/>
  <c r="B214" i="2"/>
  <c r="B203" i="2"/>
  <c r="B212" i="2"/>
  <c r="B200" i="2"/>
  <c r="B258" i="2"/>
  <c r="B293" i="2"/>
  <c r="B221" i="2"/>
  <c r="B223" i="2"/>
  <c r="B225" i="2"/>
  <c r="B227" i="2"/>
  <c r="B164" i="2"/>
  <c r="B201" i="2"/>
  <c r="B177" i="2"/>
  <c r="B140" i="2"/>
  <c r="B197" i="2"/>
  <c r="B170" i="2"/>
  <c r="B31" i="2"/>
  <c r="B74" i="2"/>
  <c r="B123" i="2"/>
  <c r="B96" i="2"/>
  <c r="B98" i="2"/>
  <c r="B41" i="2"/>
  <c r="B34" i="2"/>
  <c r="B70" i="2"/>
  <c r="B59" i="2"/>
  <c r="B36" i="2"/>
  <c r="B181" i="2"/>
  <c r="B162" i="2"/>
  <c r="B147" i="2"/>
  <c r="B131" i="2"/>
  <c r="B119" i="2"/>
  <c r="B72" i="2"/>
  <c r="B42" i="2"/>
  <c r="B124" i="2"/>
  <c r="B110" i="2"/>
  <c r="B91" i="2"/>
  <c r="B86" i="2"/>
  <c r="B60" i="2"/>
  <c r="B156" i="2"/>
  <c r="B136" i="2"/>
  <c r="B125" i="2"/>
  <c r="B104" i="2"/>
  <c r="B65" i="2"/>
  <c r="B45" i="2"/>
  <c r="B108" i="2"/>
  <c r="B37" i="2"/>
  <c r="B210" i="2"/>
  <c r="B117" i="2"/>
  <c r="B47" i="2"/>
  <c r="B90" i="2"/>
  <c r="B83" i="2"/>
  <c r="B67" i="2"/>
  <c r="B55" i="2"/>
  <c r="B33" i="2"/>
  <c r="B174" i="2"/>
  <c r="B153" i="2"/>
  <c r="B143" i="2"/>
  <c r="B126" i="2"/>
  <c r="B103" i="2"/>
  <c r="B68" i="2"/>
  <c r="B105" i="2"/>
  <c r="B121" i="2"/>
  <c r="B102" i="2"/>
  <c r="B78" i="2"/>
  <c r="B116" i="2"/>
  <c r="B50" i="2"/>
  <c r="B154" i="2"/>
  <c r="B135" i="2"/>
  <c r="B115" i="2"/>
  <c r="B99" i="2"/>
  <c r="B58" i="2"/>
  <c r="B82" i="2"/>
  <c r="B56" i="2"/>
  <c r="B49" i="2"/>
  <c r="B28" i="2"/>
  <c r="B23" i="2"/>
  <c r="B19" i="2"/>
  <c r="B185" i="2"/>
  <c r="B192" i="2"/>
  <c r="B133" i="2"/>
  <c r="B81" i="2"/>
  <c r="B113" i="2"/>
  <c r="B95" i="2"/>
  <c r="B38" i="2"/>
  <c r="B79" i="2"/>
  <c r="B64" i="2"/>
  <c r="B51" i="2"/>
  <c r="B187" i="2"/>
  <c r="B173" i="2"/>
  <c r="B151" i="2"/>
  <c r="B141" i="2"/>
  <c r="B122" i="2"/>
  <c r="B100" i="2"/>
  <c r="B66" i="2"/>
  <c r="B128" i="2"/>
  <c r="B118" i="2"/>
  <c r="B97" i="2"/>
  <c r="B46" i="2"/>
  <c r="B73" i="2"/>
  <c r="B160" i="2"/>
  <c r="B146" i="2"/>
  <c r="B132" i="2"/>
  <c r="B109" i="2"/>
  <c r="B77" i="2"/>
  <c r="B53" i="2"/>
  <c r="B114" i="2"/>
  <c r="B101" i="2"/>
  <c r="B93" i="2"/>
  <c r="B130" i="2"/>
  <c r="B84" i="2"/>
  <c r="B52" i="2"/>
  <c r="B62" i="2"/>
  <c r="B92" i="2"/>
  <c r="B85" i="2"/>
  <c r="B75" i="2"/>
  <c r="B61" i="2"/>
  <c r="B40" i="2"/>
  <c r="B184" i="2"/>
  <c r="B167" i="2"/>
  <c r="B149" i="2"/>
  <c r="B139" i="2"/>
  <c r="B120" i="2"/>
  <c r="B80" i="2"/>
  <c r="B63" i="2"/>
  <c r="B127" i="2"/>
  <c r="B112" i="2"/>
  <c r="B94" i="2"/>
  <c r="B32" i="2"/>
  <c r="B111" i="2"/>
  <c r="B158" i="2"/>
  <c r="B138" i="2"/>
  <c r="B129" i="2"/>
  <c r="B107" i="2"/>
  <c r="B71" i="2"/>
  <c r="B26" i="2"/>
  <c r="B25" i="2"/>
  <c r="B21" i="2"/>
  <c r="B48" i="2"/>
  <c r="B30" i="2"/>
  <c r="B22" i="2"/>
  <c r="B29" i="2"/>
  <c r="B69" i="2"/>
  <c r="B27" i="2"/>
  <c r="B24" i="2"/>
  <c r="B35" i="2"/>
  <c r="B17" i="2"/>
  <c r="B15" i="2"/>
  <c r="B16" i="2"/>
  <c r="B18" i="2"/>
  <c r="Z3243" i="11"/>
  <c r="Z5868" i="11"/>
  <c r="Z6516" i="11"/>
  <c r="Z6508" i="11"/>
  <c r="Z6500" i="11"/>
  <c r="Z6492" i="11"/>
  <c r="Z6484" i="11"/>
  <c r="Z6476" i="11"/>
  <c r="Z6468" i="11"/>
  <c r="Z6460" i="11"/>
  <c r="Z6452" i="11"/>
  <c r="Z6444" i="11"/>
  <c r="Z6436" i="11"/>
  <c r="Z6428" i="11"/>
  <c r="Z6420" i="11"/>
  <c r="Z6412" i="11"/>
  <c r="Z6404" i="11"/>
  <c r="Z6396" i="11"/>
  <c r="Z6388" i="11"/>
  <c r="Z6380" i="11"/>
  <c r="Z5878" i="11"/>
  <c r="Z5870" i="11"/>
  <c r="Z3260" i="11"/>
  <c r="Z3252" i="11"/>
  <c r="Z3244" i="11"/>
  <c r="Z6517" i="11"/>
  <c r="Z6509" i="11"/>
  <c r="Z6501" i="11"/>
  <c r="Z6493" i="11"/>
  <c r="Z6485" i="11"/>
  <c r="Z6477" i="11"/>
  <c r="Z6469" i="11"/>
  <c r="Z6461" i="11"/>
  <c r="Z6453" i="11"/>
  <c r="Z6445" i="11"/>
  <c r="Z6437" i="11"/>
  <c r="Z6429" i="11"/>
  <c r="Z6421" i="11"/>
  <c r="Z6413" i="11"/>
  <c r="Z6405" i="11"/>
  <c r="Z6397" i="11"/>
  <c r="Z6389" i="11"/>
  <c r="Z6381" i="11"/>
  <c r="Z5879" i="11"/>
  <c r="Z5871" i="11"/>
  <c r="Z3261" i="11"/>
  <c r="Z3253" i="11"/>
  <c r="Z3245" i="11"/>
  <c r="Z6514" i="11"/>
  <c r="Z6506" i="11"/>
  <c r="Z6498" i="11"/>
  <c r="Z6490" i="11"/>
  <c r="Z6482" i="11"/>
  <c r="Z6474" i="11"/>
  <c r="Z6466" i="11"/>
  <c r="Z6458" i="11"/>
  <c r="Z6450" i="11"/>
  <c r="Z6442" i="11"/>
  <c r="Z6434" i="11"/>
  <c r="Z6426" i="11"/>
  <c r="Z6418" i="11"/>
  <c r="Z6410" i="11"/>
  <c r="Z6402" i="11"/>
  <c r="Z6394" i="11"/>
  <c r="Z6386" i="11"/>
  <c r="Z6378" i="11"/>
  <c r="Z5876" i="11"/>
  <c r="Z3258" i="11"/>
  <c r="Z3250" i="11"/>
  <c r="Z6515" i="11"/>
  <c r="Z6507" i="11"/>
  <c r="Z6499" i="11"/>
  <c r="Z6491" i="11"/>
  <c r="Z6483" i="11"/>
  <c r="Z6475" i="11"/>
  <c r="Z6467" i="11"/>
  <c r="Z6459" i="11"/>
  <c r="Z6451" i="11"/>
  <c r="Z6443" i="11"/>
  <c r="Z6435" i="11"/>
  <c r="Z6427" i="11"/>
  <c r="Z6419" i="11"/>
  <c r="Z6411" i="11"/>
  <c r="Z6403" i="11"/>
  <c r="Z6395" i="11"/>
  <c r="Z6387" i="11"/>
  <c r="Z6379" i="11"/>
  <c r="Z5877" i="11"/>
  <c r="Z5869" i="11"/>
  <c r="Z3259" i="11"/>
  <c r="Z3251" i="11"/>
  <c r="Z6512" i="11"/>
  <c r="Z6504" i="11"/>
  <c r="Z6496" i="11"/>
  <c r="Z6488" i="11"/>
  <c r="Z6480" i="11"/>
  <c r="Z6472" i="11"/>
  <c r="Z6464" i="11"/>
  <c r="Z6456" i="11"/>
  <c r="Z6448" i="11"/>
  <c r="Z6440" i="11"/>
  <c r="Z6432" i="11"/>
  <c r="Z6424" i="11"/>
  <c r="Z6416" i="11"/>
  <c r="Z6408" i="11"/>
  <c r="Z6400" i="11"/>
  <c r="Z6392" i="11"/>
  <c r="Z6384" i="11"/>
  <c r="Z6042" i="11"/>
  <c r="Z5874" i="11"/>
  <c r="Z5866" i="11"/>
  <c r="Z3256" i="11"/>
  <c r="Z3248" i="11"/>
  <c r="Z6513" i="11"/>
  <c r="Z6505" i="11"/>
  <c r="Z6497" i="11"/>
  <c r="Z6489" i="11"/>
  <c r="Z6481" i="11"/>
  <c r="Z6473" i="11"/>
  <c r="Z6465" i="11"/>
  <c r="Z6457" i="11"/>
  <c r="Z6449" i="11"/>
  <c r="Z6441" i="11"/>
  <c r="Z6433" i="11"/>
  <c r="Z6425" i="11"/>
  <c r="Z6417" i="11"/>
  <c r="Z6409" i="11"/>
  <c r="Z6401" i="11"/>
  <c r="Z6393" i="11"/>
  <c r="Z6385" i="11"/>
  <c r="Z6043" i="11"/>
  <c r="Z5875" i="11"/>
  <c r="Z5867" i="11"/>
  <c r="Z3257" i="11"/>
  <c r="Z3249" i="11"/>
  <c r="Z6518" i="11"/>
  <c r="Z6510" i="11"/>
  <c r="Z6502" i="11"/>
  <c r="Z6494" i="11"/>
  <c r="Z6486" i="11"/>
  <c r="Z6478" i="11"/>
  <c r="Z6470" i="11"/>
  <c r="Z6462" i="11"/>
  <c r="Z6454" i="11"/>
  <c r="Z6446" i="11"/>
  <c r="Z6438" i="11"/>
  <c r="Z6430" i="11"/>
  <c r="Z6422" i="11"/>
  <c r="Z6414" i="11"/>
  <c r="Z6406" i="11"/>
  <c r="Z6398" i="11"/>
  <c r="Z6390" i="11"/>
  <c r="Z6382" i="11"/>
  <c r="Z5880" i="11"/>
  <c r="Z5872" i="11"/>
  <c r="Z3262" i="11"/>
  <c r="Z3254" i="11"/>
  <c r="Z3246" i="11"/>
  <c r="Z6511" i="11"/>
  <c r="Z6503" i="11"/>
  <c r="Z6495" i="11"/>
  <c r="Z6487" i="11"/>
  <c r="Z6479" i="11"/>
  <c r="Z6471" i="11"/>
  <c r="Z6463" i="11"/>
  <c r="Z6455" i="11"/>
  <c r="Z6447" i="11"/>
  <c r="Z6439" i="11"/>
  <c r="Z6431" i="11"/>
  <c r="Z6423" i="11"/>
  <c r="Z6415" i="11"/>
  <c r="Z6407" i="11"/>
  <c r="Z6399" i="11"/>
  <c r="Z6391" i="11"/>
  <c r="Z6383" i="11"/>
  <c r="Z6041" i="11"/>
  <c r="Z5873" i="11"/>
  <c r="Z5865" i="11"/>
  <c r="Z3255" i="11"/>
  <c r="Z3247" i="11"/>
  <c r="Z3" i="11"/>
  <c r="Z2616" i="11"/>
  <c r="Z2628" i="11"/>
  <c r="Z2636" i="11"/>
  <c r="Z2644" i="11"/>
  <c r="Z2652" i="11"/>
  <c r="Z2660" i="11"/>
  <c r="Z2668" i="11"/>
  <c r="Z2676" i="11"/>
  <c r="Z2684" i="11"/>
  <c r="Z2692" i="11"/>
  <c r="Z2700" i="11"/>
  <c r="Z2708" i="11"/>
  <c r="Z2716" i="11"/>
  <c r="Z2722" i="11"/>
  <c r="Z2725" i="11"/>
  <c r="Z2728" i="11"/>
  <c r="Z2738" i="11"/>
  <c r="Z2741" i="11"/>
  <c r="Z2744" i="11"/>
  <c r="Z2754" i="11"/>
  <c r="Z2757" i="11"/>
  <c r="Z2760" i="11"/>
  <c r="Z2770" i="11"/>
  <c r="Z2773" i="11"/>
  <c r="Z2776" i="11"/>
  <c r="Z2610" i="11"/>
  <c r="Z2618" i="11"/>
  <c r="Z2624" i="11"/>
  <c r="Z2632" i="11"/>
  <c r="Z2640" i="11"/>
  <c r="Z2648" i="11"/>
  <c r="Z2656" i="11"/>
  <c r="Z2664" i="11"/>
  <c r="Z2672" i="11"/>
  <c r="Z2680" i="11"/>
  <c r="Z2688" i="11"/>
  <c r="Z2696" i="11"/>
  <c r="Z2704" i="11"/>
  <c r="Z2712" i="11"/>
  <c r="Z2720" i="11"/>
  <c r="Z2730" i="11"/>
  <c r="Z2733" i="11"/>
  <c r="Z2736" i="11"/>
  <c r="Z2746" i="11"/>
  <c r="Z2749" i="11"/>
  <c r="Z2752" i="11"/>
  <c r="Z2762" i="11"/>
  <c r="Z2765" i="11"/>
  <c r="Z2768" i="11"/>
  <c r="Z2778" i="11"/>
  <c r="Z2781" i="11"/>
  <c r="Z2784" i="11"/>
  <c r="Z2792" i="11"/>
  <c r="Z2797" i="11"/>
  <c r="Z2802" i="11"/>
  <c r="Z2824" i="11"/>
  <c r="Z2829" i="11"/>
  <c r="Z2834" i="11"/>
  <c r="Z2856" i="11"/>
  <c r="Z2861" i="11"/>
  <c r="Z2866" i="11"/>
  <c r="Z2874" i="11"/>
  <c r="Z2880" i="11"/>
  <c r="Z2890" i="11"/>
  <c r="Z2893" i="11"/>
  <c r="Z2896" i="11"/>
  <c r="Z2906" i="11"/>
  <c r="Z2917" i="11"/>
  <c r="Z2920" i="11"/>
  <c r="Z2926" i="11"/>
  <c r="Z2929" i="11"/>
  <c r="Z2938" i="11"/>
  <c r="Z2946" i="11"/>
  <c r="Z2951" i="11"/>
  <c r="Z2959" i="11"/>
  <c r="Z2967" i="11"/>
  <c r="Z2975" i="11"/>
  <c r="Z2983" i="11"/>
  <c r="Z2789" i="11"/>
  <c r="Z2794" i="11"/>
  <c r="Z2816" i="11"/>
  <c r="Z2821" i="11"/>
  <c r="Z2826" i="11"/>
  <c r="Z2848" i="11"/>
  <c r="Z2853" i="11"/>
  <c r="Z2858" i="11"/>
  <c r="Z2876" i="11"/>
  <c r="Z2886" i="11"/>
  <c r="Z2953" i="11"/>
  <c r="Z2961" i="11"/>
  <c r="Z2969" i="11"/>
  <c r="Z2977" i="11"/>
  <c r="Z2985" i="11"/>
  <c r="Z2786" i="11"/>
  <c r="Z2808" i="11"/>
  <c r="Z2813" i="11"/>
  <c r="Z2818" i="11"/>
  <c r="Z2840" i="11"/>
  <c r="Z2845" i="11"/>
  <c r="Z2850" i="11"/>
  <c r="Z2872" i="11"/>
  <c r="Z2882" i="11"/>
  <c r="Z2885" i="11"/>
  <c r="Z2888" i="11"/>
  <c r="Z2898" i="11"/>
  <c r="Z2901" i="11"/>
  <c r="Z2904" i="11"/>
  <c r="Z2910" i="11"/>
  <c r="Z2913" i="11"/>
  <c r="Z2922" i="11"/>
  <c r="Z2933" i="11"/>
  <c r="Z2936" i="11"/>
  <c r="Z2942" i="11"/>
  <c r="Z2955" i="11"/>
  <c r="Z2963" i="11"/>
  <c r="Z2971" i="11"/>
  <c r="Z2979" i="11"/>
  <c r="Z2800" i="11"/>
  <c r="Z2805" i="11"/>
  <c r="Z2810" i="11"/>
  <c r="Z2832" i="11"/>
  <c r="Z2837" i="11"/>
  <c r="Z2842" i="11"/>
  <c r="Z2864" i="11"/>
  <c r="Z2869" i="11"/>
  <c r="Z2987" i="11"/>
  <c r="Z3077" i="11"/>
  <c r="Z3085" i="11"/>
  <c r="Z3093" i="11"/>
  <c r="Z3101" i="11"/>
  <c r="Z3109" i="11"/>
  <c r="Z3117" i="11"/>
  <c r="Z3125" i="11"/>
  <c r="Z3133" i="11"/>
  <c r="Z3221" i="11"/>
  <c r="Z3229" i="11"/>
  <c r="Z3237" i="11"/>
  <c r="Z3266" i="11"/>
  <c r="Z3269" i="11"/>
  <c r="Z3274" i="11"/>
  <c r="Z3282" i="11"/>
  <c r="Z3290" i="11"/>
  <c r="Z3298" i="11"/>
  <c r="Z3306" i="11"/>
  <c r="Z3314" i="11"/>
  <c r="Z3322" i="11"/>
  <c r="Z3330" i="11"/>
  <c r="Z3338" i="11"/>
  <c r="Z3346" i="11"/>
  <c r="Z3354" i="11"/>
  <c r="Z3362" i="11"/>
  <c r="Z3370" i="11"/>
  <c r="Z3378" i="11"/>
  <c r="Z3386" i="11"/>
  <c r="Z3394" i="11"/>
  <c r="Z3402" i="11"/>
  <c r="Z3410" i="11"/>
  <c r="Z3418" i="11"/>
  <c r="Z3426" i="11"/>
  <c r="Z3434" i="11"/>
  <c r="Z3442" i="11"/>
  <c r="Z3450" i="11"/>
  <c r="Z3458" i="11"/>
  <c r="Z3466" i="11"/>
  <c r="Z3474" i="11"/>
  <c r="Z3482" i="11"/>
  <c r="Z3490" i="11"/>
  <c r="Z3498" i="11"/>
  <c r="Z3506" i="11"/>
  <c r="Z3514" i="11"/>
  <c r="Z3522" i="11"/>
  <c r="Z3530" i="11"/>
  <c r="Z3538" i="11"/>
  <c r="Z2991" i="11"/>
  <c r="Z2999" i="11"/>
  <c r="Z3007" i="11"/>
  <c r="Z3015" i="11"/>
  <c r="Z3023" i="11"/>
  <c r="Z3031" i="11"/>
  <c r="Z3039" i="11"/>
  <c r="Z3047" i="11"/>
  <c r="Z3055" i="11"/>
  <c r="Z3063" i="11"/>
  <c r="Z3071" i="11"/>
  <c r="Z3263" i="11"/>
  <c r="Z3271" i="11"/>
  <c r="Z3276" i="11"/>
  <c r="Z3284" i="11"/>
  <c r="Z3292" i="11"/>
  <c r="Z3300" i="11"/>
  <c r="Z3308" i="11"/>
  <c r="Z3316" i="11"/>
  <c r="Z3324" i="11"/>
  <c r="Z3332" i="11"/>
  <c r="Z3340" i="11"/>
  <c r="Z3348" i="11"/>
  <c r="Z3356" i="11"/>
  <c r="Z3364" i="11"/>
  <c r="Z3372" i="11"/>
  <c r="Z3380" i="11"/>
  <c r="Z3388" i="11"/>
  <c r="Z3396" i="11"/>
  <c r="Z3404" i="11"/>
  <c r="Z3412" i="11"/>
  <c r="Z3420" i="11"/>
  <c r="Z3428" i="11"/>
  <c r="Z3436" i="11"/>
  <c r="Z3484" i="11"/>
  <c r="Z3057" i="11"/>
  <c r="Z3065" i="11"/>
  <c r="Z3073" i="11"/>
  <c r="Z3081" i="11"/>
  <c r="Z3089" i="11"/>
  <c r="Z3097" i="11"/>
  <c r="Z3105" i="11"/>
  <c r="Z3113" i="11"/>
  <c r="Z3121" i="11"/>
  <c r="Z3129" i="11"/>
  <c r="Z3137" i="11"/>
  <c r="Z3145" i="11"/>
  <c r="Z3153" i="11"/>
  <c r="Z3161" i="11"/>
  <c r="Z3169" i="11"/>
  <c r="Z3177" i="11"/>
  <c r="Z3185" i="11"/>
  <c r="Z3193" i="11"/>
  <c r="Z3201" i="11"/>
  <c r="Z3209" i="11"/>
  <c r="Z3217" i="11"/>
  <c r="Z3225" i="11"/>
  <c r="Z3233" i="11"/>
  <c r="Z3241" i="11"/>
  <c r="Z3382" i="11"/>
  <c r="Z3390" i="11"/>
  <c r="Z3398" i="11"/>
  <c r="Z3406" i="11"/>
  <c r="Z3414" i="11"/>
  <c r="Z3422" i="11"/>
  <c r="Z3430" i="11"/>
  <c r="Z3438" i="11"/>
  <c r="Z3446" i="11"/>
  <c r="Z3454" i="11"/>
  <c r="Z3462" i="11"/>
  <c r="Z3470" i="11"/>
  <c r="Z3478" i="11"/>
  <c r="Z3486" i="11"/>
  <c r="Z3494" i="11"/>
  <c r="Z3502" i="11"/>
  <c r="Z3510" i="11"/>
  <c r="Z3518" i="11"/>
  <c r="Z3526" i="11"/>
  <c r="Z3534" i="11"/>
  <c r="Z3542" i="11"/>
  <c r="Z3550" i="11"/>
  <c r="Z3558" i="11"/>
  <c r="Z3566" i="11"/>
  <c r="Z3574" i="11"/>
  <c r="Z3582" i="11"/>
  <c r="Z3590" i="11"/>
  <c r="Z3598" i="11"/>
  <c r="Z3606" i="11"/>
  <c r="Z2995" i="11"/>
  <c r="Z3003" i="11"/>
  <c r="Z3011" i="11"/>
  <c r="Z3019" i="11"/>
  <c r="Z3027" i="11"/>
  <c r="Z3035" i="11"/>
  <c r="Z3043" i="11"/>
  <c r="Z3051" i="11"/>
  <c r="Z3059" i="11"/>
  <c r="Z3067" i="11"/>
  <c r="Z3075" i="11"/>
  <c r="Z3083" i="11"/>
  <c r="Z3091" i="11"/>
  <c r="Z3099" i="11"/>
  <c r="Z3107" i="11"/>
  <c r="Z3115" i="11"/>
  <c r="Z3123" i="11"/>
  <c r="Z3131" i="11"/>
  <c r="Z3139" i="11"/>
  <c r="Z3147" i="11"/>
  <c r="Z3155" i="11"/>
  <c r="Z3163" i="11"/>
  <c r="Z3171" i="11"/>
  <c r="Z3179" i="11"/>
  <c r="Z3187" i="11"/>
  <c r="Z3195" i="11"/>
  <c r="Z3203" i="11"/>
  <c r="Z3211" i="11"/>
  <c r="Z3219" i="11"/>
  <c r="Z3227" i="11"/>
  <c r="Z3235" i="11"/>
  <c r="Z3544" i="11"/>
  <c r="Z3552" i="11"/>
  <c r="Z3560" i="11"/>
  <c r="Z3568" i="11"/>
  <c r="Z3576" i="11"/>
  <c r="Z3584" i="11"/>
  <c r="Z3592" i="11"/>
  <c r="Z3632" i="11"/>
  <c r="Z3640" i="11"/>
  <c r="Z3648" i="11"/>
  <c r="Z3656" i="11"/>
  <c r="Z3664" i="11"/>
  <c r="Z3600" i="11"/>
  <c r="Z3616" i="11"/>
  <c r="Z3608" i="11"/>
  <c r="Z3620" i="11"/>
  <c r="Z3628" i="11"/>
  <c r="Z3636" i="11"/>
  <c r="Z3644" i="11"/>
  <c r="Z3652" i="11"/>
  <c r="Z3660" i="11"/>
  <c r="Z3612" i="11"/>
  <c r="Z3668" i="11"/>
  <c r="Z3684" i="11"/>
  <c r="Z3700" i="11"/>
  <c r="Z3716" i="11"/>
  <c r="Z3732" i="11"/>
  <c r="Z3748" i="11"/>
  <c r="Z3840" i="11"/>
  <c r="Z3872" i="11"/>
  <c r="Z3880" i="11"/>
  <c r="Z3888" i="11"/>
  <c r="Z3920" i="11"/>
  <c r="Z3928" i="11"/>
  <c r="Z3672" i="11"/>
  <c r="Z3688" i="11"/>
  <c r="Z3704" i="11"/>
  <c r="Z3720" i="11"/>
  <c r="Z3736" i="11"/>
  <c r="Z3752" i="11"/>
  <c r="Z3770" i="11"/>
  <c r="Z3778" i="11"/>
  <c r="Z3786" i="11"/>
  <c r="Z3794" i="11"/>
  <c r="Z3802" i="11"/>
  <c r="Z3810" i="11"/>
  <c r="Z3818" i="11"/>
  <c r="Z3826" i="11"/>
  <c r="Z3834" i="11"/>
  <c r="Z3842" i="11"/>
  <c r="Z3850" i="11"/>
  <c r="Z3858" i="11"/>
  <c r="Z3866" i="11"/>
  <c r="Z3874" i="11"/>
  <c r="Z3882" i="11"/>
  <c r="Z3890" i="11"/>
  <c r="Z3898" i="11"/>
  <c r="Z3906" i="11"/>
  <c r="Z3914" i="11"/>
  <c r="Z3922" i="11"/>
  <c r="Z3930" i="11"/>
  <c r="Z3938" i="11"/>
  <c r="Z3946" i="11"/>
  <c r="Z3954" i="11"/>
  <c r="Z3962" i="11"/>
  <c r="Z3970" i="11"/>
  <c r="Z3978" i="11"/>
  <c r="Z3986" i="11"/>
  <c r="Z3994" i="11"/>
  <c r="Z4002" i="11"/>
  <c r="Z4010" i="11"/>
  <c r="Z4018" i="11"/>
  <c r="Z4026" i="11"/>
  <c r="Z4034" i="11"/>
  <c r="Z4042" i="11"/>
  <c r="Z4050" i="11"/>
  <c r="Z4058" i="11"/>
  <c r="Z4066" i="11"/>
  <c r="Z4074" i="11"/>
  <c r="Z4082" i="11"/>
  <c r="Z4090" i="11"/>
  <c r="Z4095" i="11"/>
  <c r="Z4098" i="11"/>
  <c r="Z4103" i="11"/>
  <c r="Z4106" i="11"/>
  <c r="Z4114" i="11"/>
  <c r="Z4122" i="11"/>
  <c r="Z3676" i="11"/>
  <c r="Z3692" i="11"/>
  <c r="Z3708" i="11"/>
  <c r="Z3724" i="11"/>
  <c r="Z3740" i="11"/>
  <c r="Z3812" i="11"/>
  <c r="Z3820" i="11"/>
  <c r="Z3828" i="11"/>
  <c r="Z3836" i="11"/>
  <c r="Z3852" i="11"/>
  <c r="Z3860" i="11"/>
  <c r="Z3868" i="11"/>
  <c r="Z3876" i="11"/>
  <c r="Z3884" i="11"/>
  <c r="Z3892" i="11"/>
  <c r="Z3900" i="11"/>
  <c r="Z3908" i="11"/>
  <c r="Z3680" i="11"/>
  <c r="Z3696" i="11"/>
  <c r="Z3712" i="11"/>
  <c r="Z3728" i="11"/>
  <c r="Z3744" i="11"/>
  <c r="Z3756" i="11"/>
  <c r="Z3761" i="11"/>
  <c r="Z3774" i="11"/>
  <c r="Z3782" i="11"/>
  <c r="Z3790" i="11"/>
  <c r="Z3798" i="11"/>
  <c r="Z3806" i="11"/>
  <c r="Z3814" i="11"/>
  <c r="Z3822" i="11"/>
  <c r="Z3830" i="11"/>
  <c r="Z3838" i="11"/>
  <c r="Z3846" i="11"/>
  <c r="Z3854" i="11"/>
  <c r="Z3862" i="11"/>
  <c r="Z3870" i="11"/>
  <c r="Z3878" i="11"/>
  <c r="Z3886" i="11"/>
  <c r="Z3894" i="11"/>
  <c r="Z3902" i="11"/>
  <c r="Z3910" i="11"/>
  <c r="Z3918" i="11"/>
  <c r="Z3926" i="11"/>
  <c r="Z3934" i="11"/>
  <c r="Z3942" i="11"/>
  <c r="Z3950" i="11"/>
  <c r="Z3958" i="11"/>
  <c r="Z3966" i="11"/>
  <c r="Z3974" i="11"/>
  <c r="Z3982" i="11"/>
  <c r="Z3990" i="11"/>
  <c r="Z3998" i="11"/>
  <c r="Z4006" i="11"/>
  <c r="Z4014" i="11"/>
  <c r="Z4022" i="11"/>
  <c r="Z4030" i="11"/>
  <c r="Z4038" i="11"/>
  <c r="Z4046" i="11"/>
  <c r="Z4054" i="11"/>
  <c r="Z4062" i="11"/>
  <c r="Z4070" i="11"/>
  <c r="Z4078" i="11"/>
  <c r="Z4086" i="11"/>
  <c r="Z4110" i="11"/>
  <c r="Z4118" i="11"/>
  <c r="Z4126" i="11"/>
  <c r="Z4131" i="11"/>
  <c r="Z4139" i="11"/>
  <c r="Z4149" i="11"/>
  <c r="Z4152" i="11"/>
  <c r="Z4155" i="11"/>
  <c r="Z4165" i="11"/>
  <c r="Z4168" i="11"/>
  <c r="Z4171" i="11"/>
  <c r="Z4181" i="11"/>
  <c r="Z4184" i="11"/>
  <c r="Z4187" i="11"/>
  <c r="Z4197" i="11"/>
  <c r="Z4200" i="11"/>
  <c r="Z4203" i="11"/>
  <c r="Z4213" i="11"/>
  <c r="Z4216" i="11"/>
  <c r="Z4303" i="11"/>
  <c r="Z4311" i="11"/>
  <c r="Z4237" i="11"/>
  <c r="Z4243" i="11"/>
  <c r="Z4253" i="11"/>
  <c r="Z4259" i="11"/>
  <c r="Z4269" i="11"/>
  <c r="Z4275" i="11"/>
  <c r="Z4135" i="11"/>
  <c r="Z4141" i="11"/>
  <c r="Z4144" i="11"/>
  <c r="Z4147" i="11"/>
  <c r="Z4157" i="11"/>
  <c r="Z4160" i="11"/>
  <c r="Z4163" i="11"/>
  <c r="Z4173" i="11"/>
  <c r="Z4176" i="11"/>
  <c r="Z4179" i="11"/>
  <c r="Z4189" i="11"/>
  <c r="Z4192" i="11"/>
  <c r="Z4195" i="11"/>
  <c r="Z4205" i="11"/>
  <c r="Z4208" i="11"/>
  <c r="Z4211" i="11"/>
  <c r="Z4220" i="11"/>
  <c r="Z4228" i="11"/>
  <c r="Z4236" i="11"/>
  <c r="Z4239" i="11"/>
  <c r="Z4249" i="11"/>
  <c r="Z4252" i="11"/>
  <c r="Z4255" i="11"/>
  <c r="Z4265" i="11"/>
  <c r="Z4268" i="11"/>
  <c r="Z4271" i="11"/>
  <c r="Z4283" i="11"/>
  <c r="Z4307" i="11"/>
  <c r="Z4327" i="11"/>
  <c r="Z4363" i="11"/>
  <c r="Z4383" i="11"/>
  <c r="Z4391" i="11"/>
  <c r="Z4399" i="11"/>
  <c r="Z4407" i="11"/>
  <c r="Z4415" i="11"/>
  <c r="Z4423" i="11"/>
  <c r="Z4431" i="11"/>
  <c r="Z4439" i="11"/>
  <c r="Z4447" i="11"/>
  <c r="Z4455" i="11"/>
  <c r="Z4463" i="11"/>
  <c r="Z4471" i="11"/>
  <c r="Z4479" i="11"/>
  <c r="Z4487" i="11"/>
  <c r="Z4495" i="11"/>
  <c r="Z4503" i="11"/>
  <c r="Z4511" i="11"/>
  <c r="Z4519" i="11"/>
  <c r="Z4527" i="11"/>
  <c r="Z4535" i="11"/>
  <c r="Z4543" i="11"/>
  <c r="Z4551" i="11"/>
  <c r="Z4559" i="11"/>
  <c r="Z4567" i="11"/>
  <c r="Z4575" i="11"/>
  <c r="Z4583" i="11"/>
  <c r="Z4591" i="11"/>
  <c r="Z4599" i="11"/>
  <c r="Z4607" i="11"/>
  <c r="Z4615" i="11"/>
  <c r="Z4623" i="11"/>
  <c r="Z4631" i="11"/>
  <c r="Z4639" i="11"/>
  <c r="Z4647" i="11"/>
  <c r="Z4655" i="11"/>
  <c r="Z4663" i="11"/>
  <c r="Z4671" i="11"/>
  <c r="Z4679" i="11"/>
  <c r="Z4687" i="11"/>
  <c r="Z4695" i="11"/>
  <c r="Z4703" i="11"/>
  <c r="Z4711" i="11"/>
  <c r="Z4719" i="11"/>
  <c r="Z4727" i="11"/>
  <c r="Z4735" i="11"/>
  <c r="Z4743" i="11"/>
  <c r="Z4751" i="11"/>
  <c r="Z4759" i="11"/>
  <c r="Z4315" i="11"/>
  <c r="Z4331" i="11"/>
  <c r="Z4355" i="11"/>
  <c r="Z4367" i="11"/>
  <c r="Z4291" i="11"/>
  <c r="Z4319" i="11"/>
  <c r="Z4335" i="11"/>
  <c r="Z4347" i="11"/>
  <c r="Z4359" i="11"/>
  <c r="Z4379" i="11"/>
  <c r="Z4387" i="11"/>
  <c r="Z4395" i="11"/>
  <c r="Z4403" i="11"/>
  <c r="Z4411" i="11"/>
  <c r="Z4419" i="11"/>
  <c r="Z4427" i="11"/>
  <c r="Z4435" i="11"/>
  <c r="Z4443" i="11"/>
  <c r="Z4451" i="11"/>
  <c r="Z4459" i="11"/>
  <c r="Z4467" i="11"/>
  <c r="Z4475" i="11"/>
  <c r="Z4483" i="11"/>
  <c r="Z4491" i="11"/>
  <c r="Z4499" i="11"/>
  <c r="Z4507" i="11"/>
  <c r="Z4515" i="11"/>
  <c r="Z4523" i="11"/>
  <c r="Z4531" i="11"/>
  <c r="Z4539" i="11"/>
  <c r="Z4547" i="11"/>
  <c r="Z4555" i="11"/>
  <c r="Z4563" i="11"/>
  <c r="Z4571" i="11"/>
  <c r="Z4579" i="11"/>
  <c r="Z4587" i="11"/>
  <c r="Z4595" i="11"/>
  <c r="Z4603" i="11"/>
  <c r="Z4611" i="11"/>
  <c r="Z4619" i="11"/>
  <c r="Z4627" i="11"/>
  <c r="Z4635" i="11"/>
  <c r="Z4643" i="11"/>
  <c r="Z4651" i="11"/>
  <c r="Z4659" i="11"/>
  <c r="Z4667" i="11"/>
  <c r="Z4675" i="11"/>
  <c r="Z4683" i="11"/>
  <c r="Z4691" i="11"/>
  <c r="Z4699" i="11"/>
  <c r="Z4707" i="11"/>
  <c r="Z4715" i="11"/>
  <c r="Z4723" i="11"/>
  <c r="Z4731" i="11"/>
  <c r="Z4739" i="11"/>
  <c r="Z4747" i="11"/>
  <c r="Z4755" i="11"/>
  <c r="Z4763" i="11"/>
  <c r="Z4771" i="11"/>
  <c r="Z4299" i="11"/>
  <c r="Z4323" i="11"/>
  <c r="Z4339" i="11"/>
  <c r="Z4351" i="11"/>
  <c r="Z4371" i="11"/>
  <c r="Z4779" i="11"/>
  <c r="Z4788" i="11"/>
  <c r="Z4804" i="11"/>
  <c r="Z4820" i="11"/>
  <c r="Z4836" i="11"/>
  <c r="Z4852" i="11"/>
  <c r="Z4868" i="11"/>
  <c r="Z4884" i="11"/>
  <c r="Z4900" i="11"/>
  <c r="Z4916" i="11"/>
  <c r="Z4932" i="11"/>
  <c r="Z4948" i="11"/>
  <c r="Z4964" i="11"/>
  <c r="Z4980" i="11"/>
  <c r="Z4996" i="11"/>
  <c r="Z5012" i="11"/>
  <c r="Z5028" i="11"/>
  <c r="Z5044" i="11"/>
  <c r="Z5080" i="11"/>
  <c r="Z5336" i="11"/>
  <c r="Z5344" i="11"/>
  <c r="Z5352" i="11"/>
  <c r="Z5424" i="11"/>
  <c r="Z5432" i="11"/>
  <c r="Z5440" i="11"/>
  <c r="Z5448" i="11"/>
  <c r="Z5456" i="11"/>
  <c r="Z5464" i="11"/>
  <c r="Z5472" i="11"/>
  <c r="Z5480" i="11"/>
  <c r="Z5488" i="11"/>
  <c r="Z5496" i="11"/>
  <c r="Z5504" i="11"/>
  <c r="Z5528" i="11"/>
  <c r="Z5536" i="11"/>
  <c r="Z5544" i="11"/>
  <c r="Z5552" i="11"/>
  <c r="Z5560" i="11"/>
  <c r="Z5568" i="11"/>
  <c r="Z5576" i="11"/>
  <c r="Z5584" i="11"/>
  <c r="Z5592" i="11"/>
  <c r="Z5600" i="11"/>
  <c r="Z5608" i="11"/>
  <c r="Z5616" i="11"/>
  <c r="Z5624" i="11"/>
  <c r="Z5632" i="11"/>
  <c r="Z5640" i="11"/>
  <c r="Z5648" i="11"/>
  <c r="Z5656" i="11"/>
  <c r="Z5664" i="11"/>
  <c r="Z5672" i="11"/>
  <c r="Z5760" i="11"/>
  <c r="Z5768" i="11"/>
  <c r="Z5776" i="11"/>
  <c r="Z5792" i="11"/>
  <c r="Z5800" i="11"/>
  <c r="Z5808" i="11"/>
  <c r="Z5816" i="11"/>
  <c r="Z5824" i="11"/>
  <c r="Z5832" i="11"/>
  <c r="Z5848" i="11"/>
  <c r="Z5856" i="11"/>
  <c r="Z5864" i="11"/>
  <c r="Z5888" i="11"/>
  <c r="Z4783" i="11"/>
  <c r="Z4792" i="11"/>
  <c r="Z4808" i="11"/>
  <c r="Z4824" i="11"/>
  <c r="Z4840" i="11"/>
  <c r="Z4856" i="11"/>
  <c r="Z4872" i="11"/>
  <c r="Z4888" i="11"/>
  <c r="Z4904" i="11"/>
  <c r="Z4920" i="11"/>
  <c r="Z4936" i="11"/>
  <c r="Z4952" i="11"/>
  <c r="Z4968" i="11"/>
  <c r="Z4984" i="11"/>
  <c r="Z5000" i="11"/>
  <c r="Z5016" i="11"/>
  <c r="Z5032" i="11"/>
  <c r="Z5048" i="11"/>
  <c r="Z5060" i="11"/>
  <c r="Z5072" i="11"/>
  <c r="Z5082" i="11"/>
  <c r="Z5090" i="11"/>
  <c r="Z5098" i="11"/>
  <c r="Z5106" i="11"/>
  <c r="Z4767" i="11"/>
  <c r="Z4796" i="11"/>
  <c r="Z4812" i="11"/>
  <c r="Z4828" i="11"/>
  <c r="Z4844" i="11"/>
  <c r="Z4860" i="11"/>
  <c r="Z4876" i="11"/>
  <c r="Z4892" i="11"/>
  <c r="Z4908" i="11"/>
  <c r="Z4924" i="11"/>
  <c r="Z4940" i="11"/>
  <c r="Z4956" i="11"/>
  <c r="Z4972" i="11"/>
  <c r="Z4988" i="11"/>
  <c r="Z5004" i="11"/>
  <c r="Z5020" i="11"/>
  <c r="Z5036" i="11"/>
  <c r="Z5052" i="11"/>
  <c r="Z5064" i="11"/>
  <c r="Z5074" i="11"/>
  <c r="Z5084" i="11"/>
  <c r="Z5092" i="11"/>
  <c r="Z5100" i="11"/>
  <c r="Z5108" i="11"/>
  <c r="Z5116" i="11"/>
  <c r="Z5124" i="11"/>
  <c r="Z5132" i="11"/>
  <c r="Z5140" i="11"/>
  <c r="Z5148" i="11"/>
  <c r="Z5156" i="11"/>
  <c r="Z5164" i="11"/>
  <c r="Z5172" i="11"/>
  <c r="Z5180" i="11"/>
  <c r="Z5188" i="11"/>
  <c r="Z5196" i="11"/>
  <c r="Z5204" i="11"/>
  <c r="Z5212" i="11"/>
  <c r="Z5220" i="11"/>
  <c r="Z5228" i="11"/>
  <c r="Z5236" i="11"/>
  <c r="Z5244" i="11"/>
  <c r="Z5252" i="11"/>
  <c r="Z5260" i="11"/>
  <c r="Z5268" i="11"/>
  <c r="Z5276" i="11"/>
  <c r="Z5284" i="11"/>
  <c r="Z5292" i="11"/>
  <c r="Z5300" i="11"/>
  <c r="Z5308" i="11"/>
  <c r="Z5316" i="11"/>
  <c r="Z5324" i="11"/>
  <c r="Z5332" i="11"/>
  <c r="Z5340" i="11"/>
  <c r="Z5348" i="11"/>
  <c r="Z5356" i="11"/>
  <c r="Z5364" i="11"/>
  <c r="Z5372" i="11"/>
  <c r="Z5380" i="11"/>
  <c r="Z5388" i="11"/>
  <c r="Z5396" i="11"/>
  <c r="Z5404" i="11"/>
  <c r="Z5412" i="11"/>
  <c r="Z5420" i="11"/>
  <c r="Z5428" i="11"/>
  <c r="Z5436" i="11"/>
  <c r="Z5444" i="11"/>
  <c r="Z5452" i="11"/>
  <c r="Z5460" i="11"/>
  <c r="Z5468" i="11"/>
  <c r="Z5476" i="11"/>
  <c r="Z5484" i="11"/>
  <c r="Z5492" i="11"/>
  <c r="Z5500" i="11"/>
  <c r="Z5508" i="11"/>
  <c r="Z5516" i="11"/>
  <c r="Z5524" i="11"/>
  <c r="Z5532" i="11"/>
  <c r="Z5540" i="11"/>
  <c r="Z5548" i="11"/>
  <c r="Z5556" i="11"/>
  <c r="Z5564" i="11"/>
  <c r="Z5572" i="11"/>
  <c r="Z5580" i="11"/>
  <c r="Z5588" i="11"/>
  <c r="Z5596" i="11"/>
  <c r="Z5604" i="11"/>
  <c r="Z5612" i="11"/>
  <c r="Z5620" i="11"/>
  <c r="Z5628" i="11"/>
  <c r="Z5636" i="11"/>
  <c r="Z5644" i="11"/>
  <c r="Z5652" i="11"/>
  <c r="Z5660" i="11"/>
  <c r="Z5668" i="11"/>
  <c r="Z5676" i="11"/>
  <c r="Z5684" i="11"/>
  <c r="Z5692" i="11"/>
  <c r="Z5700" i="11"/>
  <c r="Z5708" i="11"/>
  <c r="Z5716" i="11"/>
  <c r="Z5724" i="11"/>
  <c r="Z5732" i="11"/>
  <c r="Z5740" i="11"/>
  <c r="Z5748" i="11"/>
  <c r="Z5756" i="11"/>
  <c r="Z5764" i="11"/>
  <c r="Z5772" i="11"/>
  <c r="Z5780" i="11"/>
  <c r="Z5788" i="11"/>
  <c r="Z5796" i="11"/>
  <c r="Z5804" i="11"/>
  <c r="Z5812" i="11"/>
  <c r="Z5820" i="11"/>
  <c r="Z5828" i="11"/>
  <c r="Z5836" i="11"/>
  <c r="Z5844" i="11"/>
  <c r="Z5852" i="11"/>
  <c r="Z5860" i="11"/>
  <c r="Z5884" i="11"/>
  <c r="Z5892" i="11"/>
  <c r="Z5900" i="11"/>
  <c r="Z5908" i="11"/>
  <c r="Z5916" i="11"/>
  <c r="Z5924" i="11"/>
  <c r="Z5932" i="11"/>
  <c r="Z5940" i="11"/>
  <c r="Z5948" i="11"/>
  <c r="Z5956" i="11"/>
  <c r="Z5964" i="11"/>
  <c r="Z5972" i="11"/>
  <c r="Z5980" i="11"/>
  <c r="Z5988" i="11"/>
  <c r="Z5996" i="11"/>
  <c r="Z6004" i="11"/>
  <c r="Z6012" i="11"/>
  <c r="Z6020" i="11"/>
  <c r="Z6028" i="11"/>
  <c r="Z6036" i="11"/>
  <c r="Z6044" i="11"/>
  <c r="Z6052" i="11"/>
  <c r="Z6060" i="11"/>
  <c r="Z6068" i="11"/>
  <c r="Z6076" i="11"/>
  <c r="Z6084" i="11"/>
  <c r="Z4775" i="11"/>
  <c r="Z4800" i="11"/>
  <c r="Z4816" i="11"/>
  <c r="Z4832" i="11"/>
  <c r="Z4848" i="11"/>
  <c r="Z4864" i="11"/>
  <c r="Z4880" i="11"/>
  <c r="Z4896" i="11"/>
  <c r="Z4912" i="11"/>
  <c r="Z4928" i="11"/>
  <c r="Z4944" i="11"/>
  <c r="Z4960" i="11"/>
  <c r="Z4976" i="11"/>
  <c r="Z4992" i="11"/>
  <c r="Z5008" i="11"/>
  <c r="Z5024" i="11"/>
  <c r="Z5040" i="11"/>
  <c r="Z5056" i="11"/>
  <c r="Z5066" i="11"/>
  <c r="Z5076" i="11"/>
  <c r="Z5086" i="11"/>
  <c r="Z5094" i="11"/>
  <c r="Z5102" i="11"/>
  <c r="Z5110" i="11"/>
  <c r="Z5118" i="11"/>
  <c r="Z5126" i="11"/>
  <c r="Z5134" i="11"/>
  <c r="Z5142" i="11"/>
  <c r="Z5150" i="11"/>
  <c r="Z5158" i="11"/>
  <c r="Z5166" i="11"/>
  <c r="Z5174" i="11"/>
  <c r="Z5182" i="11"/>
  <c r="Z5190" i="11"/>
  <c r="Z5198" i="11"/>
  <c r="Z5206" i="11"/>
  <c r="Z5214" i="11"/>
  <c r="Z5222" i="11"/>
  <c r="Z5230" i="11"/>
  <c r="Z5238" i="11"/>
  <c r="Z5246" i="11"/>
  <c r="Z5254" i="11"/>
  <c r="Z5262" i="11"/>
  <c r="Z5270" i="11"/>
  <c r="Z5278" i="11"/>
  <c r="Z5286" i="11"/>
  <c r="Z5294" i="11"/>
  <c r="Z5302" i="11"/>
  <c r="Z5310" i="11"/>
  <c r="Z5318" i="11"/>
  <c r="Z5326" i="11"/>
  <c r="Z5334" i="11"/>
  <c r="Z5342" i="11"/>
  <c r="Z5350" i="11"/>
  <c r="Z5358" i="11"/>
  <c r="Z5366" i="11"/>
  <c r="Z5374" i="11"/>
  <c r="Z5382" i="11"/>
  <c r="Z5390" i="11"/>
  <c r="Z5398" i="11"/>
  <c r="Z5406" i="11"/>
  <c r="Z5414" i="11"/>
  <c r="Z5422" i="11"/>
  <c r="Z5430" i="11"/>
  <c r="Z5438" i="11"/>
  <c r="Z5446" i="11"/>
  <c r="Z5454" i="11"/>
  <c r="Z5462" i="11"/>
  <c r="Z5470" i="11"/>
  <c r="Z5478" i="11"/>
  <c r="Z5486" i="11"/>
  <c r="Z5494" i="11"/>
  <c r="Z5502" i="11"/>
  <c r="Z5510" i="11"/>
  <c r="Z5518" i="11"/>
  <c r="Z5526" i="11"/>
  <c r="Z5534" i="11"/>
  <c r="Z5542" i="11"/>
  <c r="Z5550" i="11"/>
  <c r="Z5558" i="11"/>
  <c r="Z5566" i="11"/>
  <c r="Z5574" i="11"/>
  <c r="Z5582" i="11"/>
  <c r="Z5590" i="11"/>
  <c r="Z5598" i="11"/>
  <c r="Z5606" i="11"/>
  <c r="Z5614" i="11"/>
  <c r="Z5622" i="11"/>
  <c r="Z5630" i="11"/>
  <c r="Z5638" i="11"/>
  <c r="Z5646" i="11"/>
  <c r="Z5654" i="11"/>
  <c r="Z5662" i="11"/>
  <c r="Z5670" i="11"/>
  <c r="Z5678" i="11"/>
  <c r="Z5686" i="11"/>
  <c r="Z5694" i="11"/>
  <c r="Z5702" i="11"/>
  <c r="Z5710" i="11"/>
  <c r="Z5718" i="11"/>
  <c r="Z5726" i="11"/>
  <c r="Z5734" i="11"/>
  <c r="Z5742" i="11"/>
  <c r="Z5750" i="11"/>
  <c r="Z5758" i="11"/>
  <c r="Z5766" i="11"/>
  <c r="Z5774" i="11"/>
  <c r="Z5782" i="11"/>
  <c r="Z5790" i="11"/>
  <c r="Z5798" i="11"/>
  <c r="Z5806" i="11"/>
  <c r="Z5814" i="11"/>
  <c r="Z5822" i="11"/>
  <c r="Z5830" i="11"/>
  <c r="Z5886" i="11"/>
  <c r="Z5894" i="11"/>
  <c r="Z5902" i="11"/>
  <c r="Z5910" i="11"/>
  <c r="Z5918" i="11"/>
  <c r="Z5926" i="11"/>
  <c r="Z5934" i="11"/>
  <c r="Z5942" i="11"/>
  <c r="Z5950" i="11"/>
  <c r="Z5958" i="11"/>
  <c r="Z5966" i="11"/>
  <c r="Z5974" i="11"/>
  <c r="Z5982" i="11"/>
  <c r="Z5990" i="11"/>
  <c r="Z5998" i="11"/>
  <c r="Z6006" i="11"/>
  <c r="Z6014" i="11"/>
  <c r="Z6022" i="11"/>
  <c r="Z6030" i="11"/>
  <c r="Z6038" i="11"/>
  <c r="Z6046" i="11"/>
  <c r="Z6054" i="11"/>
  <c r="Z6062" i="11"/>
  <c r="Z6088" i="11"/>
  <c r="Z6100" i="11"/>
  <c r="Z6120" i="11"/>
  <c r="Z6132" i="11"/>
  <c r="Z6148" i="11"/>
  <c r="Z6156" i="11"/>
  <c r="Z6164" i="11"/>
  <c r="Z6172" i="11"/>
  <c r="Z6180" i="11"/>
  <c r="Z6188" i="11"/>
  <c r="Z6070" i="11"/>
  <c r="Z6092" i="11"/>
  <c r="Z6102" i="11"/>
  <c r="Z6112" i="11"/>
  <c r="Z6124" i="11"/>
  <c r="Z6134" i="11"/>
  <c r="Z6142" i="11"/>
  <c r="Z6150" i="11"/>
  <c r="Z6158" i="11"/>
  <c r="Z6166" i="11"/>
  <c r="Z6174" i="11"/>
  <c r="Z6182" i="11"/>
  <c r="Z6192" i="11"/>
  <c r="Z6200" i="11"/>
  <c r="Z6208" i="11"/>
  <c r="Z6216" i="11"/>
  <c r="Z6224" i="11"/>
  <c r="Z6230" i="11"/>
  <c r="Z6233" i="11"/>
  <c r="Z6236" i="11"/>
  <c r="Z6246" i="11"/>
  <c r="Z6249" i="11"/>
  <c r="Z6252" i="11"/>
  <c r="Z6262" i="11"/>
  <c r="Z6265" i="11"/>
  <c r="Z6268" i="11"/>
  <c r="Z6278" i="11"/>
  <c r="Z6281" i="11"/>
  <c r="Z6284" i="11"/>
  <c r="Z6294" i="11"/>
  <c r="Z6297" i="11"/>
  <c r="Z6300" i="11"/>
  <c r="Z6310" i="11"/>
  <c r="Z6313" i="11"/>
  <c r="Z6316" i="11"/>
  <c r="Z6326" i="11"/>
  <c r="Z6329" i="11"/>
  <c r="Z6332" i="11"/>
  <c r="Z6342" i="11"/>
  <c r="Z6345" i="11"/>
  <c r="Z6348" i="11"/>
  <c r="Z6358" i="11"/>
  <c r="Z6361" i="11"/>
  <c r="Z6364" i="11"/>
  <c r="Z6374" i="11"/>
  <c r="Z6377" i="11"/>
  <c r="Z6078" i="11"/>
  <c r="Z6116" i="11"/>
  <c r="Z6086" i="11"/>
  <c r="Z6096" i="11"/>
  <c r="Z6108" i="11"/>
  <c r="Z6118" i="11"/>
  <c r="Z6128" i="11"/>
  <c r="Z6138" i="11"/>
  <c r="Z6204" i="11"/>
  <c r="Z6212" i="11"/>
  <c r="Z6220" i="11"/>
  <c r="Z6228" i="11"/>
  <c r="Z6238" i="11"/>
  <c r="Z6241" i="11"/>
  <c r="Z6244" i="11"/>
  <c r="Z6254" i="11"/>
  <c r="Z6257" i="11"/>
  <c r="Z6260" i="11"/>
  <c r="Z6270" i="11"/>
  <c r="Z6273" i="11"/>
  <c r="Z6276" i="11"/>
  <c r="Z6286" i="11"/>
  <c r="Z6289" i="11"/>
  <c r="Z6292" i="11"/>
  <c r="Z6302" i="11"/>
  <c r="Z6305" i="11"/>
  <c r="Z6308" i="11"/>
  <c r="Z6318" i="11"/>
  <c r="Z6321" i="11"/>
  <c r="Z6324" i="11"/>
  <c r="Z6334" i="11"/>
  <c r="Z6337" i="11"/>
  <c r="Z6340" i="11"/>
  <c r="Z6350" i="11"/>
  <c r="Z6353" i="11"/>
  <c r="Z6356" i="11"/>
  <c r="Z6366" i="11"/>
  <c r="Z6369" i="11"/>
  <c r="Z6372" i="11"/>
  <c r="Z6376" i="11"/>
  <c r="Z6352" i="11"/>
  <c r="Z6349" i="11"/>
  <c r="Z6317" i="11"/>
  <c r="Z6285" i="11"/>
  <c r="Z6253" i="11"/>
  <c r="Z6225" i="11"/>
  <c r="Z6209" i="11"/>
  <c r="Z6193" i="11"/>
  <c r="Z6360" i="11"/>
  <c r="Z6336" i="11"/>
  <c r="Z6314" i="11"/>
  <c r="Z6298" i="11"/>
  <c r="Z6282" i="11"/>
  <c r="Z6266" i="11"/>
  <c r="Z6250" i="11"/>
  <c r="Z6234" i="11"/>
  <c r="Z6184" i="11"/>
  <c r="Z6168" i="11"/>
  <c r="Z6152" i="11"/>
  <c r="Z6126" i="11"/>
  <c r="Z6375" i="11"/>
  <c r="Z6311" i="11"/>
  <c r="Z6247" i="11"/>
  <c r="Z6167" i="11"/>
  <c r="Z6130" i="11"/>
  <c r="Z6098" i="11"/>
  <c r="Z5858" i="11"/>
  <c r="Z5842" i="11"/>
  <c r="Z5826" i="11"/>
  <c r="Z5794" i="11"/>
  <c r="Z5770" i="11"/>
  <c r="Z5746" i="11"/>
  <c r="Z5730" i="11"/>
  <c r="Z5714" i="11"/>
  <c r="Z5698" i="11"/>
  <c r="Z5682" i="11"/>
  <c r="Z5658" i="11"/>
  <c r="Z5626" i="11"/>
  <c r="Z5594" i="11"/>
  <c r="Z5562" i="11"/>
  <c r="Z5530" i="11"/>
  <c r="Z5512" i="11"/>
  <c r="Z5482" i="11"/>
  <c r="Z5450" i="11"/>
  <c r="Z5418" i="11"/>
  <c r="Z5402" i="11"/>
  <c r="Z5386" i="11"/>
  <c r="Z5370" i="11"/>
  <c r="Z5354" i="11"/>
  <c r="Z5328" i="11"/>
  <c r="Z5312" i="11"/>
  <c r="Z5296" i="11"/>
  <c r="Z5280" i="11"/>
  <c r="Z5264" i="11"/>
  <c r="Z5248" i="11"/>
  <c r="Z5232" i="11"/>
  <c r="Z5216" i="11"/>
  <c r="Z5200" i="11"/>
  <c r="Z5184" i="11"/>
  <c r="Z5168" i="11"/>
  <c r="Z5152" i="11"/>
  <c r="Z5136" i="11"/>
  <c r="Z5120" i="11"/>
  <c r="Z5096" i="11"/>
  <c r="Z6363" i="11"/>
  <c r="Z6299" i="11"/>
  <c r="Z6235" i="11"/>
  <c r="Z6215" i="11"/>
  <c r="Z6199" i="11"/>
  <c r="Z6181" i="11"/>
  <c r="Z6149" i="11"/>
  <c r="Z6121" i="11"/>
  <c r="Z6089" i="11"/>
  <c r="Z6367" i="11"/>
  <c r="Z6303" i="11"/>
  <c r="Z6239" i="11"/>
  <c r="Z6163" i="11"/>
  <c r="Z6139" i="11"/>
  <c r="Z6109" i="11"/>
  <c r="Z6072" i="11"/>
  <c r="Z6323" i="11"/>
  <c r="Z6259" i="11"/>
  <c r="Z6219" i="11"/>
  <c r="Z6203" i="11"/>
  <c r="Z6185" i="11"/>
  <c r="Z6153" i="11"/>
  <c r="Z6107" i="11"/>
  <c r="Z6083" i="11"/>
  <c r="Z6056" i="11"/>
  <c r="Z6034" i="11"/>
  <c r="Z6018" i="11"/>
  <c r="Z6002" i="11"/>
  <c r="Z5986" i="11"/>
  <c r="Z5970" i="11"/>
  <c r="Z5954" i="11"/>
  <c r="Z5938" i="11"/>
  <c r="Z5922" i="11"/>
  <c r="Z5906" i="11"/>
  <c r="Z5890" i="11"/>
  <c r="Z6035" i="11"/>
  <c r="Z6003" i="11"/>
  <c r="Z5971" i="11"/>
  <c r="Z5939" i="11"/>
  <c r="Z5907" i="11"/>
  <c r="Z5859" i="11"/>
  <c r="Z5827" i="11"/>
  <c r="Z5795" i="11"/>
  <c r="Z5763" i="11"/>
  <c r="Z5731" i="11"/>
  <c r="Z5699" i="11"/>
  <c r="Z5667" i="11"/>
  <c r="Z5635" i="11"/>
  <c r="Z5603" i="11"/>
  <c r="Z5571" i="11"/>
  <c r="Z5539" i="11"/>
  <c r="Z5507" i="11"/>
  <c r="Z5475" i="11"/>
  <c r="Z5443" i="11"/>
  <c r="Z5411" i="11"/>
  <c r="Z5379" i="11"/>
  <c r="Z5347" i="11"/>
  <c r="Z5315" i="11"/>
  <c r="Z5283" i="11"/>
  <c r="Z5251" i="11"/>
  <c r="Z5219" i="11"/>
  <c r="Z5187" i="11"/>
  <c r="Z5155" i="11"/>
  <c r="Z5123" i="11"/>
  <c r="Z5091" i="11"/>
  <c r="Z5063" i="11"/>
  <c r="Z5033" i="11"/>
  <c r="Z5001" i="11"/>
  <c r="Z4969" i="11"/>
  <c r="Z4937" i="11"/>
  <c r="Z4905" i="11"/>
  <c r="Z4873" i="11"/>
  <c r="Z4841" i="11"/>
  <c r="Z4809" i="11"/>
  <c r="Z4777" i="11"/>
  <c r="Z4680" i="11"/>
  <c r="Z4664" i="11"/>
  <c r="Z4648" i="11"/>
  <c r="Z4632" i="11"/>
  <c r="Z4616" i="11"/>
  <c r="Z4600" i="11"/>
  <c r="Z4584" i="11"/>
  <c r="Z4568" i="11"/>
  <c r="Z4552" i="11"/>
  <c r="Z4536" i="11"/>
  <c r="Z4520" i="11"/>
  <c r="Z4504" i="11"/>
  <c r="Z4488" i="11"/>
  <c r="Z4472" i="11"/>
  <c r="Z4456" i="11"/>
  <c r="Z4440" i="11"/>
  <c r="Z4424" i="11"/>
  <c r="Z4408" i="11"/>
  <c r="Z4392" i="11"/>
  <c r="Z4376" i="11"/>
  <c r="Z4344" i="11"/>
  <c r="Z6057" i="11"/>
  <c r="Z6017" i="11"/>
  <c r="Z5985" i="11"/>
  <c r="Z5953" i="11"/>
  <c r="Z5921" i="11"/>
  <c r="Z5889" i="11"/>
  <c r="Z5841" i="11"/>
  <c r="Z5809" i="11"/>
  <c r="Z5777" i="11"/>
  <c r="Z5745" i="11"/>
  <c r="Z5713" i="11"/>
  <c r="Z5681" i="11"/>
  <c r="Z5649" i="11"/>
  <c r="Z5617" i="11"/>
  <c r="Z5585" i="11"/>
  <c r="Z5553" i="11"/>
  <c r="Z5521" i="11"/>
  <c r="Z5489" i="11"/>
  <c r="Z5457" i="11"/>
  <c r="Z5425" i="11"/>
  <c r="Z5393" i="11"/>
  <c r="Z5361" i="11"/>
  <c r="Z5329" i="11"/>
  <c r="Z5297" i="11"/>
  <c r="Z5265" i="11"/>
  <c r="Z5233" i="11"/>
  <c r="Z5201" i="11"/>
  <c r="Z5169" i="11"/>
  <c r="Z5137" i="11"/>
  <c r="Z5105" i="11"/>
  <c r="Z5071" i="11"/>
  <c r="Z5038" i="11"/>
  <c r="Z5006" i="11"/>
  <c r="Z4974" i="11"/>
  <c r="Z4942" i="11"/>
  <c r="Z4910" i="11"/>
  <c r="Z4878" i="11"/>
  <c r="Z4846" i="11"/>
  <c r="Z4814" i="11"/>
  <c r="Z4780" i="11"/>
  <c r="Z6127" i="11"/>
  <c r="Z6095" i="11"/>
  <c r="Z6063" i="11"/>
  <c r="Z6031" i="11"/>
  <c r="Z5999" i="11"/>
  <c r="Z5967" i="11"/>
  <c r="Z5935" i="11"/>
  <c r="Z5903" i="11"/>
  <c r="Z5855" i="11"/>
  <c r="Z5823" i="11"/>
  <c r="Z5791" i="11"/>
  <c r="Z5759" i="11"/>
  <c r="Z5727" i="11"/>
  <c r="Z5695" i="11"/>
  <c r="Z5663" i="11"/>
  <c r="Z5631" i="11"/>
  <c r="Z5599" i="11"/>
  <c r="Z5567" i="11"/>
  <c r="Z5535" i="11"/>
  <c r="Z5503" i="11"/>
  <c r="Z5471" i="11"/>
  <c r="Z5439" i="11"/>
  <c r="Z5407" i="11"/>
  <c r="Z5375" i="11"/>
  <c r="Z5343" i="11"/>
  <c r="Z5311" i="11"/>
  <c r="Z5279" i="11"/>
  <c r="Z5247" i="11"/>
  <c r="Z5215" i="11"/>
  <c r="Z5183" i="11"/>
  <c r="Z5151" i="11"/>
  <c r="Z5119" i="11"/>
  <c r="Z5087" i="11"/>
  <c r="Z5057" i="11"/>
  <c r="Z5025" i="11"/>
  <c r="Z4993" i="11"/>
  <c r="Z4961" i="11"/>
  <c r="Z4929" i="11"/>
  <c r="Z4897" i="11"/>
  <c r="Z4865" i="11"/>
  <c r="Z4833" i="11"/>
  <c r="Z4801" i="11"/>
  <c r="Z4761" i="11"/>
  <c r="Z4745" i="11"/>
  <c r="Z4729" i="11"/>
  <c r="Z4713" i="11"/>
  <c r="Z4697" i="11"/>
  <c r="Z6077" i="11"/>
  <c r="Z6045" i="11"/>
  <c r="Z6013" i="11"/>
  <c r="Z5981" i="11"/>
  <c r="Z5949" i="11"/>
  <c r="Z5917" i="11"/>
  <c r="Z5885" i="11"/>
  <c r="Z5837" i="11"/>
  <c r="Z5805" i="11"/>
  <c r="Z5773" i="11"/>
  <c r="Z5741" i="11"/>
  <c r="Z5709" i="11"/>
  <c r="Z5677" i="11"/>
  <c r="Z5645" i="11"/>
  <c r="Z5613" i="11"/>
  <c r="Z5581" i="11"/>
  <c r="Z5549" i="11"/>
  <c r="Z5517" i="11"/>
  <c r="Z5485" i="11"/>
  <c r="Z5453" i="11"/>
  <c r="Z5421" i="11"/>
  <c r="Z5389" i="11"/>
  <c r="Z5357" i="11"/>
  <c r="Z5325" i="11"/>
  <c r="Z5293" i="11"/>
  <c r="Z5261" i="11"/>
  <c r="Z5229" i="11"/>
  <c r="Z5197" i="11"/>
  <c r="Z5165" i="11"/>
  <c r="Z5133" i="11"/>
  <c r="Z5101" i="11"/>
  <c r="Z5065" i="11"/>
  <c r="Z5037" i="11"/>
  <c r="Z5005" i="11"/>
  <c r="Z4973" i="11"/>
  <c r="Z4941" i="11"/>
  <c r="Z4909" i="11"/>
  <c r="Z4877" i="11"/>
  <c r="Z4845" i="11"/>
  <c r="Z4813" i="11"/>
  <c r="Z4781" i="11"/>
  <c r="Z5031" i="11"/>
  <c r="Z4999" i="11"/>
  <c r="Z4967" i="11"/>
  <c r="Z4935" i="11"/>
  <c r="Z4903" i="11"/>
  <c r="Z4871" i="11"/>
  <c r="Z4839" i="11"/>
  <c r="Z4807" i="11"/>
  <c r="Z4778" i="11"/>
  <c r="Z4746" i="11"/>
  <c r="Z4714" i="11"/>
  <c r="Z4685" i="11"/>
  <c r="Z4669" i="11"/>
  <c r="Z4653" i="11"/>
  <c r="Z4637" i="11"/>
  <c r="Z4621" i="11"/>
  <c r="Z4605" i="11"/>
  <c r="Z4589" i="11"/>
  <c r="Z4573" i="11"/>
  <c r="Z4557" i="11"/>
  <c r="Z4541" i="11"/>
  <c r="Z4525" i="11"/>
  <c r="Z4509" i="11"/>
  <c r="Z4493" i="11"/>
  <c r="Z4477" i="11"/>
  <c r="Z4461" i="11"/>
  <c r="Z4445" i="11"/>
  <c r="Z4429" i="11"/>
  <c r="Z4413" i="11"/>
  <c r="Z4397" i="11"/>
  <c r="Z4381" i="11"/>
  <c r="Z4346" i="11"/>
  <c r="Z4284" i="11"/>
  <c r="Z4264" i="11"/>
  <c r="Z4244" i="11"/>
  <c r="Z4212" i="11"/>
  <c r="Z4180" i="11"/>
  <c r="Z4148" i="11"/>
  <c r="Z6328" i="11"/>
  <c r="Z6373" i="11"/>
  <c r="Z6341" i="11"/>
  <c r="Z6309" i="11"/>
  <c r="Z6277" i="11"/>
  <c r="Z6245" i="11"/>
  <c r="Z6221" i="11"/>
  <c r="Z6205" i="11"/>
  <c r="Z6145" i="11"/>
  <c r="Z6346" i="11"/>
  <c r="Z6330" i="11"/>
  <c r="Z6312" i="11"/>
  <c r="Z6296" i="11"/>
  <c r="Z6280" i="11"/>
  <c r="Z6264" i="11"/>
  <c r="Z6248" i="11"/>
  <c r="Z6232" i="11"/>
  <c r="Z6178" i="11"/>
  <c r="Z6162" i="11"/>
  <c r="Z6146" i="11"/>
  <c r="Z6110" i="11"/>
  <c r="Z6359" i="11"/>
  <c r="Z6295" i="11"/>
  <c r="Z6231" i="11"/>
  <c r="Z6159" i="11"/>
  <c r="Z6125" i="11"/>
  <c r="Z6093" i="11"/>
  <c r="Z5854" i="11"/>
  <c r="Z5840" i="11"/>
  <c r="Z5818" i="11"/>
  <c r="Z5786" i="11"/>
  <c r="Z5762" i="11"/>
  <c r="Z5744" i="11"/>
  <c r="Z5728" i="11"/>
  <c r="Z5712" i="11"/>
  <c r="Z5696" i="11"/>
  <c r="Z5680" i="11"/>
  <c r="Z5650" i="11"/>
  <c r="Z5618" i="11"/>
  <c r="Z5586" i="11"/>
  <c r="Z5554" i="11"/>
  <c r="Z5522" i="11"/>
  <c r="Z5506" i="11"/>
  <c r="Z5474" i="11"/>
  <c r="Z5442" i="11"/>
  <c r="Z5416" i="11"/>
  <c r="Z5400" i="11"/>
  <c r="Z5384" i="11"/>
  <c r="Z5368" i="11"/>
  <c r="Z5346" i="11"/>
  <c r="Z5322" i="11"/>
  <c r="Z5306" i="11"/>
  <c r="Z5290" i="11"/>
  <c r="Z5274" i="11"/>
  <c r="Z5258" i="11"/>
  <c r="Z5242" i="11"/>
  <c r="Z5226" i="11"/>
  <c r="Z5210" i="11"/>
  <c r="Z5194" i="11"/>
  <c r="Z5178" i="11"/>
  <c r="Z5162" i="11"/>
  <c r="Z5146" i="11"/>
  <c r="Z5130" i="11"/>
  <c r="Z5114" i="11"/>
  <c r="Z5088" i="11"/>
  <c r="Z6347" i="11"/>
  <c r="Z6283" i="11"/>
  <c r="Z6226" i="11"/>
  <c r="Z6210" i="11"/>
  <c r="Z6194" i="11"/>
  <c r="Z6173" i="11"/>
  <c r="Z6141" i="11"/>
  <c r="Z6106" i="11"/>
  <c r="Z6082" i="11"/>
  <c r="Z6351" i="11"/>
  <c r="Z6287" i="11"/>
  <c r="Z6187" i="11"/>
  <c r="Z6155" i="11"/>
  <c r="Z6131" i="11"/>
  <c r="Z6099" i="11"/>
  <c r="Z6371" i="11"/>
  <c r="Z6307" i="11"/>
  <c r="Z6243" i="11"/>
  <c r="Z6214" i="11"/>
  <c r="Z6198" i="11"/>
  <c r="Z6177" i="11"/>
  <c r="Z6137" i="11"/>
  <c r="Z6105" i="11"/>
  <c r="Z6066" i="11"/>
  <c r="Z6050" i="11"/>
  <c r="Z6032" i="11"/>
  <c r="Z6016" i="11"/>
  <c r="Z6000" i="11"/>
  <c r="Z5984" i="11"/>
  <c r="Z5968" i="11"/>
  <c r="Z5952" i="11"/>
  <c r="Z5936" i="11"/>
  <c r="Z5920" i="11"/>
  <c r="Z5904" i="11"/>
  <c r="Z5882" i="11"/>
  <c r="Z6027" i="11"/>
  <c r="Z5995" i="11"/>
  <c r="Z5963" i="11"/>
  <c r="Z5931" i="11"/>
  <c r="Z5899" i="11"/>
  <c r="Z5851" i="11"/>
  <c r="Z5819" i="11"/>
  <c r="Z5787" i="11"/>
  <c r="Z5755" i="11"/>
  <c r="Z5723" i="11"/>
  <c r="Z5691" i="11"/>
  <c r="Z5659" i="11"/>
  <c r="Z5627" i="11"/>
  <c r="Z5595" i="11"/>
  <c r="Z5563" i="11"/>
  <c r="Z5531" i="11"/>
  <c r="Z5499" i="11"/>
  <c r="Z5467" i="11"/>
  <c r="Z5435" i="11"/>
  <c r="Z5403" i="11"/>
  <c r="Z5371" i="11"/>
  <c r="Z5339" i="11"/>
  <c r="Z5307" i="11"/>
  <c r="Z5275" i="11"/>
  <c r="Z5243" i="11"/>
  <c r="Z5211" i="11"/>
  <c r="Z5179" i="11"/>
  <c r="Z5147" i="11"/>
  <c r="Z5115" i="11"/>
  <c r="Z5083" i="11"/>
  <c r="Z5061" i="11"/>
  <c r="Z5026" i="11"/>
  <c r="Z4994" i="11"/>
  <c r="Z4962" i="11"/>
  <c r="Z4930" i="11"/>
  <c r="Z4898" i="11"/>
  <c r="Z4866" i="11"/>
  <c r="Z4834" i="11"/>
  <c r="Z4802" i="11"/>
  <c r="Z4764" i="11"/>
  <c r="Z4676" i="11"/>
  <c r="Z4660" i="11"/>
  <c r="Z4644" i="11"/>
  <c r="Z4628" i="11"/>
  <c r="Z4612" i="11"/>
  <c r="Z4596" i="11"/>
  <c r="Z4580" i="11"/>
  <c r="Z4564" i="11"/>
  <c r="Z4548" i="11"/>
  <c r="Z4532" i="11"/>
  <c r="Z4516" i="11"/>
  <c r="Z4500" i="11"/>
  <c r="Z4484" i="11"/>
  <c r="Z4468" i="11"/>
  <c r="Z4452" i="11"/>
  <c r="Z4436" i="11"/>
  <c r="Z4420" i="11"/>
  <c r="Z4404" i="11"/>
  <c r="Z4388" i="11"/>
  <c r="Z4368" i="11"/>
  <c r="Z6081" i="11"/>
  <c r="Z6049" i="11"/>
  <c r="Z6009" i="11"/>
  <c r="Z5977" i="11"/>
  <c r="Z5945" i="11"/>
  <c r="Z5913" i="11"/>
  <c r="Z5881" i="11"/>
  <c r="Z5833" i="11"/>
  <c r="Z5801" i="11"/>
  <c r="Z5769" i="11"/>
  <c r="Z5737" i="11"/>
  <c r="Z5705" i="11"/>
  <c r="Z5673" i="11"/>
  <c r="Z5641" i="11"/>
  <c r="Z5609" i="11"/>
  <c r="Z5577" i="11"/>
  <c r="Z5545" i="11"/>
  <c r="Z5513" i="11"/>
  <c r="Z5481" i="11"/>
  <c r="Z5449" i="11"/>
  <c r="Z5417" i="11"/>
  <c r="Z5385" i="11"/>
  <c r="Z5353" i="11"/>
  <c r="Z5321" i="11"/>
  <c r="Z5289" i="11"/>
  <c r="Z5257" i="11"/>
  <c r="Z5225" i="11"/>
  <c r="Z5193" i="11"/>
  <c r="Z5161" i="11"/>
  <c r="Z5129" i="11"/>
  <c r="Z5097" i="11"/>
  <c r="Z5069" i="11"/>
  <c r="Z5029" i="11"/>
  <c r="Z4997" i="11"/>
  <c r="Z4965" i="11"/>
  <c r="Z4933" i="11"/>
  <c r="Z4901" i="11"/>
  <c r="Z4869" i="11"/>
  <c r="Z4837" i="11"/>
  <c r="Z4805" i="11"/>
  <c r="Z4773" i="11"/>
  <c r="Z6119" i="11"/>
  <c r="Z6087" i="11"/>
  <c r="Z6055" i="11"/>
  <c r="Z6023" i="11"/>
  <c r="Z5991" i="11"/>
  <c r="Z5959" i="11"/>
  <c r="Z5927" i="11"/>
  <c r="Z5895" i="11"/>
  <c r="Z5847" i="11"/>
  <c r="Z5815" i="11"/>
  <c r="Z5783" i="11"/>
  <c r="Z5751" i="11"/>
  <c r="Z5719" i="11"/>
  <c r="Z5687" i="11"/>
  <c r="Z5655" i="11"/>
  <c r="Z5623" i="11"/>
  <c r="Z5591" i="11"/>
  <c r="Z5559" i="11"/>
  <c r="Z5527" i="11"/>
  <c r="Z5495" i="11"/>
  <c r="Z5463" i="11"/>
  <c r="Z5431" i="11"/>
  <c r="Z5399" i="11"/>
  <c r="Z5367" i="11"/>
  <c r="Z5335" i="11"/>
  <c r="Z5303" i="11"/>
  <c r="Z5271" i="11"/>
  <c r="Z5239" i="11"/>
  <c r="Z5207" i="11"/>
  <c r="Z5175" i="11"/>
  <c r="Z5143" i="11"/>
  <c r="Z5111" i="11"/>
  <c r="Z5079" i="11"/>
  <c r="Z5050" i="11"/>
  <c r="Z5018" i="11"/>
  <c r="Z4986" i="11"/>
  <c r="Z4954" i="11"/>
  <c r="Z4922" i="11"/>
  <c r="Z4890" i="11"/>
  <c r="Z4858" i="11"/>
  <c r="Z4826" i="11"/>
  <c r="Z4794" i="11"/>
  <c r="Z4757" i="11"/>
  <c r="Z4741" i="11"/>
  <c r="Z4725" i="11"/>
  <c r="Z4709" i="11"/>
  <c r="Z4693" i="11"/>
  <c r="Z6069" i="11"/>
  <c r="Z6037" i="11"/>
  <c r="Z6005" i="11"/>
  <c r="Z5973" i="11"/>
  <c r="Z5941" i="11"/>
  <c r="Z5909" i="11"/>
  <c r="Z5861" i="11"/>
  <c r="Z5829" i="11"/>
  <c r="Z5797" i="11"/>
  <c r="Z5765" i="11"/>
  <c r="Z5733" i="11"/>
  <c r="Z5701" i="11"/>
  <c r="Z5669" i="11"/>
  <c r="Z5637" i="11"/>
  <c r="Z5605" i="11"/>
  <c r="Z5573" i="11"/>
  <c r="Z5541" i="11"/>
  <c r="Z5509" i="11"/>
  <c r="Z5477" i="11"/>
  <c r="Z5445" i="11"/>
  <c r="Z5413" i="11"/>
  <c r="Z5381" i="11"/>
  <c r="Z5349" i="11"/>
  <c r="Z5317" i="11"/>
  <c r="Z5285" i="11"/>
  <c r="Z5253" i="11"/>
  <c r="Z5221" i="11"/>
  <c r="Z5189" i="11"/>
  <c r="Z5157" i="11"/>
  <c r="Z5125" i="11"/>
  <c r="Z5093" i="11"/>
  <c r="Z5055" i="11"/>
  <c r="Z5030" i="11"/>
  <c r="Z4998" i="11"/>
  <c r="Z4966" i="11"/>
  <c r="Z4934" i="11"/>
  <c r="Z4902" i="11"/>
  <c r="Z4870" i="11"/>
  <c r="Z4838" i="11"/>
  <c r="Z4806" i="11"/>
  <c r="Z4772" i="11"/>
  <c r="Z5023" i="11"/>
  <c r="Z4991" i="11"/>
  <c r="Z4959" i="11"/>
  <c r="Z4927" i="11"/>
  <c r="Z4895" i="11"/>
  <c r="Z4863" i="11"/>
  <c r="Z4831" i="11"/>
  <c r="Z4799" i="11"/>
  <c r="Z4770" i="11"/>
  <c r="Z4738" i="11"/>
  <c r="Z4706" i="11"/>
  <c r="Z4682" i="11"/>
  <c r="Z4666" i="11"/>
  <c r="Z4650" i="11"/>
  <c r="Z4634" i="11"/>
  <c r="Z4618" i="11"/>
  <c r="Z4602" i="11"/>
  <c r="Z4586" i="11"/>
  <c r="Z4570" i="11"/>
  <c r="Z4554" i="11"/>
  <c r="Z4538" i="11"/>
  <c r="Z4522" i="11"/>
  <c r="Z4506" i="11"/>
  <c r="Z4490" i="11"/>
  <c r="Z4474" i="11"/>
  <c r="Z4458" i="11"/>
  <c r="Z4442" i="11"/>
  <c r="Z4426" i="11"/>
  <c r="Z4410" i="11"/>
  <c r="Z4394" i="11"/>
  <c r="Z4378" i="11"/>
  <c r="Z4332" i="11"/>
  <c r="Z4280" i="11"/>
  <c r="Z4260" i="11"/>
  <c r="Z4240" i="11"/>
  <c r="Z6370" i="11"/>
  <c r="Z6365" i="11"/>
  <c r="Z6333" i="11"/>
  <c r="Z6301" i="11"/>
  <c r="Z6269" i="11"/>
  <c r="Z6237" i="11"/>
  <c r="Z6217" i="11"/>
  <c r="Z6201" i="11"/>
  <c r="Z6354" i="11"/>
  <c r="Z6344" i="11"/>
  <c r="Z6322" i="11"/>
  <c r="Z6306" i="11"/>
  <c r="Z6290" i="11"/>
  <c r="Z6274" i="11"/>
  <c r="Z6258" i="11"/>
  <c r="Z6242" i="11"/>
  <c r="Z6196" i="11"/>
  <c r="Z6176" i="11"/>
  <c r="Z6160" i="11"/>
  <c r="Z6140" i="11"/>
  <c r="Z6104" i="11"/>
  <c r="Z6343" i="11"/>
  <c r="Z6279" i="11"/>
  <c r="Z6183" i="11"/>
  <c r="Z6151" i="11"/>
  <c r="Z6115" i="11"/>
  <c r="Z6075" i="11"/>
  <c r="Z5850" i="11"/>
  <c r="Z5838" i="11"/>
  <c r="Z5810" i="11"/>
  <c r="Z5784" i="11"/>
  <c r="Z5754" i="11"/>
  <c r="Z5738" i="11"/>
  <c r="Z5722" i="11"/>
  <c r="Z5706" i="11"/>
  <c r="Z5690" i="11"/>
  <c r="Z5674" i="11"/>
  <c r="Z5642" i="11"/>
  <c r="Z5610" i="11"/>
  <c r="Z5578" i="11"/>
  <c r="Z5546" i="11"/>
  <c r="Z5520" i="11"/>
  <c r="Z5498" i="11"/>
  <c r="Z5466" i="11"/>
  <c r="Z5434" i="11"/>
  <c r="Z5410" i="11"/>
  <c r="Z5394" i="11"/>
  <c r="Z5378" i="11"/>
  <c r="Z5362" i="11"/>
  <c r="Z5338" i="11"/>
  <c r="Z5320" i="11"/>
  <c r="Z5304" i="11"/>
  <c r="Z5288" i="11"/>
  <c r="Z5272" i="11"/>
  <c r="Z5256" i="11"/>
  <c r="Z5240" i="11"/>
  <c r="Z5224" i="11"/>
  <c r="Z5208" i="11"/>
  <c r="Z5192" i="11"/>
  <c r="Z5176" i="11"/>
  <c r="Z5160" i="11"/>
  <c r="Z5144" i="11"/>
  <c r="Z5128" i="11"/>
  <c r="Z5112" i="11"/>
  <c r="Z5068" i="11"/>
  <c r="Z6331" i="11"/>
  <c r="Z6267" i="11"/>
  <c r="Z6223" i="11"/>
  <c r="Z6207" i="11"/>
  <c r="Z6191" i="11"/>
  <c r="Z6165" i="11"/>
  <c r="Z6133" i="11"/>
  <c r="Z6101" i="11"/>
  <c r="Z6080" i="11"/>
  <c r="Z6335" i="11"/>
  <c r="Z6271" i="11"/>
  <c r="Z6179" i="11"/>
  <c r="Z6147" i="11"/>
  <c r="Z6129" i="11"/>
  <c r="Z6097" i="11"/>
  <c r="Z6355" i="11"/>
  <c r="Z6291" i="11"/>
  <c r="Z6227" i="11"/>
  <c r="Z6211" i="11"/>
  <c r="Z6195" i="11"/>
  <c r="Z6169" i="11"/>
  <c r="Z6122" i="11"/>
  <c r="Z6090" i="11"/>
  <c r="Z6064" i="11"/>
  <c r="Z6048" i="11"/>
  <c r="Z6026" i="11"/>
  <c r="Z6010" i="11"/>
  <c r="Z5994" i="11"/>
  <c r="Z5978" i="11"/>
  <c r="Z5962" i="11"/>
  <c r="Z5946" i="11"/>
  <c r="Z5930" i="11"/>
  <c r="Z5914" i="11"/>
  <c r="Z5898" i="11"/>
  <c r="Z6059" i="11"/>
  <c r="Z6019" i="11"/>
  <c r="Z5987" i="11"/>
  <c r="Z5955" i="11"/>
  <c r="Z5923" i="11"/>
  <c r="Z5891" i="11"/>
  <c r="Z5843" i="11"/>
  <c r="Z5811" i="11"/>
  <c r="Z5779" i="11"/>
  <c r="Z5747" i="11"/>
  <c r="Z5715" i="11"/>
  <c r="Z5683" i="11"/>
  <c r="Z5651" i="11"/>
  <c r="Z5619" i="11"/>
  <c r="Z5587" i="11"/>
  <c r="Z5555" i="11"/>
  <c r="Z5523" i="11"/>
  <c r="Z5491" i="11"/>
  <c r="Z5459" i="11"/>
  <c r="Z5427" i="11"/>
  <c r="Z5395" i="11"/>
  <c r="Z5363" i="11"/>
  <c r="Z5331" i="11"/>
  <c r="Z5299" i="11"/>
  <c r="Z5267" i="11"/>
  <c r="Z5235" i="11"/>
  <c r="Z5203" i="11"/>
  <c r="Z5171" i="11"/>
  <c r="Z5139" i="11"/>
  <c r="Z5107" i="11"/>
  <c r="Z5078" i="11"/>
  <c r="Z5049" i="11"/>
  <c r="Z5017" i="11"/>
  <c r="Z4985" i="11"/>
  <c r="Z4953" i="11"/>
  <c r="Z4921" i="11"/>
  <c r="Z4889" i="11"/>
  <c r="Z4857" i="11"/>
  <c r="Z4825" i="11"/>
  <c r="Z4793" i="11"/>
  <c r="Z4688" i="11"/>
  <c r="Z4672" i="11"/>
  <c r="Z4656" i="11"/>
  <c r="Z4640" i="11"/>
  <c r="Z4624" i="11"/>
  <c r="Z4608" i="11"/>
  <c r="Z4592" i="11"/>
  <c r="Z4576" i="11"/>
  <c r="Z4560" i="11"/>
  <c r="Z4544" i="11"/>
  <c r="Z4528" i="11"/>
  <c r="Z4512" i="11"/>
  <c r="Z4496" i="11"/>
  <c r="Z4480" i="11"/>
  <c r="Z4464" i="11"/>
  <c r="Z4448" i="11"/>
  <c r="Z4432" i="11"/>
  <c r="Z4416" i="11"/>
  <c r="Z4400" i="11"/>
  <c r="Z4384" i="11"/>
  <c r="Z4360" i="11"/>
  <c r="Z6073" i="11"/>
  <c r="Z6033" i="11"/>
  <c r="Z6001" i="11"/>
  <c r="Z5969" i="11"/>
  <c r="Z5937" i="11"/>
  <c r="Z5905" i="11"/>
  <c r="Z5857" i="11"/>
  <c r="Z5825" i="11"/>
  <c r="Z5793" i="11"/>
  <c r="Z5761" i="11"/>
  <c r="Z5729" i="11"/>
  <c r="Z5697" i="11"/>
  <c r="Z5665" i="11"/>
  <c r="Z5633" i="11"/>
  <c r="Z5601" i="11"/>
  <c r="Z5569" i="11"/>
  <c r="Z5537" i="11"/>
  <c r="Z5505" i="11"/>
  <c r="Z5473" i="11"/>
  <c r="Z5441" i="11"/>
  <c r="Z5409" i="11"/>
  <c r="Z5377" i="11"/>
  <c r="Z5345" i="11"/>
  <c r="Z5313" i="11"/>
  <c r="Z5281" i="11"/>
  <c r="Z5249" i="11"/>
  <c r="Z5217" i="11"/>
  <c r="Z5185" i="11"/>
  <c r="Z5153" i="11"/>
  <c r="Z5121" i="11"/>
  <c r="Z5089" i="11"/>
  <c r="Z5054" i="11"/>
  <c r="Z5022" i="11"/>
  <c r="Z4990" i="11"/>
  <c r="Z4958" i="11"/>
  <c r="Z4926" i="11"/>
  <c r="Z4894" i="11"/>
  <c r="Z4862" i="11"/>
  <c r="Z4830" i="11"/>
  <c r="Z4798" i="11"/>
  <c r="Z4769" i="11"/>
  <c r="Z6111" i="11"/>
  <c r="Z6079" i="11"/>
  <c r="Z6047" i="11"/>
  <c r="Z6015" i="11"/>
  <c r="Z5983" i="11"/>
  <c r="Z5951" i="11"/>
  <c r="Z5919" i="11"/>
  <c r="Z5887" i="11"/>
  <c r="Z5839" i="11"/>
  <c r="Z5807" i="11"/>
  <c r="Z5775" i="11"/>
  <c r="Z5743" i="11"/>
  <c r="Z5711" i="11"/>
  <c r="Z5679" i="11"/>
  <c r="Z5647" i="11"/>
  <c r="Z5615" i="11"/>
  <c r="Z5583" i="11"/>
  <c r="Z5551" i="11"/>
  <c r="Z5519" i="11"/>
  <c r="Z5487" i="11"/>
  <c r="Z5455" i="11"/>
  <c r="Z5423" i="11"/>
  <c r="Z5391" i="11"/>
  <c r="Z5359" i="11"/>
  <c r="Z5327" i="11"/>
  <c r="Z5295" i="11"/>
  <c r="Z5263" i="11"/>
  <c r="Z5231" i="11"/>
  <c r="Z5199" i="11"/>
  <c r="Z5167" i="11"/>
  <c r="Z5135" i="11"/>
  <c r="Z5103" i="11"/>
  <c r="Z5077" i="11"/>
  <c r="Z5041" i="11"/>
  <c r="Z5009" i="11"/>
  <c r="Z4977" i="11"/>
  <c r="Z4945" i="11"/>
  <c r="Z4913" i="11"/>
  <c r="Z4881" i="11"/>
  <c r="Z4849" i="11"/>
  <c r="Z4817" i="11"/>
  <c r="Z4785" i="11"/>
  <c r="Z4753" i="11"/>
  <c r="Z4737" i="11"/>
  <c r="Z4721" i="11"/>
  <c r="Z4705" i="11"/>
  <c r="Z4375" i="11"/>
  <c r="Z6061" i="11"/>
  <c r="Z6029" i="11"/>
  <c r="Z5997" i="11"/>
  <c r="Z5965" i="11"/>
  <c r="Z5933" i="11"/>
  <c r="Z5901" i="11"/>
  <c r="Z5853" i="11"/>
  <c r="Z5821" i="11"/>
  <c r="Z5789" i="11"/>
  <c r="Z5757" i="11"/>
  <c r="Z5725" i="11"/>
  <c r="Z5693" i="11"/>
  <c r="Z5661" i="11"/>
  <c r="Z5629" i="11"/>
  <c r="Z5597" i="11"/>
  <c r="Z5565" i="11"/>
  <c r="Z5533" i="11"/>
  <c r="Z5501" i="11"/>
  <c r="Z5469" i="11"/>
  <c r="Z5437" i="11"/>
  <c r="Z5405" i="11"/>
  <c r="Z5373" i="11"/>
  <c r="Z5341" i="11"/>
  <c r="Z5309" i="11"/>
  <c r="Z5277" i="11"/>
  <c r="Z5245" i="11"/>
  <c r="Z5213" i="11"/>
  <c r="Z5181" i="11"/>
  <c r="Z5149" i="11"/>
  <c r="Z5117" i="11"/>
  <c r="Z5085" i="11"/>
  <c r="Z5053" i="11"/>
  <c r="Z5021" i="11"/>
  <c r="Z4989" i="11"/>
  <c r="Z4957" i="11"/>
  <c r="Z4925" i="11"/>
  <c r="Z4893" i="11"/>
  <c r="Z4861" i="11"/>
  <c r="Z4829" i="11"/>
  <c r="Z4797" i="11"/>
  <c r="Z5047" i="11"/>
  <c r="Z5015" i="11"/>
  <c r="Z4983" i="11"/>
  <c r="Z4951" i="11"/>
  <c r="Z4919" i="11"/>
  <c r="Z4887" i="11"/>
  <c r="Z4855" i="11"/>
  <c r="Z4823" i="11"/>
  <c r="Z4791" i="11"/>
  <c r="Z4762" i="11"/>
  <c r="Z4730" i="11"/>
  <c r="Z4698" i="11"/>
  <c r="Z4677" i="11"/>
  <c r="Z4661" i="11"/>
  <c r="Z4645" i="11"/>
  <c r="Z4629" i="11"/>
  <c r="Z4613" i="11"/>
  <c r="Z4597" i="11"/>
  <c r="Z4581" i="11"/>
  <c r="Z4565" i="11"/>
  <c r="Z4549" i="11"/>
  <c r="Z4533" i="11"/>
  <c r="Z4517" i="11"/>
  <c r="Z4501" i="11"/>
  <c r="Z4485" i="11"/>
  <c r="Z4469" i="11"/>
  <c r="Z4453" i="11"/>
  <c r="Z4437" i="11"/>
  <c r="Z4421" i="11"/>
  <c r="Z4405" i="11"/>
  <c r="Z4389" i="11"/>
  <c r="Z4373" i="11"/>
  <c r="Z4316" i="11"/>
  <c r="Z4276" i="11"/>
  <c r="Z4256" i="11"/>
  <c r="Z4232" i="11"/>
  <c r="Z4196" i="11"/>
  <c r="Z4164" i="11"/>
  <c r="Z4136" i="11"/>
  <c r="Z6362" i="11"/>
  <c r="Z6357" i="11"/>
  <c r="Z6325" i="11"/>
  <c r="Z6293" i="11"/>
  <c r="Z6261" i="11"/>
  <c r="Z6229" i="11"/>
  <c r="Z6213" i="11"/>
  <c r="Z6197" i="11"/>
  <c r="Z6368" i="11"/>
  <c r="Z6338" i="11"/>
  <c r="Z6320" i="11"/>
  <c r="Z6304" i="11"/>
  <c r="Z6288" i="11"/>
  <c r="Z6272" i="11"/>
  <c r="Z6256" i="11"/>
  <c r="Z6240" i="11"/>
  <c r="Z6186" i="11"/>
  <c r="Z6170" i="11"/>
  <c r="Z6154" i="11"/>
  <c r="Z6136" i="11"/>
  <c r="Z6094" i="11"/>
  <c r="Z6327" i="11"/>
  <c r="Z6263" i="11"/>
  <c r="Z6175" i="11"/>
  <c r="Z6143" i="11"/>
  <c r="Z6113" i="11"/>
  <c r="Z5862" i="11"/>
  <c r="Z5846" i="11"/>
  <c r="Z5834" i="11"/>
  <c r="Z5802" i="11"/>
  <c r="Z5778" i="11"/>
  <c r="Z5752" i="11"/>
  <c r="Z5736" i="11"/>
  <c r="Z5720" i="11"/>
  <c r="Z5704" i="11"/>
  <c r="Z5688" i="11"/>
  <c r="Z5666" i="11"/>
  <c r="Z5634" i="11"/>
  <c r="Z5602" i="11"/>
  <c r="Z5570" i="11"/>
  <c r="Z5538" i="11"/>
  <c r="Z5514" i="11"/>
  <c r="Z5490" i="11"/>
  <c r="Z5458" i="11"/>
  <c r="Z5426" i="11"/>
  <c r="Z5408" i="11"/>
  <c r="Z5392" i="11"/>
  <c r="Z5376" i="11"/>
  <c r="Z5360" i="11"/>
  <c r="Z5330" i="11"/>
  <c r="Z5314" i="11"/>
  <c r="Z5298" i="11"/>
  <c r="Z5282" i="11"/>
  <c r="Z5266" i="11"/>
  <c r="Z5250" i="11"/>
  <c r="Z5234" i="11"/>
  <c r="Z5218" i="11"/>
  <c r="Z5202" i="11"/>
  <c r="Z5186" i="11"/>
  <c r="Z5170" i="11"/>
  <c r="Z5154" i="11"/>
  <c r="Z5138" i="11"/>
  <c r="Z5122" i="11"/>
  <c r="Z5104" i="11"/>
  <c r="Z5058" i="11"/>
  <c r="Z6315" i="11"/>
  <c r="Z6251" i="11"/>
  <c r="Z6218" i="11"/>
  <c r="Z6202" i="11"/>
  <c r="Z6189" i="11"/>
  <c r="Z6157" i="11"/>
  <c r="Z6123" i="11"/>
  <c r="Z6091" i="11"/>
  <c r="Z6067" i="11"/>
  <c r="Z6319" i="11"/>
  <c r="Z6255" i="11"/>
  <c r="Z6171" i="11"/>
  <c r="Z6144" i="11"/>
  <c r="Z6114" i="11"/>
  <c r="Z6074" i="11"/>
  <c r="Z6339" i="11"/>
  <c r="Z6275" i="11"/>
  <c r="Z6222" i="11"/>
  <c r="Z6206" i="11"/>
  <c r="Z6190" i="11"/>
  <c r="Z6161" i="11"/>
  <c r="Z6117" i="11"/>
  <c r="Z6085" i="11"/>
  <c r="Z6058" i="11"/>
  <c r="Z6040" i="11"/>
  <c r="Z6024" i="11"/>
  <c r="Z6008" i="11"/>
  <c r="Z5992" i="11"/>
  <c r="Z5976" i="11"/>
  <c r="Z5960" i="11"/>
  <c r="Z5944" i="11"/>
  <c r="Z5928" i="11"/>
  <c r="Z5912" i="11"/>
  <c r="Z5896" i="11"/>
  <c r="Z6051" i="11"/>
  <c r="Z6011" i="11"/>
  <c r="Z5979" i="11"/>
  <c r="Z5947" i="11"/>
  <c r="Z5915" i="11"/>
  <c r="Z5883" i="11"/>
  <c r="Z5835" i="11"/>
  <c r="Z5803" i="11"/>
  <c r="Z5771" i="11"/>
  <c r="Z5739" i="11"/>
  <c r="Z5707" i="11"/>
  <c r="Z5675" i="11"/>
  <c r="Z5643" i="11"/>
  <c r="Z5611" i="11"/>
  <c r="Z5579" i="11"/>
  <c r="Z5547" i="11"/>
  <c r="Z5515" i="11"/>
  <c r="Z5483" i="11"/>
  <c r="Z5451" i="11"/>
  <c r="Z5419" i="11"/>
  <c r="Z5387" i="11"/>
  <c r="Z5355" i="11"/>
  <c r="Z5323" i="11"/>
  <c r="Z5291" i="11"/>
  <c r="Z5259" i="11"/>
  <c r="Z5227" i="11"/>
  <c r="Z5195" i="11"/>
  <c r="Z5163" i="11"/>
  <c r="Z5131" i="11"/>
  <c r="Z5099" i="11"/>
  <c r="Z5073" i="11"/>
  <c r="Z5042" i="11"/>
  <c r="Z5010" i="11"/>
  <c r="Z4978" i="11"/>
  <c r="Z4946" i="11"/>
  <c r="Z4914" i="11"/>
  <c r="Z4882" i="11"/>
  <c r="Z4850" i="11"/>
  <c r="Z4818" i="11"/>
  <c r="Z4784" i="11"/>
  <c r="Z4684" i="11"/>
  <c r="Z4668" i="11"/>
  <c r="Z4652" i="11"/>
  <c r="Z4636" i="11"/>
  <c r="Z4620" i="11"/>
  <c r="Z4604" i="11"/>
  <c r="Z4588" i="11"/>
  <c r="Z4572" i="11"/>
  <c r="Z4556" i="11"/>
  <c r="Z4540" i="11"/>
  <c r="Z4524" i="11"/>
  <c r="Z4508" i="11"/>
  <c r="Z4492" i="11"/>
  <c r="Z4476" i="11"/>
  <c r="Z4460" i="11"/>
  <c r="Z4444" i="11"/>
  <c r="Z4428" i="11"/>
  <c r="Z4412" i="11"/>
  <c r="Z4396" i="11"/>
  <c r="Z4380" i="11"/>
  <c r="Z4352" i="11"/>
  <c r="Z6065" i="11"/>
  <c r="Z6025" i="11"/>
  <c r="Z5993" i="11"/>
  <c r="Z5961" i="11"/>
  <c r="Z5929" i="11"/>
  <c r="Z5897" i="11"/>
  <c r="Z5849" i="11"/>
  <c r="Z5817" i="11"/>
  <c r="Z5785" i="11"/>
  <c r="Z5753" i="11"/>
  <c r="Z5721" i="11"/>
  <c r="Z5689" i="11"/>
  <c r="Z5657" i="11"/>
  <c r="Z5625" i="11"/>
  <c r="Z5593" i="11"/>
  <c r="Z5561" i="11"/>
  <c r="Z5529" i="11"/>
  <c r="Z5497" i="11"/>
  <c r="Z5465" i="11"/>
  <c r="Z5433" i="11"/>
  <c r="Z5401" i="11"/>
  <c r="Z5369" i="11"/>
  <c r="Z5337" i="11"/>
  <c r="Z5305" i="11"/>
  <c r="Z5273" i="11"/>
  <c r="Z5241" i="11"/>
  <c r="Z5209" i="11"/>
  <c r="Z5177" i="11"/>
  <c r="Z5145" i="11"/>
  <c r="Z5113" i="11"/>
  <c r="Z5081" i="11"/>
  <c r="Z5045" i="11"/>
  <c r="Z5013" i="11"/>
  <c r="Z4981" i="11"/>
  <c r="Z4949" i="11"/>
  <c r="Z4917" i="11"/>
  <c r="Z4885" i="11"/>
  <c r="Z4853" i="11"/>
  <c r="Z4821" i="11"/>
  <c r="Z4789" i="11"/>
  <c r="Z6135" i="11"/>
  <c r="Z6103" i="11"/>
  <c r="Z6071" i="11"/>
  <c r="Z6039" i="11"/>
  <c r="Z6007" i="11"/>
  <c r="Z5975" i="11"/>
  <c r="Z5943" i="11"/>
  <c r="Z5911" i="11"/>
  <c r="Z5863" i="11"/>
  <c r="Z5831" i="11"/>
  <c r="Z5799" i="11"/>
  <c r="Z5767" i="11"/>
  <c r="Z5735" i="11"/>
  <c r="Z5703" i="11"/>
  <c r="Z5671" i="11"/>
  <c r="Z5639" i="11"/>
  <c r="Z5607" i="11"/>
  <c r="Z5575" i="11"/>
  <c r="Z5543" i="11"/>
  <c r="Z5511" i="11"/>
  <c r="Z5479" i="11"/>
  <c r="Z5447" i="11"/>
  <c r="Z5415" i="11"/>
  <c r="Z5383" i="11"/>
  <c r="Z5351" i="11"/>
  <c r="Z5319" i="11"/>
  <c r="Z5287" i="11"/>
  <c r="Z5255" i="11"/>
  <c r="Z5223" i="11"/>
  <c r="Z5191" i="11"/>
  <c r="Z5159" i="11"/>
  <c r="Z5127" i="11"/>
  <c r="Z5095" i="11"/>
  <c r="Z5062" i="11"/>
  <c r="Z5034" i="11"/>
  <c r="Z5002" i="11"/>
  <c r="Z4970" i="11"/>
  <c r="Z4938" i="11"/>
  <c r="Z4906" i="11"/>
  <c r="Z4874" i="11"/>
  <c r="Z4842" i="11"/>
  <c r="Z4810" i="11"/>
  <c r="Z4765" i="11"/>
  <c r="Z4749" i="11"/>
  <c r="Z4733" i="11"/>
  <c r="Z4717" i="11"/>
  <c r="Z4701" i="11"/>
  <c r="Z4343" i="11"/>
  <c r="Z6053" i="11"/>
  <c r="Z6021" i="11"/>
  <c r="Z5989" i="11"/>
  <c r="Z5957" i="11"/>
  <c r="Z5925" i="11"/>
  <c r="Z5893" i="11"/>
  <c r="Z5845" i="11"/>
  <c r="Z5813" i="11"/>
  <c r="Z5781" i="11"/>
  <c r="Z5749" i="11"/>
  <c r="Z5717" i="11"/>
  <c r="Z5685" i="11"/>
  <c r="Z5653" i="11"/>
  <c r="Z5621" i="11"/>
  <c r="Z5589" i="11"/>
  <c r="Z5557" i="11"/>
  <c r="Z5525" i="11"/>
  <c r="Z5493" i="11"/>
  <c r="Z5461" i="11"/>
  <c r="Z5429" i="11"/>
  <c r="Z5397" i="11"/>
  <c r="Z5365" i="11"/>
  <c r="Z5333" i="11"/>
  <c r="Z5301" i="11"/>
  <c r="Z5269" i="11"/>
  <c r="Z5237" i="11"/>
  <c r="Z5205" i="11"/>
  <c r="Z5173" i="11"/>
  <c r="Z5141" i="11"/>
  <c r="Z5109" i="11"/>
  <c r="Z5070" i="11"/>
  <c r="Z5046" i="11"/>
  <c r="Z5014" i="11"/>
  <c r="Z4982" i="11"/>
  <c r="Z4950" i="11"/>
  <c r="Z4918" i="11"/>
  <c r="Z4886" i="11"/>
  <c r="Z4854" i="11"/>
  <c r="Z4822" i="11"/>
  <c r="Z4790" i="11"/>
  <c r="Z5039" i="11"/>
  <c r="Z5007" i="11"/>
  <c r="Z4975" i="11"/>
  <c r="Z4943" i="11"/>
  <c r="Z4911" i="11"/>
  <c r="Z4879" i="11"/>
  <c r="Z4847" i="11"/>
  <c r="Z4815" i="11"/>
  <c r="Z4786" i="11"/>
  <c r="Z4754" i="11"/>
  <c r="Z4722" i="11"/>
  <c r="Z4690" i="11"/>
  <c r="Z4674" i="11"/>
  <c r="Z4658" i="11"/>
  <c r="Z4642" i="11"/>
  <c r="Z4626" i="11"/>
  <c r="Z4610" i="11"/>
  <c r="Z4594" i="11"/>
  <c r="Z4578" i="11"/>
  <c r="Z4562" i="11"/>
  <c r="Z4546" i="11"/>
  <c r="Z4530" i="11"/>
  <c r="Z4514" i="11"/>
  <c r="Z4498" i="11"/>
  <c r="Z4482" i="11"/>
  <c r="Z4466" i="11"/>
  <c r="Z4450" i="11"/>
  <c r="Z4434" i="11"/>
  <c r="Z4418" i="11"/>
  <c r="Z4402" i="11"/>
  <c r="Z4386" i="11"/>
  <c r="Z4356" i="11"/>
  <c r="Z4288" i="11"/>
  <c r="Z4272" i="11"/>
  <c r="Z4248" i="11"/>
  <c r="Z4224" i="11"/>
  <c r="Z4188" i="11"/>
  <c r="Z4156" i="11"/>
  <c r="Z4132" i="11"/>
  <c r="Z4204" i="11"/>
  <c r="Z4760" i="11"/>
  <c r="Z4728" i="11"/>
  <c r="Z4696" i="11"/>
  <c r="Z4328" i="11"/>
  <c r="Z5075" i="11"/>
  <c r="Z5043" i="11"/>
  <c r="Z5011" i="11"/>
  <c r="Z4979" i="11"/>
  <c r="Z4947" i="11"/>
  <c r="Z4915" i="11"/>
  <c r="Z4883" i="11"/>
  <c r="Z4851" i="11"/>
  <c r="Z4819" i="11"/>
  <c r="Z4787" i="11"/>
  <c r="Z4758" i="11"/>
  <c r="Z4726" i="11"/>
  <c r="Z4694" i="11"/>
  <c r="Z4678" i="11"/>
  <c r="Z4662" i="11"/>
  <c r="Z4646" i="11"/>
  <c r="Z4630" i="11"/>
  <c r="Z4614" i="11"/>
  <c r="Z4598" i="11"/>
  <c r="Z4582" i="11"/>
  <c r="Z4566" i="11"/>
  <c r="Z4550" i="11"/>
  <c r="Z4534" i="11"/>
  <c r="Z4518" i="11"/>
  <c r="Z4502" i="11"/>
  <c r="Z4486" i="11"/>
  <c r="Z4470" i="11"/>
  <c r="Z4454" i="11"/>
  <c r="Z4438" i="11"/>
  <c r="Z4422" i="11"/>
  <c r="Z4406" i="11"/>
  <c r="Z4390" i="11"/>
  <c r="Z4372" i="11"/>
  <c r="Z4324" i="11"/>
  <c r="Z4279" i="11"/>
  <c r="Z4263" i="11"/>
  <c r="Z4247" i="11"/>
  <c r="Z4231" i="11"/>
  <c r="Z4215" i="11"/>
  <c r="Z4199" i="11"/>
  <c r="Z4183" i="11"/>
  <c r="Z4167" i="11"/>
  <c r="Z4151" i="11"/>
  <c r="Z4740" i="11"/>
  <c r="Z4708" i="11"/>
  <c r="Z4365" i="11"/>
  <c r="Z4296" i="11"/>
  <c r="Z4242" i="11"/>
  <c r="Z4222" i="11"/>
  <c r="Z4182" i="11"/>
  <c r="Z4124" i="11"/>
  <c r="Z4108" i="11"/>
  <c r="Z4092" i="11"/>
  <c r="Z4076" i="11"/>
  <c r="Z4060" i="11"/>
  <c r="Z4044" i="11"/>
  <c r="Z4028" i="11"/>
  <c r="Z4012" i="11"/>
  <c r="Z3996" i="11"/>
  <c r="Z3980" i="11"/>
  <c r="Z3964" i="11"/>
  <c r="Z3948" i="11"/>
  <c r="Z3932" i="11"/>
  <c r="Z3904" i="11"/>
  <c r="Z3848" i="11"/>
  <c r="Z3816" i="11"/>
  <c r="Z3796" i="11"/>
  <c r="Z3780" i="11"/>
  <c r="Z3764" i="11"/>
  <c r="Z4366" i="11"/>
  <c r="Z4350" i="11"/>
  <c r="Z4334" i="11"/>
  <c r="Z4318" i="11"/>
  <c r="Z4302" i="11"/>
  <c r="Z4286" i="11"/>
  <c r="Z4246" i="11"/>
  <c r="Z4154" i="11"/>
  <c r="Z4229" i="11"/>
  <c r="Z4206" i="11"/>
  <c r="Z4142" i="11"/>
  <c r="Z3765" i="11"/>
  <c r="Z4333" i="11"/>
  <c r="Z4317" i="11"/>
  <c r="Z4301" i="11"/>
  <c r="Z4285" i="11"/>
  <c r="Z4238" i="11"/>
  <c r="Z4162" i="11"/>
  <c r="Z4107" i="11"/>
  <c r="Z4075" i="11"/>
  <c r="Z4043" i="11"/>
  <c r="Z4011" i="11"/>
  <c r="Z3979" i="11"/>
  <c r="Z3947" i="11"/>
  <c r="Z3915" i="11"/>
  <c r="Z3883" i="11"/>
  <c r="Z3851" i="11"/>
  <c r="Z3819" i="11"/>
  <c r="Z3787" i="11"/>
  <c r="Z3763" i="11"/>
  <c r="Z3705" i="11"/>
  <c r="Z4129" i="11"/>
  <c r="Z4102" i="11"/>
  <c r="Z4081" i="11"/>
  <c r="Z4049" i="11"/>
  <c r="Z4017" i="11"/>
  <c r="Z3985" i="11"/>
  <c r="Z3953" i="11"/>
  <c r="Z3921" i="11"/>
  <c r="Z3889" i="11"/>
  <c r="Z3857" i="11"/>
  <c r="Z3825" i="11"/>
  <c r="Z3793" i="11"/>
  <c r="Z3749" i="11"/>
  <c r="Z3685" i="11"/>
  <c r="Z4111" i="11"/>
  <c r="Z4063" i="11"/>
  <c r="Z4031" i="11"/>
  <c r="Z3999" i="11"/>
  <c r="Z3967" i="11"/>
  <c r="Z3935" i="11"/>
  <c r="Z3903" i="11"/>
  <c r="Z3871" i="11"/>
  <c r="Z3839" i="11"/>
  <c r="Z3807" i="11"/>
  <c r="Z3775" i="11"/>
  <c r="Z3745" i="11"/>
  <c r="Z3681" i="11"/>
  <c r="Z3653" i="11"/>
  <c r="Z3637" i="11"/>
  <c r="Z3621" i="11"/>
  <c r="Z4109" i="11"/>
  <c r="Z4077" i="11"/>
  <c r="Z4045" i="11"/>
  <c r="Z4013" i="11"/>
  <c r="Z3981" i="11"/>
  <c r="Z3949" i="11"/>
  <c r="Z3917" i="11"/>
  <c r="Z3885" i="11"/>
  <c r="Z3853" i="11"/>
  <c r="Z3821" i="11"/>
  <c r="Z3789" i="11"/>
  <c r="Z3741" i="11"/>
  <c r="Z3677" i="11"/>
  <c r="Z3739" i="11"/>
  <c r="Z3723" i="11"/>
  <c r="Z3707" i="11"/>
  <c r="Z3691" i="11"/>
  <c r="Z3675" i="11"/>
  <c r="Z3659" i="11"/>
  <c r="Z3643" i="11"/>
  <c r="Z3627" i="11"/>
  <c r="Z3586" i="11"/>
  <c r="Z3570" i="11"/>
  <c r="Z3554" i="11"/>
  <c r="Z3536" i="11"/>
  <c r="Z3520" i="11"/>
  <c r="Z3504" i="11"/>
  <c r="Z3488" i="11"/>
  <c r="Z3468" i="11"/>
  <c r="Z3452" i="11"/>
  <c r="Z3432" i="11"/>
  <c r="Z3400" i="11"/>
  <c r="Z3374" i="11"/>
  <c r="Z3358" i="11"/>
  <c r="Z3342" i="11"/>
  <c r="Z3326" i="11"/>
  <c r="Z3310" i="11"/>
  <c r="Z3294" i="11"/>
  <c r="Z3278" i="11"/>
  <c r="Z3215" i="11"/>
  <c r="Z3199" i="11"/>
  <c r="Z3183" i="11"/>
  <c r="Z3167" i="11"/>
  <c r="Z3151" i="11"/>
  <c r="Z3135" i="11"/>
  <c r="Z3103" i="11"/>
  <c r="Z3069" i="11"/>
  <c r="Z3045" i="11"/>
  <c r="Z3029" i="11"/>
  <c r="Z3013" i="11"/>
  <c r="Z2997" i="11"/>
  <c r="Z3597" i="11"/>
  <c r="Z3746" i="11"/>
  <c r="Z3730" i="11"/>
  <c r="Z3714" i="11"/>
  <c r="Z3698" i="11"/>
  <c r="Z3682" i="11"/>
  <c r="Z3666" i="11"/>
  <c r="Z3650" i="11"/>
  <c r="Z3634" i="11"/>
  <c r="Z3618" i="11"/>
  <c r="Z3596" i="11"/>
  <c r="Z3573" i="11"/>
  <c r="Z3541" i="11"/>
  <c r="Z3509" i="11"/>
  <c r="Z3477" i="11"/>
  <c r="Z3445" i="11"/>
  <c r="Z3413" i="11"/>
  <c r="Z3381" i="11"/>
  <c r="Z3349" i="11"/>
  <c r="Z3317" i="11"/>
  <c r="Z3285" i="11"/>
  <c r="Z3240" i="11"/>
  <c r="Z3208" i="11"/>
  <c r="Z3176" i="11"/>
  <c r="Z3144" i="11"/>
  <c r="Z3112" i="11"/>
  <c r="Z3080" i="11"/>
  <c r="Z3048" i="11"/>
  <c r="Z3016" i="11"/>
  <c r="Z2981" i="11"/>
  <c r="Z2949" i="11"/>
  <c r="Z2921" i="11"/>
  <c r="Z2889" i="11"/>
  <c r="Z3603" i="11"/>
  <c r="Z3571" i="11"/>
  <c r="Z3539" i="11"/>
  <c r="Z3507" i="11"/>
  <c r="Z4172" i="11"/>
  <c r="Z4752" i="11"/>
  <c r="Z4720" i="11"/>
  <c r="Z4364" i="11"/>
  <c r="Z4312" i="11"/>
  <c r="Z5067" i="11"/>
  <c r="Z5035" i="11"/>
  <c r="Z5003" i="11"/>
  <c r="Z4971" i="11"/>
  <c r="Z4939" i="11"/>
  <c r="Z4907" i="11"/>
  <c r="Z4875" i="11"/>
  <c r="Z4843" i="11"/>
  <c r="Z4811" i="11"/>
  <c r="Z4782" i="11"/>
  <c r="Z4750" i="11"/>
  <c r="Z4718" i="11"/>
  <c r="Z4689" i="11"/>
  <c r="Z4673" i="11"/>
  <c r="Z4657" i="11"/>
  <c r="Z4641" i="11"/>
  <c r="Z4625" i="11"/>
  <c r="Z4609" i="11"/>
  <c r="Z4593" i="11"/>
  <c r="Z4577" i="11"/>
  <c r="Z4561" i="11"/>
  <c r="Z4545" i="11"/>
  <c r="Z4529" i="11"/>
  <c r="Z4513" i="11"/>
  <c r="Z4497" i="11"/>
  <c r="Z4481" i="11"/>
  <c r="Z4465" i="11"/>
  <c r="Z4449" i="11"/>
  <c r="Z4433" i="11"/>
  <c r="Z4417" i="11"/>
  <c r="Z4401" i="11"/>
  <c r="Z4385" i="11"/>
  <c r="Z4362" i="11"/>
  <c r="Z4304" i="11"/>
  <c r="Z4277" i="11"/>
  <c r="Z4261" i="11"/>
  <c r="Z4245" i="11"/>
  <c r="Z4227" i="11"/>
  <c r="Z4209" i="11"/>
  <c r="Z4193" i="11"/>
  <c r="Z4177" i="11"/>
  <c r="Z4161" i="11"/>
  <c r="Z4145" i="11"/>
  <c r="Z4732" i="11"/>
  <c r="Z4700" i="11"/>
  <c r="Z4348" i="11"/>
  <c r="Z4292" i="11"/>
  <c r="Z4233" i="11"/>
  <c r="Z4217" i="11"/>
  <c r="Z4166" i="11"/>
  <c r="Z4120" i="11"/>
  <c r="Z4104" i="11"/>
  <c r="Z4088" i="11"/>
  <c r="Z4072" i="11"/>
  <c r="Z4056" i="11"/>
  <c r="Z4040" i="11"/>
  <c r="Z4024" i="11"/>
  <c r="Z4008" i="11"/>
  <c r="Z3992" i="11"/>
  <c r="Z3976" i="11"/>
  <c r="Z3960" i="11"/>
  <c r="Z3944" i="11"/>
  <c r="Z3924" i="11"/>
  <c r="Z3896" i="11"/>
  <c r="Z3844" i="11"/>
  <c r="Z3808" i="11"/>
  <c r="Z3792" i="11"/>
  <c r="Z3776" i="11"/>
  <c r="Z3760" i="11"/>
  <c r="Z4361" i="11"/>
  <c r="Z4345" i="11"/>
  <c r="Z4329" i="11"/>
  <c r="Z4313" i="11"/>
  <c r="Z4297" i="11"/>
  <c r="Z4281" i="11"/>
  <c r="Z4202" i="11"/>
  <c r="Z4138" i="11"/>
  <c r="Z4266" i="11"/>
  <c r="Z4226" i="11"/>
  <c r="Z4190" i="11"/>
  <c r="Z3753" i="11"/>
  <c r="Z4330" i="11"/>
  <c r="Z4314" i="11"/>
  <c r="Z4298" i="11"/>
  <c r="Z4282" i="11"/>
  <c r="Z4210" i="11"/>
  <c r="Z4146" i="11"/>
  <c r="Z4099" i="11"/>
  <c r="Z4067" i="11"/>
  <c r="Z4035" i="11"/>
  <c r="Z4003" i="11"/>
  <c r="Z3971" i="11"/>
  <c r="Z3939" i="11"/>
  <c r="Z3907" i="11"/>
  <c r="Z3875" i="11"/>
  <c r="Z3843" i="11"/>
  <c r="Z3811" i="11"/>
  <c r="Z3779" i="11"/>
  <c r="Z3758" i="11"/>
  <c r="Z3689" i="11"/>
  <c r="Z4121" i="11"/>
  <c r="Z4097" i="11"/>
  <c r="Z4073" i="11"/>
  <c r="Z4041" i="11"/>
  <c r="Z4009" i="11"/>
  <c r="Z3977" i="11"/>
  <c r="Z3945" i="11"/>
  <c r="Z3913" i="11"/>
  <c r="Z3881" i="11"/>
  <c r="Z3849" i="11"/>
  <c r="Z3817" i="11"/>
  <c r="Z3785" i="11"/>
  <c r="Z3733" i="11"/>
  <c r="Z3669" i="11"/>
  <c r="Z4087" i="11"/>
  <c r="Z4055" i="11"/>
  <c r="Z4023" i="11"/>
  <c r="Z3991" i="11"/>
  <c r="Z3959" i="11"/>
  <c r="Z3927" i="11"/>
  <c r="Z3895" i="11"/>
  <c r="Z3863" i="11"/>
  <c r="Z3831" i="11"/>
  <c r="Z3799" i="11"/>
  <c r="Z3767" i="11"/>
  <c r="Z3729" i="11"/>
  <c r="Z3665" i="11"/>
  <c r="Z3649" i="11"/>
  <c r="Z3633" i="11"/>
  <c r="Z3613" i="11"/>
  <c r="Z4101" i="11"/>
  <c r="Z4069" i="11"/>
  <c r="Z4037" i="11"/>
  <c r="Z4005" i="11"/>
  <c r="Z3973" i="11"/>
  <c r="Z3941" i="11"/>
  <c r="Z3909" i="11"/>
  <c r="Z3877" i="11"/>
  <c r="Z3845" i="11"/>
  <c r="Z3813" i="11"/>
  <c r="Z3781" i="11"/>
  <c r="Z3725" i="11"/>
  <c r="Z3750" i="11"/>
  <c r="Z3734" i="11"/>
  <c r="Z3718" i="11"/>
  <c r="Z3702" i="11"/>
  <c r="Z3686" i="11"/>
  <c r="Z3670" i="11"/>
  <c r="Z3654" i="11"/>
  <c r="Z3638" i="11"/>
  <c r="Z3617" i="11"/>
  <c r="Z3580" i="11"/>
  <c r="Z3564" i="11"/>
  <c r="Z3548" i="11"/>
  <c r="Z3532" i="11"/>
  <c r="Z3516" i="11"/>
  <c r="Z3500" i="11"/>
  <c r="Z3480" i="11"/>
  <c r="Z3464" i="11"/>
  <c r="Z3448" i="11"/>
  <c r="Z3424" i="11"/>
  <c r="Z3392" i="11"/>
  <c r="Z3368" i="11"/>
  <c r="Z3352" i="11"/>
  <c r="Z3336" i="11"/>
  <c r="Z3320" i="11"/>
  <c r="Z3304" i="11"/>
  <c r="Z3288" i="11"/>
  <c r="Z3239" i="11"/>
  <c r="Z3213" i="11"/>
  <c r="Z3197" i="11"/>
  <c r="Z3181" i="11"/>
  <c r="Z3165" i="11"/>
  <c r="Z3149" i="11"/>
  <c r="Z3127" i="11"/>
  <c r="Z3095" i="11"/>
  <c r="Z3061" i="11"/>
  <c r="Z3041" i="11"/>
  <c r="Z3025" i="11"/>
  <c r="Z3009" i="11"/>
  <c r="Z2993" i="11"/>
  <c r="Z3759" i="11"/>
  <c r="Z3743" i="11"/>
  <c r="Z3727" i="11"/>
  <c r="Z3711" i="11"/>
  <c r="Z3695" i="11"/>
  <c r="Z3679" i="11"/>
  <c r="Z3663" i="11"/>
  <c r="Z3647" i="11"/>
  <c r="Z3631" i="11"/>
  <c r="Z3604" i="11"/>
  <c r="Z3594" i="11"/>
  <c r="Z3565" i="11"/>
  <c r="Z3533" i="11"/>
  <c r="Z3501" i="11"/>
  <c r="Z3469" i="11"/>
  <c r="Z3437" i="11"/>
  <c r="Z3405" i="11"/>
  <c r="Z3373" i="11"/>
  <c r="Z3341" i="11"/>
  <c r="Z3309" i="11"/>
  <c r="Z3277" i="11"/>
  <c r="Z3232" i="11"/>
  <c r="Z3200" i="11"/>
  <c r="Z3168" i="11"/>
  <c r="Z3136" i="11"/>
  <c r="Z3104" i="11"/>
  <c r="Z3072" i="11"/>
  <c r="Z3040" i="11"/>
  <c r="Z3008" i="11"/>
  <c r="Z2973" i="11"/>
  <c r="Z2941" i="11"/>
  <c r="Z2909" i="11"/>
  <c r="Z2881" i="11"/>
  <c r="Z3595" i="11"/>
  <c r="Z3563" i="11"/>
  <c r="Z3531" i="11"/>
  <c r="Z3499" i="11"/>
  <c r="Z3467" i="11"/>
  <c r="Z3435" i="11"/>
  <c r="Z3403" i="11"/>
  <c r="Z3371" i="11"/>
  <c r="Z3339" i="11"/>
  <c r="Z3307" i="11"/>
  <c r="Z3275" i="11"/>
  <c r="Z4140" i="11"/>
  <c r="Z4776" i="11"/>
  <c r="Z4744" i="11"/>
  <c r="Z4712" i="11"/>
  <c r="Z4354" i="11"/>
  <c r="Z4308" i="11"/>
  <c r="Z5059" i="11"/>
  <c r="Z5027" i="11"/>
  <c r="Z4995" i="11"/>
  <c r="Z4963" i="11"/>
  <c r="Z4931" i="11"/>
  <c r="Z4899" i="11"/>
  <c r="Z4867" i="11"/>
  <c r="Z4835" i="11"/>
  <c r="Z4803" i="11"/>
  <c r="Z4774" i="11"/>
  <c r="Z4742" i="11"/>
  <c r="Z4710" i="11"/>
  <c r="Z4686" i="11"/>
  <c r="Z4670" i="11"/>
  <c r="Z4654" i="11"/>
  <c r="Z4638" i="11"/>
  <c r="Z4622" i="11"/>
  <c r="Z4606" i="11"/>
  <c r="Z4590" i="11"/>
  <c r="Z4574" i="11"/>
  <c r="Z4558" i="11"/>
  <c r="Z4542" i="11"/>
  <c r="Z4526" i="11"/>
  <c r="Z4510" i="11"/>
  <c r="Z4494" i="11"/>
  <c r="Z4478" i="11"/>
  <c r="Z4462" i="11"/>
  <c r="Z4446" i="11"/>
  <c r="Z4430" i="11"/>
  <c r="Z4414" i="11"/>
  <c r="Z4398" i="11"/>
  <c r="Z4382" i="11"/>
  <c r="Z4357" i="11"/>
  <c r="Z4300" i="11"/>
  <c r="Z4273" i="11"/>
  <c r="Z4257" i="11"/>
  <c r="Z4241" i="11"/>
  <c r="Z4223" i="11"/>
  <c r="Z4207" i="11"/>
  <c r="Z4191" i="11"/>
  <c r="Z4175" i="11"/>
  <c r="Z4159" i="11"/>
  <c r="Z4143" i="11"/>
  <c r="Z4756" i="11"/>
  <c r="Z4724" i="11"/>
  <c r="Z4692" i="11"/>
  <c r="Z4336" i="11"/>
  <c r="Z4274" i="11"/>
  <c r="Z4230" i="11"/>
  <c r="Z4214" i="11"/>
  <c r="Z4150" i="11"/>
  <c r="Z4116" i="11"/>
  <c r="Z4100" i="11"/>
  <c r="Z4084" i="11"/>
  <c r="Z4068" i="11"/>
  <c r="Z4052" i="11"/>
  <c r="Z4036" i="11"/>
  <c r="Z4020" i="11"/>
  <c r="Z4004" i="11"/>
  <c r="Z3988" i="11"/>
  <c r="Z3972" i="11"/>
  <c r="Z3956" i="11"/>
  <c r="Z3940" i="11"/>
  <c r="Z3916" i="11"/>
  <c r="Z3864" i="11"/>
  <c r="Z3832" i="11"/>
  <c r="Z3804" i="11"/>
  <c r="Z3788" i="11"/>
  <c r="Z3772" i="11"/>
  <c r="Z4374" i="11"/>
  <c r="Z4358" i="11"/>
  <c r="Z4342" i="11"/>
  <c r="Z4326" i="11"/>
  <c r="Z4310" i="11"/>
  <c r="Z4294" i="11"/>
  <c r="Z4278" i="11"/>
  <c r="Z4186" i="11"/>
  <c r="Z4133" i="11"/>
  <c r="Z4250" i="11"/>
  <c r="Z4221" i="11"/>
  <c r="Z4174" i="11"/>
  <c r="Z4341" i="11"/>
  <c r="Z4325" i="11"/>
  <c r="Z4309" i="11"/>
  <c r="Z4293" i="11"/>
  <c r="Z4270" i="11"/>
  <c r="Z4194" i="11"/>
  <c r="Z4137" i="11"/>
  <c r="Z4123" i="11"/>
  <c r="Z4091" i="11"/>
  <c r="Z4059" i="11"/>
  <c r="Z4027" i="11"/>
  <c r="Z3995" i="11"/>
  <c r="Z3963" i="11"/>
  <c r="Z3931" i="11"/>
  <c r="Z3899" i="11"/>
  <c r="Z3867" i="11"/>
  <c r="Z3835" i="11"/>
  <c r="Z3803" i="11"/>
  <c r="Z3771" i="11"/>
  <c r="Z3737" i="11"/>
  <c r="Z3673" i="11"/>
  <c r="Z4113" i="11"/>
  <c r="Z4094" i="11"/>
  <c r="Z4065" i="11"/>
  <c r="Z4033" i="11"/>
  <c r="Z4001" i="11"/>
  <c r="Z3969" i="11"/>
  <c r="Z3937" i="11"/>
  <c r="Z3905" i="11"/>
  <c r="Z3873" i="11"/>
  <c r="Z3841" i="11"/>
  <c r="Z3809" i="11"/>
  <c r="Z3777" i="11"/>
  <c r="Z3717" i="11"/>
  <c r="Z4127" i="11"/>
  <c r="Z4079" i="11"/>
  <c r="Z4047" i="11"/>
  <c r="Z4015" i="11"/>
  <c r="Z3983" i="11"/>
  <c r="Z3951" i="11"/>
  <c r="Z3919" i="11"/>
  <c r="Z3887" i="11"/>
  <c r="Z3855" i="11"/>
  <c r="Z3823" i="11"/>
  <c r="Z3791" i="11"/>
  <c r="Z3762" i="11"/>
  <c r="Z3713" i="11"/>
  <c r="Z3661" i="11"/>
  <c r="Z3645" i="11"/>
  <c r="Z3629" i="11"/>
  <c r="Z4125" i="11"/>
  <c r="Z4093" i="11"/>
  <c r="Z4061" i="11"/>
  <c r="Z4029" i="11"/>
  <c r="Z3997" i="11"/>
  <c r="Z3965" i="11"/>
  <c r="Z3933" i="11"/>
  <c r="Z3901" i="11"/>
  <c r="Z3869" i="11"/>
  <c r="Z3837" i="11"/>
  <c r="Z3805" i="11"/>
  <c r="Z3773" i="11"/>
  <c r="Z3709" i="11"/>
  <c r="Z3747" i="11"/>
  <c r="Z3731" i="11"/>
  <c r="Z3715" i="11"/>
  <c r="Z3699" i="11"/>
  <c r="Z3683" i="11"/>
  <c r="Z3667" i="11"/>
  <c r="Z3651" i="11"/>
  <c r="Z3635" i="11"/>
  <c r="Z3605" i="11"/>
  <c r="Z3578" i="11"/>
  <c r="Z3562" i="11"/>
  <c r="Z3546" i="11"/>
  <c r="Z3528" i="11"/>
  <c r="Z3512" i="11"/>
  <c r="Z3496" i="11"/>
  <c r="Z3476" i="11"/>
  <c r="Z3460" i="11"/>
  <c r="Z3444" i="11"/>
  <c r="Z3416" i="11"/>
  <c r="Z3384" i="11"/>
  <c r="Z3366" i="11"/>
  <c r="Z3350" i="11"/>
  <c r="Z3334" i="11"/>
  <c r="Z3318" i="11"/>
  <c r="Z3302" i="11"/>
  <c r="Z3286" i="11"/>
  <c r="Z3231" i="11"/>
  <c r="Z3207" i="11"/>
  <c r="Z3191" i="11"/>
  <c r="Z3175" i="11"/>
  <c r="Z3159" i="11"/>
  <c r="Z3143" i="11"/>
  <c r="Z3119" i="11"/>
  <c r="Z3087" i="11"/>
  <c r="Z3053" i="11"/>
  <c r="Z3037" i="11"/>
  <c r="Z3021" i="11"/>
  <c r="Z3005" i="11"/>
  <c r="Z3615" i="11"/>
  <c r="Z3754" i="11"/>
  <c r="Z3738" i="11"/>
  <c r="Z3722" i="11"/>
  <c r="Z3706" i="11"/>
  <c r="Z3690" i="11"/>
  <c r="Z3674" i="11"/>
  <c r="Z3658" i="11"/>
  <c r="Z3642" i="11"/>
  <c r="Z3626" i="11"/>
  <c r="Z3602" i="11"/>
  <c r="Z3589" i="11"/>
  <c r="Z3557" i="11"/>
  <c r="Z3525" i="11"/>
  <c r="Z3493" i="11"/>
  <c r="Z3461" i="11"/>
  <c r="Z3429" i="11"/>
  <c r="Z3397" i="11"/>
  <c r="Z3365" i="11"/>
  <c r="Z3333" i="11"/>
  <c r="Z3301" i="11"/>
  <c r="Z3272" i="11"/>
  <c r="Z3224" i="11"/>
  <c r="Z3192" i="11"/>
  <c r="Z3160" i="11"/>
  <c r="Z3128" i="11"/>
  <c r="Z3096" i="11"/>
  <c r="Z3064" i="11"/>
  <c r="Z3032" i="11"/>
  <c r="Z3000" i="11"/>
  <c r="Z2965" i="11"/>
  <c r="Z2937" i="11"/>
  <c r="Z2905" i="11"/>
  <c r="Z2877" i="11"/>
  <c r="Z3587" i="11"/>
  <c r="Z3555" i="11"/>
  <c r="Z3523" i="11"/>
  <c r="Z3491" i="11"/>
  <c r="Z3459" i="11"/>
  <c r="Z3427" i="11"/>
  <c r="Z3395" i="11"/>
  <c r="Z3363" i="11"/>
  <c r="Z3331" i="11"/>
  <c r="Z3299" i="11"/>
  <c r="Z3270" i="11"/>
  <c r="Z3214" i="11"/>
  <c r="Z3182" i="11"/>
  <c r="Z4768" i="11"/>
  <c r="Z4736" i="11"/>
  <c r="Z4704" i="11"/>
  <c r="Z4349" i="11"/>
  <c r="Z4295" i="11"/>
  <c r="Z5051" i="11"/>
  <c r="Z5019" i="11"/>
  <c r="Z4987" i="11"/>
  <c r="Z4955" i="11"/>
  <c r="Z4923" i="11"/>
  <c r="Z4891" i="11"/>
  <c r="Z4859" i="11"/>
  <c r="Z4827" i="11"/>
  <c r="Z4795" i="11"/>
  <c r="Z4766" i="11"/>
  <c r="Z4734" i="11"/>
  <c r="Z4702" i="11"/>
  <c r="Z4681" i="11"/>
  <c r="Z4665" i="11"/>
  <c r="Z4649" i="11"/>
  <c r="Z4633" i="11"/>
  <c r="Z4617" i="11"/>
  <c r="Z4601" i="11"/>
  <c r="Z4585" i="11"/>
  <c r="Z4569" i="11"/>
  <c r="Z4553" i="11"/>
  <c r="Z4537" i="11"/>
  <c r="Z4521" i="11"/>
  <c r="Z4505" i="11"/>
  <c r="Z4489" i="11"/>
  <c r="Z4473" i="11"/>
  <c r="Z4457" i="11"/>
  <c r="Z4441" i="11"/>
  <c r="Z4425" i="11"/>
  <c r="Z4409" i="11"/>
  <c r="Z4393" i="11"/>
  <c r="Z4377" i="11"/>
  <c r="Z4340" i="11"/>
  <c r="Z4287" i="11"/>
  <c r="Z4267" i="11"/>
  <c r="Z4251" i="11"/>
  <c r="Z4235" i="11"/>
  <c r="Z4219" i="11"/>
  <c r="Z4201" i="11"/>
  <c r="Z4185" i="11"/>
  <c r="Z4169" i="11"/>
  <c r="Z4153" i="11"/>
  <c r="Z4748" i="11"/>
  <c r="Z4716" i="11"/>
  <c r="Z4370" i="11"/>
  <c r="Z4320" i="11"/>
  <c r="Z4258" i="11"/>
  <c r="Z4225" i="11"/>
  <c r="Z4198" i="11"/>
  <c r="Z4128" i="11"/>
  <c r="Z4112" i="11"/>
  <c r="Z4096" i="11"/>
  <c r="Z4080" i="11"/>
  <c r="Z4064" i="11"/>
  <c r="Z4048" i="11"/>
  <c r="Z4032" i="11"/>
  <c r="Z4016" i="11"/>
  <c r="Z4000" i="11"/>
  <c r="Z3984" i="11"/>
  <c r="Z3968" i="11"/>
  <c r="Z3952" i="11"/>
  <c r="Z3936" i="11"/>
  <c r="Z3912" i="11"/>
  <c r="Z3856" i="11"/>
  <c r="Z3824" i="11"/>
  <c r="Z3800" i="11"/>
  <c r="Z3784" i="11"/>
  <c r="Z3768" i="11"/>
  <c r="Z4369" i="11"/>
  <c r="Z4353" i="11"/>
  <c r="Z4337" i="11"/>
  <c r="Z4321" i="11"/>
  <c r="Z4305" i="11"/>
  <c r="Z4289" i="11"/>
  <c r="Z4262" i="11"/>
  <c r="Z4170" i="11"/>
  <c r="Z4130" i="11"/>
  <c r="Z4234" i="11"/>
  <c r="Z4218" i="11"/>
  <c r="Z4158" i="11"/>
  <c r="Z4338" i="11"/>
  <c r="Z4322" i="11"/>
  <c r="Z4306" i="11"/>
  <c r="Z4290" i="11"/>
  <c r="Z4254" i="11"/>
  <c r="Z4178" i="11"/>
  <c r="Z4134" i="11"/>
  <c r="Z4115" i="11"/>
  <c r="Z4083" i="11"/>
  <c r="Z4051" i="11"/>
  <c r="Z4019" i="11"/>
  <c r="Z3987" i="11"/>
  <c r="Z3955" i="11"/>
  <c r="Z3923" i="11"/>
  <c r="Z3891" i="11"/>
  <c r="Z3859" i="11"/>
  <c r="Z3827" i="11"/>
  <c r="Z3795" i="11"/>
  <c r="Z3766" i="11"/>
  <c r="Z3721" i="11"/>
  <c r="Z3624" i="11"/>
  <c r="Z4105" i="11"/>
  <c r="Z4089" i="11"/>
  <c r="Z4057" i="11"/>
  <c r="Z4025" i="11"/>
  <c r="Z3993" i="11"/>
  <c r="Z3961" i="11"/>
  <c r="Z3929" i="11"/>
  <c r="Z3897" i="11"/>
  <c r="Z3865" i="11"/>
  <c r="Z3833" i="11"/>
  <c r="Z3801" i="11"/>
  <c r="Z3769" i="11"/>
  <c r="Z3701" i="11"/>
  <c r="Z4119" i="11"/>
  <c r="Z4071" i="11"/>
  <c r="Z4039" i="11"/>
  <c r="Z4007" i="11"/>
  <c r="Z3975" i="11"/>
  <c r="Z3943" i="11"/>
  <c r="Z3911" i="11"/>
  <c r="Z3879" i="11"/>
  <c r="Z3847" i="11"/>
  <c r="Z3815" i="11"/>
  <c r="Z3783" i="11"/>
  <c r="Z3757" i="11"/>
  <c r="Z3697" i="11"/>
  <c r="Z3657" i="11"/>
  <c r="Z3641" i="11"/>
  <c r="Z3625" i="11"/>
  <c r="Z4117" i="11"/>
  <c r="Z4085" i="11"/>
  <c r="Z4053" i="11"/>
  <c r="Z4021" i="11"/>
  <c r="Z3989" i="11"/>
  <c r="Z3957" i="11"/>
  <c r="Z3925" i="11"/>
  <c r="Z3893" i="11"/>
  <c r="Z3861" i="11"/>
  <c r="Z3829" i="11"/>
  <c r="Z3797" i="11"/>
  <c r="Z3755" i="11"/>
  <c r="Z3693" i="11"/>
  <c r="Z3742" i="11"/>
  <c r="Z3726" i="11"/>
  <c r="Z3710" i="11"/>
  <c r="Z3694" i="11"/>
  <c r="Z3678" i="11"/>
  <c r="Z3662" i="11"/>
  <c r="Z3646" i="11"/>
  <c r="Z3630" i="11"/>
  <c r="Z3588" i="11"/>
  <c r="Z3572" i="11"/>
  <c r="Z3556" i="11"/>
  <c r="Z3540" i="11"/>
  <c r="Z3524" i="11"/>
  <c r="Z3508" i="11"/>
  <c r="Z3492" i="11"/>
  <c r="Z3472" i="11"/>
  <c r="Z3456" i="11"/>
  <c r="Z3440" i="11"/>
  <c r="Z3408" i="11"/>
  <c r="Z3376" i="11"/>
  <c r="Z3360" i="11"/>
  <c r="Z3344" i="11"/>
  <c r="Z3328" i="11"/>
  <c r="Z3312" i="11"/>
  <c r="Z3296" i="11"/>
  <c r="Z3280" i="11"/>
  <c r="Z3223" i="11"/>
  <c r="Z3205" i="11"/>
  <c r="Z3189" i="11"/>
  <c r="Z3173" i="11"/>
  <c r="Z3157" i="11"/>
  <c r="Z3141" i="11"/>
  <c r="Z3111" i="11"/>
  <c r="Z3079" i="11"/>
  <c r="Z3049" i="11"/>
  <c r="Z3033" i="11"/>
  <c r="Z3017" i="11"/>
  <c r="Z3001" i="11"/>
  <c r="Z3610" i="11"/>
  <c r="Z3751" i="11"/>
  <c r="Z3735" i="11"/>
  <c r="Z3719" i="11"/>
  <c r="Z3703" i="11"/>
  <c r="Z3687" i="11"/>
  <c r="Z3671" i="11"/>
  <c r="Z3655" i="11"/>
  <c r="Z3639" i="11"/>
  <c r="Z3623" i="11"/>
  <c r="Z3267" i="11"/>
  <c r="Z3581" i="11"/>
  <c r="Z3549" i="11"/>
  <c r="Z3517" i="11"/>
  <c r="Z3485" i="11"/>
  <c r="Z3453" i="11"/>
  <c r="Z3421" i="11"/>
  <c r="Z3389" i="11"/>
  <c r="Z3357" i="11"/>
  <c r="Z3325" i="11"/>
  <c r="Z3293" i="11"/>
  <c r="Z3264" i="11"/>
  <c r="Z3216" i="11"/>
  <c r="Z3184" i="11"/>
  <c r="Z3152" i="11"/>
  <c r="Z3120" i="11"/>
  <c r="Z3088" i="11"/>
  <c r="Z3056" i="11"/>
  <c r="Z3024" i="11"/>
  <c r="Z2992" i="11"/>
  <c r="Z2957" i="11"/>
  <c r="Z2925" i="11"/>
  <c r="Z2897" i="11"/>
  <c r="Z2873" i="11"/>
  <c r="Z3579" i="11"/>
  <c r="Z3547" i="11"/>
  <c r="Z3515" i="11"/>
  <c r="Z3443" i="11"/>
  <c r="Z3379" i="11"/>
  <c r="Z3315" i="11"/>
  <c r="Z3230" i="11"/>
  <c r="Z3190" i="11"/>
  <c r="Z3150" i="11"/>
  <c r="Z3118" i="11"/>
  <c r="Z3086" i="11"/>
  <c r="Z3054" i="11"/>
  <c r="Z3022" i="11"/>
  <c r="Z3622" i="11"/>
  <c r="Z3609" i="11"/>
  <c r="Z3577" i="11"/>
  <c r="Z3545" i="11"/>
  <c r="Z3513" i="11"/>
  <c r="Z3481" i="11"/>
  <c r="Z3449" i="11"/>
  <c r="Z3417" i="11"/>
  <c r="Z3385" i="11"/>
  <c r="Z3353" i="11"/>
  <c r="Z3321" i="11"/>
  <c r="Z3289" i="11"/>
  <c r="Z3265" i="11"/>
  <c r="Z3212" i="11"/>
  <c r="Z3180" i="11"/>
  <c r="Z3148" i="11"/>
  <c r="Z3116" i="11"/>
  <c r="Z3084" i="11"/>
  <c r="Z3052" i="11"/>
  <c r="Z3020" i="11"/>
  <c r="Z2944" i="11"/>
  <c r="Z2918" i="11"/>
  <c r="Z2900" i="11"/>
  <c r="Z2878" i="11"/>
  <c r="Z3583" i="11"/>
  <c r="Z3551" i="11"/>
  <c r="Z3519" i="11"/>
  <c r="Z3487" i="11"/>
  <c r="Z3455" i="11"/>
  <c r="Z3423" i="11"/>
  <c r="Z3391" i="11"/>
  <c r="Z3359" i="11"/>
  <c r="Z3327" i="11"/>
  <c r="Z3295" i="11"/>
  <c r="Z3234" i="11"/>
  <c r="Z3202" i="11"/>
  <c r="Z3170" i="11"/>
  <c r="Z3138" i="11"/>
  <c r="Z3106" i="11"/>
  <c r="Z3074" i="11"/>
  <c r="Z3042" i="11"/>
  <c r="Z3010" i="11"/>
  <c r="Z2986" i="11"/>
  <c r="Z2954" i="11"/>
  <c r="Z2903" i="11"/>
  <c r="Z2849" i="11"/>
  <c r="Z2817" i="11"/>
  <c r="Z2785" i="11"/>
  <c r="Z2761" i="11"/>
  <c r="Z2729" i="11"/>
  <c r="Z2709" i="11"/>
  <c r="Z2693" i="11"/>
  <c r="Z2677" i="11"/>
  <c r="Z2661" i="11"/>
  <c r="Z2645" i="11"/>
  <c r="Z2629" i="11"/>
  <c r="Z2613" i="11"/>
  <c r="Z2968" i="11"/>
  <c r="Z2939" i="11"/>
  <c r="Z2891" i="11"/>
  <c r="Z2857" i="11"/>
  <c r="Z2825" i="11"/>
  <c r="Z2793" i="11"/>
  <c r="Z2974" i="11"/>
  <c r="Z2945" i="11"/>
  <c r="Z2895" i="11"/>
  <c r="Z2860" i="11"/>
  <c r="Z2828" i="11"/>
  <c r="Z2796" i="11"/>
  <c r="Z2772" i="11"/>
  <c r="Z2756" i="11"/>
  <c r="Z2740" i="11"/>
  <c r="Z2724" i="11"/>
  <c r="Z2608" i="11"/>
  <c r="Z2964" i="11"/>
  <c r="Z2940" i="11"/>
  <c r="Z2899" i="11"/>
  <c r="Z2846" i="11"/>
  <c r="Z2814" i="11"/>
  <c r="Z2771" i="11"/>
  <c r="Z2871" i="11"/>
  <c r="Z2807" i="11"/>
  <c r="Z2743" i="11"/>
  <c r="Z2710" i="11"/>
  <c r="Z2694" i="11"/>
  <c r="Z2678" i="11"/>
  <c r="Z2662" i="11"/>
  <c r="Z2646" i="11"/>
  <c r="Z2630" i="11"/>
  <c r="Z2747" i="11"/>
  <c r="Z2847" i="11"/>
  <c r="Z2783" i="11"/>
  <c r="Z2719" i="11"/>
  <c r="Z2703" i="11"/>
  <c r="Z2687" i="11"/>
  <c r="Z2671" i="11"/>
  <c r="Z2655" i="11"/>
  <c r="Z2639" i="11"/>
  <c r="Z2623" i="11"/>
  <c r="Z3483" i="11"/>
  <c r="Z3419" i="11"/>
  <c r="Z3355" i="11"/>
  <c r="Z3291" i="11"/>
  <c r="Z3222" i="11"/>
  <c r="Z3174" i="11"/>
  <c r="Z3142" i="11"/>
  <c r="Z3110" i="11"/>
  <c r="Z3078" i="11"/>
  <c r="Z3046" i="11"/>
  <c r="Z3014" i="11"/>
  <c r="Z3619" i="11"/>
  <c r="Z3601" i="11"/>
  <c r="Z3569" i="11"/>
  <c r="Z3537" i="11"/>
  <c r="Z3505" i="11"/>
  <c r="Z3473" i="11"/>
  <c r="Z3441" i="11"/>
  <c r="Z3409" i="11"/>
  <c r="Z3377" i="11"/>
  <c r="Z3345" i="11"/>
  <c r="Z3313" i="11"/>
  <c r="Z3281" i="11"/>
  <c r="Z3236" i="11"/>
  <c r="Z3204" i="11"/>
  <c r="Z3172" i="11"/>
  <c r="Z3140" i="11"/>
  <c r="Z3108" i="11"/>
  <c r="Z3076" i="11"/>
  <c r="Z3044" i="11"/>
  <c r="Z3012" i="11"/>
  <c r="Z2934" i="11"/>
  <c r="Z2914" i="11"/>
  <c r="Z2894" i="11"/>
  <c r="Z3607" i="11"/>
  <c r="Z3575" i="11"/>
  <c r="Z3543" i="11"/>
  <c r="Z3511" i="11"/>
  <c r="Z3479" i="11"/>
  <c r="Z3447" i="11"/>
  <c r="Z3415" i="11"/>
  <c r="Z3383" i="11"/>
  <c r="Z3351" i="11"/>
  <c r="Z3319" i="11"/>
  <c r="Z3287" i="11"/>
  <c r="Z3226" i="11"/>
  <c r="Z3194" i="11"/>
  <c r="Z3162" i="11"/>
  <c r="Z3130" i="11"/>
  <c r="Z3098" i="11"/>
  <c r="Z3066" i="11"/>
  <c r="Z3034" i="11"/>
  <c r="Z3002" i="11"/>
  <c r="Z2978" i="11"/>
  <c r="Z2935" i="11"/>
  <c r="Z2887" i="11"/>
  <c r="Z2844" i="11"/>
  <c r="Z2812" i="11"/>
  <c r="Z2779" i="11"/>
  <c r="Z2753" i="11"/>
  <c r="Z2721" i="11"/>
  <c r="Z2705" i="11"/>
  <c r="Z2689" i="11"/>
  <c r="Z2673" i="11"/>
  <c r="Z2657" i="11"/>
  <c r="Z2641" i="11"/>
  <c r="Z2625" i="11"/>
  <c r="Z2609" i="11"/>
  <c r="Z2960" i="11"/>
  <c r="Z2927" i="11"/>
  <c r="Z2875" i="11"/>
  <c r="Z2852" i="11"/>
  <c r="Z2820" i="11"/>
  <c r="Z2788" i="11"/>
  <c r="Z2966" i="11"/>
  <c r="Z2931" i="11"/>
  <c r="Z2879" i="11"/>
  <c r="Z2843" i="11"/>
  <c r="Z2811" i="11"/>
  <c r="Z2782" i="11"/>
  <c r="Z2766" i="11"/>
  <c r="Z2750" i="11"/>
  <c r="Z2734" i="11"/>
  <c r="Z2622" i="11"/>
  <c r="Z2988" i="11"/>
  <c r="Z2956" i="11"/>
  <c r="Z2923" i="11"/>
  <c r="Z2883" i="11"/>
  <c r="Z2841" i="11"/>
  <c r="Z2809" i="11"/>
  <c r="Z2755" i="11"/>
  <c r="Z2855" i="11"/>
  <c r="Z2791" i="11"/>
  <c r="Z2727" i="11"/>
  <c r="Z2707" i="11"/>
  <c r="Z2691" i="11"/>
  <c r="Z2675" i="11"/>
  <c r="Z2659" i="11"/>
  <c r="Z2643" i="11"/>
  <c r="Z2627" i="11"/>
  <c r="Z2731" i="11"/>
  <c r="Z2831" i="11"/>
  <c r="Z2767" i="11"/>
  <c r="Z2714" i="11"/>
  <c r="Z2698" i="11"/>
  <c r="Z2682" i="11"/>
  <c r="Z2666" i="11"/>
  <c r="Z2650" i="11"/>
  <c r="Z2634" i="11"/>
  <c r="Z2614" i="11"/>
  <c r="Z3475" i="11"/>
  <c r="Z3411" i="11"/>
  <c r="Z3347" i="11"/>
  <c r="Z3283" i="11"/>
  <c r="Z3206" i="11"/>
  <c r="Z3166" i="11"/>
  <c r="Z3134" i="11"/>
  <c r="Z3102" i="11"/>
  <c r="Z3070" i="11"/>
  <c r="Z3038" i="11"/>
  <c r="Z3006" i="11"/>
  <c r="Z3614" i="11"/>
  <c r="Z3593" i="11"/>
  <c r="Z3561" i="11"/>
  <c r="Z3529" i="11"/>
  <c r="Z3497" i="11"/>
  <c r="Z3465" i="11"/>
  <c r="Z3433" i="11"/>
  <c r="Z3401" i="11"/>
  <c r="Z3369" i="11"/>
  <c r="Z3337" i="11"/>
  <c r="Z3305" i="11"/>
  <c r="Z3273" i="11"/>
  <c r="Z3228" i="11"/>
  <c r="Z3196" i="11"/>
  <c r="Z3164" i="11"/>
  <c r="Z3132" i="11"/>
  <c r="Z3100" i="11"/>
  <c r="Z3068" i="11"/>
  <c r="Z3036" i="11"/>
  <c r="Z3004" i="11"/>
  <c r="Z2930" i="11"/>
  <c r="Z2912" i="11"/>
  <c r="Z2892" i="11"/>
  <c r="Z3599" i="11"/>
  <c r="Z3567" i="11"/>
  <c r="Z3535" i="11"/>
  <c r="Z3503" i="11"/>
  <c r="Z3471" i="11"/>
  <c r="Z3439" i="11"/>
  <c r="Z3407" i="11"/>
  <c r="Z3375" i="11"/>
  <c r="Z3343" i="11"/>
  <c r="Z3311" i="11"/>
  <c r="Z3279" i="11"/>
  <c r="Z3218" i="11"/>
  <c r="Z3186" i="11"/>
  <c r="Z3154" i="11"/>
  <c r="Z3122" i="11"/>
  <c r="Z3090" i="11"/>
  <c r="Z3058" i="11"/>
  <c r="Z3026" i="11"/>
  <c r="Z2994" i="11"/>
  <c r="Z2970" i="11"/>
  <c r="Z2932" i="11"/>
  <c r="Z2859" i="11"/>
  <c r="Z2827" i="11"/>
  <c r="Z2795" i="11"/>
  <c r="Z2777" i="11"/>
  <c r="Z2745" i="11"/>
  <c r="Z2717" i="11"/>
  <c r="Z2701" i="11"/>
  <c r="Z2685" i="11"/>
  <c r="Z2669" i="11"/>
  <c r="Z2653" i="11"/>
  <c r="Z2637" i="11"/>
  <c r="Z2621" i="11"/>
  <c r="Z2984" i="11"/>
  <c r="Z2952" i="11"/>
  <c r="Z2924" i="11"/>
  <c r="Z2867" i="11"/>
  <c r="Z2835" i="11"/>
  <c r="Z2803" i="11"/>
  <c r="Z2990" i="11"/>
  <c r="Z2958" i="11"/>
  <c r="Z2919" i="11"/>
  <c r="Z2870" i="11"/>
  <c r="Z2838" i="11"/>
  <c r="Z2806" i="11"/>
  <c r="Z2780" i="11"/>
  <c r="Z2764" i="11"/>
  <c r="Z2748" i="11"/>
  <c r="Z2732" i="11"/>
  <c r="Z2620" i="11"/>
  <c r="Z2980" i="11"/>
  <c r="Z2948" i="11"/>
  <c r="Z2911" i="11"/>
  <c r="Z2868" i="11"/>
  <c r="Z2836" i="11"/>
  <c r="Z2804" i="11"/>
  <c r="Z2739" i="11"/>
  <c r="Z2839" i="11"/>
  <c r="Z2775" i="11"/>
  <c r="Z2718" i="11"/>
  <c r="Z2702" i="11"/>
  <c r="Z2686" i="11"/>
  <c r="Z2670" i="11"/>
  <c r="Z2654" i="11"/>
  <c r="Z2638" i="11"/>
  <c r="Z2615" i="11"/>
  <c r="Z2619" i="11"/>
  <c r="Z2815" i="11"/>
  <c r="Z2751" i="11"/>
  <c r="Z2711" i="11"/>
  <c r="Z2695" i="11"/>
  <c r="Z2679" i="11"/>
  <c r="Z2663" i="11"/>
  <c r="Z2647" i="11"/>
  <c r="Z2631" i="11"/>
  <c r="Z2611" i="11"/>
  <c r="Z3451" i="11"/>
  <c r="Z3387" i="11"/>
  <c r="Z3323" i="11"/>
  <c r="Z3238" i="11"/>
  <c r="Z3198" i="11"/>
  <c r="Z3158" i="11"/>
  <c r="Z3126" i="11"/>
  <c r="Z3094" i="11"/>
  <c r="Z3062" i="11"/>
  <c r="Z3030" i="11"/>
  <c r="Z2998" i="11"/>
  <c r="Z3611" i="11"/>
  <c r="Z3585" i="11"/>
  <c r="Z3553" i="11"/>
  <c r="Z3521" i="11"/>
  <c r="Z3489" i="11"/>
  <c r="Z3457" i="11"/>
  <c r="Z3425" i="11"/>
  <c r="Z3393" i="11"/>
  <c r="Z3361" i="11"/>
  <c r="Z3329" i="11"/>
  <c r="Z3297" i="11"/>
  <c r="Z3268" i="11"/>
  <c r="Z3220" i="11"/>
  <c r="Z3188" i="11"/>
  <c r="Z3156" i="11"/>
  <c r="Z3124" i="11"/>
  <c r="Z3092" i="11"/>
  <c r="Z3060" i="11"/>
  <c r="Z3028" i="11"/>
  <c r="Z2996" i="11"/>
  <c r="Z2928" i="11"/>
  <c r="Z2902" i="11"/>
  <c r="Z2884" i="11"/>
  <c r="Z3591" i="11"/>
  <c r="Z3559" i="11"/>
  <c r="Z3527" i="11"/>
  <c r="Z3495" i="11"/>
  <c r="Z3463" i="11"/>
  <c r="Z3431" i="11"/>
  <c r="Z3399" i="11"/>
  <c r="Z3367" i="11"/>
  <c r="Z3335" i="11"/>
  <c r="Z3303" i="11"/>
  <c r="Z3242" i="11"/>
  <c r="Z3210" i="11"/>
  <c r="Z3178" i="11"/>
  <c r="Z3146" i="11"/>
  <c r="Z3114" i="11"/>
  <c r="Z3082" i="11"/>
  <c r="Z3050" i="11"/>
  <c r="Z3018" i="11"/>
  <c r="Z2989" i="11"/>
  <c r="Z2962" i="11"/>
  <c r="Z2915" i="11"/>
  <c r="Z2854" i="11"/>
  <c r="Z2822" i="11"/>
  <c r="Z2790" i="11"/>
  <c r="Z2769" i="11"/>
  <c r="Z2737" i="11"/>
  <c r="Z2713" i="11"/>
  <c r="Z2697" i="11"/>
  <c r="Z2681" i="11"/>
  <c r="Z2665" i="11"/>
  <c r="Z2649" i="11"/>
  <c r="Z2633" i="11"/>
  <c r="Z2617" i="11"/>
  <c r="Z2976" i="11"/>
  <c r="Z2947" i="11"/>
  <c r="Z2907" i="11"/>
  <c r="Z2862" i="11"/>
  <c r="Z2830" i="11"/>
  <c r="Z2798" i="11"/>
  <c r="Z2982" i="11"/>
  <c r="Z2950" i="11"/>
  <c r="Z2916" i="11"/>
  <c r="Z2865" i="11"/>
  <c r="Z2833" i="11"/>
  <c r="Z2801" i="11"/>
  <c r="Z2774" i="11"/>
  <c r="Z2758" i="11"/>
  <c r="Z2742" i="11"/>
  <c r="Z2726" i="11"/>
  <c r="Z2612" i="11"/>
  <c r="Z2972" i="11"/>
  <c r="Z2943" i="11"/>
  <c r="Z2908" i="11"/>
  <c r="Z2851" i="11"/>
  <c r="Z2819" i="11"/>
  <c r="Z2787" i="11"/>
  <c r="Z2723" i="11"/>
  <c r="Z2823" i="11"/>
  <c r="Z2759" i="11"/>
  <c r="Z2715" i="11"/>
  <c r="Z2699" i="11"/>
  <c r="Z2683" i="11"/>
  <c r="Z2667" i="11"/>
  <c r="Z2651" i="11"/>
  <c r="Z2635" i="11"/>
  <c r="Z2763" i="11"/>
  <c r="Z2863" i="11"/>
  <c r="Z2799" i="11"/>
  <c r="Z2735" i="11"/>
  <c r="Z2706" i="11"/>
  <c r="Z2690" i="11"/>
  <c r="Z2674" i="11"/>
  <c r="Z2658" i="11"/>
  <c r="Z2642" i="11"/>
  <c r="Z2626" i="11"/>
  <c r="B14" i="2"/>
  <c r="Z2170" i="11"/>
  <c r="Z107" i="11"/>
  <c r="Z1797" i="11"/>
  <c r="Z1861" i="11"/>
  <c r="Z2044" i="11"/>
  <c r="Z1929" i="11"/>
  <c r="Z1993" i="11"/>
  <c r="Z2057" i="11"/>
  <c r="Z1955" i="11"/>
  <c r="Z2019" i="11"/>
  <c r="Z2236" i="11"/>
  <c r="Z1813" i="11"/>
  <c r="Z1877" i="11"/>
  <c r="Z2060" i="11"/>
  <c r="Z1945" i="11"/>
  <c r="Z2009" i="11"/>
  <c r="Z2073" i="11"/>
  <c r="Z1971" i="11"/>
  <c r="Z2035" i="11"/>
  <c r="Z2152" i="11"/>
  <c r="Z1829" i="11"/>
  <c r="Z1893" i="11"/>
  <c r="Z2076" i="11"/>
  <c r="Z1961" i="11"/>
  <c r="Z2025" i="11"/>
  <c r="Z1923" i="11"/>
  <c r="Z1987" i="11"/>
  <c r="Z2051" i="11"/>
  <c r="Z1855" i="11"/>
  <c r="Z1871" i="11"/>
  <c r="Z1887" i="11"/>
  <c r="Z1903" i="11"/>
  <c r="Z1925" i="11"/>
  <c r="Z1941" i="11"/>
  <c r="Z1957" i="11"/>
  <c r="Z1973" i="11"/>
  <c r="Z1989" i="11"/>
  <c r="Z2005" i="11"/>
  <c r="Z2023" i="11"/>
  <c r="Z2039" i="11"/>
  <c r="Z2069" i="11"/>
  <c r="Z1751" i="11"/>
  <c r="Z1759" i="11"/>
  <c r="Z1767" i="11"/>
  <c r="Z1775" i="11"/>
  <c r="Z1783" i="11"/>
  <c r="Z1795" i="11"/>
  <c r="Z1811" i="11"/>
  <c r="Z1827" i="11"/>
  <c r="Z1843" i="11"/>
  <c r="Z1907" i="11"/>
  <c r="Z1753" i="11"/>
  <c r="Z1761" i="11"/>
  <c r="Z1769" i="11"/>
  <c r="Z1777" i="11"/>
  <c r="Z1785" i="11"/>
  <c r="Z1799" i="11"/>
  <c r="Z1815" i="11"/>
  <c r="Z1831" i="11"/>
  <c r="Z1847" i="11"/>
  <c r="Z1933" i="11"/>
  <c r="Z1949" i="11"/>
  <c r="Z1965" i="11"/>
  <c r="Z1981" i="11"/>
  <c r="Z1997" i="11"/>
  <c r="Z2013" i="11"/>
  <c r="Z2031" i="11"/>
  <c r="Z2053" i="11"/>
  <c r="Z2087" i="11"/>
  <c r="Z2103" i="11"/>
  <c r="Z1747" i="11"/>
  <c r="Z1755" i="11"/>
  <c r="Z1763" i="11"/>
  <c r="Z1803" i="11"/>
  <c r="Z1819" i="11"/>
  <c r="Z1835" i="11"/>
  <c r="Z1851" i="11"/>
  <c r="Z1867" i="11"/>
  <c r="Z1883" i="11"/>
  <c r="Z1899" i="11"/>
  <c r="Z2119" i="11"/>
  <c r="Z2171" i="11"/>
  <c r="Z2198" i="11"/>
  <c r="Z2127" i="11"/>
  <c r="Z2187" i="11"/>
  <c r="Z2202" i="11"/>
  <c r="Z2223" i="11"/>
  <c r="Z2239" i="11"/>
  <c r="Z2248" i="11"/>
  <c r="Z2264" i="11"/>
  <c r="Z2280" i="11"/>
  <c r="Z2296" i="11"/>
  <c r="Z2312" i="11"/>
  <c r="Z2328" i="11"/>
  <c r="Z2344" i="11"/>
  <c r="Z2095" i="11"/>
  <c r="Z2139" i="11"/>
  <c r="Z2111" i="11"/>
  <c r="Z2155" i="11"/>
  <c r="Z2215" i="11"/>
  <c r="Z2231" i="11"/>
  <c r="Z2256" i="11"/>
  <c r="Z2272" i="11"/>
  <c r="Z2288" i="11"/>
  <c r="Z2304" i="11"/>
  <c r="Z2320" i="11"/>
  <c r="Z2336" i="11"/>
  <c r="Z2352" i="11"/>
  <c r="Z2404" i="11"/>
  <c r="Z2444" i="11"/>
  <c r="Z2476" i="11"/>
  <c r="Z2508" i="11"/>
  <c r="Z2544" i="11"/>
  <c r="Z2558" i="11"/>
  <c r="Z2562" i="11"/>
  <c r="Z2360" i="11"/>
  <c r="Z2420" i="11"/>
  <c r="Z2452" i="11"/>
  <c r="Z2484" i="11"/>
  <c r="Z2516" i="11"/>
  <c r="Z2372" i="11"/>
  <c r="Z2606" i="11"/>
  <c r="Z2594" i="11"/>
  <c r="Z2388" i="11"/>
  <c r="Z2436" i="11"/>
  <c r="Z2468" i="11"/>
  <c r="Z2500" i="11"/>
  <c r="Z2532" i="11"/>
  <c r="Z2554" i="11"/>
  <c r="Z2570" i="11"/>
  <c r="Z2574" i="11"/>
  <c r="Z2590" i="11"/>
  <c r="Z2578" i="11"/>
  <c r="Z2598" i="11"/>
  <c r="Z2428" i="11"/>
  <c r="Z2550" i="11"/>
  <c r="Z2603" i="11"/>
  <c r="Z2592" i="11"/>
  <c r="Z2569" i="11"/>
  <c r="Z2595" i="11"/>
  <c r="Z2572" i="11"/>
  <c r="Z2542" i="11"/>
  <c r="Z2457" i="11"/>
  <c r="Z2361" i="11"/>
  <c r="Z2324" i="11"/>
  <c r="Z2292" i="11"/>
  <c r="Z2260" i="11"/>
  <c r="Z2226" i="11"/>
  <c r="Z2596" i="11"/>
  <c r="Z2599" i="11"/>
  <c r="Z2591" i="11"/>
  <c r="Z2568" i="11"/>
  <c r="Z2513" i="11"/>
  <c r="Z2413" i="11"/>
  <c r="Z2537" i="11"/>
  <c r="Z2399" i="11"/>
  <c r="Z2345" i="11"/>
  <c r="Z2564" i="11"/>
  <c r="Z2546" i="11"/>
  <c r="Z2433" i="11"/>
  <c r="Z2338" i="11"/>
  <c r="Z2315" i="11"/>
  <c r="Z2297" i="11"/>
  <c r="Z2274" i="11"/>
  <c r="Z2251" i="11"/>
  <c r="Z2190" i="11"/>
  <c r="Z2128" i="11"/>
  <c r="Z2088" i="11"/>
  <c r="Z2341" i="11"/>
  <c r="Z2318" i="11"/>
  <c r="Z2295" i="11"/>
  <c r="Z2277" i="11"/>
  <c r="Z2254" i="11"/>
  <c r="Z2238" i="11"/>
  <c r="Z2199" i="11"/>
  <c r="Z2141" i="11"/>
  <c r="Z2099" i="11"/>
  <c r="Z2339" i="11"/>
  <c r="Z2321" i="11"/>
  <c r="Z2298" i="11"/>
  <c r="Z2275" i="11"/>
  <c r="Z2257" i="11"/>
  <c r="Z2209" i="11"/>
  <c r="Z2189" i="11"/>
  <c r="Z2129" i="11"/>
  <c r="Z2077" i="11"/>
  <c r="Z2029" i="11"/>
  <c r="Z1991" i="11"/>
  <c r="Z1959" i="11"/>
  <c r="Z1927" i="11"/>
  <c r="Z1891" i="11"/>
  <c r="Z1859" i="11"/>
  <c r="Z1791" i="11"/>
  <c r="Z1773" i="11"/>
  <c r="Z1749" i="11"/>
  <c r="Z2342" i="11"/>
  <c r="Z2319" i="11"/>
  <c r="Z2301" i="11"/>
  <c r="Z2278" i="11"/>
  <c r="Z2255" i="11"/>
  <c r="Z2228" i="11"/>
  <c r="Z2173" i="11"/>
  <c r="Z2121" i="11"/>
  <c r="Z2196" i="11"/>
  <c r="Z2149" i="11"/>
  <c r="Z2125" i="11"/>
  <c r="Z2102" i="11"/>
  <c r="Z2082" i="11"/>
  <c r="Z2012" i="11"/>
  <c r="Z1978" i="11"/>
  <c r="Z1946" i="11"/>
  <c r="Z1914" i="11"/>
  <c r="Z1894" i="11"/>
  <c r="Z1862" i="11"/>
  <c r="Z1830" i="11"/>
  <c r="Z1798" i="11"/>
  <c r="Z1768" i="11"/>
  <c r="Z2098" i="11"/>
  <c r="Z2566" i="11"/>
  <c r="Z2602" i="11"/>
  <c r="Z2524" i="11"/>
  <c r="Z2580" i="11"/>
  <c r="Z2585" i="11"/>
  <c r="Z2567" i="11"/>
  <c r="Z2588" i="11"/>
  <c r="Z2565" i="11"/>
  <c r="Z2538" i="11"/>
  <c r="Z2425" i="11"/>
  <c r="Z2348" i="11"/>
  <c r="Z2316" i="11"/>
  <c r="Z2284" i="11"/>
  <c r="Z2252" i="11"/>
  <c r="Z2218" i="11"/>
  <c r="Z2573" i="11"/>
  <c r="Z2607" i="11"/>
  <c r="Z2584" i="11"/>
  <c r="Z2561" i="11"/>
  <c r="Z2481" i="11"/>
  <c r="Z2355" i="11"/>
  <c r="Z2505" i="11"/>
  <c r="Z2397" i="11"/>
  <c r="Z2207" i="11"/>
  <c r="Z2560" i="11"/>
  <c r="Z2529" i="11"/>
  <c r="Z2383" i="11"/>
  <c r="Z2331" i="11"/>
  <c r="Z2313" i="11"/>
  <c r="Z2290" i="11"/>
  <c r="Z2267" i="11"/>
  <c r="Z2233" i="11"/>
  <c r="Z2188" i="11"/>
  <c r="Z2115" i="11"/>
  <c r="Z2359" i="11"/>
  <c r="Z2334" i="11"/>
  <c r="Z2311" i="11"/>
  <c r="Z2293" i="11"/>
  <c r="Z2270" i="11"/>
  <c r="Z2247" i="11"/>
  <c r="Z2222" i="11"/>
  <c r="Z2174" i="11"/>
  <c r="Z2122" i="11"/>
  <c r="Z2097" i="11"/>
  <c r="Z2337" i="11"/>
  <c r="Z2314" i="11"/>
  <c r="Z2291" i="11"/>
  <c r="Z2273" i="11"/>
  <c r="Z2250" i="11"/>
  <c r="Z2219" i="11"/>
  <c r="Z2158" i="11"/>
  <c r="Z2114" i="11"/>
  <c r="Z2061" i="11"/>
  <c r="Z2015" i="11"/>
  <c r="Z1983" i="11"/>
  <c r="Z1951" i="11"/>
  <c r="Z1919" i="11"/>
  <c r="Z1879" i="11"/>
  <c r="Z1839" i="11"/>
  <c r="Z1787" i="11"/>
  <c r="Z1771" i="11"/>
  <c r="Z1745" i="11"/>
  <c r="Z2335" i="11"/>
  <c r="Z2317" i="11"/>
  <c r="Z2294" i="11"/>
  <c r="Z2271" i="11"/>
  <c r="Z2253" i="11"/>
  <c r="Z2214" i="11"/>
  <c r="Z2142" i="11"/>
  <c r="Z2106" i="11"/>
  <c r="Z2181" i="11"/>
  <c r="Z2138" i="11"/>
  <c r="Z2118" i="11"/>
  <c r="Z2100" i="11"/>
  <c r="Z2080" i="11"/>
  <c r="Z2010" i="11"/>
  <c r="Z1964" i="11"/>
  <c r="Z1932" i="11"/>
  <c r="Z1912" i="11"/>
  <c r="Z1892" i="11"/>
  <c r="Z1860" i="11"/>
  <c r="Z1828" i="11"/>
  <c r="Z1796" i="11"/>
  <c r="Z1760" i="11"/>
  <c r="Z2096" i="11"/>
  <c r="Z2028" i="11"/>
  <c r="Z1888" i="11"/>
  <c r="Z1856" i="11"/>
  <c r="Z1824" i="11"/>
  <c r="Z1792" i="11"/>
  <c r="Z1758" i="11"/>
  <c r="Z2165" i="11"/>
  <c r="Z2126" i="11"/>
  <c r="Z2108" i="11"/>
  <c r="Z2085" i="11"/>
  <c r="Z2460" i="11"/>
  <c r="Z2582" i="11"/>
  <c r="Z2605" i="11"/>
  <c r="Z2555" i="11"/>
  <c r="Z2576" i="11"/>
  <c r="Z2597" i="11"/>
  <c r="Z2579" i="11"/>
  <c r="Z2556" i="11"/>
  <c r="Z2489" i="11"/>
  <c r="Z2365" i="11"/>
  <c r="Z2332" i="11"/>
  <c r="Z2300" i="11"/>
  <c r="Z2268" i="11"/>
  <c r="Z2234" i="11"/>
  <c r="Z2206" i="11"/>
  <c r="Z2601" i="11"/>
  <c r="Z2593" i="11"/>
  <c r="Z2575" i="11"/>
  <c r="Z2552" i="11"/>
  <c r="Z2415" i="11"/>
  <c r="Z2539" i="11"/>
  <c r="Z2441" i="11"/>
  <c r="Z2347" i="11"/>
  <c r="Z2587" i="11"/>
  <c r="Z2551" i="11"/>
  <c r="Z2465" i="11"/>
  <c r="Z2356" i="11"/>
  <c r="Z2322" i="11"/>
  <c r="Z2299" i="11"/>
  <c r="Z2281" i="11"/>
  <c r="Z2258" i="11"/>
  <c r="Z2194" i="11"/>
  <c r="Z2157" i="11"/>
  <c r="Z2090" i="11"/>
  <c r="Z2343" i="11"/>
  <c r="Z2325" i="11"/>
  <c r="Z2302" i="11"/>
  <c r="Z2279" i="11"/>
  <c r="Z2261" i="11"/>
  <c r="Z2243" i="11"/>
  <c r="Z2201" i="11"/>
  <c r="Z2147" i="11"/>
  <c r="Z2107" i="11"/>
  <c r="Z2346" i="11"/>
  <c r="Z2323" i="11"/>
  <c r="Z2305" i="11"/>
  <c r="Z2282" i="11"/>
  <c r="Z2259" i="11"/>
  <c r="Z2225" i="11"/>
  <c r="Z2193" i="11"/>
  <c r="Z2131" i="11"/>
  <c r="Z2091" i="11"/>
  <c r="Z2037" i="11"/>
  <c r="Z1999" i="11"/>
  <c r="Z1967" i="11"/>
  <c r="Z1935" i="11"/>
  <c r="Z1895" i="11"/>
  <c r="Z1863" i="11"/>
  <c r="Z1807" i="11"/>
  <c r="Z1779" i="11"/>
  <c r="Z1757" i="11"/>
  <c r="Z2349" i="11"/>
  <c r="Z2326" i="11"/>
  <c r="Z2303" i="11"/>
  <c r="Z2285" i="11"/>
  <c r="Z2262" i="11"/>
  <c r="Z2230" i="11"/>
  <c r="Z2179" i="11"/>
  <c r="Z2123" i="11"/>
  <c r="Z2211" i="11"/>
  <c r="Z2164" i="11"/>
  <c r="Z2132" i="11"/>
  <c r="Z2109" i="11"/>
  <c r="Z2086" i="11"/>
  <c r="Z2050" i="11"/>
  <c r="Z1994" i="11"/>
  <c r="Z1948" i="11"/>
  <c r="Z1916" i="11"/>
  <c r="Z1908" i="11"/>
  <c r="Z1876" i="11"/>
  <c r="Z1844" i="11"/>
  <c r="Z1812" i="11"/>
  <c r="Z1776" i="11"/>
  <c r="Z2105" i="11"/>
  <c r="Z2074" i="11"/>
  <c r="Z1904" i="11"/>
  <c r="Z1872" i="11"/>
  <c r="Z1840" i="11"/>
  <c r="Z1808" i="11"/>
  <c r="Z1774" i="11"/>
  <c r="Z2182" i="11"/>
  <c r="Z2150" i="11"/>
  <c r="Z2117" i="11"/>
  <c r="Z2492" i="11"/>
  <c r="Z2583" i="11"/>
  <c r="Z2521" i="11"/>
  <c r="Z2276" i="11"/>
  <c r="Z2600" i="11"/>
  <c r="Z2543" i="11"/>
  <c r="Z2553" i="11"/>
  <c r="Z2306" i="11"/>
  <c r="Z2163" i="11"/>
  <c r="Z2309" i="11"/>
  <c r="Z2220" i="11"/>
  <c r="Z2330" i="11"/>
  <c r="Z2241" i="11"/>
  <c r="Z2045" i="11"/>
  <c r="Z1917" i="11"/>
  <c r="Z1765" i="11"/>
  <c r="Z2287" i="11"/>
  <c r="Z2140" i="11"/>
  <c r="Z2116" i="11"/>
  <c r="Z1962" i="11"/>
  <c r="Z1846" i="11"/>
  <c r="Z2089" i="11"/>
  <c r="Z1874" i="11"/>
  <c r="Z1810" i="11"/>
  <c r="Z1750" i="11"/>
  <c r="Z2124" i="11"/>
  <c r="Z2092" i="11"/>
  <c r="Z2018" i="11"/>
  <c r="Z1986" i="11"/>
  <c r="Z1940" i="11"/>
  <c r="Z1902" i="11"/>
  <c r="Z1870" i="11"/>
  <c r="Z1838" i="11"/>
  <c r="Z1806" i="11"/>
  <c r="Z1780" i="11"/>
  <c r="Z1748" i="11"/>
  <c r="Z1898" i="11"/>
  <c r="Z1866" i="11"/>
  <c r="Z1834" i="11"/>
  <c r="Z1802" i="11"/>
  <c r="Z1770" i="11"/>
  <c r="Z2545" i="11"/>
  <c r="Z2525" i="11"/>
  <c r="Z2509" i="11"/>
  <c r="Z2493" i="11"/>
  <c r="Z2477" i="11"/>
  <c r="Z2461" i="11"/>
  <c r="Z2445" i="11"/>
  <c r="Z2429" i="11"/>
  <c r="Z2407" i="11"/>
  <c r="Z2389" i="11"/>
  <c r="Z2549" i="11"/>
  <c r="Z2526" i="11"/>
  <c r="Z2510" i="11"/>
  <c r="Z2494" i="11"/>
  <c r="Z2478" i="11"/>
  <c r="Z2462" i="11"/>
  <c r="Z2446" i="11"/>
  <c r="Z2430" i="11"/>
  <c r="Z2417" i="11"/>
  <c r="Z2392" i="11"/>
  <c r="Z2371" i="11"/>
  <c r="Z2535" i="11"/>
  <c r="Z2519" i="11"/>
  <c r="Z2503" i="11"/>
  <c r="Z2487" i="11"/>
  <c r="Z2471" i="11"/>
  <c r="Z2455" i="11"/>
  <c r="Z2439" i="11"/>
  <c r="Z2423" i="11"/>
  <c r="Z2400" i="11"/>
  <c r="Z2379" i="11"/>
  <c r="Z2418" i="11"/>
  <c r="Z2235" i="11"/>
  <c r="Z2224" i="11"/>
  <c r="Z2208" i="11"/>
  <c r="Z2197" i="11"/>
  <c r="Z2183" i="11"/>
  <c r="Z2167" i="11"/>
  <c r="Z2151" i="11"/>
  <c r="Z2135" i="11"/>
  <c r="Z2410" i="11"/>
  <c r="Z2394" i="11"/>
  <c r="Z2378" i="11"/>
  <c r="Z2362" i="11"/>
  <c r="Z2244" i="11"/>
  <c r="Z2177" i="11"/>
  <c r="Z2161" i="11"/>
  <c r="Z2143" i="11"/>
  <c r="Z2075" i="11"/>
  <c r="Z2059" i="11"/>
  <c r="Z2043" i="11"/>
  <c r="Z2027" i="11"/>
  <c r="Z2011" i="11"/>
  <c r="Z1995" i="11"/>
  <c r="Z1979" i="11"/>
  <c r="Z1963" i="11"/>
  <c r="Z1947" i="11"/>
  <c r="Z1931" i="11"/>
  <c r="Z1915" i="11"/>
  <c r="Z2065" i="11"/>
  <c r="Z2049" i="11"/>
  <c r="Z2033" i="11"/>
  <c r="Z2017" i="11"/>
  <c r="Z2001" i="11"/>
  <c r="Z1985" i="11"/>
  <c r="Z1969" i="11"/>
  <c r="Z1953" i="11"/>
  <c r="Z1937" i="11"/>
  <c r="Z1921" i="11"/>
  <c r="Z1913" i="11"/>
  <c r="Z2068" i="11"/>
  <c r="Z2052" i="11"/>
  <c r="Z1972" i="11"/>
  <c r="Z1901" i="11"/>
  <c r="Z1885" i="11"/>
  <c r="Z1869" i="11"/>
  <c r="Z1853" i="11"/>
  <c r="Z1837" i="11"/>
  <c r="Z1821" i="11"/>
  <c r="Z1805" i="11"/>
  <c r="Z1789" i="11"/>
  <c r="Z2586" i="11"/>
  <c r="Z2604" i="11"/>
  <c r="Z2367" i="11"/>
  <c r="Z2242" i="11"/>
  <c r="Z2577" i="11"/>
  <c r="Z2473" i="11"/>
  <c r="Z2497" i="11"/>
  <c r="Z2283" i="11"/>
  <c r="Z2113" i="11"/>
  <c r="Z2286" i="11"/>
  <c r="Z2172" i="11"/>
  <c r="Z2307" i="11"/>
  <c r="Z2204" i="11"/>
  <c r="Z2007" i="11"/>
  <c r="Z1875" i="11"/>
  <c r="Z2351" i="11"/>
  <c r="Z2269" i="11"/>
  <c r="Z2104" i="11"/>
  <c r="Z2093" i="11"/>
  <c r="Z1930" i="11"/>
  <c r="Z1814" i="11"/>
  <c r="Z2042" i="11"/>
  <c r="Z1858" i="11"/>
  <c r="Z1794" i="11"/>
  <c r="Z2180" i="11"/>
  <c r="Z2110" i="11"/>
  <c r="Z2081" i="11"/>
  <c r="Z2004" i="11"/>
  <c r="Z1970" i="11"/>
  <c r="Z1938" i="11"/>
  <c r="Z1900" i="11"/>
  <c r="Z1868" i="11"/>
  <c r="Z1836" i="11"/>
  <c r="Z1804" i="11"/>
  <c r="Z1772" i="11"/>
  <c r="Z2058" i="11"/>
  <c r="Z1896" i="11"/>
  <c r="Z1864" i="11"/>
  <c r="Z1832" i="11"/>
  <c r="Z1800" i="11"/>
  <c r="Z1762" i="11"/>
  <c r="Z2536" i="11"/>
  <c r="Z2520" i="11"/>
  <c r="Z2504" i="11"/>
  <c r="Z2488" i="11"/>
  <c r="Z2472" i="11"/>
  <c r="Z2456" i="11"/>
  <c r="Z2440" i="11"/>
  <c r="Z2424" i="11"/>
  <c r="Z2405" i="11"/>
  <c r="Z2380" i="11"/>
  <c r="Z2540" i="11"/>
  <c r="Z2523" i="11"/>
  <c r="Z2507" i="11"/>
  <c r="Z2491" i="11"/>
  <c r="Z2475" i="11"/>
  <c r="Z2459" i="11"/>
  <c r="Z2443" i="11"/>
  <c r="Z2427" i="11"/>
  <c r="Z2408" i="11"/>
  <c r="Z2387" i="11"/>
  <c r="Z2369" i="11"/>
  <c r="Z2530" i="11"/>
  <c r="Z2514" i="11"/>
  <c r="Z2498" i="11"/>
  <c r="Z2482" i="11"/>
  <c r="Z2466" i="11"/>
  <c r="Z2450" i="11"/>
  <c r="Z2434" i="11"/>
  <c r="Z2416" i="11"/>
  <c r="Z2395" i="11"/>
  <c r="Z2377" i="11"/>
  <c r="Z2148" i="11"/>
  <c r="Z2232" i="11"/>
  <c r="Z2221" i="11"/>
  <c r="Z2205" i="11"/>
  <c r="Z2195" i="11"/>
  <c r="Z2178" i="11"/>
  <c r="Z2162" i="11"/>
  <c r="Z2146" i="11"/>
  <c r="Z2130" i="11"/>
  <c r="Z2406" i="11"/>
  <c r="Z2390" i="11"/>
  <c r="Z2374" i="11"/>
  <c r="Z2358" i="11"/>
  <c r="Z2191" i="11"/>
  <c r="Z2175" i="11"/>
  <c r="Z2159" i="11"/>
  <c r="Z2136" i="11"/>
  <c r="Z2072" i="11"/>
  <c r="Z2056" i="11"/>
  <c r="Z2040" i="11"/>
  <c r="Z2024" i="11"/>
  <c r="Z2008" i="11"/>
  <c r="Z1992" i="11"/>
  <c r="Z1976" i="11"/>
  <c r="Z1960" i="11"/>
  <c r="Z1944" i="11"/>
  <c r="Z1928" i="11"/>
  <c r="Z2079" i="11"/>
  <c r="Z2062" i="11"/>
  <c r="Z2046" i="11"/>
  <c r="Z2030" i="11"/>
  <c r="Z2014" i="11"/>
  <c r="Z1998" i="11"/>
  <c r="Z1982" i="11"/>
  <c r="Z1966" i="11"/>
  <c r="Z1950" i="11"/>
  <c r="Z1934" i="11"/>
  <c r="Z1918" i="11"/>
  <c r="Z2083" i="11"/>
  <c r="Z2063" i="11"/>
  <c r="Z2047" i="11"/>
  <c r="Z2021" i="11"/>
  <c r="Z1897" i="11"/>
  <c r="Z1881" i="11"/>
  <c r="Z1865" i="11"/>
  <c r="Z1849" i="11"/>
  <c r="Z1833" i="11"/>
  <c r="Z1817" i="11"/>
  <c r="Z1801" i="11"/>
  <c r="Z2547" i="11"/>
  <c r="Z2581" i="11"/>
  <c r="Z2340" i="11"/>
  <c r="Z2210" i="11"/>
  <c r="Z2559" i="11"/>
  <c r="Z2364" i="11"/>
  <c r="Z2381" i="11"/>
  <c r="Z2265" i="11"/>
  <c r="Z2357" i="11"/>
  <c r="Z2263" i="11"/>
  <c r="Z2120" i="11"/>
  <c r="Z2289" i="11"/>
  <c r="Z2156" i="11"/>
  <c r="Z1975" i="11"/>
  <c r="Z1823" i="11"/>
  <c r="Z2333" i="11"/>
  <c r="Z2246" i="11"/>
  <c r="Z2166" i="11"/>
  <c r="Z2078" i="11"/>
  <c r="Z1910" i="11"/>
  <c r="Z1784" i="11"/>
  <c r="Z2026" i="11"/>
  <c r="Z1842" i="11"/>
  <c r="Z1782" i="11"/>
  <c r="Z2154" i="11"/>
  <c r="Z2101" i="11"/>
  <c r="Z2066" i="11"/>
  <c r="Z2002" i="11"/>
  <c r="Z1956" i="11"/>
  <c r="Z1924" i="11"/>
  <c r="Z1886" i="11"/>
  <c r="Z1854" i="11"/>
  <c r="Z1822" i="11"/>
  <c r="Z1790" i="11"/>
  <c r="Z1764" i="11"/>
  <c r="Z2036" i="11"/>
  <c r="Z1882" i="11"/>
  <c r="Z1850" i="11"/>
  <c r="Z1818" i="11"/>
  <c r="Z1786" i="11"/>
  <c r="Z1754" i="11"/>
  <c r="Z2533" i="11"/>
  <c r="Z2517" i="11"/>
  <c r="Z2501" i="11"/>
  <c r="Z2485" i="11"/>
  <c r="Z2469" i="11"/>
  <c r="Z2453" i="11"/>
  <c r="Z2437" i="11"/>
  <c r="Z2421" i="11"/>
  <c r="Z2396" i="11"/>
  <c r="Z2375" i="11"/>
  <c r="Z2534" i="11"/>
  <c r="Z2518" i="11"/>
  <c r="Z2502" i="11"/>
  <c r="Z2486" i="11"/>
  <c r="Z2470" i="11"/>
  <c r="Z2454" i="11"/>
  <c r="Z2438" i="11"/>
  <c r="Z2422" i="11"/>
  <c r="Z2403" i="11"/>
  <c r="Z2385" i="11"/>
  <c r="Z2548" i="11"/>
  <c r="Z2527" i="11"/>
  <c r="Z2511" i="11"/>
  <c r="Z2495" i="11"/>
  <c r="Z2479" i="11"/>
  <c r="Z2463" i="11"/>
  <c r="Z2447" i="11"/>
  <c r="Z2431" i="11"/>
  <c r="Z2411" i="11"/>
  <c r="Z2393" i="11"/>
  <c r="Z2368" i="11"/>
  <c r="Z2249" i="11"/>
  <c r="Z2229" i="11"/>
  <c r="Z2216" i="11"/>
  <c r="Z2203" i="11"/>
  <c r="Z2192" i="11"/>
  <c r="Z2176" i="11"/>
  <c r="Z2160" i="11"/>
  <c r="Z2144" i="11"/>
  <c r="Z2240" i="11"/>
  <c r="Z2402" i="11"/>
  <c r="Z2386" i="11"/>
  <c r="Z2370" i="11"/>
  <c r="Z2354" i="11"/>
  <c r="Z2557" i="11"/>
  <c r="Z2563" i="11"/>
  <c r="Z2308" i="11"/>
  <c r="Z2571" i="11"/>
  <c r="Z2449" i="11"/>
  <c r="Z2589" i="11"/>
  <c r="Z2329" i="11"/>
  <c r="Z2217" i="11"/>
  <c r="Z2327" i="11"/>
  <c r="Z2245" i="11"/>
  <c r="Z2353" i="11"/>
  <c r="Z2266" i="11"/>
  <c r="Z2112" i="11"/>
  <c r="Z1943" i="11"/>
  <c r="Z1781" i="11"/>
  <c r="Z2310" i="11"/>
  <c r="Z2212" i="11"/>
  <c r="Z2134" i="11"/>
  <c r="Z1996" i="11"/>
  <c r="Z1878" i="11"/>
  <c r="Z1752" i="11"/>
  <c r="Z1890" i="11"/>
  <c r="Z1826" i="11"/>
  <c r="Z1766" i="11"/>
  <c r="Z2133" i="11"/>
  <c r="Z2094" i="11"/>
  <c r="Z2020" i="11"/>
  <c r="Z1988" i="11"/>
  <c r="Z1954" i="11"/>
  <c r="Z1922" i="11"/>
  <c r="Z1884" i="11"/>
  <c r="Z1852" i="11"/>
  <c r="Z1820" i="11"/>
  <c r="Z1788" i="11"/>
  <c r="Z1756" i="11"/>
  <c r="Z2034" i="11"/>
  <c r="Z1880" i="11"/>
  <c r="Z1848" i="11"/>
  <c r="Z1816" i="11"/>
  <c r="Z1778" i="11"/>
  <c r="Z1746" i="11"/>
  <c r="Z2528" i="11"/>
  <c r="Z2512" i="11"/>
  <c r="Z2496" i="11"/>
  <c r="Z2480" i="11"/>
  <c r="Z2464" i="11"/>
  <c r="Z2448" i="11"/>
  <c r="Z2432" i="11"/>
  <c r="Z2412" i="11"/>
  <c r="Z2391" i="11"/>
  <c r="Z2373" i="11"/>
  <c r="Z2531" i="11"/>
  <c r="Z2515" i="11"/>
  <c r="Z2499" i="11"/>
  <c r="Z2483" i="11"/>
  <c r="Z2467" i="11"/>
  <c r="Z2451" i="11"/>
  <c r="Z2435" i="11"/>
  <c r="Z2419" i="11"/>
  <c r="Z2401" i="11"/>
  <c r="Z2376" i="11"/>
  <c r="Z2541" i="11"/>
  <c r="Z2522" i="11"/>
  <c r="Z2506" i="11"/>
  <c r="Z2490" i="11"/>
  <c r="Z2474" i="11"/>
  <c r="Z2458" i="11"/>
  <c r="Z2442" i="11"/>
  <c r="Z2426" i="11"/>
  <c r="Z2409" i="11"/>
  <c r="Z2384" i="11"/>
  <c r="Z2363" i="11"/>
  <c r="Z2237" i="11"/>
  <c r="Z2227" i="11"/>
  <c r="Z2213" i="11"/>
  <c r="Z2200" i="11"/>
  <c r="Z2185" i="11"/>
  <c r="Z2169" i="11"/>
  <c r="Z2153" i="11"/>
  <c r="Z2137" i="11"/>
  <c r="Z2414" i="11"/>
  <c r="Z2398" i="11"/>
  <c r="Z2382" i="11"/>
  <c r="Z2366" i="11"/>
  <c r="Z2350" i="11"/>
  <c r="Z2184" i="11"/>
  <c r="Z2168" i="11"/>
  <c r="Z2145" i="11"/>
  <c r="Z2084" i="11"/>
  <c r="Z2064" i="11"/>
  <c r="Z2048" i="11"/>
  <c r="Z2032" i="11"/>
  <c r="Z2016" i="11"/>
  <c r="Z2000" i="11"/>
  <c r="Z1984" i="11"/>
  <c r="Z1968" i="11"/>
  <c r="Z1952" i="11"/>
  <c r="Z1936" i="11"/>
  <c r="Z1920" i="11"/>
  <c r="Z2070" i="11"/>
  <c r="Z2054" i="11"/>
  <c r="Z2038" i="11"/>
  <c r="Z2022" i="11"/>
  <c r="Z2006" i="11"/>
  <c r="Z1990" i="11"/>
  <c r="Z1974" i="11"/>
  <c r="Z1958" i="11"/>
  <c r="Z1942" i="11"/>
  <c r="Z1926" i="11"/>
  <c r="Z1906" i="11"/>
  <c r="Z2071" i="11"/>
  <c r="Z2055" i="11"/>
  <c r="Z1980" i="11"/>
  <c r="Z1905" i="11"/>
  <c r="Z1889" i="11"/>
  <c r="Z1873" i="11"/>
  <c r="Z1857" i="11"/>
  <c r="Z1841" i="11"/>
  <c r="Z1825" i="11"/>
  <c r="Z1809" i="11"/>
  <c r="Z1793" i="11"/>
  <c r="Z1845" i="11"/>
  <c r="Z1909" i="11"/>
  <c r="Z1911" i="11"/>
  <c r="Z1977" i="11"/>
  <c r="Z2041" i="11"/>
  <c r="Z1939" i="11"/>
  <c r="Z2003" i="11"/>
  <c r="Z2067" i="11"/>
  <c r="Z2186" i="11"/>
  <c r="Z1740" i="11"/>
  <c r="Z1708" i="11"/>
  <c r="Z1685" i="11"/>
  <c r="Z1683" i="11"/>
  <c r="Z1660" i="11"/>
  <c r="Z1637" i="11"/>
  <c r="Z1635" i="11"/>
  <c r="Z1612" i="11"/>
  <c r="Z1589" i="11"/>
  <c r="Z1587" i="11"/>
  <c r="Z1564" i="11"/>
  <c r="Z1557" i="11"/>
  <c r="Z1555" i="11"/>
  <c r="Z1548" i="11"/>
  <c r="Z1532" i="11"/>
  <c r="Z1509" i="11"/>
  <c r="Z1507" i="11"/>
  <c r="Z1484" i="11"/>
  <c r="Z1461" i="11"/>
  <c r="Z1459" i="11"/>
  <c r="Z1436" i="11"/>
  <c r="Z1413" i="11"/>
  <c r="Z1411" i="11"/>
  <c r="Z1404" i="11"/>
  <c r="Z1397" i="11"/>
  <c r="Z1384" i="11"/>
  <c r="Z1328" i="11"/>
  <c r="Z1313" i="11"/>
  <c r="Z1311" i="11"/>
  <c r="Z1247" i="11"/>
  <c r="Z1240" i="11"/>
  <c r="Z1233" i="11"/>
  <c r="Z1055" i="11"/>
  <c r="Z1048" i="11"/>
  <c r="Z1041" i="11"/>
  <c r="Z863" i="11"/>
  <c r="Z856" i="11"/>
  <c r="Z849" i="11"/>
  <c r="Z671" i="11"/>
  <c r="Z664" i="11"/>
  <c r="Z657" i="11"/>
  <c r="Z563" i="11"/>
  <c r="Z560" i="11"/>
  <c r="Z511" i="11"/>
  <c r="Z508" i="11"/>
  <c r="Z1737" i="11"/>
  <c r="Z1735" i="11"/>
  <c r="Z1696" i="11"/>
  <c r="Z1741" i="11"/>
  <c r="Z1739" i="11"/>
  <c r="Z2" i="11"/>
  <c r="Z49" i="11"/>
  <c r="Z54" i="11"/>
  <c r="Z57" i="11"/>
  <c r="Z65" i="11"/>
  <c r="Z70" i="11"/>
  <c r="Z73" i="11"/>
  <c r="Z75" i="11"/>
  <c r="Z93" i="11"/>
  <c r="Z45" i="11"/>
  <c r="Z63" i="11"/>
  <c r="Z81" i="11"/>
  <c r="Z86" i="11"/>
  <c r="Z89" i="11"/>
  <c r="Z91" i="11"/>
  <c r="Z97" i="11"/>
  <c r="Z102" i="11"/>
  <c r="Z30" i="11"/>
  <c r="Z41" i="11"/>
  <c r="Z46" i="11"/>
  <c r="Z77" i="11"/>
  <c r="Z82" i="11"/>
  <c r="Z85" i="11"/>
  <c r="Z90" i="11"/>
  <c r="Z98" i="11"/>
  <c r="Z101" i="11"/>
  <c r="Z43" i="11"/>
  <c r="Z50" i="11"/>
  <c r="Z53" i="11"/>
  <c r="Z66" i="11"/>
  <c r="Z69" i="11"/>
  <c r="Z79" i="11"/>
  <c r="Z206" i="11"/>
  <c r="Z211" i="11"/>
  <c r="Z214" i="11"/>
  <c r="Z219" i="11"/>
  <c r="Z222" i="11"/>
  <c r="Z227" i="11"/>
  <c r="Z230" i="11"/>
  <c r="Z235" i="11"/>
  <c r="Z238" i="11"/>
  <c r="Z243" i="11"/>
  <c r="Z246" i="11"/>
  <c r="Z251" i="11"/>
  <c r="Z254" i="11"/>
  <c r="Z259" i="11"/>
  <c r="Z262" i="11"/>
  <c r="Z267" i="11"/>
  <c r="Z327" i="11"/>
  <c r="Z332" i="11"/>
  <c r="Z335" i="11"/>
  <c r="Z340" i="11"/>
  <c r="Z343" i="11"/>
  <c r="Z348" i="11"/>
  <c r="Z351" i="11"/>
  <c r="Z356" i="11"/>
  <c r="Z422" i="11"/>
  <c r="Z424" i="11"/>
  <c r="Z427" i="11"/>
  <c r="Z432" i="11"/>
  <c r="Z435" i="11"/>
  <c r="Z440" i="11"/>
  <c r="Z443" i="11"/>
  <c r="Z448" i="11"/>
  <c r="Z451" i="11"/>
  <c r="Z456" i="11"/>
  <c r="Z459" i="11"/>
  <c r="Z464" i="11"/>
  <c r="Z467" i="11"/>
  <c r="Z472" i="11"/>
  <c r="Z475" i="11"/>
  <c r="Z480" i="11"/>
  <c r="Z483" i="11"/>
  <c r="Z519" i="11"/>
  <c r="Z524" i="11"/>
  <c r="Z527" i="11"/>
  <c r="Z532" i="11"/>
  <c r="Z535" i="11"/>
  <c r="Z540" i="11"/>
  <c r="Z543" i="11"/>
  <c r="Z548" i="11"/>
  <c r="Z568" i="11"/>
  <c r="Z575" i="11"/>
  <c r="Z577" i="11"/>
  <c r="Z584" i="11"/>
  <c r="Z591" i="11"/>
  <c r="Z593" i="11"/>
  <c r="Z600" i="11"/>
  <c r="Z607" i="11"/>
  <c r="Z609" i="11"/>
  <c r="Z616" i="11"/>
  <c r="Z623" i="11"/>
  <c r="Z625" i="11"/>
  <c r="Z632" i="11"/>
  <c r="Z48" i="11"/>
  <c r="Z103" i="11"/>
  <c r="Z106" i="11"/>
  <c r="Z111" i="11"/>
  <c r="Z114" i="11"/>
  <c r="Z119" i="11"/>
  <c r="Z122" i="11"/>
  <c r="Z127" i="11"/>
  <c r="Z130" i="11"/>
  <c r="Z135" i="11"/>
  <c r="Z138" i="11"/>
  <c r="Z143" i="11"/>
  <c r="Z146" i="11"/>
  <c r="Z151" i="11"/>
  <c r="Z154" i="11"/>
  <c r="Z159" i="11"/>
  <c r="Z162" i="11"/>
  <c r="Z167" i="11"/>
  <c r="Z170" i="11"/>
  <c r="Z175" i="11"/>
  <c r="Z178" i="11"/>
  <c r="Z183" i="11"/>
  <c r="Z186" i="11"/>
  <c r="Z191" i="11"/>
  <c r="Z194" i="11"/>
  <c r="Z199" i="11"/>
  <c r="Z202" i="11"/>
  <c r="Z270" i="11"/>
  <c r="Z275" i="11"/>
  <c r="Z278" i="11"/>
  <c r="Z283" i="11"/>
  <c r="Z286" i="11"/>
  <c r="Z291" i="11"/>
  <c r="Z294" i="11"/>
  <c r="Z299" i="11"/>
  <c r="Z302" i="11"/>
  <c r="Z307" i="11"/>
  <c r="Z310" i="11"/>
  <c r="Z315" i="11"/>
  <c r="Z318" i="11"/>
  <c r="Z323" i="11"/>
  <c r="Z326" i="11"/>
  <c r="Z359" i="11"/>
  <c r="Z364" i="11"/>
  <c r="Z367" i="11"/>
  <c r="Z372" i="11"/>
  <c r="Z375" i="11"/>
  <c r="Z380" i="11"/>
  <c r="Z383" i="11"/>
  <c r="Z388" i="11"/>
  <c r="Z391" i="11"/>
  <c r="Z396" i="11"/>
  <c r="Z399" i="11"/>
  <c r="Z404" i="11"/>
  <c r="Z407" i="11"/>
  <c r="Z412" i="11"/>
  <c r="Z415" i="11"/>
  <c r="Z420" i="11"/>
  <c r="Z486" i="11"/>
  <c r="Z488" i="11"/>
  <c r="Z491" i="11"/>
  <c r="Z496" i="11"/>
  <c r="Z499" i="11"/>
  <c r="Z504" i="11"/>
  <c r="Z507" i="11"/>
  <c r="Z512" i="11"/>
  <c r="Z515" i="11"/>
  <c r="Z551" i="11"/>
  <c r="Z58" i="11"/>
  <c r="Z61" i="11"/>
  <c r="Z74" i="11"/>
  <c r="Z205" i="11"/>
  <c r="Z207" i="11"/>
  <c r="Z210" i="11"/>
  <c r="Z215" i="11"/>
  <c r="Z218" i="11"/>
  <c r="Z223" i="11"/>
  <c r="Z226" i="11"/>
  <c r="Z231" i="11"/>
  <c r="Z234" i="11"/>
  <c r="Z239" i="11"/>
  <c r="Z242" i="11"/>
  <c r="Z247" i="11"/>
  <c r="Z250" i="11"/>
  <c r="Z255" i="11"/>
  <c r="Z258" i="11"/>
  <c r="Z263" i="11"/>
  <c r="Z266" i="11"/>
  <c r="Z328" i="11"/>
  <c r="Z331" i="11"/>
  <c r="Z336" i="11"/>
  <c r="Z339" i="11"/>
  <c r="Z344" i="11"/>
  <c r="Z347" i="11"/>
  <c r="Z352" i="11"/>
  <c r="Z355" i="11"/>
  <c r="Z423" i="11"/>
  <c r="Z428" i="11"/>
  <c r="Z431" i="11"/>
  <c r="Z436" i="11"/>
  <c r="Z439" i="11"/>
  <c r="Z444" i="11"/>
  <c r="Z447" i="11"/>
  <c r="Z452" i="11"/>
  <c r="Z455" i="11"/>
  <c r="Z460" i="11"/>
  <c r="Z463" i="11"/>
  <c r="Z468" i="11"/>
  <c r="Z471" i="11"/>
  <c r="Z476" i="11"/>
  <c r="Z479" i="11"/>
  <c r="Z484" i="11"/>
  <c r="Z518" i="11"/>
  <c r="Z520" i="11"/>
  <c r="Z523" i="11"/>
  <c r="Z528" i="11"/>
  <c r="Z531" i="11"/>
  <c r="Z536" i="11"/>
  <c r="Z539" i="11"/>
  <c r="Z544" i="11"/>
  <c r="Z547" i="11"/>
  <c r="Z567" i="11"/>
  <c r="Z569" i="11"/>
  <c r="Z576" i="11"/>
  <c r="Z583" i="11"/>
  <c r="Z585" i="11"/>
  <c r="Z592" i="11"/>
  <c r="Z599" i="11"/>
  <c r="Z601" i="11"/>
  <c r="Z115" i="11"/>
  <c r="Z118" i="11"/>
  <c r="Z131" i="11"/>
  <c r="Z134" i="11"/>
  <c r="Z147" i="11"/>
  <c r="Z150" i="11"/>
  <c r="Z163" i="11"/>
  <c r="Z166" i="11"/>
  <c r="Z179" i="11"/>
  <c r="Z182" i="11"/>
  <c r="Z195" i="11"/>
  <c r="Z198" i="11"/>
  <c r="Z271" i="11"/>
  <c r="Z274" i="11"/>
  <c r="Z287" i="11"/>
  <c r="Z290" i="11"/>
  <c r="Z303" i="11"/>
  <c r="Z306" i="11"/>
  <c r="Z319" i="11"/>
  <c r="Z322" i="11"/>
  <c r="Z487" i="11"/>
  <c r="Z500" i="11"/>
  <c r="Z503" i="11"/>
  <c r="Z516" i="11"/>
  <c r="Z556" i="11"/>
  <c r="Z559" i="11"/>
  <c r="Z564" i="11"/>
  <c r="Z579" i="11"/>
  <c r="Z581" i="11"/>
  <c r="Z596" i="11"/>
  <c r="Z615" i="11"/>
  <c r="Z620" i="11"/>
  <c r="Z628" i="11"/>
  <c r="Z633" i="11"/>
  <c r="Z640" i="11"/>
  <c r="Z647" i="11"/>
  <c r="Z649" i="11"/>
  <c r="Z656" i="11"/>
  <c r="Z663" i="11"/>
  <c r="Z665" i="11"/>
  <c r="Z672" i="11"/>
  <c r="Z679" i="11"/>
  <c r="Z681" i="11"/>
  <c r="Z688" i="11"/>
  <c r="Z695" i="11"/>
  <c r="Z697" i="11"/>
  <c r="Z704" i="11"/>
  <c r="Z711" i="11"/>
  <c r="Z713" i="11"/>
  <c r="Z720" i="11"/>
  <c r="Z727" i="11"/>
  <c r="Z729" i="11"/>
  <c r="Z736" i="11"/>
  <c r="Z743" i="11"/>
  <c r="Z745" i="11"/>
  <c r="Z752" i="11"/>
  <c r="Z759" i="11"/>
  <c r="Z761" i="11"/>
  <c r="Z768" i="11"/>
  <c r="Z775" i="11"/>
  <c r="Z777" i="11"/>
  <c r="Z784" i="11"/>
  <c r="Z791" i="11"/>
  <c r="Z793" i="11"/>
  <c r="Z800" i="11"/>
  <c r="Z807" i="11"/>
  <c r="Z809" i="11"/>
  <c r="Z816" i="11"/>
  <c r="Z823" i="11"/>
  <c r="Z825" i="11"/>
  <c r="Z832" i="11"/>
  <c r="Z839" i="11"/>
  <c r="Z841" i="11"/>
  <c r="Z848" i="11"/>
  <c r="Z855" i="11"/>
  <c r="Z857" i="11"/>
  <c r="Z864" i="11"/>
  <c r="Z871" i="11"/>
  <c r="Z873" i="11"/>
  <c r="Z880" i="11"/>
  <c r="Z887" i="11"/>
  <c r="Z889" i="11"/>
  <c r="Z896" i="11"/>
  <c r="Z903" i="11"/>
  <c r="Z905" i="11"/>
  <c r="Z912" i="11"/>
  <c r="Z919" i="11"/>
  <c r="Z921" i="11"/>
  <c r="Z928" i="11"/>
  <c r="Z935" i="11"/>
  <c r="Z937" i="11"/>
  <c r="Z944" i="11"/>
  <c r="Z951" i="11"/>
  <c r="Z953" i="11"/>
  <c r="Z960" i="11"/>
  <c r="Z967" i="11"/>
  <c r="Z969" i="11"/>
  <c r="Z976" i="11"/>
  <c r="Z983" i="11"/>
  <c r="Z985" i="11"/>
  <c r="Z992" i="11"/>
  <c r="Z999" i="11"/>
  <c r="Z1001" i="11"/>
  <c r="Z1008" i="11"/>
  <c r="Z1015" i="11"/>
  <c r="Z1017" i="11"/>
  <c r="Z1024" i="11"/>
  <c r="Z1031" i="11"/>
  <c r="Z1033" i="11"/>
  <c r="Z1040" i="11"/>
  <c r="Z1047" i="11"/>
  <c r="Z1049" i="11"/>
  <c r="Z1056" i="11"/>
  <c r="Z1063" i="11"/>
  <c r="Z1065" i="11"/>
  <c r="Z1072" i="11"/>
  <c r="Z1079" i="11"/>
  <c r="Z1081" i="11"/>
  <c r="Z1088" i="11"/>
  <c r="Z1095" i="11"/>
  <c r="Z1097" i="11"/>
  <c r="Z1104" i="11"/>
  <c r="Z1111" i="11"/>
  <c r="Z1113" i="11"/>
  <c r="Z1120" i="11"/>
  <c r="Z1127" i="11"/>
  <c r="Z1129" i="11"/>
  <c r="Z1136" i="11"/>
  <c r="Z1143" i="11"/>
  <c r="Z1145" i="11"/>
  <c r="Z1152" i="11"/>
  <c r="Z1159" i="11"/>
  <c r="Z1161" i="11"/>
  <c r="Z1168" i="11"/>
  <c r="Z1175" i="11"/>
  <c r="Z1177" i="11"/>
  <c r="Z1184" i="11"/>
  <c r="Z1191" i="11"/>
  <c r="Z1193" i="11"/>
  <c r="Z1200" i="11"/>
  <c r="Z1207" i="11"/>
  <c r="Z1209" i="11"/>
  <c r="Z1216" i="11"/>
  <c r="Z1223" i="11"/>
  <c r="Z1225" i="11"/>
  <c r="Z1232" i="11"/>
  <c r="Z1239" i="11"/>
  <c r="Z1241" i="11"/>
  <c r="Z1248" i="11"/>
  <c r="Z1255" i="11"/>
  <c r="Z1257" i="11"/>
  <c r="Z1264" i="11"/>
  <c r="Z1271" i="11"/>
  <c r="Z1273" i="11"/>
  <c r="Z1280" i="11"/>
  <c r="Z1287" i="11"/>
  <c r="Z269" i="11"/>
  <c r="Z360" i="11"/>
  <c r="Z363" i="11"/>
  <c r="Z376" i="11"/>
  <c r="Z379" i="11"/>
  <c r="Z392" i="11"/>
  <c r="Z395" i="11"/>
  <c r="Z408" i="11"/>
  <c r="Z411" i="11"/>
  <c r="Z571" i="11"/>
  <c r="Z573" i="11"/>
  <c r="Z588" i="11"/>
  <c r="Z603" i="11"/>
  <c r="Z605" i="11"/>
  <c r="Z608" i="11"/>
  <c r="Z611" i="11"/>
  <c r="Z613" i="11"/>
  <c r="Z631" i="11"/>
  <c r="Z636" i="11"/>
  <c r="Z643" i="11"/>
  <c r="Z645" i="11"/>
  <c r="Z652" i="11"/>
  <c r="Z659" i="11"/>
  <c r="Z661" i="11"/>
  <c r="Z668" i="11"/>
  <c r="Z675" i="11"/>
  <c r="Z677" i="11"/>
  <c r="Z684" i="11"/>
  <c r="Z691" i="11"/>
  <c r="Z693" i="11"/>
  <c r="Z700" i="11"/>
  <c r="Z707" i="11"/>
  <c r="Z709" i="11"/>
  <c r="Z716" i="11"/>
  <c r="Z723" i="11"/>
  <c r="Z725" i="11"/>
  <c r="Z732" i="11"/>
  <c r="Z739" i="11"/>
  <c r="Z741" i="11"/>
  <c r="Z748" i="11"/>
  <c r="Z755" i="11"/>
  <c r="Z757" i="11"/>
  <c r="Z764" i="11"/>
  <c r="Z771" i="11"/>
  <c r="Z773" i="11"/>
  <c r="Z780" i="11"/>
  <c r="Z787" i="11"/>
  <c r="Z789" i="11"/>
  <c r="Z796" i="11"/>
  <c r="Z803" i="11"/>
  <c r="Z805" i="11"/>
  <c r="Z812" i="11"/>
  <c r="Z819" i="11"/>
  <c r="Z821" i="11"/>
  <c r="Z828" i="11"/>
  <c r="Z835" i="11"/>
  <c r="Z837" i="11"/>
  <c r="Z844" i="11"/>
  <c r="Z851" i="11"/>
  <c r="Z853" i="11"/>
  <c r="Z860" i="11"/>
  <c r="Z867" i="11"/>
  <c r="Z869" i="11"/>
  <c r="Z876" i="11"/>
  <c r="Z883" i="11"/>
  <c r="Z885" i="11"/>
  <c r="Z892" i="11"/>
  <c r="Z899" i="11"/>
  <c r="Z901" i="11"/>
  <c r="Z908" i="11"/>
  <c r="Z915" i="11"/>
  <c r="Z917" i="11"/>
  <c r="Z924" i="11"/>
  <c r="Z931" i="11"/>
  <c r="Z933" i="11"/>
  <c r="Z940" i="11"/>
  <c r="Z947" i="11"/>
  <c r="Z949" i="11"/>
  <c r="Z956" i="11"/>
  <c r="Z963" i="11"/>
  <c r="Z965" i="11"/>
  <c r="Z972" i="11"/>
  <c r="Z979" i="11"/>
  <c r="Z981" i="11"/>
  <c r="Z988" i="11"/>
  <c r="Z995" i="11"/>
  <c r="Z997" i="11"/>
  <c r="Z1004" i="11"/>
  <c r="Z1011" i="11"/>
  <c r="Z1013" i="11"/>
  <c r="Z1020" i="11"/>
  <c r="Z1027" i="11"/>
  <c r="Z1029" i="11"/>
  <c r="Z1036" i="11"/>
  <c r="Z1043" i="11"/>
  <c r="Z1045" i="11"/>
  <c r="Z1052" i="11"/>
  <c r="Z1059" i="11"/>
  <c r="Z1061" i="11"/>
  <c r="Z1068" i="11"/>
  <c r="Z1075" i="11"/>
  <c r="Z1077" i="11"/>
  <c r="Z1084" i="11"/>
  <c r="Z1091" i="11"/>
  <c r="Z1093" i="11"/>
  <c r="Z1100" i="11"/>
  <c r="Z1107" i="11"/>
  <c r="Z1109" i="11"/>
  <c r="Z1116" i="11"/>
  <c r="Z1123" i="11"/>
  <c r="Z1125" i="11"/>
  <c r="Z1132" i="11"/>
  <c r="Z1139" i="11"/>
  <c r="Z1141" i="11"/>
  <c r="Z1148" i="11"/>
  <c r="Z1155" i="11"/>
  <c r="Z1157" i="11"/>
  <c r="Z1164" i="11"/>
  <c r="Z1171" i="11"/>
  <c r="Z1173" i="11"/>
  <c r="Z1180" i="11"/>
  <c r="Z1187" i="11"/>
  <c r="Z1189" i="11"/>
  <c r="Z1196" i="11"/>
  <c r="Z1203" i="11"/>
  <c r="Z1205" i="11"/>
  <c r="Z1212" i="11"/>
  <c r="Z1219" i="11"/>
  <c r="Z1221" i="11"/>
  <c r="Z1228" i="11"/>
  <c r="Z1235" i="11"/>
  <c r="Z1237" i="11"/>
  <c r="Z1244" i="11"/>
  <c r="Z1251" i="11"/>
  <c r="Z1253" i="11"/>
  <c r="Z1260" i="11"/>
  <c r="Z1267" i="11"/>
  <c r="Z1269" i="11"/>
  <c r="Z1276" i="11"/>
  <c r="Z1283" i="11"/>
  <c r="Z1285" i="11"/>
  <c r="Z1292" i="11"/>
  <c r="Z1299" i="11"/>
  <c r="Z1301" i="11"/>
  <c r="Z1308" i="11"/>
  <c r="Z1315" i="11"/>
  <c r="Z1317" i="11"/>
  <c r="Z1324" i="11"/>
  <c r="Z1331" i="11"/>
  <c r="Z1333" i="11"/>
  <c r="Z1340" i="11"/>
  <c r="Z1347" i="11"/>
  <c r="Z1349" i="11"/>
  <c r="Z1356" i="11"/>
  <c r="Z1363" i="11"/>
  <c r="Z1365" i="11"/>
  <c r="Z368" i="11"/>
  <c r="Z371" i="11"/>
  <c r="Z384" i="11"/>
  <c r="Z387" i="11"/>
  <c r="Z400" i="11"/>
  <c r="Z403" i="11"/>
  <c r="Z416" i="11"/>
  <c r="Z419" i="11"/>
  <c r="Z550" i="11"/>
  <c r="Z572" i="11"/>
  <c r="Z587" i="11"/>
  <c r="Z589" i="11"/>
  <c r="Z604" i="11"/>
  <c r="Z612" i="11"/>
  <c r="Z617" i="11"/>
  <c r="Z635" i="11"/>
  <c r="Z637" i="11"/>
  <c r="Z644" i="11"/>
  <c r="Z651" i="11"/>
  <c r="Z653" i="11"/>
  <c r="Z660" i="11"/>
  <c r="Z667" i="11"/>
  <c r="Z669" i="11"/>
  <c r="Z676" i="11"/>
  <c r="Z683" i="11"/>
  <c r="Z685" i="11"/>
  <c r="Z692" i="11"/>
  <c r="Z699" i="11"/>
  <c r="Z701" i="11"/>
  <c r="Z708" i="11"/>
  <c r="Z715" i="11"/>
  <c r="Z717" i="11"/>
  <c r="Z724" i="11"/>
  <c r="Z731" i="11"/>
  <c r="Z733" i="11"/>
  <c r="Z740" i="11"/>
  <c r="Z747" i="11"/>
  <c r="Z749" i="11"/>
  <c r="Z756" i="11"/>
  <c r="Z763" i="11"/>
  <c r="Z765" i="11"/>
  <c r="Z772" i="11"/>
  <c r="Z779" i="11"/>
  <c r="Z781" i="11"/>
  <c r="Z788" i="11"/>
  <c r="Z795" i="11"/>
  <c r="Z797" i="11"/>
  <c r="Z804" i="11"/>
  <c r="Z811" i="11"/>
  <c r="Z813" i="11"/>
  <c r="Z820" i="11"/>
  <c r="Z827" i="11"/>
  <c r="Z829" i="11"/>
  <c r="Z836" i="11"/>
  <c r="Z843" i="11"/>
  <c r="Z845" i="11"/>
  <c r="Z852" i="11"/>
  <c r="Z859" i="11"/>
  <c r="Z861" i="11"/>
  <c r="Z868" i="11"/>
  <c r="Z875" i="11"/>
  <c r="Z877" i="11"/>
  <c r="Z884" i="11"/>
  <c r="Z891" i="11"/>
  <c r="Z893" i="11"/>
  <c r="Z900" i="11"/>
  <c r="Z907" i="11"/>
  <c r="Z909" i="11"/>
  <c r="Z916" i="11"/>
  <c r="Z923" i="11"/>
  <c r="Z925" i="11"/>
  <c r="Z932" i="11"/>
  <c r="Z939" i="11"/>
  <c r="Z941" i="11"/>
  <c r="Z948" i="11"/>
  <c r="Z955" i="11"/>
  <c r="Z957" i="11"/>
  <c r="Z964" i="11"/>
  <c r="Z971" i="11"/>
  <c r="Z973" i="11"/>
  <c r="Z980" i="11"/>
  <c r="Z987" i="11"/>
  <c r="Z989" i="11"/>
  <c r="Z996" i="11"/>
  <c r="Z1003" i="11"/>
  <c r="Z1005" i="11"/>
  <c r="Z1012" i="11"/>
  <c r="Z1019" i="11"/>
  <c r="Z1021" i="11"/>
  <c r="Z1028" i="11"/>
  <c r="Z1035" i="11"/>
  <c r="Z1037" i="11"/>
  <c r="Z1044" i="11"/>
  <c r="Z1051" i="11"/>
  <c r="Z1053" i="11"/>
  <c r="Z1060" i="11"/>
  <c r="Z1067" i="11"/>
  <c r="Z1069" i="11"/>
  <c r="Z1076" i="11"/>
  <c r="Z1083" i="11"/>
  <c r="Z1085" i="11"/>
  <c r="Z1092" i="11"/>
  <c r="Z1099" i="11"/>
  <c r="Z1101" i="11"/>
  <c r="Z1108" i="11"/>
  <c r="Z1115" i="11"/>
  <c r="Z1117" i="11"/>
  <c r="Z1124" i="11"/>
  <c r="Z1131" i="11"/>
  <c r="Z1133" i="11"/>
  <c r="Z1140" i="11"/>
  <c r="Z1147" i="11"/>
  <c r="Z1149" i="11"/>
  <c r="Z1156" i="11"/>
  <c r="Z1163" i="11"/>
  <c r="Z1165" i="11"/>
  <c r="Z1172" i="11"/>
  <c r="Z1179" i="11"/>
  <c r="Z1181" i="11"/>
  <c r="Z1188" i="11"/>
  <c r="Z1195" i="11"/>
  <c r="Z1197" i="11"/>
  <c r="Z1204" i="11"/>
  <c r="Z1211" i="11"/>
  <c r="Z1213" i="11"/>
  <c r="Z1220" i="11"/>
  <c r="Z1227" i="11"/>
  <c r="Z1229" i="11"/>
  <c r="Z1236" i="11"/>
  <c r="Z1243" i="11"/>
  <c r="Z1245" i="11"/>
  <c r="Z1252" i="11"/>
  <c r="Z1259" i="11"/>
  <c r="Z1261" i="11"/>
  <c r="Z1268" i="11"/>
  <c r="Z1275" i="11"/>
  <c r="Z1277" i="11"/>
  <c r="Z1284" i="11"/>
  <c r="Z1291" i="11"/>
  <c r="Z1293" i="11"/>
  <c r="Z1300" i="11"/>
  <c r="Z1307" i="11"/>
  <c r="Z1309" i="11"/>
  <c r="Z1316" i="11"/>
  <c r="Z1323" i="11"/>
  <c r="Z1325" i="11"/>
  <c r="Z1332" i="11"/>
  <c r="Z1339" i="11"/>
  <c r="Z1341" i="11"/>
  <c r="Z1348" i="11"/>
  <c r="Z1355" i="11"/>
  <c r="Z1357" i="11"/>
  <c r="Z1364" i="11"/>
  <c r="Z1371" i="11"/>
  <c r="Z1373" i="11"/>
  <c r="Z1380" i="11"/>
  <c r="Z1387" i="11"/>
  <c r="Z1389" i="11"/>
  <c r="Z1396" i="11"/>
  <c r="Z1743" i="11"/>
  <c r="Z1736" i="11"/>
  <c r="Z1729" i="11"/>
  <c r="Z1727" i="11"/>
  <c r="Z1720" i="11"/>
  <c r="Z1713" i="11"/>
  <c r="Z1711" i="11"/>
  <c r="Z1704" i="11"/>
  <c r="Z1697" i="11"/>
  <c r="Z1695" i="11"/>
  <c r="Z1688" i="11"/>
  <c r="Z1681" i="11"/>
  <c r="Z1679" i="11"/>
  <c r="Z1672" i="11"/>
  <c r="Z1665" i="11"/>
  <c r="Z1663" i="11"/>
  <c r="Z1656" i="11"/>
  <c r="Z1649" i="11"/>
  <c r="Z1647" i="11"/>
  <c r="Z1640" i="11"/>
  <c r="Z1633" i="11"/>
  <c r="Z1631" i="11"/>
  <c r="Z1624" i="11"/>
  <c r="Z1617" i="11"/>
  <c r="Z1615" i="11"/>
  <c r="Z1608" i="11"/>
  <c r="Z1601" i="11"/>
  <c r="Z1599" i="11"/>
  <c r="Z1592" i="11"/>
  <c r="Z1585" i="11"/>
  <c r="Z1583" i="11"/>
  <c r="Z1576" i="11"/>
  <c r="Z1569" i="11"/>
  <c r="Z1567" i="11"/>
  <c r="Z1560" i="11"/>
  <c r="Z1553" i="11"/>
  <c r="Z1551" i="11"/>
  <c r="Z1544" i="11"/>
  <c r="Z1537" i="11"/>
  <c r="Z1535" i="11"/>
  <c r="Z1528" i="11"/>
  <c r="Z1521" i="11"/>
  <c r="Z1519" i="11"/>
  <c r="Z1512" i="11"/>
  <c r="Z1505" i="11"/>
  <c r="Z1503" i="11"/>
  <c r="Z1496" i="11"/>
  <c r="Z1489" i="11"/>
  <c r="Z1487" i="11"/>
  <c r="Z1480" i="11"/>
  <c r="Z1473" i="11"/>
  <c r="Z1471" i="11"/>
  <c r="Z1464" i="11"/>
  <c r="Z1457" i="11"/>
  <c r="Z1455" i="11"/>
  <c r="Z1448" i="11"/>
  <c r="Z1441" i="11"/>
  <c r="Z1439" i="11"/>
  <c r="Z1432" i="11"/>
  <c r="Z1425" i="11"/>
  <c r="Z1423" i="11"/>
  <c r="Z1416" i="11"/>
  <c r="Z1409" i="11"/>
  <c r="Z1407" i="11"/>
  <c r="Z1400" i="11"/>
  <c r="Z1395" i="11"/>
  <c r="Z1377" i="11"/>
  <c r="Z1375" i="11"/>
  <c r="Z1372" i="11"/>
  <c r="Z1369" i="11"/>
  <c r="Z1367" i="11"/>
  <c r="Z1352" i="11"/>
  <c r="Z1337" i="11"/>
  <c r="Z1335" i="11"/>
  <c r="Z1320" i="11"/>
  <c r="Z1305" i="11"/>
  <c r="Z1303" i="11"/>
  <c r="Z1288" i="11"/>
  <c r="Z1281" i="11"/>
  <c r="Z1231" i="11"/>
  <c r="Z1224" i="11"/>
  <c r="Z1217" i="11"/>
  <c r="Z1167" i="11"/>
  <c r="Z1160" i="11"/>
  <c r="Z1153" i="11"/>
  <c r="Z1103" i="11"/>
  <c r="Z1096" i="11"/>
  <c r="Z1089" i="11"/>
  <c r="Z1039" i="11"/>
  <c r="Z1032" i="11"/>
  <c r="Z1025" i="11"/>
  <c r="Z975" i="11"/>
  <c r="Z968" i="11"/>
  <c r="Z961" i="11"/>
  <c r="Z911" i="11"/>
  <c r="Z904" i="11"/>
  <c r="Z897" i="11"/>
  <c r="Z847" i="11"/>
  <c r="Z840" i="11"/>
  <c r="Z833" i="11"/>
  <c r="Z783" i="11"/>
  <c r="Z776" i="11"/>
  <c r="Z769" i="11"/>
  <c r="Z719" i="11"/>
  <c r="Z712" i="11"/>
  <c r="Z705" i="11"/>
  <c r="Z655" i="11"/>
  <c r="Z648" i="11"/>
  <c r="Z641" i="11"/>
  <c r="Z619" i="11"/>
  <c r="Z314" i="11"/>
  <c r="Z311" i="11"/>
  <c r="Z282" i="11"/>
  <c r="Z279" i="11"/>
  <c r="Z1733" i="11"/>
  <c r="Z1731" i="11"/>
  <c r="Z1724" i="11"/>
  <c r="Z1701" i="11"/>
  <c r="Z1699" i="11"/>
  <c r="Z1676" i="11"/>
  <c r="Z1644" i="11"/>
  <c r="Z1621" i="11"/>
  <c r="Z1619" i="11"/>
  <c r="Z1596" i="11"/>
  <c r="Z1573" i="11"/>
  <c r="Z1571" i="11"/>
  <c r="Z1525" i="11"/>
  <c r="Z1523" i="11"/>
  <c r="Z1500" i="11"/>
  <c r="Z1477" i="11"/>
  <c r="Z1475" i="11"/>
  <c r="Z1452" i="11"/>
  <c r="Z1429" i="11"/>
  <c r="Z1427" i="11"/>
  <c r="Z1392" i="11"/>
  <c r="Z1379" i="11"/>
  <c r="Z1345" i="11"/>
  <c r="Z1343" i="11"/>
  <c r="Z1183" i="11"/>
  <c r="Z1176" i="11"/>
  <c r="Z1169" i="11"/>
  <c r="Z991" i="11"/>
  <c r="Z984" i="11"/>
  <c r="Z977" i="11"/>
  <c r="Z799" i="11"/>
  <c r="Z792" i="11"/>
  <c r="Z785" i="11"/>
  <c r="Z735" i="11"/>
  <c r="Z624" i="11"/>
  <c r="Z621" i="11"/>
  <c r="Z9" i="11"/>
  <c r="Z1744" i="11"/>
  <c r="Z1721" i="11"/>
  <c r="Z1719" i="11"/>
  <c r="Z1712" i="11"/>
  <c r="Z1689" i="11"/>
  <c r="Z1687" i="11"/>
  <c r="Z1673" i="11"/>
  <c r="Z1671" i="11"/>
  <c r="Z1664" i="11"/>
  <c r="Z1657" i="11"/>
  <c r="Z1655" i="11"/>
  <c r="Z1648" i="11"/>
  <c r="Z1641" i="11"/>
  <c r="Z1639" i="11"/>
  <c r="Z1632" i="11"/>
  <c r="Z1625" i="11"/>
  <c r="Z1623" i="11"/>
  <c r="Z1616" i="11"/>
  <c r="Z1609" i="11"/>
  <c r="Z1607" i="11"/>
  <c r="Z1600" i="11"/>
  <c r="Z1593" i="11"/>
  <c r="Z1591" i="11"/>
  <c r="Z1584" i="11"/>
  <c r="Z1577" i="11"/>
  <c r="Z1575" i="11"/>
  <c r="Z1568" i="11"/>
  <c r="Z1561" i="11"/>
  <c r="Z1559" i="11"/>
  <c r="Z1552" i="11"/>
  <c r="Z1545" i="11"/>
  <c r="Z1543" i="11"/>
  <c r="Z1536" i="11"/>
  <c r="Z1529" i="11"/>
  <c r="Z1527" i="11"/>
  <c r="Z1520" i="11"/>
  <c r="Z1513" i="11"/>
  <c r="Z1511" i="11"/>
  <c r="Z1504" i="11"/>
  <c r="Z1497" i="11"/>
  <c r="Z1495" i="11"/>
  <c r="Z1488" i="11"/>
  <c r="Z1481" i="11"/>
  <c r="Z1479" i="11"/>
  <c r="Z1472" i="11"/>
  <c r="Z1465" i="11"/>
  <c r="Z1463" i="11"/>
  <c r="Z1456" i="11"/>
  <c r="Z1449" i="11"/>
  <c r="Z1447" i="11"/>
  <c r="Z1440" i="11"/>
  <c r="Z1433" i="11"/>
  <c r="Z1431" i="11"/>
  <c r="Z1424" i="11"/>
  <c r="Z1417" i="11"/>
  <c r="Z1415" i="11"/>
  <c r="Z1408" i="11"/>
  <c r="Z1401" i="11"/>
  <c r="Z1399" i="11"/>
  <c r="Z1381" i="11"/>
  <c r="Z1376" i="11"/>
  <c r="Z1368" i="11"/>
  <c r="Z1353" i="11"/>
  <c r="Z1351" i="11"/>
  <c r="Z1336" i="11"/>
  <c r="Z1321" i="11"/>
  <c r="Z1319" i="11"/>
  <c r="Z1304" i="11"/>
  <c r="Z1289" i="11"/>
  <c r="Z1263" i="11"/>
  <c r="Z1256" i="11"/>
  <c r="Z1249" i="11"/>
  <c r="Z1199" i="11"/>
  <c r="Z1192" i="11"/>
  <c r="Z1185" i="11"/>
  <c r="Z1135" i="11"/>
  <c r="Z1128" i="11"/>
  <c r="Z1121" i="11"/>
  <c r="Z1071" i="11"/>
  <c r="Z1064" i="11"/>
  <c r="Z1057" i="11"/>
  <c r="Z1007" i="11"/>
  <c r="Z1000" i="11"/>
  <c r="Z993" i="11"/>
  <c r="Z943" i="11"/>
  <c r="Z936" i="11"/>
  <c r="Z929" i="11"/>
  <c r="Z879" i="11"/>
  <c r="Z872" i="11"/>
  <c r="Z865" i="11"/>
  <c r="Z815" i="11"/>
  <c r="Z808" i="11"/>
  <c r="Z801" i="11"/>
  <c r="Z751" i="11"/>
  <c r="Z744" i="11"/>
  <c r="Z737" i="11"/>
  <c r="Z687" i="11"/>
  <c r="Z680" i="11"/>
  <c r="Z673" i="11"/>
  <c r="Z629" i="11"/>
  <c r="Z595" i="11"/>
  <c r="Z580" i="11"/>
  <c r="Z565" i="11"/>
  <c r="Z358" i="11"/>
  <c r="Z298" i="11"/>
  <c r="Z295" i="11"/>
  <c r="Z1717" i="11"/>
  <c r="Z1715" i="11"/>
  <c r="Z1692" i="11"/>
  <c r="Z1669" i="11"/>
  <c r="Z1667" i="11"/>
  <c r="Z1653" i="11"/>
  <c r="Z1651" i="11"/>
  <c r="Z1628" i="11"/>
  <c r="Z1605" i="11"/>
  <c r="Z1603" i="11"/>
  <c r="Z1580" i="11"/>
  <c r="Z1541" i="11"/>
  <c r="Z1539" i="11"/>
  <c r="Z1516" i="11"/>
  <c r="Z1493" i="11"/>
  <c r="Z1491" i="11"/>
  <c r="Z1468" i="11"/>
  <c r="Z1445" i="11"/>
  <c r="Z1443" i="11"/>
  <c r="Z1420" i="11"/>
  <c r="Z1360" i="11"/>
  <c r="Z1296" i="11"/>
  <c r="Z1119" i="11"/>
  <c r="Z1112" i="11"/>
  <c r="Z1105" i="11"/>
  <c r="Z927" i="11"/>
  <c r="Z920" i="11"/>
  <c r="Z913" i="11"/>
  <c r="Z728" i="11"/>
  <c r="Z721" i="11"/>
  <c r="Z627" i="11"/>
  <c r="Z203" i="11"/>
  <c r="Z174" i="11"/>
  <c r="Z171" i="11"/>
  <c r="Z142" i="11"/>
  <c r="Z139" i="11"/>
  <c r="Z110" i="11"/>
  <c r="Z1728" i="11"/>
  <c r="Z1705" i="11"/>
  <c r="Z1703" i="11"/>
  <c r="Z1680" i="11"/>
  <c r="Z1732" i="11"/>
  <c r="Z1725" i="11"/>
  <c r="Z1723" i="11"/>
  <c r="Z1716" i="11"/>
  <c r="Z1709" i="11"/>
  <c r="Z1707" i="11"/>
  <c r="Z1700" i="11"/>
  <c r="Z1693" i="11"/>
  <c r="Z1691" i="11"/>
  <c r="Z1684" i="11"/>
  <c r="Z1677" i="11"/>
  <c r="Z1675" i="11"/>
  <c r="Z1668" i="11"/>
  <c r="Z1661" i="11"/>
  <c r="Z1659" i="11"/>
  <c r="Z1652" i="11"/>
  <c r="Z1645" i="11"/>
  <c r="Z1643" i="11"/>
  <c r="Z1636" i="11"/>
  <c r="Z1629" i="11"/>
  <c r="Z1627" i="11"/>
  <c r="Z1620" i="11"/>
  <c r="Z1613" i="11"/>
  <c r="Z1611" i="11"/>
  <c r="Z1604" i="11"/>
  <c r="Z1597" i="11"/>
  <c r="Z1595" i="11"/>
  <c r="Z1588" i="11"/>
  <c r="Z1581" i="11"/>
  <c r="Z1579" i="11"/>
  <c r="Z1572" i="11"/>
  <c r="Z1565" i="11"/>
  <c r="Z1563" i="11"/>
  <c r="Z1556" i="11"/>
  <c r="Z1549" i="11"/>
  <c r="Z1547" i="11"/>
  <c r="Z1540" i="11"/>
  <c r="Z1533" i="11"/>
  <c r="Z1531" i="11"/>
  <c r="Z1524" i="11"/>
  <c r="Z1517" i="11"/>
  <c r="Z1515" i="11"/>
  <c r="Z1508" i="11"/>
  <c r="Z1501" i="11"/>
  <c r="Z1499" i="11"/>
  <c r="Z1492" i="11"/>
  <c r="Z1485" i="11"/>
  <c r="Z1483" i="11"/>
  <c r="Z1476" i="11"/>
  <c r="Z1469" i="11"/>
  <c r="Z1467" i="11"/>
  <c r="Z1460" i="11"/>
  <c r="Z1453" i="11"/>
  <c r="Z1451" i="11"/>
  <c r="Z1444" i="11"/>
  <c r="Z1437" i="11"/>
  <c r="Z1435" i="11"/>
  <c r="Z1428" i="11"/>
  <c r="Z1421" i="11"/>
  <c r="Z1419" i="11"/>
  <c r="Z1412" i="11"/>
  <c r="Z1405" i="11"/>
  <c r="Z1403" i="11"/>
  <c r="Z1393" i="11"/>
  <c r="Z1391" i="11"/>
  <c r="Z1388" i="11"/>
  <c r="Z1385" i="11"/>
  <c r="Z1383" i="11"/>
  <c r="Z1361" i="11"/>
  <c r="Z1359" i="11"/>
  <c r="Z1344" i="11"/>
  <c r="Z1329" i="11"/>
  <c r="Z1327" i="11"/>
  <c r="Z1312" i="11"/>
  <c r="Z1297" i="11"/>
  <c r="Z1295" i="11"/>
  <c r="Z1279" i="11"/>
  <c r="Z1272" i="11"/>
  <c r="Z1265" i="11"/>
  <c r="Z1215" i="11"/>
  <c r="Z1208" i="11"/>
  <c r="Z1201" i="11"/>
  <c r="Z1151" i="11"/>
  <c r="Z1144" i="11"/>
  <c r="Z1137" i="11"/>
  <c r="Z1087" i="11"/>
  <c r="Z1080" i="11"/>
  <c r="Z1073" i="11"/>
  <c r="Z1023" i="11"/>
  <c r="Z1016" i="11"/>
  <c r="Z1009" i="11"/>
  <c r="Z959" i="11"/>
  <c r="Z952" i="11"/>
  <c r="Z945" i="11"/>
  <c r="Z895" i="11"/>
  <c r="Z888" i="11"/>
  <c r="Z881" i="11"/>
  <c r="Z831" i="11"/>
  <c r="Z824" i="11"/>
  <c r="Z817" i="11"/>
  <c r="Z767" i="11"/>
  <c r="Z760" i="11"/>
  <c r="Z753" i="11"/>
  <c r="Z703" i="11"/>
  <c r="Z696" i="11"/>
  <c r="Z689" i="11"/>
  <c r="Z639" i="11"/>
  <c r="Z597" i="11"/>
  <c r="Z555" i="11"/>
  <c r="Z552" i="11"/>
  <c r="Z495" i="11"/>
  <c r="Z492" i="11"/>
  <c r="Z190" i="11"/>
  <c r="Z187" i="11"/>
  <c r="Z158" i="11"/>
  <c r="Z155" i="11"/>
  <c r="Z126" i="11"/>
  <c r="Z123" i="11"/>
  <c r="Z1742" i="11"/>
  <c r="Z1738" i="11"/>
  <c r="Z1734" i="11"/>
  <c r="Z1730" i="11"/>
  <c r="Z1726" i="11"/>
  <c r="Z1722" i="11"/>
  <c r="Z1718" i="11"/>
  <c r="Z1714" i="11"/>
  <c r="Z1710" i="11"/>
  <c r="Z1706" i="11"/>
  <c r="Z1702" i="11"/>
  <c r="Z1698" i="11"/>
  <c r="Z1694" i="11"/>
  <c r="Z1690" i="11"/>
  <c r="Z1686" i="11"/>
  <c r="Z1682" i="11"/>
  <c r="Z1678" i="11"/>
  <c r="Z1674" i="11"/>
  <c r="Z1670" i="11"/>
  <c r="Z1666" i="11"/>
  <c r="Z1662" i="11"/>
  <c r="Z1658" i="11"/>
  <c r="Z1654" i="11"/>
  <c r="Z1650" i="11"/>
  <c r="Z1646" i="11"/>
  <c r="Z1642" i="11"/>
  <c r="Z1638" i="11"/>
  <c r="Z1634" i="11"/>
  <c r="Z1630" i="11"/>
  <c r="Z1626" i="11"/>
  <c r="Z1622" i="11"/>
  <c r="Z1618" i="11"/>
  <c r="Z1614" i="11"/>
  <c r="Z1610" i="11"/>
  <c r="Z1606" i="11"/>
  <c r="Z1602" i="11"/>
  <c r="Z1598" i="11"/>
  <c r="Z1594" i="11"/>
  <c r="Z1590" i="11"/>
  <c r="Z1586" i="11"/>
  <c r="Z1582" i="11"/>
  <c r="Z1578" i="11"/>
  <c r="Z1574" i="11"/>
  <c r="Z1570" i="11"/>
  <c r="Z1566" i="11"/>
  <c r="Z1562" i="11"/>
  <c r="Z1558" i="11"/>
  <c r="Z1554" i="11"/>
  <c r="Z1550" i="11"/>
  <c r="Z1546" i="11"/>
  <c r="Z1542" i="11"/>
  <c r="Z1538" i="11"/>
  <c r="Z1534" i="11"/>
  <c r="Z1530" i="11"/>
  <c r="Z1526" i="11"/>
  <c r="Z1522" i="11"/>
  <c r="Z1518" i="11"/>
  <c r="Z1514" i="11"/>
  <c r="Z1510" i="11"/>
  <c r="Z1506" i="11"/>
  <c r="Z1502" i="11"/>
  <c r="Z1498" i="11"/>
  <c r="Z1494" i="11"/>
  <c r="Z1490" i="11"/>
  <c r="Z1486" i="11"/>
  <c r="Z1482" i="11"/>
  <c r="Z1478" i="11"/>
  <c r="Z1474" i="11"/>
  <c r="Z1470" i="11"/>
  <c r="Z1466" i="11"/>
  <c r="Z1462" i="11"/>
  <c r="Z1458" i="11"/>
  <c r="Z1454" i="11"/>
  <c r="Z1450" i="11"/>
  <c r="Z1446" i="11"/>
  <c r="Z1442" i="11"/>
  <c r="Z1438" i="11"/>
  <c r="Z1434" i="11"/>
  <c r="Z1430" i="11"/>
  <c r="Z1426" i="11"/>
  <c r="Z1422" i="11"/>
  <c r="Z1418" i="11"/>
  <c r="Z1414" i="11"/>
  <c r="Z1410" i="11"/>
  <c r="Z1406" i="11"/>
  <c r="Z1402" i="11"/>
  <c r="Z1398" i="11"/>
  <c r="Z1394" i="11"/>
  <c r="Z1390" i="11"/>
  <c r="Z1386" i="11"/>
  <c r="Z1382" i="11"/>
  <c r="Z1378" i="11"/>
  <c r="Z1374" i="11"/>
  <c r="Z1370" i="11"/>
  <c r="Z1366" i="11"/>
  <c r="Z1362" i="11"/>
  <c r="Z1358" i="11"/>
  <c r="Z1354" i="11"/>
  <c r="Z1350" i="11"/>
  <c r="Z1346" i="11"/>
  <c r="Z1342" i="11"/>
  <c r="Z1338" i="11"/>
  <c r="Z1334" i="11"/>
  <c r="Z1330" i="11"/>
  <c r="Z1326" i="11"/>
  <c r="Z1322" i="11"/>
  <c r="Z1318" i="11"/>
  <c r="Z1314" i="11"/>
  <c r="Z1310" i="11"/>
  <c r="Z1306" i="11"/>
  <c r="Z1302" i="11"/>
  <c r="Z1298" i="11"/>
  <c r="Z1294" i="11"/>
  <c r="Z1290" i="11"/>
  <c r="Z1286" i="11"/>
  <c r="Z1282" i="11"/>
  <c r="Z1278" i="11"/>
  <c r="Z1274" i="11"/>
  <c r="Z1270" i="11"/>
  <c r="Z1266" i="11"/>
  <c r="Z1262" i="11"/>
  <c r="Z1258" i="11"/>
  <c r="Z1254" i="11"/>
  <c r="Z1250" i="11"/>
  <c r="Z1246" i="11"/>
  <c r="Z1242" i="11"/>
  <c r="Z1238" i="11"/>
  <c r="Z1234" i="11"/>
  <c r="Z1230" i="11"/>
  <c r="Z1226" i="11"/>
  <c r="Z1222" i="11"/>
  <c r="Z1218" i="11"/>
  <c r="Z1214" i="11"/>
  <c r="Z1210" i="11"/>
  <c r="Z1206" i="11"/>
  <c r="Z1202" i="11"/>
  <c r="Z1198" i="11"/>
  <c r="Z1194" i="11"/>
  <c r="Z1190" i="11"/>
  <c r="Z1186" i="11"/>
  <c r="Z1182" i="11"/>
  <c r="Z1178" i="11"/>
  <c r="Z1174" i="11"/>
  <c r="Z1170" i="11"/>
  <c r="Z1166" i="11"/>
  <c r="Z1162" i="11"/>
  <c r="Z1158" i="11"/>
  <c r="Z1154" i="11"/>
  <c r="Z1150" i="11"/>
  <c r="Z1146" i="11"/>
  <c r="Z1142" i="11"/>
  <c r="Z1138" i="11"/>
  <c r="Z1134" i="11"/>
  <c r="Z1130" i="11"/>
  <c r="Z1126" i="11"/>
  <c r="Z1122" i="11"/>
  <c r="Z1118" i="11"/>
  <c r="Z1114" i="11"/>
  <c r="Z1110" i="11"/>
  <c r="Z1106" i="11"/>
  <c r="Z1102" i="11"/>
  <c r="Z1098" i="11"/>
  <c r="Z1094" i="11"/>
  <c r="Z1090" i="11"/>
  <c r="Z1086" i="11"/>
  <c r="Z1082" i="11"/>
  <c r="Z1078" i="11"/>
  <c r="Z1074" i="11"/>
  <c r="Z1070" i="11"/>
  <c r="Z1066" i="11"/>
  <c r="Z1062" i="11"/>
  <c r="Z1058" i="11"/>
  <c r="Z1054" i="11"/>
  <c r="Z1050" i="11"/>
  <c r="Z1046" i="11"/>
  <c r="Z1042" i="11"/>
  <c r="Z1038" i="11"/>
  <c r="Z1034" i="11"/>
  <c r="Z1030" i="11"/>
  <c r="Z1026" i="11"/>
  <c r="Z1022" i="11"/>
  <c r="Z1018" i="11"/>
  <c r="Z1014" i="11"/>
  <c r="Z1010" i="11"/>
  <c r="Z1006" i="11"/>
  <c r="Z1002" i="11"/>
  <c r="Z998" i="11"/>
  <c r="Z994" i="11"/>
  <c r="Z990" i="11"/>
  <c r="Z986" i="11"/>
  <c r="Z982" i="11"/>
  <c r="Z978" i="11"/>
  <c r="Z974" i="11"/>
  <c r="Z970" i="11"/>
  <c r="Z966" i="11"/>
  <c r="Z962" i="11"/>
  <c r="Z958" i="11"/>
  <c r="Z954" i="11"/>
  <c r="Z950" i="11"/>
  <c r="Z946" i="11"/>
  <c r="Z942" i="11"/>
  <c r="Z938" i="11"/>
  <c r="Z934" i="11"/>
  <c r="Z930" i="11"/>
  <c r="Z926" i="11"/>
  <c r="Z922" i="11"/>
  <c r="Z918" i="11"/>
  <c r="Z914" i="11"/>
  <c r="Z910" i="11"/>
  <c r="Z906" i="11"/>
  <c r="Z902" i="11"/>
  <c r="Z898" i="11"/>
  <c r="Z894" i="11"/>
  <c r="Z890" i="11"/>
  <c r="Z886" i="11"/>
  <c r="Z882" i="11"/>
  <c r="Z878" i="11"/>
  <c r="Z874" i="11"/>
  <c r="Z870" i="11"/>
  <c r="Z866" i="11"/>
  <c r="Z862" i="11"/>
  <c r="Z858" i="11"/>
  <c r="Z854" i="11"/>
  <c r="Z850" i="11"/>
  <c r="Z846" i="11"/>
  <c r="Z842" i="11"/>
  <c r="Z838" i="11"/>
  <c r="Z834" i="11"/>
  <c r="Z830" i="11"/>
  <c r="Z826" i="11"/>
  <c r="Z822" i="11"/>
  <c r="Z818" i="11"/>
  <c r="Z814" i="11"/>
  <c r="Z810" i="11"/>
  <c r="Z806" i="11"/>
  <c r="Z802" i="11"/>
  <c r="Z798" i="11"/>
  <c r="Z794" i="11"/>
  <c r="Z790" i="11"/>
  <c r="Z786" i="11"/>
  <c r="Z782" i="11"/>
  <c r="Z778" i="11"/>
  <c r="Z774" i="11"/>
  <c r="Z770" i="11"/>
  <c r="Z766" i="11"/>
  <c r="Z762" i="11"/>
  <c r="Z758" i="11"/>
  <c r="Z754" i="11"/>
  <c r="Z750" i="11"/>
  <c r="Z746" i="11"/>
  <c r="Z742" i="11"/>
  <c r="Z738" i="11"/>
  <c r="Z734" i="11"/>
  <c r="Z730" i="11"/>
  <c r="Z726" i="11"/>
  <c r="Z722" i="11"/>
  <c r="Z718" i="11"/>
  <c r="Z714" i="11"/>
  <c r="Z710" i="11"/>
  <c r="Z706" i="11"/>
  <c r="Z702" i="11"/>
  <c r="Z698" i="11"/>
  <c r="Z694" i="11"/>
  <c r="Z690" i="11"/>
  <c r="Z686" i="11"/>
  <c r="Z682" i="11"/>
  <c r="Z678" i="11"/>
  <c r="Z674" i="11"/>
  <c r="Z670" i="11"/>
  <c r="Z666" i="11"/>
  <c r="Z662" i="11"/>
  <c r="Z658" i="11"/>
  <c r="Z654" i="11"/>
  <c r="Z650" i="11"/>
  <c r="Z646" i="11"/>
  <c r="Z642" i="11"/>
  <c r="Z638" i="11"/>
  <c r="Z634" i="11"/>
  <c r="Z630" i="11"/>
  <c r="Z626" i="11"/>
  <c r="Z622" i="11"/>
  <c r="Z618" i="11"/>
  <c r="Z614" i="11"/>
  <c r="Z610" i="11"/>
  <c r="Z606" i="11"/>
  <c r="Z602" i="11"/>
  <c r="Z598" i="11"/>
  <c r="Z594" i="11"/>
  <c r="Z590" i="11"/>
  <c r="Z586" i="11"/>
  <c r="Z582" i="11"/>
  <c r="Z578" i="11"/>
  <c r="Z574" i="11"/>
  <c r="Z570" i="11"/>
  <c r="Z566" i="11"/>
  <c r="Z562" i="11"/>
  <c r="Z558" i="11"/>
  <c r="Z554" i="11"/>
  <c r="Z546" i="11"/>
  <c r="Z542" i="11"/>
  <c r="Z538" i="11"/>
  <c r="Z534" i="11"/>
  <c r="Z530" i="11"/>
  <c r="Z526" i="11"/>
  <c r="Z522" i="11"/>
  <c r="Z514" i="11"/>
  <c r="Z510" i="11"/>
  <c r="Z506" i="11"/>
  <c r="Z502" i="11"/>
  <c r="Z498" i="11"/>
  <c r="Z494" i="11"/>
  <c r="Z490" i="11"/>
  <c r="Z482" i="11"/>
  <c r="Z478" i="11"/>
  <c r="Z474" i="11"/>
  <c r="Z470" i="11"/>
  <c r="Z466" i="11"/>
  <c r="Z462" i="11"/>
  <c r="Z458" i="11"/>
  <c r="Z454" i="11"/>
  <c r="Z450" i="11"/>
  <c r="Z446" i="11"/>
  <c r="Z442" i="11"/>
  <c r="Z438" i="11"/>
  <c r="Z434" i="11"/>
  <c r="Z430" i="11"/>
  <c r="Z426" i="11"/>
  <c r="Z418" i="11"/>
  <c r="Z414" i="11"/>
  <c r="Z410" i="11"/>
  <c r="Z406" i="11"/>
  <c r="Z402" i="11"/>
  <c r="Z398" i="11"/>
  <c r="Z394" i="11"/>
  <c r="Z390" i="11"/>
  <c r="Z386" i="11"/>
  <c r="Z382" i="11"/>
  <c r="Z378" i="11"/>
  <c r="Z374" i="11"/>
  <c r="Z370" i="11"/>
  <c r="Z366" i="11"/>
  <c r="Z362" i="11"/>
  <c r="Z354" i="11"/>
  <c r="Z350" i="11"/>
  <c r="Z346" i="11"/>
  <c r="Z342" i="11"/>
  <c r="Z338" i="11"/>
  <c r="Z334" i="11"/>
  <c r="Z330" i="11"/>
  <c r="Z325" i="11"/>
  <c r="Z321" i="11"/>
  <c r="Z317" i="11"/>
  <c r="Z313" i="11"/>
  <c r="Z309" i="11"/>
  <c r="Z305" i="11"/>
  <c r="Z301" i="11"/>
  <c r="Z297" i="11"/>
  <c r="Z293" i="11"/>
  <c r="Z289" i="11"/>
  <c r="Z285" i="11"/>
  <c r="Z281" i="11"/>
  <c r="Z277" i="11"/>
  <c r="Z273" i="11"/>
  <c r="Z265" i="11"/>
  <c r="Z261" i="11"/>
  <c r="Z257" i="11"/>
  <c r="Z253" i="11"/>
  <c r="Z249" i="11"/>
  <c r="Z245" i="11"/>
  <c r="Z241" i="11"/>
  <c r="Z237" i="11"/>
  <c r="Z233" i="11"/>
  <c r="Z229" i="11"/>
  <c r="Z225" i="11"/>
  <c r="Z221" i="11"/>
  <c r="Z217" i="11"/>
  <c r="Z213" i="11"/>
  <c r="Z209" i="11"/>
  <c r="Z201" i="11"/>
  <c r="Z197" i="11"/>
  <c r="Z193" i="11"/>
  <c r="Z189" i="11"/>
  <c r="Z185" i="11"/>
  <c r="Z181" i="11"/>
  <c r="Z177" i="11"/>
  <c r="Z561" i="11"/>
  <c r="Z557" i="11"/>
  <c r="Z553" i="11"/>
  <c r="Z549" i="11"/>
  <c r="Z545" i="11"/>
  <c r="Z541" i="11"/>
  <c r="Z537" i="11"/>
  <c r="Z533" i="11"/>
  <c r="Z529" i="11"/>
  <c r="Z525" i="11"/>
  <c r="Z521" i="11"/>
  <c r="Z517" i="11"/>
  <c r="Z513" i="11"/>
  <c r="Z509" i="11"/>
  <c r="Z505" i="11"/>
  <c r="Z501" i="11"/>
  <c r="Z497" i="11"/>
  <c r="Z493" i="11"/>
  <c r="Z489" i="11"/>
  <c r="Z485" i="11"/>
  <c r="Z481" i="11"/>
  <c r="Z477" i="11"/>
  <c r="Z473" i="11"/>
  <c r="Z469" i="11"/>
  <c r="Z465" i="11"/>
  <c r="Z461" i="11"/>
  <c r="Z457" i="11"/>
  <c r="Z453" i="11"/>
  <c r="Z449" i="11"/>
  <c r="Z445" i="11"/>
  <c r="Z441" i="11"/>
  <c r="Z437" i="11"/>
  <c r="Z433" i="11"/>
  <c r="Z429" i="11"/>
  <c r="Z425" i="11"/>
  <c r="Z421" i="11"/>
  <c r="Z417" i="11"/>
  <c r="Z413" i="11"/>
  <c r="Z409" i="11"/>
  <c r="Z405" i="11"/>
  <c r="Z401" i="11"/>
  <c r="Z397" i="11"/>
  <c r="Z393" i="11"/>
  <c r="Z389" i="11"/>
  <c r="Z385" i="11"/>
  <c r="Z381" i="11"/>
  <c r="Z377" i="11"/>
  <c r="Z373" i="11"/>
  <c r="Z369" i="11"/>
  <c r="Z365" i="11"/>
  <c r="Z361" i="11"/>
  <c r="Z357" i="11"/>
  <c r="Z353" i="11"/>
  <c r="Z349" i="11"/>
  <c r="Z345" i="11"/>
  <c r="Z341" i="11"/>
  <c r="Z337" i="11"/>
  <c r="Z333" i="11"/>
  <c r="Z329" i="11"/>
  <c r="Z324" i="11"/>
  <c r="Z320" i="11"/>
  <c r="Z316" i="11"/>
  <c r="Z312" i="11"/>
  <c r="Z308" i="11"/>
  <c r="Z304" i="11"/>
  <c r="Z300" i="11"/>
  <c r="Z296" i="11"/>
  <c r="Z292" i="11"/>
  <c r="Z288" i="11"/>
  <c r="Z284" i="11"/>
  <c r="Z280" i="11"/>
  <c r="Z276" i="11"/>
  <c r="Z272" i="11"/>
  <c r="Z268" i="11"/>
  <c r="Z264" i="11"/>
  <c r="Z260" i="11"/>
  <c r="Z256" i="11"/>
  <c r="Z252" i="11"/>
  <c r="Z248" i="11"/>
  <c r="Z244" i="11"/>
  <c r="Z240" i="11"/>
  <c r="Z236" i="11"/>
  <c r="Z232" i="11"/>
  <c r="Z228" i="11"/>
  <c r="Z224" i="11"/>
  <c r="Z220" i="11"/>
  <c r="Z216" i="11"/>
  <c r="Z212" i="11"/>
  <c r="Z208" i="11"/>
  <c r="Z204" i="11"/>
  <c r="Z200" i="11"/>
  <c r="Z196" i="11"/>
  <c r="Z192" i="11"/>
  <c r="Z188" i="11"/>
  <c r="Z184" i="11"/>
  <c r="Z180" i="11"/>
  <c r="Z176" i="11"/>
  <c r="Z172" i="11"/>
  <c r="Z168" i="11"/>
  <c r="Z164" i="11"/>
  <c r="Z160" i="11"/>
  <c r="Z156" i="11"/>
  <c r="Z152" i="11"/>
  <c r="Z148" i="11"/>
  <c r="Z173" i="11"/>
  <c r="Z169" i="11"/>
  <c r="Z165" i="11"/>
  <c r="Z161" i="11"/>
  <c r="Z157" i="11"/>
  <c r="Z153" i="11"/>
  <c r="Z149" i="11"/>
  <c r="Z145" i="11"/>
  <c r="Z141" i="11"/>
  <c r="Z137" i="11"/>
  <c r="Z133" i="11"/>
  <c r="Z129" i="11"/>
  <c r="Z125" i="11"/>
  <c r="Z121" i="11"/>
  <c r="Z117" i="11"/>
  <c r="Z113" i="11"/>
  <c r="Z109" i="11"/>
  <c r="Z105" i="11"/>
  <c r="Z100" i="11"/>
  <c r="Z96" i="11"/>
  <c r="Z92" i="11"/>
  <c r="Z88" i="11"/>
  <c r="Z84" i="11"/>
  <c r="Z80" i="11"/>
  <c r="Z76" i="11"/>
  <c r="Z72" i="11"/>
  <c r="Z68" i="11"/>
  <c r="Z64" i="11"/>
  <c r="Z60" i="11"/>
  <c r="Z56" i="11"/>
  <c r="Z52" i="11"/>
  <c r="Z44" i="11"/>
  <c r="Z40" i="11"/>
  <c r="Z144" i="11"/>
  <c r="Z140" i="11"/>
  <c r="Z136" i="11"/>
  <c r="Z132" i="11"/>
  <c r="Z128" i="11"/>
  <c r="Z124" i="11"/>
  <c r="Z120" i="11"/>
  <c r="Z116" i="11"/>
  <c r="Z112" i="11"/>
  <c r="Z108" i="11"/>
  <c r="Z104" i="11"/>
  <c r="Z99" i="11"/>
  <c r="Z95" i="11"/>
  <c r="Z87" i="11"/>
  <c r="Z83" i="11"/>
  <c r="Z71" i="11"/>
  <c r="Z67" i="11"/>
  <c r="Z59" i="11"/>
  <c r="Z55" i="11"/>
  <c r="Z51" i="11"/>
  <c r="Z47" i="11"/>
  <c r="Z27" i="11"/>
  <c r="Z94" i="11"/>
  <c r="Z78" i="11"/>
  <c r="Z62" i="11"/>
  <c r="Z42" i="11"/>
  <c r="Z34" i="11"/>
  <c r="Z38" i="11"/>
  <c r="Z26" i="11"/>
  <c r="Z37" i="11"/>
  <c r="Z33" i="11"/>
  <c r="Z29" i="11"/>
  <c r="Z36" i="11"/>
  <c r="Z32" i="11"/>
  <c r="Z28" i="11"/>
  <c r="Z39" i="11"/>
  <c r="Z35" i="11"/>
  <c r="Z31" i="11"/>
  <c r="Z7" i="11"/>
  <c r="Z13" i="11"/>
  <c r="Z15" i="11"/>
  <c r="Z21" i="11"/>
  <c r="Z25" i="11"/>
  <c r="Z6" i="11"/>
  <c r="Z10" i="11"/>
  <c r="Z12" i="11"/>
  <c r="Z16" i="11"/>
  <c r="Z20" i="11"/>
  <c r="Z22" i="11"/>
  <c r="Z5" i="11"/>
  <c r="Z11" i="11"/>
  <c r="Z17" i="11"/>
  <c r="Z19" i="11"/>
  <c r="Z23" i="11"/>
  <c r="Z4" i="11"/>
  <c r="Z8" i="11"/>
  <c r="Z14" i="11"/>
  <c r="Z18" i="11"/>
  <c r="Z24" i="11"/>
  <c r="J14" i="2" l="1"/>
  <c r="K14" i="2"/>
  <c r="L14" i="2"/>
  <c r="G14" i="2"/>
  <c r="V14" i="2" s="1"/>
  <c r="Y14" i="2" s="1"/>
  <c r="U14" i="2"/>
  <c r="M20" i="1" s="1"/>
  <c r="H14" i="2"/>
  <c r="W14" i="2" s="1"/>
  <c r="U18" i="2"/>
  <c r="M24" i="1" s="1"/>
  <c r="G18" i="2"/>
  <c r="H24" i="1" s="1"/>
  <c r="D24" i="1" s="1"/>
  <c r="H18" i="2"/>
  <c r="I24" i="1" s="1"/>
  <c r="U107" i="2"/>
  <c r="M113" i="1" s="1"/>
  <c r="G107" i="2"/>
  <c r="H113" i="1" s="1"/>
  <c r="D113" i="1" s="1"/>
  <c r="U16" i="2"/>
  <c r="M22" i="1" s="1"/>
  <c r="G16" i="2"/>
  <c r="H22" i="1" s="1"/>
  <c r="D22" i="1" s="1"/>
  <c r="H16" i="2"/>
  <c r="I22" i="1" s="1"/>
  <c r="U24" i="2"/>
  <c r="M30" i="1" s="1"/>
  <c r="G24" i="2"/>
  <c r="H30" i="1" s="1"/>
  <c r="D30" i="1" s="1"/>
  <c r="H24" i="2"/>
  <c r="I30" i="1" s="1"/>
  <c r="U22" i="2"/>
  <c r="M28" i="1" s="1"/>
  <c r="G22" i="2"/>
  <c r="H28" i="1" s="1"/>
  <c r="D28" i="1" s="1"/>
  <c r="H22" i="2"/>
  <c r="I28" i="1" s="1"/>
  <c r="G25" i="2"/>
  <c r="H31" i="1" s="1"/>
  <c r="D31" i="1" s="1"/>
  <c r="U25" i="2"/>
  <c r="M31" i="1" s="1"/>
  <c r="H25" i="2"/>
  <c r="I31" i="1" s="1"/>
  <c r="U129" i="2"/>
  <c r="M135" i="1" s="1"/>
  <c r="G129" i="2"/>
  <c r="H135" i="1" s="1"/>
  <c r="D135" i="1" s="1"/>
  <c r="U32" i="2"/>
  <c r="M38" i="1" s="1"/>
  <c r="G32" i="2"/>
  <c r="H38" i="1" s="1"/>
  <c r="D38" i="1" s="1"/>
  <c r="U63" i="2"/>
  <c r="M69" i="1" s="1"/>
  <c r="G63" i="2"/>
  <c r="H69" i="1" s="1"/>
  <c r="D69" i="1" s="1"/>
  <c r="U149" i="2"/>
  <c r="M155" i="1" s="1"/>
  <c r="G149" i="2"/>
  <c r="H155" i="1" s="1"/>
  <c r="D155" i="1" s="1"/>
  <c r="U61" i="2"/>
  <c r="M67" i="1" s="1"/>
  <c r="G61" i="2"/>
  <c r="H67" i="1" s="1"/>
  <c r="D67" i="1" s="1"/>
  <c r="U62" i="2"/>
  <c r="M68" i="1" s="1"/>
  <c r="G62" i="2"/>
  <c r="H68" i="1" s="1"/>
  <c r="D68" i="1" s="1"/>
  <c r="U93" i="2"/>
  <c r="M99" i="1" s="1"/>
  <c r="G93" i="2"/>
  <c r="H99" i="1" s="1"/>
  <c r="D99" i="1" s="1"/>
  <c r="U77" i="2"/>
  <c r="M83" i="1" s="1"/>
  <c r="G77" i="2"/>
  <c r="H83" i="1" s="1"/>
  <c r="D83" i="1" s="1"/>
  <c r="U160" i="2"/>
  <c r="M166" i="1" s="1"/>
  <c r="G160" i="2"/>
  <c r="H166" i="1" s="1"/>
  <c r="D166" i="1" s="1"/>
  <c r="U118" i="2"/>
  <c r="M124" i="1" s="1"/>
  <c r="G118" i="2"/>
  <c r="H124" i="1" s="1"/>
  <c r="D124" i="1" s="1"/>
  <c r="U122" i="2"/>
  <c r="M128" i="1" s="1"/>
  <c r="G122" i="2"/>
  <c r="H128" i="1" s="1"/>
  <c r="D128" i="1" s="1"/>
  <c r="U187" i="2"/>
  <c r="M193" i="1" s="1"/>
  <c r="G187" i="2"/>
  <c r="H193" i="1" s="1"/>
  <c r="D193" i="1" s="1"/>
  <c r="U38" i="2"/>
  <c r="M44" i="1" s="1"/>
  <c r="G38" i="2"/>
  <c r="H44" i="1" s="1"/>
  <c r="D44" i="1" s="1"/>
  <c r="U133" i="2"/>
  <c r="M139" i="1" s="1"/>
  <c r="G133" i="2"/>
  <c r="H139" i="1" s="1"/>
  <c r="D139" i="1" s="1"/>
  <c r="U23" i="2"/>
  <c r="M29" i="1" s="1"/>
  <c r="G23" i="2"/>
  <c r="H29" i="1" s="1"/>
  <c r="D29" i="1" s="1"/>
  <c r="H23" i="2"/>
  <c r="I29" i="1" s="1"/>
  <c r="U82" i="2"/>
  <c r="M88" i="1" s="1"/>
  <c r="G82" i="2"/>
  <c r="H88" i="1" s="1"/>
  <c r="D88" i="1" s="1"/>
  <c r="U135" i="2"/>
  <c r="M141" i="1" s="1"/>
  <c r="G135" i="2"/>
  <c r="H141" i="1" s="1"/>
  <c r="D141" i="1" s="1"/>
  <c r="U78" i="2"/>
  <c r="M84" i="1" s="1"/>
  <c r="G78" i="2"/>
  <c r="H84" i="1" s="1"/>
  <c r="D84" i="1" s="1"/>
  <c r="G68" i="2"/>
  <c r="H74" i="1" s="1"/>
  <c r="D74" i="1" s="1"/>
  <c r="U68" i="2"/>
  <c r="M74" i="1" s="1"/>
  <c r="U153" i="2"/>
  <c r="M159" i="1" s="1"/>
  <c r="G153" i="2"/>
  <c r="H159" i="1" s="1"/>
  <c r="D159" i="1" s="1"/>
  <c r="U67" i="2"/>
  <c r="M73" i="1" s="1"/>
  <c r="G67" i="2"/>
  <c r="H73" i="1" s="1"/>
  <c r="D73" i="1" s="1"/>
  <c r="U117" i="2"/>
  <c r="M123" i="1" s="1"/>
  <c r="G117" i="2"/>
  <c r="H123" i="1" s="1"/>
  <c r="D123" i="1" s="1"/>
  <c r="U45" i="2"/>
  <c r="M51" i="1" s="1"/>
  <c r="G45" i="2"/>
  <c r="H51" i="1" s="1"/>
  <c r="D51" i="1" s="1"/>
  <c r="U136" i="2"/>
  <c r="M142" i="1" s="1"/>
  <c r="G136" i="2"/>
  <c r="H142" i="1" s="1"/>
  <c r="D142" i="1" s="1"/>
  <c r="U91" i="2"/>
  <c r="M97" i="1" s="1"/>
  <c r="G91" i="2"/>
  <c r="H97" i="1" s="1"/>
  <c r="D97" i="1" s="1"/>
  <c r="U72" i="2"/>
  <c r="M78" i="1" s="1"/>
  <c r="G72" i="2"/>
  <c r="H78" i="1" s="1"/>
  <c r="D78" i="1" s="1"/>
  <c r="U162" i="2"/>
  <c r="M168" i="1" s="1"/>
  <c r="G162" i="2"/>
  <c r="H168" i="1" s="1"/>
  <c r="D168" i="1" s="1"/>
  <c r="U70" i="2"/>
  <c r="M76" i="1" s="1"/>
  <c r="G70" i="2"/>
  <c r="H76" i="1" s="1"/>
  <c r="D76" i="1" s="1"/>
  <c r="U96" i="2"/>
  <c r="M102" i="1" s="1"/>
  <c r="G96" i="2"/>
  <c r="H102" i="1" s="1"/>
  <c r="D102" i="1" s="1"/>
  <c r="U170" i="2"/>
  <c r="M176" i="1" s="1"/>
  <c r="G170" i="2"/>
  <c r="H176" i="1" s="1"/>
  <c r="D176" i="1" s="1"/>
  <c r="U201" i="2"/>
  <c r="M207" i="1" s="1"/>
  <c r="G201" i="2"/>
  <c r="H207" i="1" s="1"/>
  <c r="D207" i="1" s="1"/>
  <c r="U223" i="2"/>
  <c r="M229" i="1" s="1"/>
  <c r="G223" i="2"/>
  <c r="H229" i="1" s="1"/>
  <c r="D229" i="1" s="1"/>
  <c r="U200" i="2"/>
  <c r="M206" i="1" s="1"/>
  <c r="G200" i="2"/>
  <c r="H206" i="1" s="1"/>
  <c r="D206" i="1" s="1"/>
  <c r="U233" i="2"/>
  <c r="M239" i="1" s="1"/>
  <c r="G233" i="2"/>
  <c r="H239" i="1" s="1"/>
  <c r="D239" i="1" s="1"/>
  <c r="U306" i="2"/>
  <c r="M312" i="1" s="1"/>
  <c r="G306" i="2"/>
  <c r="H312" i="1" s="1"/>
  <c r="D312" i="1" s="1"/>
  <c r="G316" i="2"/>
  <c r="U316" i="2"/>
  <c r="M322" i="1" s="1"/>
  <c r="U332" i="2"/>
  <c r="M338" i="1" s="1"/>
  <c r="G332" i="2"/>
  <c r="H338" i="1" s="1"/>
  <c r="D338" i="1" s="1"/>
  <c r="U371" i="2"/>
  <c r="M377" i="1" s="1"/>
  <c r="G371" i="2"/>
  <c r="H377" i="1" s="1"/>
  <c r="D377" i="1" s="1"/>
  <c r="U321" i="2"/>
  <c r="M327" i="1" s="1"/>
  <c r="G321" i="2"/>
  <c r="H327" i="1" s="1"/>
  <c r="D327" i="1" s="1"/>
  <c r="U273" i="2"/>
  <c r="M279" i="1" s="1"/>
  <c r="G273" i="2"/>
  <c r="H279" i="1" s="1"/>
  <c r="D279" i="1" s="1"/>
  <c r="U337" i="2"/>
  <c r="M343" i="1" s="1"/>
  <c r="G337" i="2"/>
  <c r="H343" i="1" s="1"/>
  <c r="D343" i="1" s="1"/>
  <c r="U405" i="2"/>
  <c r="M411" i="1" s="1"/>
  <c r="G405" i="2"/>
  <c r="H411" i="1" s="1"/>
  <c r="D411" i="1" s="1"/>
  <c r="U179" i="2"/>
  <c r="M185" i="1" s="1"/>
  <c r="G179" i="2"/>
  <c r="H185" i="1" s="1"/>
  <c r="D185" i="1" s="1"/>
  <c r="U245" i="2"/>
  <c r="M251" i="1" s="1"/>
  <c r="G245" i="2"/>
  <c r="H251" i="1" s="1"/>
  <c r="D251" i="1" s="1"/>
  <c r="U195" i="2"/>
  <c r="M201" i="1" s="1"/>
  <c r="G195" i="2"/>
  <c r="H201" i="1" s="1"/>
  <c r="D201" i="1" s="1"/>
  <c r="U155" i="2"/>
  <c r="M161" i="1" s="1"/>
  <c r="G155" i="2"/>
  <c r="H161" i="1" s="1"/>
  <c r="D161" i="1" s="1"/>
  <c r="U253" i="2"/>
  <c r="M259" i="1" s="1"/>
  <c r="G253" i="2"/>
  <c r="H259" i="1" s="1"/>
  <c r="D259" i="1" s="1"/>
  <c r="U271" i="2"/>
  <c r="M277" i="1" s="1"/>
  <c r="G271" i="2"/>
  <c r="H277" i="1" s="1"/>
  <c r="D277" i="1" s="1"/>
  <c r="U311" i="2"/>
  <c r="M317" i="1" s="1"/>
  <c r="G311" i="2"/>
  <c r="H317" i="1" s="1"/>
  <c r="D317" i="1" s="1"/>
  <c r="U300" i="2"/>
  <c r="M306" i="1" s="1"/>
  <c r="G300" i="2"/>
  <c r="H306" i="1" s="1"/>
  <c r="D306" i="1" s="1"/>
  <c r="U325" i="2"/>
  <c r="M331" i="1" s="1"/>
  <c r="G325" i="2"/>
  <c r="H331" i="1" s="1"/>
  <c r="D331" i="1" s="1"/>
  <c r="U379" i="2"/>
  <c r="M385" i="1" s="1"/>
  <c r="G379" i="2"/>
  <c r="H385" i="1" s="1"/>
  <c r="D385" i="1" s="1"/>
  <c r="U387" i="2"/>
  <c r="M393" i="1" s="1"/>
  <c r="G387" i="2"/>
  <c r="H393" i="1" s="1"/>
  <c r="D393" i="1" s="1"/>
  <c r="U279" i="2"/>
  <c r="M285" i="1" s="1"/>
  <c r="G279" i="2"/>
  <c r="H285" i="1" s="1"/>
  <c r="D285" i="1" s="1"/>
  <c r="U351" i="2"/>
  <c r="M357" i="1" s="1"/>
  <c r="G351" i="2"/>
  <c r="H357" i="1" s="1"/>
  <c r="D357" i="1" s="1"/>
  <c r="U215" i="2"/>
  <c r="M221" i="1" s="1"/>
  <c r="G215" i="2"/>
  <c r="H221" i="1" s="1"/>
  <c r="D221" i="1" s="1"/>
  <c r="U236" i="2"/>
  <c r="M242" i="1" s="1"/>
  <c r="G236" i="2"/>
  <c r="H242" i="1" s="1"/>
  <c r="D242" i="1" s="1"/>
  <c r="U204" i="2"/>
  <c r="M210" i="1" s="1"/>
  <c r="G204" i="2"/>
  <c r="H210" i="1" s="1"/>
  <c r="D210" i="1" s="1"/>
  <c r="U241" i="2"/>
  <c r="M247" i="1" s="1"/>
  <c r="G241" i="2"/>
  <c r="H247" i="1" s="1"/>
  <c r="D247" i="1" s="1"/>
  <c r="U134" i="2"/>
  <c r="M140" i="1" s="1"/>
  <c r="G134" i="2"/>
  <c r="H140" i="1" s="1"/>
  <c r="D140" i="1" s="1"/>
  <c r="U168" i="2"/>
  <c r="M174" i="1" s="1"/>
  <c r="G168" i="2"/>
  <c r="H174" i="1" s="1"/>
  <c r="D174" i="1" s="1"/>
  <c r="U354" i="2"/>
  <c r="M360" i="1" s="1"/>
  <c r="G354" i="2"/>
  <c r="H360" i="1" s="1"/>
  <c r="D360" i="1" s="1"/>
  <c r="U377" i="2"/>
  <c r="M383" i="1" s="1"/>
  <c r="G377" i="2"/>
  <c r="H383" i="1" s="1"/>
  <c r="D383" i="1" s="1"/>
  <c r="U352" i="2"/>
  <c r="M358" i="1" s="1"/>
  <c r="G352" i="2"/>
  <c r="H358" i="1" s="1"/>
  <c r="D358" i="1" s="1"/>
  <c r="U240" i="2"/>
  <c r="M246" i="1" s="1"/>
  <c r="G240" i="2"/>
  <c r="H246" i="1" s="1"/>
  <c r="D246" i="1" s="1"/>
  <c r="U238" i="2"/>
  <c r="M244" i="1" s="1"/>
  <c r="G238" i="2"/>
  <c r="H244" i="1" s="1"/>
  <c r="D244" i="1" s="1"/>
  <c r="U39" i="2"/>
  <c r="M45" i="1" s="1"/>
  <c r="G39" i="2"/>
  <c r="H45" i="1" s="1"/>
  <c r="D45" i="1" s="1"/>
  <c r="U188" i="2"/>
  <c r="M194" i="1" s="1"/>
  <c r="G188" i="2"/>
  <c r="H194" i="1" s="1"/>
  <c r="D194" i="1" s="1"/>
  <c r="U256" i="2"/>
  <c r="M262" i="1" s="1"/>
  <c r="G256" i="2"/>
  <c r="H262" i="1" s="1"/>
  <c r="D262" i="1" s="1"/>
  <c r="U209" i="2"/>
  <c r="M215" i="1" s="1"/>
  <c r="G209" i="2"/>
  <c r="H215" i="1" s="1"/>
  <c r="D215" i="1" s="1"/>
  <c r="U176" i="2"/>
  <c r="M182" i="1" s="1"/>
  <c r="G176" i="2"/>
  <c r="H182" i="1" s="1"/>
  <c r="D182" i="1" s="1"/>
  <c r="U262" i="2"/>
  <c r="M268" i="1" s="1"/>
  <c r="G262" i="2"/>
  <c r="H268" i="1" s="1"/>
  <c r="D268" i="1" s="1"/>
  <c r="G180" i="2"/>
  <c r="H186" i="1" s="1"/>
  <c r="D186" i="1" s="1"/>
  <c r="U180" i="2"/>
  <c r="M186" i="1" s="1"/>
  <c r="U314" i="2"/>
  <c r="M320" i="1" s="1"/>
  <c r="G314" i="2"/>
  <c r="H320" i="1" s="1"/>
  <c r="D320" i="1" s="1"/>
  <c r="U283" i="2"/>
  <c r="M289" i="1" s="1"/>
  <c r="G283" i="2"/>
  <c r="H289" i="1" s="1"/>
  <c r="D289" i="1" s="1"/>
  <c r="U305" i="2"/>
  <c r="M311" i="1" s="1"/>
  <c r="G305" i="2"/>
  <c r="H311" i="1" s="1"/>
  <c r="D311" i="1" s="1"/>
  <c r="U296" i="2"/>
  <c r="M302" i="1" s="1"/>
  <c r="G296" i="2"/>
  <c r="H302" i="1" s="1"/>
  <c r="D302" i="1" s="1"/>
  <c r="U254" i="2"/>
  <c r="M260" i="1" s="1"/>
  <c r="G254" i="2"/>
  <c r="H260" i="1" s="1"/>
  <c r="D260" i="1" s="1"/>
  <c r="U409" i="2"/>
  <c r="M415" i="1" s="1"/>
  <c r="G409" i="2"/>
  <c r="H415" i="1" s="1"/>
  <c r="D415" i="1" s="1"/>
  <c r="U328" i="2"/>
  <c r="M334" i="1" s="1"/>
  <c r="G328" i="2"/>
  <c r="H334" i="1" s="1"/>
  <c r="D334" i="1" s="1"/>
  <c r="U394" i="2"/>
  <c r="M400" i="1" s="1"/>
  <c r="G394" i="2"/>
  <c r="H400" i="1" s="1"/>
  <c r="D400" i="1" s="1"/>
  <c r="U411" i="2"/>
  <c r="M417" i="1" s="1"/>
  <c r="G411" i="2"/>
  <c r="H417" i="1" s="1"/>
  <c r="D417" i="1" s="1"/>
  <c r="U338" i="2"/>
  <c r="M344" i="1" s="1"/>
  <c r="G338" i="2"/>
  <c r="H344" i="1" s="1"/>
  <c r="D344" i="1" s="1"/>
  <c r="U159" i="2"/>
  <c r="M165" i="1" s="1"/>
  <c r="G159" i="2"/>
  <c r="H165" i="1" s="1"/>
  <c r="D165" i="1" s="1"/>
  <c r="U275" i="2"/>
  <c r="M281" i="1" s="1"/>
  <c r="G275" i="2"/>
  <c r="H281" i="1" s="1"/>
  <c r="D281" i="1" s="1"/>
  <c r="U389" i="2"/>
  <c r="M395" i="1" s="1"/>
  <c r="G389" i="2"/>
  <c r="H395" i="1" s="1"/>
  <c r="D395" i="1" s="1"/>
  <c r="U301" i="2"/>
  <c r="M307" i="1" s="1"/>
  <c r="G301" i="2"/>
  <c r="H307" i="1" s="1"/>
  <c r="D307" i="1" s="1"/>
  <c r="U385" i="2"/>
  <c r="M391" i="1" s="1"/>
  <c r="G385" i="2"/>
  <c r="H391" i="1" s="1"/>
  <c r="D391" i="1" s="1"/>
  <c r="U270" i="2"/>
  <c r="M276" i="1" s="1"/>
  <c r="G270" i="2"/>
  <c r="H276" i="1" s="1"/>
  <c r="D276" i="1" s="1"/>
  <c r="U384" i="2"/>
  <c r="M390" i="1" s="1"/>
  <c r="G384" i="2"/>
  <c r="H390" i="1" s="1"/>
  <c r="D390" i="1" s="1"/>
  <c r="U298" i="2"/>
  <c r="M304" i="1" s="1"/>
  <c r="G298" i="2"/>
  <c r="H304" i="1" s="1"/>
  <c r="D304" i="1" s="1"/>
  <c r="U265" i="2"/>
  <c r="M271" i="1" s="1"/>
  <c r="G265" i="2"/>
  <c r="H271" i="1" s="1"/>
  <c r="D271" i="1" s="1"/>
  <c r="U202" i="2"/>
  <c r="M208" i="1" s="1"/>
  <c r="G202" i="2"/>
  <c r="H208" i="1" s="1"/>
  <c r="D208" i="1" s="1"/>
  <c r="U358" i="2"/>
  <c r="M364" i="1" s="1"/>
  <c r="G358" i="2"/>
  <c r="H364" i="1" s="1"/>
  <c r="D364" i="1" s="1"/>
  <c r="U259" i="2"/>
  <c r="M265" i="1" s="1"/>
  <c r="G259" i="2"/>
  <c r="H265" i="1" s="1"/>
  <c r="D265" i="1" s="1"/>
  <c r="U222" i="2"/>
  <c r="M228" i="1" s="1"/>
  <c r="G222" i="2"/>
  <c r="H228" i="1" s="1"/>
  <c r="D228" i="1" s="1"/>
  <c r="U243" i="2"/>
  <c r="M249" i="1" s="1"/>
  <c r="G243" i="2"/>
  <c r="H249" i="1" s="1"/>
  <c r="D249" i="1" s="1"/>
  <c r="U29" i="2"/>
  <c r="M35" i="1" s="1"/>
  <c r="G29" i="2"/>
  <c r="H35" i="1" s="1"/>
  <c r="D35" i="1" s="1"/>
  <c r="U15" i="2"/>
  <c r="M21" i="1" s="1"/>
  <c r="G15" i="2"/>
  <c r="V15" i="2" s="1"/>
  <c r="Y15" i="2" s="1"/>
  <c r="H15" i="2"/>
  <c r="I21" i="1" s="1"/>
  <c r="U27" i="2"/>
  <c r="M33" i="1" s="1"/>
  <c r="H27" i="2"/>
  <c r="I33" i="1" s="1"/>
  <c r="G27" i="2"/>
  <c r="H33" i="1" s="1"/>
  <c r="D33" i="1" s="1"/>
  <c r="U30" i="2"/>
  <c r="M36" i="1" s="1"/>
  <c r="G30" i="2"/>
  <c r="H36" i="1" s="1"/>
  <c r="D36" i="1" s="1"/>
  <c r="U26" i="2"/>
  <c r="M32" i="1" s="1"/>
  <c r="G26" i="2"/>
  <c r="H32" i="1" s="1"/>
  <c r="D32" i="1" s="1"/>
  <c r="H26" i="2"/>
  <c r="I32" i="1" s="1"/>
  <c r="U138" i="2"/>
  <c r="M144" i="1" s="1"/>
  <c r="G138" i="2"/>
  <c r="H144" i="1" s="1"/>
  <c r="D144" i="1" s="1"/>
  <c r="U94" i="2"/>
  <c r="M100" i="1" s="1"/>
  <c r="G94" i="2"/>
  <c r="H100" i="1" s="1"/>
  <c r="D100" i="1" s="1"/>
  <c r="U80" i="2"/>
  <c r="M86" i="1" s="1"/>
  <c r="G80" i="2"/>
  <c r="H86" i="1" s="1"/>
  <c r="D86" i="1" s="1"/>
  <c r="U167" i="2"/>
  <c r="M173" i="1" s="1"/>
  <c r="G167" i="2"/>
  <c r="H173" i="1" s="1"/>
  <c r="D173" i="1" s="1"/>
  <c r="U75" i="2"/>
  <c r="M81" i="1" s="1"/>
  <c r="G75" i="2"/>
  <c r="H81" i="1" s="1"/>
  <c r="D81" i="1" s="1"/>
  <c r="G52" i="2"/>
  <c r="H58" i="1" s="1"/>
  <c r="D58" i="1" s="1"/>
  <c r="U52" i="2"/>
  <c r="M58" i="1" s="1"/>
  <c r="U101" i="2"/>
  <c r="M107" i="1" s="1"/>
  <c r="G101" i="2"/>
  <c r="H107" i="1" s="1"/>
  <c r="D107" i="1" s="1"/>
  <c r="U109" i="2"/>
  <c r="M115" i="1" s="1"/>
  <c r="G109" i="2"/>
  <c r="H115" i="1" s="1"/>
  <c r="D115" i="1" s="1"/>
  <c r="U73" i="2"/>
  <c r="M79" i="1" s="1"/>
  <c r="G73" i="2"/>
  <c r="H79" i="1" s="1"/>
  <c r="D79" i="1" s="1"/>
  <c r="U128" i="2"/>
  <c r="M134" i="1" s="1"/>
  <c r="G128" i="2"/>
  <c r="H134" i="1" s="1"/>
  <c r="D134" i="1" s="1"/>
  <c r="U141" i="2"/>
  <c r="M147" i="1" s="1"/>
  <c r="G141" i="2"/>
  <c r="H147" i="1" s="1"/>
  <c r="D147" i="1" s="1"/>
  <c r="U51" i="2"/>
  <c r="M57" i="1" s="1"/>
  <c r="G51" i="2"/>
  <c r="H57" i="1" s="1"/>
  <c r="D57" i="1" s="1"/>
  <c r="U95" i="2"/>
  <c r="M101" i="1" s="1"/>
  <c r="G95" i="2"/>
  <c r="H101" i="1" s="1"/>
  <c r="D101" i="1" s="1"/>
  <c r="U192" i="2"/>
  <c r="M198" i="1" s="1"/>
  <c r="G192" i="2"/>
  <c r="H198" i="1" s="1"/>
  <c r="D198" i="1" s="1"/>
  <c r="G28" i="2"/>
  <c r="H34" i="1" s="1"/>
  <c r="D34" i="1" s="1"/>
  <c r="U28" i="2"/>
  <c r="M34" i="1" s="1"/>
  <c r="U58" i="2"/>
  <c r="M64" i="1" s="1"/>
  <c r="G58" i="2"/>
  <c r="H64" i="1" s="1"/>
  <c r="D64" i="1" s="1"/>
  <c r="U154" i="2"/>
  <c r="M160" i="1" s="1"/>
  <c r="G154" i="2"/>
  <c r="H160" i="1" s="1"/>
  <c r="D160" i="1" s="1"/>
  <c r="U102" i="2"/>
  <c r="M108" i="1" s="1"/>
  <c r="G102" i="2"/>
  <c r="H108" i="1" s="1"/>
  <c r="D108" i="1" s="1"/>
  <c r="U103" i="2"/>
  <c r="M109" i="1" s="1"/>
  <c r="G103" i="2"/>
  <c r="H109" i="1" s="1"/>
  <c r="D109" i="1" s="1"/>
  <c r="U174" i="2"/>
  <c r="M180" i="1" s="1"/>
  <c r="G174" i="2"/>
  <c r="H180" i="1" s="1"/>
  <c r="D180" i="1" s="1"/>
  <c r="U83" i="2"/>
  <c r="M89" i="1" s="1"/>
  <c r="G83" i="2"/>
  <c r="H89" i="1" s="1"/>
  <c r="D89" i="1" s="1"/>
  <c r="U210" i="2"/>
  <c r="M216" i="1" s="1"/>
  <c r="G210" i="2"/>
  <c r="H216" i="1" s="1"/>
  <c r="D216" i="1" s="1"/>
  <c r="U65" i="2"/>
  <c r="M71" i="1" s="1"/>
  <c r="G65" i="2"/>
  <c r="H71" i="1" s="1"/>
  <c r="D71" i="1" s="1"/>
  <c r="G156" i="2"/>
  <c r="H162" i="1" s="1"/>
  <c r="D162" i="1" s="1"/>
  <c r="U156" i="2"/>
  <c r="M162" i="1" s="1"/>
  <c r="U110" i="2"/>
  <c r="M116" i="1" s="1"/>
  <c r="G110" i="2"/>
  <c r="H116" i="1" s="1"/>
  <c r="D116" i="1" s="1"/>
  <c r="U119" i="2"/>
  <c r="M125" i="1" s="1"/>
  <c r="G119" i="2"/>
  <c r="H125" i="1" s="1"/>
  <c r="D125" i="1" s="1"/>
  <c r="U181" i="2"/>
  <c r="M187" i="1" s="1"/>
  <c r="G181" i="2"/>
  <c r="H187" i="1" s="1"/>
  <c r="D187" i="1" s="1"/>
  <c r="U34" i="2"/>
  <c r="M40" i="1" s="1"/>
  <c r="G34" i="2"/>
  <c r="H40" i="1" s="1"/>
  <c r="D40" i="1" s="1"/>
  <c r="U123" i="2"/>
  <c r="M129" i="1" s="1"/>
  <c r="G123" i="2"/>
  <c r="H129" i="1" s="1"/>
  <c r="D129" i="1" s="1"/>
  <c r="U197" i="2"/>
  <c r="M203" i="1" s="1"/>
  <c r="G197" i="2"/>
  <c r="H203" i="1" s="1"/>
  <c r="D203" i="1" s="1"/>
  <c r="G164" i="2"/>
  <c r="H170" i="1" s="1"/>
  <c r="D170" i="1" s="1"/>
  <c r="U164" i="2"/>
  <c r="M170" i="1" s="1"/>
  <c r="U221" i="2"/>
  <c r="M227" i="1" s="1"/>
  <c r="G221" i="2"/>
  <c r="H227" i="1" s="1"/>
  <c r="D227" i="1" s="1"/>
  <c r="U212" i="2"/>
  <c r="M218" i="1" s="1"/>
  <c r="G212" i="2"/>
  <c r="H218" i="1" s="1"/>
  <c r="D218" i="1" s="1"/>
  <c r="U247" i="2"/>
  <c r="M253" i="1" s="1"/>
  <c r="G247" i="2"/>
  <c r="H253" i="1" s="1"/>
  <c r="D253" i="1" s="1"/>
  <c r="U191" i="2"/>
  <c r="M197" i="1" s="1"/>
  <c r="G191" i="2"/>
  <c r="H197" i="1" s="1"/>
  <c r="D197" i="1" s="1"/>
  <c r="U88" i="2"/>
  <c r="M94" i="1" s="1"/>
  <c r="G88" i="2"/>
  <c r="H94" i="1" s="1"/>
  <c r="D94" i="1" s="1"/>
  <c r="U289" i="2"/>
  <c r="M295" i="1" s="1"/>
  <c r="G289" i="2"/>
  <c r="H295" i="1" s="1"/>
  <c r="D295" i="1" s="1"/>
  <c r="U312" i="2"/>
  <c r="M318" i="1" s="1"/>
  <c r="G312" i="2"/>
  <c r="H318" i="1" s="1"/>
  <c r="D318" i="1" s="1"/>
  <c r="U369" i="2"/>
  <c r="M375" i="1" s="1"/>
  <c r="G369" i="2"/>
  <c r="H375" i="1" s="1"/>
  <c r="D375" i="1" s="1"/>
  <c r="U381" i="2"/>
  <c r="M387" i="1" s="1"/>
  <c r="G381" i="2"/>
  <c r="H387" i="1" s="1"/>
  <c r="D387" i="1" s="1"/>
  <c r="U407" i="2"/>
  <c r="M413" i="1" s="1"/>
  <c r="G407" i="2"/>
  <c r="H413" i="1" s="1"/>
  <c r="D413" i="1" s="1"/>
  <c r="U324" i="2"/>
  <c r="M330" i="1" s="1"/>
  <c r="G324" i="2"/>
  <c r="H330" i="1" s="1"/>
  <c r="D330" i="1" s="1"/>
  <c r="U392" i="2"/>
  <c r="M398" i="1" s="1"/>
  <c r="G392" i="2"/>
  <c r="H398" i="1" s="1"/>
  <c r="D398" i="1" s="1"/>
  <c r="U208" i="2"/>
  <c r="M214" i="1" s="1"/>
  <c r="G208" i="2"/>
  <c r="H214" i="1" s="1"/>
  <c r="D214" i="1" s="1"/>
  <c r="U175" i="2"/>
  <c r="M181" i="1" s="1"/>
  <c r="G175" i="2"/>
  <c r="H181" i="1" s="1"/>
  <c r="D181" i="1" s="1"/>
  <c r="U263" i="2"/>
  <c r="M269" i="1" s="1"/>
  <c r="G263" i="2"/>
  <c r="H269" i="1" s="1"/>
  <c r="D269" i="1" s="1"/>
  <c r="U218" i="2"/>
  <c r="M224" i="1" s="1"/>
  <c r="G218" i="2"/>
  <c r="H224" i="1" s="1"/>
  <c r="D224" i="1" s="1"/>
  <c r="U267" i="2"/>
  <c r="M273" i="1" s="1"/>
  <c r="G267" i="2"/>
  <c r="H273" i="1" s="1"/>
  <c r="D273" i="1" s="1"/>
  <c r="U237" i="2"/>
  <c r="M243" i="1" s="1"/>
  <c r="G237" i="2"/>
  <c r="H243" i="1" s="1"/>
  <c r="D243" i="1" s="1"/>
  <c r="U178" i="2"/>
  <c r="M184" i="1" s="1"/>
  <c r="G178" i="2"/>
  <c r="H184" i="1" s="1"/>
  <c r="D184" i="1" s="1"/>
  <c r="U326" i="2"/>
  <c r="M332" i="1" s="1"/>
  <c r="G326" i="2"/>
  <c r="H332" i="1" s="1"/>
  <c r="D332" i="1" s="1"/>
  <c r="G367" i="2"/>
  <c r="H373" i="1" s="1"/>
  <c r="D373" i="1" s="1"/>
  <c r="U367" i="2"/>
  <c r="M373" i="1" s="1"/>
  <c r="U182" i="2"/>
  <c r="M188" i="1" s="1"/>
  <c r="G182" i="2"/>
  <c r="H188" i="1" s="1"/>
  <c r="D188" i="1" s="1"/>
  <c r="G357" i="2"/>
  <c r="H363" i="1" s="1"/>
  <c r="D363" i="1" s="1"/>
  <c r="U357" i="2"/>
  <c r="M363" i="1" s="1"/>
  <c r="U246" i="2"/>
  <c r="M252" i="1" s="1"/>
  <c r="G246" i="2"/>
  <c r="H252" i="1" s="1"/>
  <c r="D252" i="1" s="1"/>
  <c r="U282" i="2"/>
  <c r="M288" i="1" s="1"/>
  <c r="G282" i="2"/>
  <c r="H288" i="1" s="1"/>
  <c r="D288" i="1" s="1"/>
  <c r="U217" i="2"/>
  <c r="M223" i="1" s="1"/>
  <c r="G217" i="2"/>
  <c r="H223" i="1" s="1"/>
  <c r="D223" i="1" s="1"/>
  <c r="U57" i="2"/>
  <c r="M63" i="1" s="1"/>
  <c r="G57" i="2"/>
  <c r="H63" i="1" s="1"/>
  <c r="D63" i="1" s="1"/>
  <c r="U220" i="2"/>
  <c r="M226" i="1" s="1"/>
  <c r="G220" i="2"/>
  <c r="H226" i="1" s="1"/>
  <c r="D226" i="1" s="1"/>
  <c r="U249" i="2"/>
  <c r="M255" i="1" s="1"/>
  <c r="G249" i="2"/>
  <c r="H255" i="1" s="1"/>
  <c r="D255" i="1" s="1"/>
  <c r="G260" i="2"/>
  <c r="H266" i="1" s="1"/>
  <c r="D266" i="1" s="1"/>
  <c r="U260" i="2"/>
  <c r="M266" i="1" s="1"/>
  <c r="U278" i="2"/>
  <c r="M284" i="1" s="1"/>
  <c r="G278" i="2"/>
  <c r="H284" i="1" s="1"/>
  <c r="D284" i="1" s="1"/>
  <c r="U364" i="2"/>
  <c r="M370" i="1" s="1"/>
  <c r="G364" i="2"/>
  <c r="H370" i="1" s="1"/>
  <c r="D370" i="1" s="1"/>
  <c r="U152" i="2"/>
  <c r="M158" i="1" s="1"/>
  <c r="G152" i="2"/>
  <c r="H158" i="1" s="1"/>
  <c r="D158" i="1" s="1"/>
  <c r="U331" i="2"/>
  <c r="M337" i="1" s="1"/>
  <c r="G331" i="2"/>
  <c r="H337" i="1" s="1"/>
  <c r="D337" i="1" s="1"/>
  <c r="U396" i="2"/>
  <c r="M402" i="1" s="1"/>
  <c r="G396" i="2"/>
  <c r="H402" i="1" s="1"/>
  <c r="D402" i="1" s="1"/>
  <c r="U89" i="2"/>
  <c r="M95" i="1" s="1"/>
  <c r="G89" i="2"/>
  <c r="H95" i="1" s="1"/>
  <c r="D95" i="1" s="1"/>
  <c r="U106" i="2"/>
  <c r="M112" i="1" s="1"/>
  <c r="G106" i="2"/>
  <c r="H112" i="1" s="1"/>
  <c r="D112" i="1" s="1"/>
  <c r="G76" i="2"/>
  <c r="H82" i="1" s="1"/>
  <c r="D82" i="1" s="1"/>
  <c r="U76" i="2"/>
  <c r="M82" i="1" s="1"/>
  <c r="U193" i="2"/>
  <c r="M199" i="1" s="1"/>
  <c r="G193" i="2"/>
  <c r="H199" i="1" s="1"/>
  <c r="D199" i="1" s="1"/>
  <c r="U189" i="2"/>
  <c r="M195" i="1" s="1"/>
  <c r="G189" i="2"/>
  <c r="H195" i="1" s="1"/>
  <c r="D195" i="1" s="1"/>
  <c r="G228" i="2"/>
  <c r="H234" i="1" s="1"/>
  <c r="D234" i="1" s="1"/>
  <c r="U228" i="2"/>
  <c r="M234" i="1" s="1"/>
  <c r="U272" i="2"/>
  <c r="M278" i="1" s="1"/>
  <c r="G272" i="2"/>
  <c r="H278" i="1" s="1"/>
  <c r="D278" i="1" s="1"/>
  <c r="U288" i="2"/>
  <c r="M294" i="1" s="1"/>
  <c r="G288" i="2"/>
  <c r="H294" i="1" s="1"/>
  <c r="D294" i="1" s="1"/>
  <c r="U391" i="2"/>
  <c r="M397" i="1" s="1"/>
  <c r="G391" i="2"/>
  <c r="U339" i="2"/>
  <c r="M345" i="1" s="1"/>
  <c r="G339" i="2"/>
  <c r="H345" i="1" s="1"/>
  <c r="D345" i="1" s="1"/>
  <c r="U373" i="2"/>
  <c r="M379" i="1" s="1"/>
  <c r="G373" i="2"/>
  <c r="H379" i="1" s="1"/>
  <c r="D379" i="1" s="1"/>
  <c r="U347" i="2"/>
  <c r="M353" i="1" s="1"/>
  <c r="G347" i="2"/>
  <c r="H353" i="1" s="1"/>
  <c r="D353" i="1" s="1"/>
  <c r="U362" i="2"/>
  <c r="M368" i="1" s="1"/>
  <c r="G362" i="2"/>
  <c r="H368" i="1" s="1"/>
  <c r="D368" i="1" s="1"/>
  <c r="U397" i="2"/>
  <c r="M403" i="1" s="1"/>
  <c r="G397" i="2"/>
  <c r="H403" i="1" s="1"/>
  <c r="D403" i="1" s="1"/>
  <c r="U304" i="2"/>
  <c r="M310" i="1" s="1"/>
  <c r="G304" i="2"/>
  <c r="H310" i="1" s="1"/>
  <c r="D310" i="1" s="1"/>
  <c r="U382" i="2"/>
  <c r="M388" i="1" s="1"/>
  <c r="G382" i="2"/>
  <c r="H388" i="1" s="1"/>
  <c r="D388" i="1" s="1"/>
  <c r="U398" i="2"/>
  <c r="M404" i="1" s="1"/>
  <c r="G398" i="2"/>
  <c r="H404" i="1" s="1"/>
  <c r="D404" i="1" s="1"/>
  <c r="U308" i="2"/>
  <c r="M314" i="1" s="1"/>
  <c r="G308" i="2"/>
  <c r="H314" i="1" s="1"/>
  <c r="D314" i="1" s="1"/>
  <c r="U330" i="2"/>
  <c r="M336" i="1" s="1"/>
  <c r="G330" i="2"/>
  <c r="H336" i="1" s="1"/>
  <c r="D336" i="1" s="1"/>
  <c r="U234" i="2"/>
  <c r="M240" i="1" s="1"/>
  <c r="G234" i="2"/>
  <c r="H240" i="1" s="1"/>
  <c r="D240" i="1" s="1"/>
  <c r="U368" i="2"/>
  <c r="M374" i="1" s="1"/>
  <c r="G368" i="2"/>
  <c r="H374" i="1" s="1"/>
  <c r="D374" i="1" s="1"/>
  <c r="U285" i="2"/>
  <c r="M291" i="1" s="1"/>
  <c r="G285" i="2"/>
  <c r="H291" i="1" s="1"/>
  <c r="D291" i="1" s="1"/>
  <c r="U370" i="2"/>
  <c r="M376" i="1" s="1"/>
  <c r="G370" i="2"/>
  <c r="H376" i="1" s="1"/>
  <c r="D376" i="1" s="1"/>
  <c r="U226" i="2"/>
  <c r="M232" i="1" s="1"/>
  <c r="G226" i="2"/>
  <c r="H232" i="1" s="1"/>
  <c r="D232" i="1" s="1"/>
  <c r="U361" i="2"/>
  <c r="M367" i="1" s="1"/>
  <c r="G361" i="2"/>
  <c r="H367" i="1" s="1"/>
  <c r="D367" i="1" s="1"/>
  <c r="U280" i="2"/>
  <c r="M286" i="1" s="1"/>
  <c r="G280" i="2"/>
  <c r="H286" i="1" s="1"/>
  <c r="D286" i="1" s="1"/>
  <c r="U317" i="2"/>
  <c r="M323" i="1" s="1"/>
  <c r="G317" i="2"/>
  <c r="H323" i="1" s="1"/>
  <c r="D323" i="1" s="1"/>
  <c r="U341" i="2"/>
  <c r="M347" i="1" s="1"/>
  <c r="G341" i="2"/>
  <c r="H347" i="1" s="1"/>
  <c r="D347" i="1" s="1"/>
  <c r="U150" i="2"/>
  <c r="M156" i="1" s="1"/>
  <c r="G150" i="2"/>
  <c r="H156" i="1" s="1"/>
  <c r="D156" i="1" s="1"/>
  <c r="U412" i="2"/>
  <c r="M418" i="1" s="1"/>
  <c r="G412" i="2"/>
  <c r="H418" i="1" s="1"/>
  <c r="D418" i="1" s="1"/>
  <c r="G410" i="2"/>
  <c r="H416" i="1" s="1"/>
  <c r="D416" i="1" s="1"/>
  <c r="U410" i="2"/>
  <c r="M416" i="1" s="1"/>
  <c r="U366" i="2"/>
  <c r="M372" i="1" s="1"/>
  <c r="G366" i="2"/>
  <c r="H372" i="1" s="1"/>
  <c r="D372" i="1" s="1"/>
  <c r="U21" i="2"/>
  <c r="M27" i="1" s="1"/>
  <c r="G21" i="2"/>
  <c r="H27" i="1" s="1"/>
  <c r="D27" i="1" s="1"/>
  <c r="H21" i="2"/>
  <c r="I27" i="1" s="1"/>
  <c r="U17" i="2"/>
  <c r="M23" i="1" s="1"/>
  <c r="G17" i="2"/>
  <c r="H23" i="1" s="1"/>
  <c r="D23" i="1" s="1"/>
  <c r="H17" i="2"/>
  <c r="I23" i="1" s="1"/>
  <c r="U69" i="2"/>
  <c r="M75" i="1" s="1"/>
  <c r="G69" i="2"/>
  <c r="H75" i="1" s="1"/>
  <c r="D75" i="1" s="1"/>
  <c r="U48" i="2"/>
  <c r="M54" i="1" s="1"/>
  <c r="G48" i="2"/>
  <c r="H54" i="1" s="1"/>
  <c r="D54" i="1" s="1"/>
  <c r="U71" i="2"/>
  <c r="M77" i="1" s="1"/>
  <c r="G71" i="2"/>
  <c r="H77" i="1" s="1"/>
  <c r="D77" i="1" s="1"/>
  <c r="U158" i="2"/>
  <c r="M164" i="1" s="1"/>
  <c r="G158" i="2"/>
  <c r="H164" i="1" s="1"/>
  <c r="D164" i="1" s="1"/>
  <c r="U112" i="2"/>
  <c r="M118" i="1" s="1"/>
  <c r="G112" i="2"/>
  <c r="H118" i="1" s="1"/>
  <c r="D118" i="1" s="1"/>
  <c r="U120" i="2"/>
  <c r="M126" i="1" s="1"/>
  <c r="G120" i="2"/>
  <c r="H126" i="1" s="1"/>
  <c r="D126" i="1" s="1"/>
  <c r="U184" i="2"/>
  <c r="M190" i="1" s="1"/>
  <c r="G184" i="2"/>
  <c r="H190" i="1" s="1"/>
  <c r="D190" i="1" s="1"/>
  <c r="U85" i="2"/>
  <c r="M91" i="1" s="1"/>
  <c r="G85" i="2"/>
  <c r="H91" i="1" s="1"/>
  <c r="D91" i="1" s="1"/>
  <c r="G84" i="2"/>
  <c r="H90" i="1" s="1"/>
  <c r="D90" i="1" s="1"/>
  <c r="U84" i="2"/>
  <c r="M90" i="1" s="1"/>
  <c r="U114" i="2"/>
  <c r="M120" i="1" s="1"/>
  <c r="G114" i="2"/>
  <c r="H120" i="1" s="1"/>
  <c r="D120" i="1" s="1"/>
  <c r="G132" i="2"/>
  <c r="H138" i="1" s="1"/>
  <c r="D138" i="1" s="1"/>
  <c r="U132" i="2"/>
  <c r="M138" i="1" s="1"/>
  <c r="U46" i="2"/>
  <c r="M52" i="1" s="1"/>
  <c r="G46" i="2"/>
  <c r="H52" i="1" s="1"/>
  <c r="D52" i="1" s="1"/>
  <c r="U66" i="2"/>
  <c r="M72" i="1" s="1"/>
  <c r="G66" i="2"/>
  <c r="H72" i="1" s="1"/>
  <c r="D72" i="1" s="1"/>
  <c r="U151" i="2"/>
  <c r="M157" i="1" s="1"/>
  <c r="G151" i="2"/>
  <c r="H157" i="1" s="1"/>
  <c r="D157" i="1" s="1"/>
  <c r="U64" i="2"/>
  <c r="M70" i="1" s="1"/>
  <c r="G64" i="2"/>
  <c r="H70" i="1" s="1"/>
  <c r="D70" i="1" s="1"/>
  <c r="U113" i="2"/>
  <c r="M119" i="1" s="1"/>
  <c r="G113" i="2"/>
  <c r="H119" i="1" s="1"/>
  <c r="D119" i="1" s="1"/>
  <c r="U185" i="2"/>
  <c r="M191" i="1" s="1"/>
  <c r="G185" i="2"/>
  <c r="H191" i="1" s="1"/>
  <c r="D191" i="1" s="1"/>
  <c r="U49" i="2"/>
  <c r="M55" i="1" s="1"/>
  <c r="G49" i="2"/>
  <c r="H55" i="1" s="1"/>
  <c r="D55" i="1" s="1"/>
  <c r="U99" i="2"/>
  <c r="M105" i="1" s="1"/>
  <c r="G99" i="2"/>
  <c r="H105" i="1" s="1"/>
  <c r="D105" i="1" s="1"/>
  <c r="U50" i="2"/>
  <c r="M56" i="1" s="1"/>
  <c r="G50" i="2"/>
  <c r="H56" i="1" s="1"/>
  <c r="D56" i="1" s="1"/>
  <c r="U121" i="2"/>
  <c r="M127" i="1" s="1"/>
  <c r="G121" i="2"/>
  <c r="H127" i="1" s="1"/>
  <c r="D127" i="1" s="1"/>
  <c r="U126" i="2"/>
  <c r="M132" i="1" s="1"/>
  <c r="G126" i="2"/>
  <c r="H132" i="1" s="1"/>
  <c r="D132" i="1" s="1"/>
  <c r="U33" i="2"/>
  <c r="M39" i="1" s="1"/>
  <c r="G33" i="2"/>
  <c r="H39" i="1" s="1"/>
  <c r="D39" i="1" s="1"/>
  <c r="U90" i="2"/>
  <c r="M96" i="1" s="1"/>
  <c r="G90" i="2"/>
  <c r="H96" i="1" s="1"/>
  <c r="D96" i="1" s="1"/>
  <c r="U37" i="2"/>
  <c r="M43" i="1" s="1"/>
  <c r="G37" i="2"/>
  <c r="H43" i="1" s="1"/>
  <c r="D43" i="1" s="1"/>
  <c r="U104" i="2"/>
  <c r="M110" i="1" s="1"/>
  <c r="G104" i="2"/>
  <c r="H110" i="1" s="1"/>
  <c r="D110" i="1" s="1"/>
  <c r="G60" i="2"/>
  <c r="H66" i="1" s="1"/>
  <c r="D66" i="1" s="1"/>
  <c r="U60" i="2"/>
  <c r="M66" i="1" s="1"/>
  <c r="G124" i="2"/>
  <c r="H130" i="1" s="1"/>
  <c r="D130" i="1" s="1"/>
  <c r="U124" i="2"/>
  <c r="M130" i="1" s="1"/>
  <c r="U131" i="2"/>
  <c r="M137" i="1" s="1"/>
  <c r="G131" i="2"/>
  <c r="H137" i="1" s="1"/>
  <c r="D137" i="1" s="1"/>
  <c r="G36" i="2"/>
  <c r="H42" i="1" s="1"/>
  <c r="D42" i="1" s="1"/>
  <c r="U36" i="2"/>
  <c r="M42" i="1" s="1"/>
  <c r="U41" i="2"/>
  <c r="M47" i="1" s="1"/>
  <c r="G41" i="2"/>
  <c r="H47" i="1" s="1"/>
  <c r="D47" i="1" s="1"/>
  <c r="U74" i="2"/>
  <c r="M80" i="1" s="1"/>
  <c r="G74" i="2"/>
  <c r="H80" i="1" s="1"/>
  <c r="D80" i="1" s="1"/>
  <c r="G140" i="2"/>
  <c r="H146" i="1" s="1"/>
  <c r="D146" i="1" s="1"/>
  <c r="U140" i="2"/>
  <c r="M146" i="1" s="1"/>
  <c r="U227" i="2"/>
  <c r="M233" i="1" s="1"/>
  <c r="G227" i="2"/>
  <c r="H233" i="1" s="1"/>
  <c r="D233" i="1" s="1"/>
  <c r="U293" i="2"/>
  <c r="M299" i="1" s="1"/>
  <c r="G293" i="2"/>
  <c r="H299" i="1" s="1"/>
  <c r="D299" i="1" s="1"/>
  <c r="U203" i="2"/>
  <c r="M209" i="1" s="1"/>
  <c r="G203" i="2"/>
  <c r="H209" i="1" s="1"/>
  <c r="D209" i="1" s="1"/>
  <c r="U255" i="2"/>
  <c r="M261" i="1" s="1"/>
  <c r="G255" i="2"/>
  <c r="H261" i="1" s="1"/>
  <c r="D261" i="1" s="1"/>
  <c r="U327" i="2"/>
  <c r="M333" i="1" s="1"/>
  <c r="G327" i="2"/>
  <c r="H333" i="1" s="1"/>
  <c r="D333" i="1" s="1"/>
  <c r="U274" i="2"/>
  <c r="M280" i="1" s="1"/>
  <c r="G274" i="2"/>
  <c r="H280" i="1" s="1"/>
  <c r="D280" i="1" s="1"/>
  <c r="U360" i="2"/>
  <c r="M366" i="1" s="1"/>
  <c r="G360" i="2"/>
  <c r="H366" i="1" s="1"/>
  <c r="D366" i="1" s="1"/>
  <c r="U207" i="2"/>
  <c r="M213" i="1" s="1"/>
  <c r="G207" i="2"/>
  <c r="H213" i="1" s="1"/>
  <c r="D213" i="1" s="1"/>
  <c r="U393" i="2"/>
  <c r="M399" i="1" s="1"/>
  <c r="G393" i="2"/>
  <c r="H399" i="1" s="1"/>
  <c r="D399" i="1" s="1"/>
  <c r="U284" i="2"/>
  <c r="M290" i="1" s="1"/>
  <c r="G284" i="2"/>
  <c r="H290" i="1" s="1"/>
  <c r="D290" i="1" s="1"/>
  <c r="U374" i="2"/>
  <c r="M380" i="1" s="1"/>
  <c r="G374" i="2"/>
  <c r="H380" i="1" s="1"/>
  <c r="D380" i="1" s="1"/>
  <c r="U157" i="2"/>
  <c r="M163" i="1" s="1"/>
  <c r="G157" i="2"/>
  <c r="H163" i="1" s="1"/>
  <c r="D163" i="1" s="1"/>
  <c r="U199" i="2"/>
  <c r="M205" i="1" s="1"/>
  <c r="G199" i="2"/>
  <c r="H205" i="1" s="1"/>
  <c r="D205" i="1" s="1"/>
  <c r="U235" i="2"/>
  <c r="M241" i="1" s="1"/>
  <c r="G235" i="2"/>
  <c r="H241" i="1" s="1"/>
  <c r="D241" i="1" s="1"/>
  <c r="U231" i="2"/>
  <c r="M237" i="1" s="1"/>
  <c r="G231" i="2"/>
  <c r="H237" i="1" s="1"/>
  <c r="D237" i="1" s="1"/>
  <c r="U277" i="2"/>
  <c r="M283" i="1" s="1"/>
  <c r="G277" i="2"/>
  <c r="H283" i="1" s="1"/>
  <c r="D283" i="1" s="1"/>
  <c r="U353" i="2"/>
  <c r="M359" i="1" s="1"/>
  <c r="G353" i="2"/>
  <c r="H359" i="1" s="1"/>
  <c r="D359" i="1" s="1"/>
  <c r="U319" i="2"/>
  <c r="M325" i="1" s="1"/>
  <c r="G319" i="2"/>
  <c r="H325" i="1" s="1"/>
  <c r="D325" i="1" s="1"/>
  <c r="U334" i="2"/>
  <c r="M340" i="1" s="1"/>
  <c r="G334" i="2"/>
  <c r="H340" i="1" s="1"/>
  <c r="D340" i="1" s="1"/>
  <c r="G172" i="2"/>
  <c r="H178" i="1" s="1"/>
  <c r="D178" i="1" s="1"/>
  <c r="U172" i="2"/>
  <c r="M178" i="1" s="1"/>
  <c r="U229" i="2"/>
  <c r="M235" i="1" s="1"/>
  <c r="G229" i="2"/>
  <c r="H235" i="1" s="1"/>
  <c r="D235" i="1" s="1"/>
  <c r="U286" i="2"/>
  <c r="M292" i="1" s="1"/>
  <c r="G286" i="2"/>
  <c r="H292" i="1" s="1"/>
  <c r="D292" i="1" s="1"/>
  <c r="U335" i="2"/>
  <c r="M341" i="1" s="1"/>
  <c r="G335" i="2"/>
  <c r="H341" i="1" s="1"/>
  <c r="D341" i="1" s="1"/>
  <c r="U404" i="2"/>
  <c r="M410" i="1" s="1"/>
  <c r="G404" i="2"/>
  <c r="H410" i="1" s="1"/>
  <c r="D410" i="1" s="1"/>
  <c r="U165" i="2"/>
  <c r="M171" i="1" s="1"/>
  <c r="G165" i="2"/>
  <c r="H171" i="1" s="1"/>
  <c r="D171" i="1" s="1"/>
  <c r="U239" i="2"/>
  <c r="M245" i="1" s="1"/>
  <c r="G239" i="2"/>
  <c r="H245" i="1" s="1"/>
  <c r="D245" i="1" s="1"/>
  <c r="U206" i="2"/>
  <c r="M212" i="1" s="1"/>
  <c r="G206" i="2"/>
  <c r="H212" i="1" s="1"/>
  <c r="D212" i="1" s="1"/>
  <c r="U205" i="2"/>
  <c r="M211" i="1" s="1"/>
  <c r="G205" i="2"/>
  <c r="H211" i="1" s="1"/>
  <c r="D211" i="1" s="1"/>
  <c r="U261" i="2"/>
  <c r="M267" i="1" s="1"/>
  <c r="G261" i="2"/>
  <c r="H267" i="1" s="1"/>
  <c r="D267" i="1" s="1"/>
  <c r="U363" i="2"/>
  <c r="M369" i="1" s="1"/>
  <c r="G363" i="2"/>
  <c r="H369" i="1" s="1"/>
  <c r="D369" i="1" s="1"/>
  <c r="U375" i="2"/>
  <c r="M381" i="1" s="1"/>
  <c r="G375" i="2"/>
  <c r="H381" i="1" s="1"/>
  <c r="D381" i="1" s="1"/>
  <c r="U329" i="2"/>
  <c r="M335" i="1" s="1"/>
  <c r="G329" i="2"/>
  <c r="H335" i="1" s="1"/>
  <c r="D335" i="1" s="1"/>
  <c r="U161" i="2"/>
  <c r="M167" i="1" s="1"/>
  <c r="G161" i="2"/>
  <c r="H167" i="1" s="1"/>
  <c r="D167" i="1" s="1"/>
  <c r="U269" i="2"/>
  <c r="M275" i="1" s="1"/>
  <c r="G269" i="2"/>
  <c r="H275" i="1" s="1"/>
  <c r="D275" i="1" s="1"/>
  <c r="U232" i="2"/>
  <c r="M238" i="1" s="1"/>
  <c r="G232" i="2"/>
  <c r="H238" i="1" s="1"/>
  <c r="D238" i="1" s="1"/>
  <c r="U400" i="2"/>
  <c r="M406" i="1" s="1"/>
  <c r="G400" i="2"/>
  <c r="H406" i="1" s="1"/>
  <c r="D406" i="1" s="1"/>
  <c r="U318" i="2"/>
  <c r="M324" i="1" s="1"/>
  <c r="G318" i="2"/>
  <c r="H324" i="1" s="1"/>
  <c r="D324" i="1" s="1"/>
  <c r="U383" i="2"/>
  <c r="M389" i="1" s="1"/>
  <c r="G383" i="2"/>
  <c r="U43" i="2"/>
  <c r="M49" i="1" s="1"/>
  <c r="G43" i="2"/>
  <c r="H49" i="1" s="1"/>
  <c r="D49" i="1" s="1"/>
  <c r="U144" i="2"/>
  <c r="M150" i="1" s="1"/>
  <c r="G144" i="2"/>
  <c r="H150" i="1" s="1"/>
  <c r="D150" i="1" s="1"/>
  <c r="U171" i="2"/>
  <c r="M177" i="1" s="1"/>
  <c r="G171" i="2"/>
  <c r="H177" i="1" s="1"/>
  <c r="D177" i="1" s="1"/>
  <c r="U211" i="2"/>
  <c r="M217" i="1" s="1"/>
  <c r="G211" i="2"/>
  <c r="H217" i="1" s="1"/>
  <c r="D217" i="1" s="1"/>
  <c r="U219" i="2"/>
  <c r="M225" i="1" s="1"/>
  <c r="G219" i="2"/>
  <c r="H225" i="1" s="1"/>
  <c r="D225" i="1" s="1"/>
  <c r="G244" i="2"/>
  <c r="H250" i="1" s="1"/>
  <c r="D250" i="1" s="1"/>
  <c r="U244" i="2"/>
  <c r="M250" i="1" s="1"/>
  <c r="U291" i="2"/>
  <c r="M297" i="1" s="1"/>
  <c r="G291" i="2"/>
  <c r="H297" i="1" s="1"/>
  <c r="D297" i="1" s="1"/>
  <c r="U390" i="2"/>
  <c r="M396" i="1" s="1"/>
  <c r="G390" i="2"/>
  <c r="H396" i="1" s="1"/>
  <c r="D396" i="1" s="1"/>
  <c r="U309" i="2"/>
  <c r="M315" i="1" s="1"/>
  <c r="G309" i="2"/>
  <c r="H315" i="1" s="1"/>
  <c r="D315" i="1" s="1"/>
  <c r="U356" i="2"/>
  <c r="M362" i="1" s="1"/>
  <c r="G356" i="2"/>
  <c r="H362" i="1" s="1"/>
  <c r="D362" i="1" s="1"/>
  <c r="U380" i="2"/>
  <c r="M386" i="1" s="1"/>
  <c r="G380" i="2"/>
  <c r="H386" i="1" s="1"/>
  <c r="D386" i="1" s="1"/>
  <c r="U365" i="2"/>
  <c r="M371" i="1" s="1"/>
  <c r="G365" i="2"/>
  <c r="H371" i="1" s="1"/>
  <c r="D371" i="1" s="1"/>
  <c r="U257" i="2"/>
  <c r="M263" i="1" s="1"/>
  <c r="G257" i="2"/>
  <c r="H263" i="1" s="1"/>
  <c r="D263" i="1" s="1"/>
  <c r="U346" i="2"/>
  <c r="M352" i="1" s="1"/>
  <c r="G346" i="2"/>
  <c r="H352" i="1" s="1"/>
  <c r="D352" i="1" s="1"/>
  <c r="U376" i="2"/>
  <c r="M382" i="1" s="1"/>
  <c r="G376" i="2"/>
  <c r="H382" i="1" s="1"/>
  <c r="D382" i="1" s="1"/>
  <c r="U290" i="2"/>
  <c r="M296" i="1" s="1"/>
  <c r="G290" i="2"/>
  <c r="H296" i="1" s="1"/>
  <c r="D296" i="1" s="1"/>
  <c r="U345" i="2"/>
  <c r="M351" i="1" s="1"/>
  <c r="G345" i="2"/>
  <c r="H351" i="1" s="1"/>
  <c r="D351" i="1" s="1"/>
  <c r="U242" i="2"/>
  <c r="M248" i="1" s="1"/>
  <c r="G242" i="2"/>
  <c r="H248" i="1" s="1"/>
  <c r="D248" i="1" s="1"/>
  <c r="U343" i="2"/>
  <c r="M349" i="1" s="1"/>
  <c r="G343" i="2"/>
  <c r="H349" i="1" s="1"/>
  <c r="D349" i="1" s="1"/>
  <c r="U344" i="2"/>
  <c r="M350" i="1" s="1"/>
  <c r="G344" i="2"/>
  <c r="H350" i="1" s="1"/>
  <c r="D350" i="1" s="1"/>
  <c r="U137" i="2"/>
  <c r="M143" i="1" s="1"/>
  <c r="G137" i="2"/>
  <c r="H143" i="1" s="1"/>
  <c r="D143" i="1" s="1"/>
  <c r="U287" i="2"/>
  <c r="M293" i="1" s="1"/>
  <c r="G287" i="2"/>
  <c r="H293" i="1" s="1"/>
  <c r="D293" i="1" s="1"/>
  <c r="U401" i="2"/>
  <c r="M407" i="1" s="1"/>
  <c r="G401" i="2"/>
  <c r="H407" i="1" s="1"/>
  <c r="D407" i="1" s="1"/>
  <c r="U310" i="2"/>
  <c r="M316" i="1" s="1"/>
  <c r="G310" i="2"/>
  <c r="H316" i="1" s="1"/>
  <c r="D316" i="1" s="1"/>
  <c r="G20" i="2"/>
  <c r="H26" i="1" s="1"/>
  <c r="D26" i="1" s="1"/>
  <c r="U20" i="2"/>
  <c r="M26" i="1" s="1"/>
  <c r="H20" i="2"/>
  <c r="I26" i="1" s="1"/>
  <c r="U35" i="2"/>
  <c r="M41" i="1" s="1"/>
  <c r="G35" i="2"/>
  <c r="H41" i="1" s="1"/>
  <c r="D41" i="1" s="1"/>
  <c r="U111" i="2"/>
  <c r="M117" i="1" s="1"/>
  <c r="G111" i="2"/>
  <c r="H117" i="1" s="1"/>
  <c r="D117" i="1" s="1"/>
  <c r="U127" i="2"/>
  <c r="M133" i="1" s="1"/>
  <c r="G127" i="2"/>
  <c r="H133" i="1" s="1"/>
  <c r="D133" i="1" s="1"/>
  <c r="U139" i="2"/>
  <c r="M145" i="1" s="1"/>
  <c r="G139" i="2"/>
  <c r="H145" i="1" s="1"/>
  <c r="D145" i="1" s="1"/>
  <c r="U40" i="2"/>
  <c r="M46" i="1" s="1"/>
  <c r="G40" i="2"/>
  <c r="H46" i="1" s="1"/>
  <c r="D46" i="1" s="1"/>
  <c r="G92" i="2"/>
  <c r="H98" i="1" s="1"/>
  <c r="D98" i="1" s="1"/>
  <c r="U92" i="2"/>
  <c r="M98" i="1" s="1"/>
  <c r="U130" i="2"/>
  <c r="M136" i="1" s="1"/>
  <c r="G130" i="2"/>
  <c r="H136" i="1" s="1"/>
  <c r="D136" i="1" s="1"/>
  <c r="U53" i="2"/>
  <c r="M59" i="1" s="1"/>
  <c r="G53" i="2"/>
  <c r="H59" i="1" s="1"/>
  <c r="D59" i="1" s="1"/>
  <c r="U146" i="2"/>
  <c r="M152" i="1" s="1"/>
  <c r="G146" i="2"/>
  <c r="H152" i="1" s="1"/>
  <c r="D152" i="1" s="1"/>
  <c r="U97" i="2"/>
  <c r="M103" i="1" s="1"/>
  <c r="G97" i="2"/>
  <c r="H103" i="1" s="1"/>
  <c r="D103" i="1" s="1"/>
  <c r="G100" i="2"/>
  <c r="H106" i="1" s="1"/>
  <c r="D106" i="1" s="1"/>
  <c r="U100" i="2"/>
  <c r="M106" i="1" s="1"/>
  <c r="U173" i="2"/>
  <c r="M179" i="1" s="1"/>
  <c r="G173" i="2"/>
  <c r="H179" i="1" s="1"/>
  <c r="D179" i="1" s="1"/>
  <c r="U79" i="2"/>
  <c r="M85" i="1" s="1"/>
  <c r="G79" i="2"/>
  <c r="H85" i="1" s="1"/>
  <c r="D85" i="1" s="1"/>
  <c r="U81" i="2"/>
  <c r="M87" i="1" s="1"/>
  <c r="G81" i="2"/>
  <c r="H87" i="1" s="1"/>
  <c r="D87" i="1" s="1"/>
  <c r="U19" i="2"/>
  <c r="M25" i="1" s="1"/>
  <c r="G19" i="2"/>
  <c r="H25" i="1" s="1"/>
  <c r="D25" i="1" s="1"/>
  <c r="H19" i="2"/>
  <c r="U56" i="2"/>
  <c r="M62" i="1" s="1"/>
  <c r="G56" i="2"/>
  <c r="H62" i="1" s="1"/>
  <c r="D62" i="1" s="1"/>
  <c r="U115" i="2"/>
  <c r="M121" i="1" s="1"/>
  <c r="G115" i="2"/>
  <c r="H121" i="1" s="1"/>
  <c r="D121" i="1" s="1"/>
  <c r="G116" i="2"/>
  <c r="H122" i="1" s="1"/>
  <c r="D122" i="1" s="1"/>
  <c r="U116" i="2"/>
  <c r="M122" i="1" s="1"/>
  <c r="U105" i="2"/>
  <c r="M111" i="1" s="1"/>
  <c r="G105" i="2"/>
  <c r="H111" i="1" s="1"/>
  <c r="D111" i="1" s="1"/>
  <c r="U143" i="2"/>
  <c r="M149" i="1" s="1"/>
  <c r="G143" i="2"/>
  <c r="H149" i="1" s="1"/>
  <c r="D149" i="1" s="1"/>
  <c r="U55" i="2"/>
  <c r="M61" i="1" s="1"/>
  <c r="G55" i="2"/>
  <c r="H61" i="1" s="1"/>
  <c r="D61" i="1" s="1"/>
  <c r="U47" i="2"/>
  <c r="M53" i="1" s="1"/>
  <c r="G47" i="2"/>
  <c r="H53" i="1" s="1"/>
  <c r="D53" i="1" s="1"/>
  <c r="G108" i="2"/>
  <c r="H114" i="1" s="1"/>
  <c r="D114" i="1" s="1"/>
  <c r="U108" i="2"/>
  <c r="M114" i="1" s="1"/>
  <c r="U125" i="2"/>
  <c r="M131" i="1" s="1"/>
  <c r="G125" i="2"/>
  <c r="H131" i="1" s="1"/>
  <c r="D131" i="1" s="1"/>
  <c r="U86" i="2"/>
  <c r="M92" i="1" s="1"/>
  <c r="G86" i="2"/>
  <c r="H92" i="1" s="1"/>
  <c r="D92" i="1" s="1"/>
  <c r="U42" i="2"/>
  <c r="M48" i="1" s="1"/>
  <c r="G42" i="2"/>
  <c r="H48" i="1" s="1"/>
  <c r="D48" i="1" s="1"/>
  <c r="U147" i="2"/>
  <c r="M153" i="1" s="1"/>
  <c r="G147" i="2"/>
  <c r="H153" i="1" s="1"/>
  <c r="D153" i="1" s="1"/>
  <c r="U59" i="2"/>
  <c r="M65" i="1" s="1"/>
  <c r="G59" i="2"/>
  <c r="H65" i="1" s="1"/>
  <c r="D65" i="1" s="1"/>
  <c r="U98" i="2"/>
  <c r="M104" i="1" s="1"/>
  <c r="G98" i="2"/>
  <c r="H104" i="1" s="1"/>
  <c r="D104" i="1" s="1"/>
  <c r="U31" i="2"/>
  <c r="M37" i="1" s="1"/>
  <c r="G31" i="2"/>
  <c r="H37" i="1" s="1"/>
  <c r="D37" i="1" s="1"/>
  <c r="U177" i="2"/>
  <c r="M183" i="1" s="1"/>
  <c r="G177" i="2"/>
  <c r="H183" i="1" s="1"/>
  <c r="D183" i="1" s="1"/>
  <c r="U225" i="2"/>
  <c r="M231" i="1" s="1"/>
  <c r="G225" i="2"/>
  <c r="H231" i="1" s="1"/>
  <c r="D231" i="1" s="1"/>
  <c r="U258" i="2"/>
  <c r="M264" i="1" s="1"/>
  <c r="G258" i="2"/>
  <c r="H264" i="1" s="1"/>
  <c r="D264" i="1" s="1"/>
  <c r="U214" i="2"/>
  <c r="M220" i="1" s="1"/>
  <c r="G214" i="2"/>
  <c r="H220" i="1" s="1"/>
  <c r="D220" i="1" s="1"/>
  <c r="G292" i="2"/>
  <c r="H298" i="1" s="1"/>
  <c r="D298" i="1" s="1"/>
  <c r="U292" i="2"/>
  <c r="M298" i="1" s="1"/>
  <c r="U395" i="2"/>
  <c r="M401" i="1" s="1"/>
  <c r="G395" i="2"/>
  <c r="H401" i="1" s="1"/>
  <c r="D401" i="1" s="1"/>
  <c r="U281" i="2"/>
  <c r="M287" i="1" s="1"/>
  <c r="G281" i="2"/>
  <c r="H287" i="1" s="1"/>
  <c r="D287" i="1" s="1"/>
  <c r="U303" i="2"/>
  <c r="M309" i="1" s="1"/>
  <c r="G303" i="2"/>
  <c r="H309" i="1" s="1"/>
  <c r="D309" i="1" s="1"/>
  <c r="U169" i="2"/>
  <c r="M175" i="1" s="1"/>
  <c r="G169" i="2"/>
  <c r="H175" i="1" s="1"/>
  <c r="D175" i="1" s="1"/>
  <c r="U359" i="2"/>
  <c r="M365" i="1" s="1"/>
  <c r="G359" i="2"/>
  <c r="H365" i="1" s="1"/>
  <c r="D365" i="1" s="1"/>
  <c r="U251" i="2"/>
  <c r="M257" i="1" s="1"/>
  <c r="G251" i="2"/>
  <c r="H257" i="1" s="1"/>
  <c r="D257" i="1" s="1"/>
  <c r="U313" i="2"/>
  <c r="M319" i="1" s="1"/>
  <c r="G313" i="2"/>
  <c r="H319" i="1" s="1"/>
  <c r="D319" i="1" s="1"/>
  <c r="U183" i="2"/>
  <c r="M189" i="1" s="1"/>
  <c r="G183" i="2"/>
  <c r="H189" i="1" s="1"/>
  <c r="D189" i="1" s="1"/>
  <c r="G44" i="2"/>
  <c r="H50" i="1" s="1"/>
  <c r="D50" i="1" s="1"/>
  <c r="U44" i="2"/>
  <c r="M50" i="1" s="1"/>
  <c r="G196" i="2"/>
  <c r="H202" i="1" s="1"/>
  <c r="D202" i="1" s="1"/>
  <c r="U196" i="2"/>
  <c r="M202" i="1" s="1"/>
  <c r="U248" i="2"/>
  <c r="M254" i="1" s="1"/>
  <c r="G248" i="2"/>
  <c r="H254" i="1" s="1"/>
  <c r="D254" i="1" s="1"/>
  <c r="U264" i="2"/>
  <c r="M270" i="1" s="1"/>
  <c r="G264" i="2"/>
  <c r="H270" i="1" s="1"/>
  <c r="D270" i="1" s="1"/>
  <c r="U399" i="2"/>
  <c r="M405" i="1" s="1"/>
  <c r="G399" i="2"/>
  <c r="H405" i="1" s="1"/>
  <c r="D405" i="1" s="1"/>
  <c r="U163" i="2"/>
  <c r="M169" i="1" s="1"/>
  <c r="G163" i="2"/>
  <c r="H169" i="1" s="1"/>
  <c r="D169" i="1" s="1"/>
  <c r="U350" i="2"/>
  <c r="M356" i="1" s="1"/>
  <c r="G350" i="2"/>
  <c r="H356" i="1" s="1"/>
  <c r="D356" i="1" s="1"/>
  <c r="U194" i="2"/>
  <c r="M200" i="1" s="1"/>
  <c r="G194" i="2"/>
  <c r="H200" i="1" s="1"/>
  <c r="D200" i="1" s="1"/>
  <c r="U333" i="2"/>
  <c r="M339" i="1" s="1"/>
  <c r="G333" i="2"/>
  <c r="H339" i="1" s="1"/>
  <c r="D339" i="1" s="1"/>
  <c r="U402" i="2"/>
  <c r="M408" i="1" s="1"/>
  <c r="G402" i="2"/>
  <c r="H408" i="1" s="1"/>
  <c r="D408" i="1" s="1"/>
  <c r="U323" i="2"/>
  <c r="M329" i="1" s="1"/>
  <c r="G323" i="2"/>
  <c r="H329" i="1" s="1"/>
  <c r="D329" i="1" s="1"/>
  <c r="U388" i="2"/>
  <c r="M394" i="1" s="1"/>
  <c r="G388" i="2"/>
  <c r="H394" i="1" s="1"/>
  <c r="D394" i="1" s="1"/>
  <c r="U186" i="2"/>
  <c r="M192" i="1" s="1"/>
  <c r="G186" i="2"/>
  <c r="H192" i="1" s="1"/>
  <c r="D192" i="1" s="1"/>
  <c r="U213" i="2"/>
  <c r="M219" i="1" s="1"/>
  <c r="G213" i="2"/>
  <c r="H219" i="1" s="1"/>
  <c r="D219" i="1" s="1"/>
  <c r="U216" i="2"/>
  <c r="M222" i="1" s="1"/>
  <c r="G216" i="2"/>
  <c r="H222" i="1" s="1"/>
  <c r="D222" i="1" s="1"/>
  <c r="U224" i="2"/>
  <c r="M230" i="1" s="1"/>
  <c r="G224" i="2"/>
  <c r="H230" i="1" s="1"/>
  <c r="D230" i="1" s="1"/>
  <c r="U295" i="2"/>
  <c r="M301" i="1" s="1"/>
  <c r="G295" i="2"/>
  <c r="H301" i="1" s="1"/>
  <c r="D301" i="1" s="1"/>
  <c r="U386" i="2"/>
  <c r="M392" i="1" s="1"/>
  <c r="G386" i="2"/>
  <c r="H392" i="1" s="1"/>
  <c r="D392" i="1" s="1"/>
  <c r="U336" i="2"/>
  <c r="M342" i="1" s="1"/>
  <c r="G336" i="2"/>
  <c r="H342" i="1" s="1"/>
  <c r="D342" i="1" s="1"/>
  <c r="U307" i="2"/>
  <c r="M313" i="1" s="1"/>
  <c r="G307" i="2"/>
  <c r="H313" i="1" s="1"/>
  <c r="D313" i="1" s="1"/>
  <c r="U342" i="2"/>
  <c r="M348" i="1" s="1"/>
  <c r="G342" i="2"/>
  <c r="H348" i="1" s="1"/>
  <c r="D348" i="1" s="1"/>
  <c r="U299" i="2"/>
  <c r="M305" i="1" s="1"/>
  <c r="G299" i="2"/>
  <c r="H305" i="1" s="1"/>
  <c r="D305" i="1" s="1"/>
  <c r="U372" i="2"/>
  <c r="M378" i="1" s="1"/>
  <c r="G372" i="2"/>
  <c r="H378" i="1" s="1"/>
  <c r="D378" i="1" s="1"/>
  <c r="U276" i="2"/>
  <c r="M282" i="1" s="1"/>
  <c r="G276" i="2"/>
  <c r="H282" i="1" s="1"/>
  <c r="D282" i="1" s="1"/>
  <c r="G348" i="2"/>
  <c r="H354" i="1" s="1"/>
  <c r="D354" i="1" s="1"/>
  <c r="U348" i="2"/>
  <c r="M354" i="1" s="1"/>
  <c r="U54" i="2"/>
  <c r="M60" i="1" s="1"/>
  <c r="G54" i="2"/>
  <c r="H60" i="1" s="1"/>
  <c r="D60" i="1" s="1"/>
  <c r="U145" i="2"/>
  <c r="M151" i="1" s="1"/>
  <c r="G145" i="2"/>
  <c r="H151" i="1" s="1"/>
  <c r="D151" i="1" s="1"/>
  <c r="U230" i="2"/>
  <c r="M236" i="1" s="1"/>
  <c r="G230" i="2"/>
  <c r="H236" i="1" s="1"/>
  <c r="D236" i="1" s="1"/>
  <c r="U190" i="2"/>
  <c r="M196" i="1" s="1"/>
  <c r="G190" i="2"/>
  <c r="H196" i="1" s="1"/>
  <c r="D196" i="1" s="1"/>
  <c r="U198" i="2"/>
  <c r="M204" i="1" s="1"/>
  <c r="G198" i="2"/>
  <c r="H204" i="1" s="1"/>
  <c r="D204" i="1" s="1"/>
  <c r="U250" i="2"/>
  <c r="M256" i="1" s="1"/>
  <c r="G250" i="2"/>
  <c r="H256" i="1" s="1"/>
  <c r="D256" i="1" s="1"/>
  <c r="U268" i="2"/>
  <c r="M274" i="1" s="1"/>
  <c r="G268" i="2"/>
  <c r="H274" i="1" s="1"/>
  <c r="D274" i="1" s="1"/>
  <c r="U322" i="2"/>
  <c r="M328" i="1" s="1"/>
  <c r="G322" i="2"/>
  <c r="H328" i="1" s="1"/>
  <c r="D328" i="1" s="1"/>
  <c r="U87" i="2"/>
  <c r="M93" i="1" s="1"/>
  <c r="G87" i="2"/>
  <c r="H93" i="1" s="1"/>
  <c r="D93" i="1" s="1"/>
  <c r="G148" i="2"/>
  <c r="H154" i="1" s="1"/>
  <c r="D154" i="1" s="1"/>
  <c r="U148" i="2"/>
  <c r="M154" i="1" s="1"/>
  <c r="U349" i="2"/>
  <c r="M355" i="1" s="1"/>
  <c r="G349" i="2"/>
  <c r="H355" i="1" s="1"/>
  <c r="D355" i="1" s="1"/>
  <c r="U166" i="2"/>
  <c r="M172" i="1" s="1"/>
  <c r="G166" i="2"/>
  <c r="H172" i="1" s="1"/>
  <c r="D172" i="1" s="1"/>
  <c r="U142" i="2"/>
  <c r="M148" i="1" s="1"/>
  <c r="G142" i="2"/>
  <c r="H148" i="1" s="1"/>
  <c r="D148" i="1" s="1"/>
  <c r="U355" i="2"/>
  <c r="M361" i="1" s="1"/>
  <c r="G355" i="2"/>
  <c r="H361" i="1" s="1"/>
  <c r="D361" i="1" s="1"/>
  <c r="U252" i="2"/>
  <c r="M258" i="1" s="1"/>
  <c r="G252" i="2"/>
  <c r="H258" i="1" s="1"/>
  <c r="D258" i="1" s="1"/>
  <c r="U302" i="2"/>
  <c r="M308" i="1" s="1"/>
  <c r="G302" i="2"/>
  <c r="U406" i="2"/>
  <c r="M412" i="1" s="1"/>
  <c r="G406" i="2"/>
  <c r="H412" i="1" s="1"/>
  <c r="D412" i="1" s="1"/>
  <c r="U320" i="2"/>
  <c r="M326" i="1" s="1"/>
  <c r="G320" i="2"/>
  <c r="H326" i="1" s="1"/>
  <c r="D326" i="1" s="1"/>
  <c r="U297" i="2"/>
  <c r="M303" i="1" s="1"/>
  <c r="G297" i="2"/>
  <c r="H303" i="1" s="1"/>
  <c r="D303" i="1" s="1"/>
  <c r="U403" i="2"/>
  <c r="M409" i="1" s="1"/>
  <c r="G403" i="2"/>
  <c r="H409" i="1" s="1"/>
  <c r="D409" i="1" s="1"/>
  <c r="U315" i="2"/>
  <c r="M321" i="1" s="1"/>
  <c r="G315" i="2"/>
  <c r="H321" i="1" s="1"/>
  <c r="D321" i="1" s="1"/>
  <c r="U266" i="2"/>
  <c r="M272" i="1" s="1"/>
  <c r="G266" i="2"/>
  <c r="H272" i="1" s="1"/>
  <c r="D272" i="1" s="1"/>
  <c r="G378" i="2"/>
  <c r="H384" i="1" s="1"/>
  <c r="D384" i="1" s="1"/>
  <c r="U378" i="2"/>
  <c r="M384" i="1" s="1"/>
  <c r="U294" i="2"/>
  <c r="M300" i="1" s="1"/>
  <c r="G294" i="2"/>
  <c r="H300" i="1" s="1"/>
  <c r="D300" i="1" s="1"/>
  <c r="U408" i="2"/>
  <c r="M414" i="1" s="1"/>
  <c r="G408" i="2"/>
  <c r="H414" i="1" s="1"/>
  <c r="D414" i="1" s="1"/>
  <c r="U340" i="2"/>
  <c r="M346" i="1" s="1"/>
  <c r="G340" i="2"/>
  <c r="H346" i="1" s="1"/>
  <c r="D346" i="1" s="1"/>
  <c r="E18" i="2"/>
  <c r="I18" i="2"/>
  <c r="L24" i="1" s="1"/>
  <c r="L18" i="2"/>
  <c r="F18" i="2"/>
  <c r="K18" i="2"/>
  <c r="O18" i="2" s="1"/>
  <c r="C18" i="2"/>
  <c r="D18" i="2"/>
  <c r="J18" i="2"/>
  <c r="D35" i="2"/>
  <c r="C35" i="2"/>
  <c r="J35" i="2"/>
  <c r="N35" i="2" s="1"/>
  <c r="L35" i="2"/>
  <c r="P35" i="2" s="1"/>
  <c r="I35" i="2"/>
  <c r="L41" i="1" s="1"/>
  <c r="E35" i="2"/>
  <c r="H35" i="2"/>
  <c r="I41" i="1" s="1"/>
  <c r="K35" i="2"/>
  <c r="O35" i="2" s="1"/>
  <c r="F35" i="2"/>
  <c r="E29" i="2"/>
  <c r="C29" i="2"/>
  <c r="L29" i="2"/>
  <c r="P29" i="2" s="1"/>
  <c r="H29" i="2"/>
  <c r="I35" i="1" s="1"/>
  <c r="D29" i="2"/>
  <c r="K29" i="2"/>
  <c r="O29" i="2" s="1"/>
  <c r="I29" i="2"/>
  <c r="L35" i="1" s="1"/>
  <c r="J29" i="2"/>
  <c r="N29" i="2" s="1"/>
  <c r="F29" i="2"/>
  <c r="F21" i="2"/>
  <c r="D21" i="2"/>
  <c r="I21" i="2"/>
  <c r="L27" i="1" s="1"/>
  <c r="K21" i="2"/>
  <c r="O21" i="2" s="1"/>
  <c r="J21" i="2"/>
  <c r="E21" i="2"/>
  <c r="C21" i="2"/>
  <c r="L21" i="2"/>
  <c r="H107" i="2"/>
  <c r="I113" i="1" s="1"/>
  <c r="E107" i="2"/>
  <c r="J107" i="2"/>
  <c r="N107" i="2" s="1"/>
  <c r="F107" i="2"/>
  <c r="K107" i="2"/>
  <c r="O107" i="2" s="1"/>
  <c r="C107" i="2"/>
  <c r="L107" i="2"/>
  <c r="P107" i="2" s="1"/>
  <c r="I107" i="2"/>
  <c r="L113" i="1" s="1"/>
  <c r="D107" i="2"/>
  <c r="D111" i="2"/>
  <c r="J111" i="2"/>
  <c r="N111" i="2" s="1"/>
  <c r="L111" i="2"/>
  <c r="P111" i="2" s="1"/>
  <c r="F111" i="2"/>
  <c r="E111" i="2"/>
  <c r="I111" i="2"/>
  <c r="L117" i="1" s="1"/>
  <c r="K111" i="2"/>
  <c r="O111" i="2" s="1"/>
  <c r="C111" i="2"/>
  <c r="H111" i="2"/>
  <c r="I117" i="1" s="1"/>
  <c r="E127" i="2"/>
  <c r="K127" i="2"/>
  <c r="O127" i="2" s="1"/>
  <c r="J127" i="2"/>
  <c r="N127" i="2" s="1"/>
  <c r="I127" i="2"/>
  <c r="L133" i="1" s="1"/>
  <c r="F127" i="2"/>
  <c r="D127" i="2"/>
  <c r="H127" i="2"/>
  <c r="I133" i="1" s="1"/>
  <c r="C127" i="2"/>
  <c r="L127" i="2"/>
  <c r="P127" i="2" s="1"/>
  <c r="I139" i="2"/>
  <c r="L145" i="1" s="1"/>
  <c r="K139" i="2"/>
  <c r="O139" i="2" s="1"/>
  <c r="F139" i="2"/>
  <c r="J139" i="2"/>
  <c r="N139" i="2" s="1"/>
  <c r="E139" i="2"/>
  <c r="D139" i="2"/>
  <c r="C139" i="2"/>
  <c r="L139" i="2"/>
  <c r="P139" i="2" s="1"/>
  <c r="H139" i="2"/>
  <c r="I145" i="1" s="1"/>
  <c r="K40" i="2"/>
  <c r="O40" i="2" s="1"/>
  <c r="F40" i="2"/>
  <c r="C40" i="2"/>
  <c r="H40" i="2"/>
  <c r="I46" i="1" s="1"/>
  <c r="E40" i="2"/>
  <c r="J40" i="2"/>
  <c r="N40" i="2" s="1"/>
  <c r="I40" i="2"/>
  <c r="L46" i="1" s="1"/>
  <c r="D40" i="2"/>
  <c r="L40" i="2"/>
  <c r="P40" i="2" s="1"/>
  <c r="F92" i="2"/>
  <c r="C92" i="2"/>
  <c r="I92" i="2"/>
  <c r="L98" i="1" s="1"/>
  <c r="K92" i="2"/>
  <c r="O92" i="2" s="1"/>
  <c r="L92" i="2"/>
  <c r="P92" i="2" s="1"/>
  <c r="E92" i="2"/>
  <c r="H92" i="2"/>
  <c r="I98" i="1" s="1"/>
  <c r="D92" i="2"/>
  <c r="J92" i="2"/>
  <c r="N92" i="2" s="1"/>
  <c r="L130" i="2"/>
  <c r="P130" i="2" s="1"/>
  <c r="I130" i="2"/>
  <c r="L136" i="1" s="1"/>
  <c r="H130" i="2"/>
  <c r="I136" i="1" s="1"/>
  <c r="K130" i="2"/>
  <c r="O130" i="2" s="1"/>
  <c r="J130" i="2"/>
  <c r="N130" i="2" s="1"/>
  <c r="C130" i="2"/>
  <c r="E130" i="2"/>
  <c r="F130" i="2"/>
  <c r="D130" i="2"/>
  <c r="C53" i="2"/>
  <c r="F53" i="2"/>
  <c r="I53" i="2"/>
  <c r="L59" i="1" s="1"/>
  <c r="K53" i="2"/>
  <c r="O53" i="2" s="1"/>
  <c r="D53" i="2"/>
  <c r="H53" i="2"/>
  <c r="I59" i="1" s="1"/>
  <c r="L53" i="2"/>
  <c r="P53" i="2" s="1"/>
  <c r="J53" i="2"/>
  <c r="N53" i="2" s="1"/>
  <c r="E53" i="2"/>
  <c r="E146" i="2"/>
  <c r="F146" i="2"/>
  <c r="J146" i="2"/>
  <c r="N146" i="2" s="1"/>
  <c r="I146" i="2"/>
  <c r="L152" i="1" s="1"/>
  <c r="K146" i="2"/>
  <c r="O146" i="2" s="1"/>
  <c r="H146" i="2"/>
  <c r="I152" i="1" s="1"/>
  <c r="D146" i="2"/>
  <c r="C146" i="2"/>
  <c r="L146" i="2"/>
  <c r="P146" i="2" s="1"/>
  <c r="F97" i="2"/>
  <c r="E97" i="2"/>
  <c r="K97" i="2"/>
  <c r="O97" i="2" s="1"/>
  <c r="I97" i="2"/>
  <c r="L103" i="1" s="1"/>
  <c r="J97" i="2"/>
  <c r="N97" i="2" s="1"/>
  <c r="C97" i="2"/>
  <c r="D97" i="2"/>
  <c r="H97" i="2"/>
  <c r="I103" i="1" s="1"/>
  <c r="L97" i="2"/>
  <c r="P97" i="2" s="1"/>
  <c r="K100" i="2"/>
  <c r="O100" i="2" s="1"/>
  <c r="C100" i="2"/>
  <c r="I100" i="2"/>
  <c r="L106" i="1" s="1"/>
  <c r="J100" i="2"/>
  <c r="N100" i="2" s="1"/>
  <c r="F100" i="2"/>
  <c r="E100" i="2"/>
  <c r="L100" i="2"/>
  <c r="P100" i="2" s="1"/>
  <c r="D100" i="2"/>
  <c r="H100" i="2"/>
  <c r="I106" i="1" s="1"/>
  <c r="F173" i="2"/>
  <c r="J173" i="2"/>
  <c r="N173" i="2" s="1"/>
  <c r="D173" i="2"/>
  <c r="E173" i="2"/>
  <c r="H173" i="2"/>
  <c r="I179" i="1" s="1"/>
  <c r="I173" i="2"/>
  <c r="L179" i="1" s="1"/>
  <c r="K173" i="2"/>
  <c r="O173" i="2" s="1"/>
  <c r="L173" i="2"/>
  <c r="P173" i="2" s="1"/>
  <c r="C173" i="2"/>
  <c r="C79" i="2"/>
  <c r="K79" i="2"/>
  <c r="O79" i="2" s="1"/>
  <c r="H79" i="2"/>
  <c r="D79" i="2"/>
  <c r="F79" i="2"/>
  <c r="E79" i="2"/>
  <c r="I79" i="2"/>
  <c r="L85" i="1" s="1"/>
  <c r="J79" i="2"/>
  <c r="N79" i="2" s="1"/>
  <c r="L79" i="2"/>
  <c r="P79" i="2" s="1"/>
  <c r="D81" i="2"/>
  <c r="L81" i="2"/>
  <c r="P81" i="2" s="1"/>
  <c r="F81" i="2"/>
  <c r="C81" i="2"/>
  <c r="J81" i="2"/>
  <c r="N81" i="2" s="1"/>
  <c r="K81" i="2"/>
  <c r="O81" i="2" s="1"/>
  <c r="I81" i="2"/>
  <c r="L87" i="1" s="1"/>
  <c r="E81" i="2"/>
  <c r="H81" i="2"/>
  <c r="I87" i="1" s="1"/>
  <c r="C19" i="2"/>
  <c r="E19" i="2"/>
  <c r="K19" i="2"/>
  <c r="O19" i="2" s="1"/>
  <c r="F19" i="2"/>
  <c r="D19" i="2"/>
  <c r="J19" i="2"/>
  <c r="I19" i="2"/>
  <c r="L25" i="1" s="1"/>
  <c r="L19" i="2"/>
  <c r="C56" i="2"/>
  <c r="L56" i="2"/>
  <c r="P56" i="2" s="1"/>
  <c r="H56" i="2"/>
  <c r="I62" i="1" s="1"/>
  <c r="E56" i="2"/>
  <c r="D56" i="2"/>
  <c r="I56" i="2"/>
  <c r="L62" i="1" s="1"/>
  <c r="J56" i="2"/>
  <c r="N56" i="2" s="1"/>
  <c r="K56" i="2"/>
  <c r="O56" i="2" s="1"/>
  <c r="F56" i="2"/>
  <c r="C115" i="2"/>
  <c r="L115" i="2"/>
  <c r="P115" i="2" s="1"/>
  <c r="I115" i="2"/>
  <c r="L121" i="1" s="1"/>
  <c r="J115" i="2"/>
  <c r="N115" i="2" s="1"/>
  <c r="D115" i="2"/>
  <c r="F115" i="2"/>
  <c r="E115" i="2"/>
  <c r="H115" i="2"/>
  <c r="I121" i="1" s="1"/>
  <c r="K115" i="2"/>
  <c r="O115" i="2" s="1"/>
  <c r="J116" i="2"/>
  <c r="N116" i="2" s="1"/>
  <c r="K116" i="2"/>
  <c r="O116" i="2" s="1"/>
  <c r="D116" i="2"/>
  <c r="C116" i="2"/>
  <c r="I116" i="2"/>
  <c r="L122" i="1" s="1"/>
  <c r="L116" i="2"/>
  <c r="P116" i="2" s="1"/>
  <c r="F116" i="2"/>
  <c r="E116" i="2"/>
  <c r="H116" i="2"/>
  <c r="I122" i="1" s="1"/>
  <c r="F105" i="2"/>
  <c r="L105" i="2"/>
  <c r="P105" i="2" s="1"/>
  <c r="E105" i="2"/>
  <c r="K105" i="2"/>
  <c r="O105" i="2" s="1"/>
  <c r="J105" i="2"/>
  <c r="N105" i="2" s="1"/>
  <c r="D105" i="2"/>
  <c r="C105" i="2"/>
  <c r="H105" i="2"/>
  <c r="I111" i="1" s="1"/>
  <c r="I105" i="2"/>
  <c r="L111" i="1" s="1"/>
  <c r="E143" i="2"/>
  <c r="K143" i="2"/>
  <c r="O143" i="2" s="1"/>
  <c r="J143" i="2"/>
  <c r="N143" i="2" s="1"/>
  <c r="F143" i="2"/>
  <c r="D143" i="2"/>
  <c r="I143" i="2"/>
  <c r="L149" i="1" s="1"/>
  <c r="C143" i="2"/>
  <c r="H143" i="2"/>
  <c r="I149" i="1" s="1"/>
  <c r="L143" i="2"/>
  <c r="P143" i="2" s="1"/>
  <c r="I55" i="2"/>
  <c r="L61" i="1" s="1"/>
  <c r="E55" i="2"/>
  <c r="J55" i="2"/>
  <c r="N55" i="2" s="1"/>
  <c r="K55" i="2"/>
  <c r="O55" i="2" s="1"/>
  <c r="C55" i="2"/>
  <c r="L55" i="2"/>
  <c r="P55" i="2" s="1"/>
  <c r="F55" i="2"/>
  <c r="D55" i="2"/>
  <c r="H55" i="2"/>
  <c r="I61" i="1" s="1"/>
  <c r="J47" i="2"/>
  <c r="N47" i="2" s="1"/>
  <c r="K47" i="2"/>
  <c r="O47" i="2" s="1"/>
  <c r="F47" i="2"/>
  <c r="H47" i="2"/>
  <c r="I53" i="1" s="1"/>
  <c r="D47" i="2"/>
  <c r="I47" i="2"/>
  <c r="L53" i="1" s="1"/>
  <c r="E47" i="2"/>
  <c r="L47" i="2"/>
  <c r="P47" i="2" s="1"/>
  <c r="C47" i="2"/>
  <c r="C108" i="2"/>
  <c r="K108" i="2"/>
  <c r="O108" i="2" s="1"/>
  <c r="J108" i="2"/>
  <c r="N108" i="2" s="1"/>
  <c r="F108" i="2"/>
  <c r="E108" i="2"/>
  <c r="I108" i="2"/>
  <c r="L114" i="1" s="1"/>
  <c r="L108" i="2"/>
  <c r="P108" i="2" s="1"/>
  <c r="H108" i="2"/>
  <c r="I114" i="1" s="1"/>
  <c r="D108" i="2"/>
  <c r="L125" i="2"/>
  <c r="P125" i="2" s="1"/>
  <c r="K125" i="2"/>
  <c r="O125" i="2" s="1"/>
  <c r="F125" i="2"/>
  <c r="H125" i="2"/>
  <c r="I131" i="1" s="1"/>
  <c r="E125" i="2"/>
  <c r="I125" i="2"/>
  <c r="L131" i="1" s="1"/>
  <c r="C125" i="2"/>
  <c r="J125" i="2"/>
  <c r="N125" i="2" s="1"/>
  <c r="D125" i="2"/>
  <c r="C86" i="2"/>
  <c r="E86" i="2"/>
  <c r="L86" i="2"/>
  <c r="P86" i="2" s="1"/>
  <c r="K86" i="2"/>
  <c r="O86" i="2" s="1"/>
  <c r="J86" i="2"/>
  <c r="N86" i="2" s="1"/>
  <c r="F86" i="2"/>
  <c r="D86" i="2"/>
  <c r="H86" i="2"/>
  <c r="I86" i="2"/>
  <c r="L92" i="1" s="1"/>
  <c r="J42" i="2"/>
  <c r="N42" i="2" s="1"/>
  <c r="E42" i="2"/>
  <c r="F42" i="2"/>
  <c r="I42" i="2"/>
  <c r="L48" i="1" s="1"/>
  <c r="K42" i="2"/>
  <c r="O42" i="2" s="1"/>
  <c r="D42" i="2"/>
  <c r="H42" i="2"/>
  <c r="I48" i="1" s="1"/>
  <c r="L42" i="2"/>
  <c r="P42" i="2" s="1"/>
  <c r="C42" i="2"/>
  <c r="E147" i="2"/>
  <c r="I147" i="2"/>
  <c r="L153" i="1" s="1"/>
  <c r="J147" i="2"/>
  <c r="N147" i="2" s="1"/>
  <c r="K147" i="2"/>
  <c r="O147" i="2" s="1"/>
  <c r="D147" i="2"/>
  <c r="F147" i="2"/>
  <c r="H147" i="2"/>
  <c r="I153" i="1" s="1"/>
  <c r="C147" i="2"/>
  <c r="L147" i="2"/>
  <c r="P147" i="2" s="1"/>
  <c r="D59" i="2"/>
  <c r="L59" i="2"/>
  <c r="P59" i="2" s="1"/>
  <c r="H59" i="2"/>
  <c r="I65" i="1" s="1"/>
  <c r="I59" i="2"/>
  <c r="L65" i="1" s="1"/>
  <c r="F59" i="2"/>
  <c r="K59" i="2"/>
  <c r="O59" i="2" s="1"/>
  <c r="E59" i="2"/>
  <c r="J59" i="2"/>
  <c r="N59" i="2" s="1"/>
  <c r="C59" i="2"/>
  <c r="H98" i="2"/>
  <c r="I104" i="1" s="1"/>
  <c r="C98" i="2"/>
  <c r="L98" i="2"/>
  <c r="P98" i="2" s="1"/>
  <c r="J98" i="2"/>
  <c r="N98" i="2" s="1"/>
  <c r="D98" i="2"/>
  <c r="K98" i="2"/>
  <c r="O98" i="2" s="1"/>
  <c r="E98" i="2"/>
  <c r="F98" i="2"/>
  <c r="I98" i="2"/>
  <c r="L104" i="1" s="1"/>
  <c r="H31" i="2"/>
  <c r="I37" i="1" s="1"/>
  <c r="D31" i="2"/>
  <c r="L31" i="2"/>
  <c r="P31" i="2" s="1"/>
  <c r="J31" i="2"/>
  <c r="N31" i="2" s="1"/>
  <c r="I31" i="2"/>
  <c r="L37" i="1" s="1"/>
  <c r="F31" i="2"/>
  <c r="E31" i="2"/>
  <c r="C31" i="2"/>
  <c r="K31" i="2"/>
  <c r="O31" i="2" s="1"/>
  <c r="C177" i="2"/>
  <c r="H177" i="2"/>
  <c r="I183" i="1" s="1"/>
  <c r="L177" i="2"/>
  <c r="P177" i="2" s="1"/>
  <c r="K177" i="2"/>
  <c r="O177" i="2" s="1"/>
  <c r="I177" i="2"/>
  <c r="L183" i="1" s="1"/>
  <c r="F177" i="2"/>
  <c r="D177" i="2"/>
  <c r="J177" i="2"/>
  <c r="N177" i="2" s="1"/>
  <c r="E177" i="2"/>
  <c r="I225" i="2"/>
  <c r="L231" i="1" s="1"/>
  <c r="E225" i="2"/>
  <c r="D225" i="2"/>
  <c r="C225" i="2"/>
  <c r="J225" i="2"/>
  <c r="N225" i="2" s="1"/>
  <c r="H225" i="2"/>
  <c r="I231" i="1" s="1"/>
  <c r="L225" i="2"/>
  <c r="P225" i="2" s="1"/>
  <c r="F225" i="2"/>
  <c r="K225" i="2"/>
  <c r="O225" i="2" s="1"/>
  <c r="C258" i="2"/>
  <c r="I258" i="2"/>
  <c r="L264" i="1" s="1"/>
  <c r="K258" i="2"/>
  <c r="O258" i="2" s="1"/>
  <c r="F258" i="2"/>
  <c r="J258" i="2"/>
  <c r="N258" i="2" s="1"/>
  <c r="D258" i="2"/>
  <c r="H258" i="2"/>
  <c r="I264" i="1" s="1"/>
  <c r="E258" i="2"/>
  <c r="L258" i="2"/>
  <c r="P258" i="2" s="1"/>
  <c r="H214" i="2"/>
  <c r="I220" i="1" s="1"/>
  <c r="C214" i="2"/>
  <c r="L214" i="2"/>
  <c r="P214" i="2" s="1"/>
  <c r="I214" i="2"/>
  <c r="L220" i="1" s="1"/>
  <c r="K214" i="2"/>
  <c r="O214" i="2" s="1"/>
  <c r="F214" i="2"/>
  <c r="J214" i="2"/>
  <c r="N214" i="2" s="1"/>
  <c r="D214" i="2"/>
  <c r="E214" i="2"/>
  <c r="J292" i="2"/>
  <c r="N292" i="2" s="1"/>
  <c r="I292" i="2"/>
  <c r="L298" i="1" s="1"/>
  <c r="K292" i="2"/>
  <c r="O292" i="2" s="1"/>
  <c r="C292" i="2"/>
  <c r="F292" i="2"/>
  <c r="E292" i="2"/>
  <c r="H292" i="2"/>
  <c r="I298" i="1" s="1"/>
  <c r="D292" i="2"/>
  <c r="L292" i="2"/>
  <c r="P292" i="2" s="1"/>
  <c r="F395" i="2"/>
  <c r="E395" i="2"/>
  <c r="H395" i="2"/>
  <c r="I401" i="1" s="1"/>
  <c r="I395" i="2"/>
  <c r="L401" i="1" s="1"/>
  <c r="C395" i="2"/>
  <c r="J395" i="2"/>
  <c r="N395" i="2" s="1"/>
  <c r="L395" i="2"/>
  <c r="P395" i="2" s="1"/>
  <c r="K395" i="2"/>
  <c r="O395" i="2" s="1"/>
  <c r="D395" i="2"/>
  <c r="C281" i="2"/>
  <c r="H281" i="2"/>
  <c r="F281" i="2"/>
  <c r="L281" i="2"/>
  <c r="P281" i="2" s="1"/>
  <c r="K281" i="2"/>
  <c r="O281" i="2" s="1"/>
  <c r="I281" i="2"/>
  <c r="L287" i="1" s="1"/>
  <c r="J281" i="2"/>
  <c r="N281" i="2" s="1"/>
  <c r="D281" i="2"/>
  <c r="E281" i="2"/>
  <c r="K303" i="2"/>
  <c r="O303" i="2" s="1"/>
  <c r="E303" i="2"/>
  <c r="I303" i="2"/>
  <c r="L309" i="1" s="1"/>
  <c r="F303" i="2"/>
  <c r="C303" i="2"/>
  <c r="D303" i="2"/>
  <c r="J303" i="2"/>
  <c r="N303" i="2" s="1"/>
  <c r="L303" i="2"/>
  <c r="P303" i="2" s="1"/>
  <c r="H303" i="2"/>
  <c r="I309" i="1" s="1"/>
  <c r="C169" i="2"/>
  <c r="J169" i="2"/>
  <c r="N169" i="2" s="1"/>
  <c r="K169" i="2"/>
  <c r="O169" i="2" s="1"/>
  <c r="F169" i="2"/>
  <c r="L169" i="2"/>
  <c r="P169" i="2" s="1"/>
  <c r="D169" i="2"/>
  <c r="I169" i="2"/>
  <c r="L175" i="1" s="1"/>
  <c r="H169" i="2"/>
  <c r="I175" i="1" s="1"/>
  <c r="E169" i="2"/>
  <c r="L359" i="2"/>
  <c r="P359" i="2" s="1"/>
  <c r="J359" i="2"/>
  <c r="N359" i="2" s="1"/>
  <c r="C359" i="2"/>
  <c r="D359" i="2"/>
  <c r="H359" i="2"/>
  <c r="I365" i="1" s="1"/>
  <c r="K359" i="2"/>
  <c r="O359" i="2" s="1"/>
  <c r="I359" i="2"/>
  <c r="L365" i="1" s="1"/>
  <c r="F359" i="2"/>
  <c r="E359" i="2"/>
  <c r="K251" i="2"/>
  <c r="O251" i="2" s="1"/>
  <c r="D251" i="2"/>
  <c r="J251" i="2"/>
  <c r="N251" i="2" s="1"/>
  <c r="F251" i="2"/>
  <c r="H251" i="2"/>
  <c r="I257" i="1" s="1"/>
  <c r="I251" i="2"/>
  <c r="L257" i="1" s="1"/>
  <c r="E251" i="2"/>
  <c r="C251" i="2"/>
  <c r="L251" i="2"/>
  <c r="P251" i="2" s="1"/>
  <c r="H313" i="2"/>
  <c r="I319" i="1" s="1"/>
  <c r="K313" i="2"/>
  <c r="O313" i="2" s="1"/>
  <c r="I313" i="2"/>
  <c r="L319" i="1" s="1"/>
  <c r="E313" i="2"/>
  <c r="J313" i="2"/>
  <c r="N313" i="2" s="1"/>
  <c r="D313" i="2"/>
  <c r="C313" i="2"/>
  <c r="F313" i="2"/>
  <c r="L313" i="2"/>
  <c r="P313" i="2" s="1"/>
  <c r="L183" i="2"/>
  <c r="P183" i="2" s="1"/>
  <c r="J183" i="2"/>
  <c r="N183" i="2" s="1"/>
  <c r="F183" i="2"/>
  <c r="I183" i="2"/>
  <c r="L189" i="1" s="1"/>
  <c r="C183" i="2"/>
  <c r="E183" i="2"/>
  <c r="K183" i="2"/>
  <c r="O183" i="2" s="1"/>
  <c r="H183" i="2"/>
  <c r="D183" i="2"/>
  <c r="L44" i="2"/>
  <c r="P44" i="2" s="1"/>
  <c r="I44" i="2"/>
  <c r="L50" i="1" s="1"/>
  <c r="F44" i="2"/>
  <c r="D44" i="2"/>
  <c r="C44" i="2"/>
  <c r="E44" i="2"/>
  <c r="K44" i="2"/>
  <c r="O44" i="2" s="1"/>
  <c r="J44" i="2"/>
  <c r="N44" i="2" s="1"/>
  <c r="H44" i="2"/>
  <c r="I50" i="1" s="1"/>
  <c r="D196" i="2"/>
  <c r="H196" i="2"/>
  <c r="I202" i="1" s="1"/>
  <c r="J196" i="2"/>
  <c r="N196" i="2" s="1"/>
  <c r="C196" i="2"/>
  <c r="E196" i="2"/>
  <c r="I196" i="2"/>
  <c r="L202" i="1" s="1"/>
  <c r="L196" i="2"/>
  <c r="P196" i="2" s="1"/>
  <c r="K196" i="2"/>
  <c r="O196" i="2" s="1"/>
  <c r="F196" i="2"/>
  <c r="L248" i="2"/>
  <c r="P248" i="2" s="1"/>
  <c r="F248" i="2"/>
  <c r="E248" i="2"/>
  <c r="H248" i="2"/>
  <c r="I254" i="1" s="1"/>
  <c r="I248" i="2"/>
  <c r="L254" i="1" s="1"/>
  <c r="K248" i="2"/>
  <c r="O248" i="2" s="1"/>
  <c r="C248" i="2"/>
  <c r="D248" i="2"/>
  <c r="J248" i="2"/>
  <c r="N248" i="2" s="1"/>
  <c r="K264" i="2"/>
  <c r="O264" i="2" s="1"/>
  <c r="J264" i="2"/>
  <c r="N264" i="2" s="1"/>
  <c r="F264" i="2"/>
  <c r="D264" i="2"/>
  <c r="E264" i="2"/>
  <c r="H264" i="2"/>
  <c r="I270" i="1" s="1"/>
  <c r="I264" i="2"/>
  <c r="L270" i="1" s="1"/>
  <c r="C264" i="2"/>
  <c r="L264" i="2"/>
  <c r="P264" i="2" s="1"/>
  <c r="J399" i="2"/>
  <c r="N399" i="2" s="1"/>
  <c r="D399" i="2"/>
  <c r="K399" i="2"/>
  <c r="O399" i="2" s="1"/>
  <c r="C399" i="2"/>
  <c r="E399" i="2"/>
  <c r="H399" i="2"/>
  <c r="I405" i="1" s="1"/>
  <c r="I399" i="2"/>
  <c r="L405" i="1" s="1"/>
  <c r="L399" i="2"/>
  <c r="P399" i="2" s="1"/>
  <c r="F399" i="2"/>
  <c r="L163" i="2"/>
  <c r="P163" i="2" s="1"/>
  <c r="D163" i="2"/>
  <c r="C163" i="2"/>
  <c r="E163" i="2"/>
  <c r="J163" i="2"/>
  <c r="N163" i="2" s="1"/>
  <c r="F163" i="2"/>
  <c r="I163" i="2"/>
  <c r="L169" i="1" s="1"/>
  <c r="H163" i="2"/>
  <c r="I169" i="1" s="1"/>
  <c r="K163" i="2"/>
  <c r="O163" i="2" s="1"/>
  <c r="K350" i="2"/>
  <c r="O350" i="2" s="1"/>
  <c r="C350" i="2"/>
  <c r="J350" i="2"/>
  <c r="N350" i="2" s="1"/>
  <c r="D350" i="2"/>
  <c r="E350" i="2"/>
  <c r="H350" i="2"/>
  <c r="I356" i="1" s="1"/>
  <c r="I350" i="2"/>
  <c r="L356" i="1" s="1"/>
  <c r="L350" i="2"/>
  <c r="P350" i="2" s="1"/>
  <c r="F350" i="2"/>
  <c r="K194" i="2"/>
  <c r="O194" i="2" s="1"/>
  <c r="J194" i="2"/>
  <c r="N194" i="2" s="1"/>
  <c r="L194" i="2"/>
  <c r="P194" i="2" s="1"/>
  <c r="E194" i="2"/>
  <c r="C194" i="2"/>
  <c r="F194" i="2"/>
  <c r="H194" i="2"/>
  <c r="D194" i="2"/>
  <c r="I194" i="2"/>
  <c r="L200" i="1" s="1"/>
  <c r="E333" i="2"/>
  <c r="H333" i="2"/>
  <c r="I339" i="1" s="1"/>
  <c r="I333" i="2"/>
  <c r="L339" i="1" s="1"/>
  <c r="K333" i="2"/>
  <c r="O333" i="2" s="1"/>
  <c r="J333" i="2"/>
  <c r="N333" i="2" s="1"/>
  <c r="D333" i="2"/>
  <c r="F333" i="2"/>
  <c r="L333" i="2"/>
  <c r="P333" i="2" s="1"/>
  <c r="C333" i="2"/>
  <c r="J402" i="2"/>
  <c r="N402" i="2" s="1"/>
  <c r="E402" i="2"/>
  <c r="I402" i="2"/>
  <c r="L408" i="1" s="1"/>
  <c r="D402" i="2"/>
  <c r="H402" i="2"/>
  <c r="I408" i="1" s="1"/>
  <c r="C402" i="2"/>
  <c r="F402" i="2"/>
  <c r="K402" i="2"/>
  <c r="O402" i="2" s="1"/>
  <c r="L402" i="2"/>
  <c r="P402" i="2" s="1"/>
  <c r="K323" i="2"/>
  <c r="O323" i="2" s="1"/>
  <c r="I323" i="2"/>
  <c r="L329" i="1" s="1"/>
  <c r="E323" i="2"/>
  <c r="L323" i="2"/>
  <c r="P323" i="2" s="1"/>
  <c r="C323" i="2"/>
  <c r="H323" i="2"/>
  <c r="I329" i="1" s="1"/>
  <c r="J323" i="2"/>
  <c r="N323" i="2" s="1"/>
  <c r="F323" i="2"/>
  <c r="D323" i="2"/>
  <c r="L388" i="2"/>
  <c r="P388" i="2" s="1"/>
  <c r="K388" i="2"/>
  <c r="O388" i="2" s="1"/>
  <c r="E388" i="2"/>
  <c r="J388" i="2"/>
  <c r="N388" i="2" s="1"/>
  <c r="F388" i="2"/>
  <c r="I388" i="2"/>
  <c r="L394" i="1" s="1"/>
  <c r="D388" i="2"/>
  <c r="C388" i="2"/>
  <c r="H388" i="2"/>
  <c r="I394" i="1" s="1"/>
  <c r="L186" i="2"/>
  <c r="P186" i="2" s="1"/>
  <c r="K186" i="2"/>
  <c r="O186" i="2" s="1"/>
  <c r="F186" i="2"/>
  <c r="C186" i="2"/>
  <c r="E186" i="2"/>
  <c r="J186" i="2"/>
  <c r="N186" i="2" s="1"/>
  <c r="I186" i="2"/>
  <c r="L192" i="1" s="1"/>
  <c r="H186" i="2"/>
  <c r="I192" i="1" s="1"/>
  <c r="D186" i="2"/>
  <c r="D213" i="2"/>
  <c r="L213" i="2"/>
  <c r="P213" i="2" s="1"/>
  <c r="F213" i="2"/>
  <c r="H213" i="2"/>
  <c r="I219" i="1" s="1"/>
  <c r="J213" i="2"/>
  <c r="N213" i="2" s="1"/>
  <c r="I213" i="2"/>
  <c r="L219" i="1" s="1"/>
  <c r="E213" i="2"/>
  <c r="K213" i="2"/>
  <c r="O213" i="2" s="1"/>
  <c r="C213" i="2"/>
  <c r="D216" i="2"/>
  <c r="H216" i="2"/>
  <c r="I222" i="1" s="1"/>
  <c r="E216" i="2"/>
  <c r="J216" i="2"/>
  <c r="N216" i="2" s="1"/>
  <c r="K216" i="2"/>
  <c r="O216" i="2" s="1"/>
  <c r="F216" i="2"/>
  <c r="I216" i="2"/>
  <c r="L222" i="1" s="1"/>
  <c r="C216" i="2"/>
  <c r="L216" i="2"/>
  <c r="P216" i="2" s="1"/>
  <c r="E224" i="2"/>
  <c r="J224" i="2"/>
  <c r="N224" i="2" s="1"/>
  <c r="H224" i="2"/>
  <c r="I230" i="1" s="1"/>
  <c r="F224" i="2"/>
  <c r="L224" i="2"/>
  <c r="P224" i="2" s="1"/>
  <c r="D224" i="2"/>
  <c r="C224" i="2"/>
  <c r="I224" i="2"/>
  <c r="L230" i="1" s="1"/>
  <c r="K224" i="2"/>
  <c r="O224" i="2" s="1"/>
  <c r="C295" i="2"/>
  <c r="F295" i="2"/>
  <c r="H295" i="2"/>
  <c r="I301" i="1" s="1"/>
  <c r="L295" i="2"/>
  <c r="P295" i="2" s="1"/>
  <c r="J295" i="2"/>
  <c r="N295" i="2" s="1"/>
  <c r="K295" i="2"/>
  <c r="O295" i="2" s="1"/>
  <c r="D295" i="2"/>
  <c r="E295" i="2"/>
  <c r="I295" i="2"/>
  <c r="L301" i="1" s="1"/>
  <c r="D386" i="2"/>
  <c r="K386" i="2"/>
  <c r="O386" i="2" s="1"/>
  <c r="C386" i="2"/>
  <c r="H386" i="2"/>
  <c r="I392" i="1" s="1"/>
  <c r="I386" i="2"/>
  <c r="L392" i="1" s="1"/>
  <c r="E386" i="2"/>
  <c r="L386" i="2"/>
  <c r="P386" i="2" s="1"/>
  <c r="J386" i="2"/>
  <c r="N386" i="2" s="1"/>
  <c r="F386" i="2"/>
  <c r="I336" i="2"/>
  <c r="L342" i="1" s="1"/>
  <c r="D336" i="2"/>
  <c r="K336" i="2"/>
  <c r="O336" i="2" s="1"/>
  <c r="J336" i="2"/>
  <c r="N336" i="2" s="1"/>
  <c r="C336" i="2"/>
  <c r="H336" i="2"/>
  <c r="I342" i="1" s="1"/>
  <c r="E336" i="2"/>
  <c r="F336" i="2"/>
  <c r="L336" i="2"/>
  <c r="P336" i="2" s="1"/>
  <c r="F307" i="2"/>
  <c r="K307" i="2"/>
  <c r="O307" i="2" s="1"/>
  <c r="J307" i="2"/>
  <c r="N307" i="2" s="1"/>
  <c r="E307" i="2"/>
  <c r="I307" i="2"/>
  <c r="L313" i="1" s="1"/>
  <c r="C307" i="2"/>
  <c r="D307" i="2"/>
  <c r="H307" i="2"/>
  <c r="I313" i="1" s="1"/>
  <c r="L307" i="2"/>
  <c r="P307" i="2" s="1"/>
  <c r="L342" i="2"/>
  <c r="P342" i="2" s="1"/>
  <c r="C342" i="2"/>
  <c r="K342" i="2"/>
  <c r="O342" i="2" s="1"/>
  <c r="J342" i="2"/>
  <c r="N342" i="2" s="1"/>
  <c r="D342" i="2"/>
  <c r="E342" i="2"/>
  <c r="F342" i="2"/>
  <c r="H342" i="2"/>
  <c r="I348" i="1" s="1"/>
  <c r="I342" i="2"/>
  <c r="L348" i="1" s="1"/>
  <c r="H299" i="2"/>
  <c r="I305" i="1" s="1"/>
  <c r="J299" i="2"/>
  <c r="N299" i="2" s="1"/>
  <c r="I299" i="2"/>
  <c r="L305" i="1" s="1"/>
  <c r="D299" i="2"/>
  <c r="E299" i="2"/>
  <c r="C299" i="2"/>
  <c r="L299" i="2"/>
  <c r="P299" i="2" s="1"/>
  <c r="K299" i="2"/>
  <c r="O299" i="2" s="1"/>
  <c r="F299" i="2"/>
  <c r="L372" i="2"/>
  <c r="P372" i="2" s="1"/>
  <c r="K372" i="2"/>
  <c r="O372" i="2" s="1"/>
  <c r="E372" i="2"/>
  <c r="F372" i="2"/>
  <c r="I372" i="2"/>
  <c r="L378" i="1" s="1"/>
  <c r="J372" i="2"/>
  <c r="N372" i="2" s="1"/>
  <c r="D372" i="2"/>
  <c r="H372" i="2"/>
  <c r="I378" i="1" s="1"/>
  <c r="C372" i="2"/>
  <c r="D276" i="2"/>
  <c r="I276" i="2"/>
  <c r="L282" i="1" s="1"/>
  <c r="C276" i="2"/>
  <c r="K276" i="2"/>
  <c r="O276" i="2" s="1"/>
  <c r="E276" i="2"/>
  <c r="F276" i="2"/>
  <c r="H276" i="2"/>
  <c r="I282" i="1" s="1"/>
  <c r="L276" i="2"/>
  <c r="P276" i="2" s="1"/>
  <c r="J276" i="2"/>
  <c r="N276" i="2" s="1"/>
  <c r="F348" i="2"/>
  <c r="L348" i="2"/>
  <c r="P348" i="2" s="1"/>
  <c r="K348" i="2"/>
  <c r="O348" i="2" s="1"/>
  <c r="I348" i="2"/>
  <c r="L354" i="1" s="1"/>
  <c r="D348" i="2"/>
  <c r="E348" i="2"/>
  <c r="J348" i="2"/>
  <c r="N348" i="2" s="1"/>
  <c r="H348" i="2"/>
  <c r="I354" i="1" s="1"/>
  <c r="C348" i="2"/>
  <c r="D54" i="2"/>
  <c r="L54" i="2"/>
  <c r="P54" i="2" s="1"/>
  <c r="J54" i="2"/>
  <c r="N54" i="2" s="1"/>
  <c r="F54" i="2"/>
  <c r="E54" i="2"/>
  <c r="I54" i="2"/>
  <c r="L60" i="1" s="1"/>
  <c r="K54" i="2"/>
  <c r="O54" i="2" s="1"/>
  <c r="C54" i="2"/>
  <c r="H54" i="2"/>
  <c r="I60" i="1" s="1"/>
  <c r="D145" i="2"/>
  <c r="F145" i="2"/>
  <c r="E145" i="2"/>
  <c r="H145" i="2"/>
  <c r="I151" i="1" s="1"/>
  <c r="I145" i="2"/>
  <c r="L151" i="1" s="1"/>
  <c r="L145" i="2"/>
  <c r="P145" i="2" s="1"/>
  <c r="J145" i="2"/>
  <c r="N145" i="2" s="1"/>
  <c r="C145" i="2"/>
  <c r="K145" i="2"/>
  <c r="O145" i="2" s="1"/>
  <c r="I230" i="2"/>
  <c r="L236" i="1" s="1"/>
  <c r="K230" i="2"/>
  <c r="O230" i="2" s="1"/>
  <c r="F230" i="2"/>
  <c r="C230" i="2"/>
  <c r="H230" i="2"/>
  <c r="I236" i="1" s="1"/>
  <c r="L230" i="2"/>
  <c r="P230" i="2" s="1"/>
  <c r="D230" i="2"/>
  <c r="E230" i="2"/>
  <c r="J230" i="2"/>
  <c r="N230" i="2" s="1"/>
  <c r="E190" i="2"/>
  <c r="I190" i="2"/>
  <c r="L196" i="1" s="1"/>
  <c r="F190" i="2"/>
  <c r="K190" i="2"/>
  <c r="O190" i="2" s="1"/>
  <c r="C190" i="2"/>
  <c r="L190" i="2"/>
  <c r="P190" i="2" s="1"/>
  <c r="D190" i="2"/>
  <c r="J190" i="2"/>
  <c r="N190" i="2" s="1"/>
  <c r="H190" i="2"/>
  <c r="I196" i="1" s="1"/>
  <c r="H198" i="2"/>
  <c r="I204" i="1" s="1"/>
  <c r="K198" i="2"/>
  <c r="O198" i="2" s="1"/>
  <c r="L198" i="2"/>
  <c r="P198" i="2" s="1"/>
  <c r="I198" i="2"/>
  <c r="L204" i="1" s="1"/>
  <c r="F198" i="2"/>
  <c r="J198" i="2"/>
  <c r="N198" i="2" s="1"/>
  <c r="D198" i="2"/>
  <c r="C198" i="2"/>
  <c r="E198" i="2"/>
  <c r="C250" i="2"/>
  <c r="L250" i="2"/>
  <c r="P250" i="2" s="1"/>
  <c r="J250" i="2"/>
  <c r="N250" i="2" s="1"/>
  <c r="I250" i="2"/>
  <c r="L256" i="1" s="1"/>
  <c r="D250" i="2"/>
  <c r="H250" i="2"/>
  <c r="I256" i="1" s="1"/>
  <c r="K250" i="2"/>
  <c r="O250" i="2" s="1"/>
  <c r="E250" i="2"/>
  <c r="F250" i="2"/>
  <c r="D268" i="2"/>
  <c r="E268" i="2"/>
  <c r="K268" i="2"/>
  <c r="O268" i="2" s="1"/>
  <c r="H268" i="2"/>
  <c r="I274" i="1" s="1"/>
  <c r="F268" i="2"/>
  <c r="C268" i="2"/>
  <c r="I268" i="2"/>
  <c r="L274" i="1" s="1"/>
  <c r="J268" i="2"/>
  <c r="N268" i="2" s="1"/>
  <c r="L268" i="2"/>
  <c r="P268" i="2" s="1"/>
  <c r="D322" i="2"/>
  <c r="L322" i="2"/>
  <c r="P322" i="2" s="1"/>
  <c r="H322" i="2"/>
  <c r="I328" i="1" s="1"/>
  <c r="J322" i="2"/>
  <c r="N322" i="2" s="1"/>
  <c r="F322" i="2"/>
  <c r="K322" i="2"/>
  <c r="O322" i="2" s="1"/>
  <c r="C322" i="2"/>
  <c r="E322" i="2"/>
  <c r="I322" i="2"/>
  <c r="L328" i="1" s="1"/>
  <c r="D87" i="2"/>
  <c r="I87" i="2"/>
  <c r="L93" i="1" s="1"/>
  <c r="H87" i="2"/>
  <c r="L87" i="2"/>
  <c r="P87" i="2" s="1"/>
  <c r="F87" i="2"/>
  <c r="J87" i="2"/>
  <c r="N87" i="2" s="1"/>
  <c r="C87" i="2"/>
  <c r="E87" i="2"/>
  <c r="K87" i="2"/>
  <c r="O87" i="2" s="1"/>
  <c r="D148" i="2"/>
  <c r="C148" i="2"/>
  <c r="L148" i="2"/>
  <c r="P148" i="2" s="1"/>
  <c r="H148" i="2"/>
  <c r="I154" i="1" s="1"/>
  <c r="J148" i="2"/>
  <c r="N148" i="2" s="1"/>
  <c r="I148" i="2"/>
  <c r="L154" i="1" s="1"/>
  <c r="F148" i="2"/>
  <c r="E148" i="2"/>
  <c r="K148" i="2"/>
  <c r="O148" i="2" s="1"/>
  <c r="L349" i="2"/>
  <c r="P349" i="2" s="1"/>
  <c r="C349" i="2"/>
  <c r="I349" i="2"/>
  <c r="L355" i="1" s="1"/>
  <c r="K349" i="2"/>
  <c r="O349" i="2" s="1"/>
  <c r="H349" i="2"/>
  <c r="I355" i="1" s="1"/>
  <c r="F349" i="2"/>
  <c r="J349" i="2"/>
  <c r="N349" i="2" s="1"/>
  <c r="D349" i="2"/>
  <c r="E349" i="2"/>
  <c r="F166" i="2"/>
  <c r="K166" i="2"/>
  <c r="O166" i="2" s="1"/>
  <c r="L166" i="2"/>
  <c r="P166" i="2" s="1"/>
  <c r="C166" i="2"/>
  <c r="E166" i="2"/>
  <c r="H166" i="2"/>
  <c r="I172" i="1" s="1"/>
  <c r="D166" i="2"/>
  <c r="I166" i="2"/>
  <c r="L172" i="1" s="1"/>
  <c r="J166" i="2"/>
  <c r="N166" i="2" s="1"/>
  <c r="L142" i="2"/>
  <c r="P142" i="2" s="1"/>
  <c r="K142" i="2"/>
  <c r="O142" i="2" s="1"/>
  <c r="D142" i="2"/>
  <c r="C142" i="2"/>
  <c r="F142" i="2"/>
  <c r="E142" i="2"/>
  <c r="J142" i="2"/>
  <c r="N142" i="2" s="1"/>
  <c r="H142" i="2"/>
  <c r="I148" i="1" s="1"/>
  <c r="I142" i="2"/>
  <c r="L148" i="1" s="1"/>
  <c r="C355" i="2"/>
  <c r="L355" i="2"/>
  <c r="P355" i="2" s="1"/>
  <c r="D355" i="2"/>
  <c r="F355" i="2"/>
  <c r="H355" i="2"/>
  <c r="I361" i="1" s="1"/>
  <c r="E355" i="2"/>
  <c r="I355" i="2"/>
  <c r="L361" i="1" s="1"/>
  <c r="K355" i="2"/>
  <c r="O355" i="2" s="1"/>
  <c r="J355" i="2"/>
  <c r="N355" i="2" s="1"/>
  <c r="L252" i="2"/>
  <c r="P252" i="2" s="1"/>
  <c r="E252" i="2"/>
  <c r="J252" i="2"/>
  <c r="N252" i="2" s="1"/>
  <c r="H252" i="2"/>
  <c r="I258" i="1" s="1"/>
  <c r="I252" i="2"/>
  <c r="L258" i="1" s="1"/>
  <c r="K252" i="2"/>
  <c r="O252" i="2" s="1"/>
  <c r="D252" i="2"/>
  <c r="C252" i="2"/>
  <c r="F252" i="2"/>
  <c r="L302" i="2"/>
  <c r="P302" i="2" s="1"/>
  <c r="D302" i="2"/>
  <c r="E302" i="2"/>
  <c r="I302" i="2"/>
  <c r="L308" i="1" s="1"/>
  <c r="K302" i="2"/>
  <c r="O302" i="2" s="1"/>
  <c r="H302" i="2"/>
  <c r="I308" i="1" s="1"/>
  <c r="F302" i="2"/>
  <c r="C302" i="2"/>
  <c r="J302" i="2"/>
  <c r="N302" i="2" s="1"/>
  <c r="F406" i="2"/>
  <c r="D406" i="2"/>
  <c r="K406" i="2"/>
  <c r="O406" i="2" s="1"/>
  <c r="I406" i="2"/>
  <c r="L412" i="1" s="1"/>
  <c r="H406" i="2"/>
  <c r="I412" i="1" s="1"/>
  <c r="E406" i="2"/>
  <c r="J406" i="2"/>
  <c r="N406" i="2" s="1"/>
  <c r="C406" i="2"/>
  <c r="L406" i="2"/>
  <c r="P406" i="2" s="1"/>
  <c r="C320" i="2"/>
  <c r="E320" i="2"/>
  <c r="H320" i="2"/>
  <c r="I326" i="1" s="1"/>
  <c r="F320" i="2"/>
  <c r="J320" i="2"/>
  <c r="N320" i="2" s="1"/>
  <c r="I320" i="2"/>
  <c r="L326" i="1" s="1"/>
  <c r="K320" i="2"/>
  <c r="O320" i="2" s="1"/>
  <c r="L320" i="2"/>
  <c r="P320" i="2" s="1"/>
  <c r="D320" i="2"/>
  <c r="D343" i="2"/>
  <c r="F343" i="2"/>
  <c r="H343" i="2"/>
  <c r="K343" i="2"/>
  <c r="O343" i="2" s="1"/>
  <c r="I343" i="2"/>
  <c r="L349" i="1" s="1"/>
  <c r="E343" i="2"/>
  <c r="C343" i="2"/>
  <c r="J343" i="2"/>
  <c r="N343" i="2" s="1"/>
  <c r="L343" i="2"/>
  <c r="P343" i="2" s="1"/>
  <c r="E344" i="2"/>
  <c r="I344" i="2"/>
  <c r="L350" i="1" s="1"/>
  <c r="D344" i="2"/>
  <c r="H344" i="2"/>
  <c r="I350" i="1" s="1"/>
  <c r="C344" i="2"/>
  <c r="J344" i="2"/>
  <c r="N344" i="2" s="1"/>
  <c r="F344" i="2"/>
  <c r="K344" i="2"/>
  <c r="O344" i="2" s="1"/>
  <c r="L344" i="2"/>
  <c r="P344" i="2" s="1"/>
  <c r="F137" i="2"/>
  <c r="L137" i="2"/>
  <c r="P137" i="2" s="1"/>
  <c r="C137" i="2"/>
  <c r="D137" i="2"/>
  <c r="J137" i="2"/>
  <c r="N137" i="2" s="1"/>
  <c r="K137" i="2"/>
  <c r="O137" i="2" s="1"/>
  <c r="H137" i="2"/>
  <c r="I143" i="1" s="1"/>
  <c r="E137" i="2"/>
  <c r="I137" i="2"/>
  <c r="L143" i="1" s="1"/>
  <c r="H287" i="2"/>
  <c r="I293" i="1" s="1"/>
  <c r="E287" i="2"/>
  <c r="I287" i="2"/>
  <c r="L293" i="1" s="1"/>
  <c r="D287" i="2"/>
  <c r="F287" i="2"/>
  <c r="L287" i="2"/>
  <c r="P287" i="2" s="1"/>
  <c r="J287" i="2"/>
  <c r="N287" i="2" s="1"/>
  <c r="C287" i="2"/>
  <c r="K287" i="2"/>
  <c r="O287" i="2" s="1"/>
  <c r="L401" i="2"/>
  <c r="P401" i="2" s="1"/>
  <c r="D401" i="2"/>
  <c r="J401" i="2"/>
  <c r="N401" i="2" s="1"/>
  <c r="I401" i="2"/>
  <c r="L407" i="1" s="1"/>
  <c r="F401" i="2"/>
  <c r="E401" i="2"/>
  <c r="K401" i="2"/>
  <c r="O401" i="2" s="1"/>
  <c r="C401" i="2"/>
  <c r="H401" i="2"/>
  <c r="I407" i="1" s="1"/>
  <c r="C310" i="2"/>
  <c r="J310" i="2"/>
  <c r="N310" i="2" s="1"/>
  <c r="L310" i="2"/>
  <c r="P310" i="2" s="1"/>
  <c r="D310" i="2"/>
  <c r="F310" i="2"/>
  <c r="H310" i="2"/>
  <c r="I316" i="1" s="1"/>
  <c r="E310" i="2"/>
  <c r="K310" i="2"/>
  <c r="O310" i="2" s="1"/>
  <c r="I310" i="2"/>
  <c r="L316" i="1" s="1"/>
  <c r="F20" i="2"/>
  <c r="I20" i="2"/>
  <c r="L26" i="1" s="1"/>
  <c r="C20" i="2"/>
  <c r="E20" i="2"/>
  <c r="J20" i="2"/>
  <c r="D20" i="2"/>
  <c r="K20" i="2"/>
  <c r="O20" i="2" s="1"/>
  <c r="L20" i="2"/>
  <c r="L413" i="2"/>
  <c r="P413" i="2" s="1"/>
  <c r="H413" i="2"/>
  <c r="I419" i="1" s="1"/>
  <c r="D413" i="2"/>
  <c r="J413" i="2"/>
  <c r="N413" i="2" s="1"/>
  <c r="E413" i="2"/>
  <c r="F413" i="2"/>
  <c r="C413" i="2"/>
  <c r="G413" i="2"/>
  <c r="H419" i="1" s="1"/>
  <c r="D419" i="1" s="1"/>
  <c r="K413" i="2"/>
  <c r="O413" i="2" s="1"/>
  <c r="I413" i="2"/>
  <c r="L419" i="1" s="1"/>
  <c r="C16" i="2"/>
  <c r="I16" i="2"/>
  <c r="L22" i="1" s="1"/>
  <c r="D16" i="2"/>
  <c r="L16" i="2"/>
  <c r="F16" i="2"/>
  <c r="K16" i="2"/>
  <c r="O16" i="2" s="1"/>
  <c r="E16" i="2"/>
  <c r="J16" i="2"/>
  <c r="D24" i="2"/>
  <c r="K24" i="2"/>
  <c r="J24" i="2"/>
  <c r="I24" i="2"/>
  <c r="L30" i="1" s="1"/>
  <c r="C24" i="2"/>
  <c r="L24" i="2"/>
  <c r="E24" i="2"/>
  <c r="F24" i="2"/>
  <c r="E22" i="2"/>
  <c r="F22" i="2"/>
  <c r="C22" i="2"/>
  <c r="J22" i="2"/>
  <c r="K22" i="2"/>
  <c r="O22" i="2" s="1"/>
  <c r="L22" i="2"/>
  <c r="D22" i="2"/>
  <c r="I22" i="2"/>
  <c r="L28" i="1" s="1"/>
  <c r="C25" i="2"/>
  <c r="J25" i="2"/>
  <c r="I25" i="2"/>
  <c r="L31" i="1" s="1"/>
  <c r="K25" i="2"/>
  <c r="E25" i="2"/>
  <c r="L25" i="2"/>
  <c r="F25" i="2"/>
  <c r="D25" i="2"/>
  <c r="K129" i="2"/>
  <c r="O129" i="2" s="1"/>
  <c r="D129" i="2"/>
  <c r="H129" i="2"/>
  <c r="I135" i="1" s="1"/>
  <c r="I129" i="2"/>
  <c r="L135" i="1" s="1"/>
  <c r="E129" i="2"/>
  <c r="F129" i="2"/>
  <c r="C129" i="2"/>
  <c r="J129" i="2"/>
  <c r="N129" i="2" s="1"/>
  <c r="L129" i="2"/>
  <c r="P129" i="2" s="1"/>
  <c r="J32" i="2"/>
  <c r="N32" i="2" s="1"/>
  <c r="C32" i="2"/>
  <c r="I32" i="2"/>
  <c r="L38" i="1" s="1"/>
  <c r="H32" i="2"/>
  <c r="I38" i="1" s="1"/>
  <c r="L32" i="2"/>
  <c r="P32" i="2" s="1"/>
  <c r="K32" i="2"/>
  <c r="O32" i="2" s="1"/>
  <c r="F32" i="2"/>
  <c r="E32" i="2"/>
  <c r="D32" i="2"/>
  <c r="I63" i="2"/>
  <c r="L69" i="1" s="1"/>
  <c r="F63" i="2"/>
  <c r="L63" i="2"/>
  <c r="P63" i="2" s="1"/>
  <c r="E63" i="2"/>
  <c r="J63" i="2"/>
  <c r="N63" i="2" s="1"/>
  <c r="K63" i="2"/>
  <c r="O63" i="2" s="1"/>
  <c r="C63" i="2"/>
  <c r="D63" i="2"/>
  <c r="H63" i="2"/>
  <c r="I69" i="1" s="1"/>
  <c r="L149" i="2"/>
  <c r="P149" i="2" s="1"/>
  <c r="D149" i="2"/>
  <c r="F149" i="2"/>
  <c r="K149" i="2"/>
  <c r="O149" i="2" s="1"/>
  <c r="E149" i="2"/>
  <c r="I149" i="2"/>
  <c r="L155" i="1" s="1"/>
  <c r="H149" i="2"/>
  <c r="I155" i="1" s="1"/>
  <c r="C149" i="2"/>
  <c r="J149" i="2"/>
  <c r="N149" i="2" s="1"/>
  <c r="H61" i="2"/>
  <c r="I67" i="1" s="1"/>
  <c r="K61" i="2"/>
  <c r="O61" i="2" s="1"/>
  <c r="J61" i="2"/>
  <c r="N61" i="2" s="1"/>
  <c r="C61" i="2"/>
  <c r="L61" i="2"/>
  <c r="P61" i="2" s="1"/>
  <c r="E61" i="2"/>
  <c r="F61" i="2"/>
  <c r="D61" i="2"/>
  <c r="I61" i="2"/>
  <c r="L67" i="1" s="1"/>
  <c r="J62" i="2"/>
  <c r="N62" i="2" s="1"/>
  <c r="E62" i="2"/>
  <c r="K62" i="2"/>
  <c r="O62" i="2" s="1"/>
  <c r="L62" i="2"/>
  <c r="P62" i="2" s="1"/>
  <c r="C62" i="2"/>
  <c r="F62" i="2"/>
  <c r="D62" i="2"/>
  <c r="I62" i="2"/>
  <c r="L68" i="1" s="1"/>
  <c r="H62" i="2"/>
  <c r="I68" i="1" s="1"/>
  <c r="E93" i="2"/>
  <c r="F93" i="2"/>
  <c r="D93" i="2"/>
  <c r="H93" i="2"/>
  <c r="I99" i="1" s="1"/>
  <c r="L93" i="2"/>
  <c r="P93" i="2" s="1"/>
  <c r="C93" i="2"/>
  <c r="J93" i="2"/>
  <c r="N93" i="2" s="1"/>
  <c r="K93" i="2"/>
  <c r="O93" i="2" s="1"/>
  <c r="I93" i="2"/>
  <c r="L99" i="1" s="1"/>
  <c r="D77" i="2"/>
  <c r="K77" i="2"/>
  <c r="O77" i="2" s="1"/>
  <c r="F77" i="2"/>
  <c r="J77" i="2"/>
  <c r="N77" i="2" s="1"/>
  <c r="C77" i="2"/>
  <c r="E77" i="2"/>
  <c r="L77" i="2"/>
  <c r="P77" i="2" s="1"/>
  <c r="I77" i="2"/>
  <c r="L83" i="1" s="1"/>
  <c r="H77" i="2"/>
  <c r="J160" i="2"/>
  <c r="N160" i="2" s="1"/>
  <c r="K160" i="2"/>
  <c r="O160" i="2" s="1"/>
  <c r="F160" i="2"/>
  <c r="E160" i="2"/>
  <c r="I160" i="2"/>
  <c r="L166" i="1" s="1"/>
  <c r="H160" i="2"/>
  <c r="I166" i="1" s="1"/>
  <c r="C160" i="2"/>
  <c r="D160" i="2"/>
  <c r="L160" i="2"/>
  <c r="P160" i="2" s="1"/>
  <c r="D118" i="2"/>
  <c r="J118" i="2"/>
  <c r="N118" i="2" s="1"/>
  <c r="C118" i="2"/>
  <c r="H118" i="2"/>
  <c r="I124" i="1" s="1"/>
  <c r="I118" i="2"/>
  <c r="L124" i="1" s="1"/>
  <c r="E118" i="2"/>
  <c r="K118" i="2"/>
  <c r="O118" i="2" s="1"/>
  <c r="L118" i="2"/>
  <c r="P118" i="2" s="1"/>
  <c r="F118" i="2"/>
  <c r="L122" i="2"/>
  <c r="P122" i="2" s="1"/>
  <c r="K122" i="2"/>
  <c r="O122" i="2" s="1"/>
  <c r="C122" i="2"/>
  <c r="E122" i="2"/>
  <c r="F122" i="2"/>
  <c r="I122" i="2"/>
  <c r="L128" i="1" s="1"/>
  <c r="J122" i="2"/>
  <c r="N122" i="2" s="1"/>
  <c r="D122" i="2"/>
  <c r="H122" i="2"/>
  <c r="I128" i="1" s="1"/>
  <c r="I187" i="2"/>
  <c r="L193" i="1" s="1"/>
  <c r="C187" i="2"/>
  <c r="K187" i="2"/>
  <c r="O187" i="2" s="1"/>
  <c r="J187" i="2"/>
  <c r="N187" i="2" s="1"/>
  <c r="H187" i="2"/>
  <c r="F187" i="2"/>
  <c r="L187" i="2"/>
  <c r="P187" i="2" s="1"/>
  <c r="D187" i="2"/>
  <c r="E187" i="2"/>
  <c r="L38" i="2"/>
  <c r="P38" i="2" s="1"/>
  <c r="D38" i="2"/>
  <c r="J38" i="2"/>
  <c r="N38" i="2" s="1"/>
  <c r="E38" i="2"/>
  <c r="K38" i="2"/>
  <c r="O38" i="2" s="1"/>
  <c r="I38" i="2"/>
  <c r="L44" i="1" s="1"/>
  <c r="F38" i="2"/>
  <c r="C38" i="2"/>
  <c r="H38" i="2"/>
  <c r="I44" i="1" s="1"/>
  <c r="L133" i="2"/>
  <c r="P133" i="2" s="1"/>
  <c r="F133" i="2"/>
  <c r="K133" i="2"/>
  <c r="O133" i="2" s="1"/>
  <c r="D133" i="2"/>
  <c r="I133" i="2"/>
  <c r="L139" i="1" s="1"/>
  <c r="H133" i="2"/>
  <c r="I139" i="1" s="1"/>
  <c r="E133" i="2"/>
  <c r="C133" i="2"/>
  <c r="J133" i="2"/>
  <c r="N133" i="2" s="1"/>
  <c r="K23" i="2"/>
  <c r="O23" i="2" s="1"/>
  <c r="D23" i="2"/>
  <c r="C23" i="2"/>
  <c r="J23" i="2"/>
  <c r="I23" i="2"/>
  <c r="L29" i="1" s="1"/>
  <c r="F23" i="2"/>
  <c r="E23" i="2"/>
  <c r="L23" i="2"/>
  <c r="H82" i="2"/>
  <c r="I88" i="1" s="1"/>
  <c r="E82" i="2"/>
  <c r="K82" i="2"/>
  <c r="O82" i="2" s="1"/>
  <c r="L82" i="2"/>
  <c r="P82" i="2" s="1"/>
  <c r="I82" i="2"/>
  <c r="L88" i="1" s="1"/>
  <c r="C82" i="2"/>
  <c r="F82" i="2"/>
  <c r="J82" i="2"/>
  <c r="N82" i="2" s="1"/>
  <c r="D82" i="2"/>
  <c r="D135" i="2"/>
  <c r="K135" i="2"/>
  <c r="O135" i="2" s="1"/>
  <c r="E135" i="2"/>
  <c r="F135" i="2"/>
  <c r="I135" i="2"/>
  <c r="L141" i="1" s="1"/>
  <c r="J135" i="2"/>
  <c r="N135" i="2" s="1"/>
  <c r="L135" i="2"/>
  <c r="P135" i="2" s="1"/>
  <c r="C135" i="2"/>
  <c r="H135" i="2"/>
  <c r="I141" i="1" s="1"/>
  <c r="H78" i="2"/>
  <c r="K78" i="2"/>
  <c r="O78" i="2" s="1"/>
  <c r="F78" i="2"/>
  <c r="J78" i="2"/>
  <c r="N78" i="2" s="1"/>
  <c r="I78" i="2"/>
  <c r="L84" i="1" s="1"/>
  <c r="C78" i="2"/>
  <c r="E78" i="2"/>
  <c r="D78" i="2"/>
  <c r="L78" i="2"/>
  <c r="P78" i="2" s="1"/>
  <c r="E68" i="2"/>
  <c r="J68" i="2"/>
  <c r="N68" i="2" s="1"/>
  <c r="F68" i="2"/>
  <c r="L68" i="2"/>
  <c r="P68" i="2" s="1"/>
  <c r="K68" i="2"/>
  <c r="O68" i="2" s="1"/>
  <c r="D68" i="2"/>
  <c r="H68" i="2"/>
  <c r="I74" i="1" s="1"/>
  <c r="C68" i="2"/>
  <c r="I68" i="2"/>
  <c r="L74" i="1" s="1"/>
  <c r="L153" i="2"/>
  <c r="P153" i="2" s="1"/>
  <c r="D153" i="2"/>
  <c r="I153" i="2"/>
  <c r="L159" i="1" s="1"/>
  <c r="F153" i="2"/>
  <c r="K153" i="2"/>
  <c r="O153" i="2" s="1"/>
  <c r="H153" i="2"/>
  <c r="I159" i="1" s="1"/>
  <c r="E153" i="2"/>
  <c r="C153" i="2"/>
  <c r="J153" i="2"/>
  <c r="N153" i="2" s="1"/>
  <c r="C67" i="2"/>
  <c r="K67" i="2"/>
  <c r="O67" i="2" s="1"/>
  <c r="J67" i="2"/>
  <c r="N67" i="2" s="1"/>
  <c r="L67" i="2"/>
  <c r="P67" i="2" s="1"/>
  <c r="H67" i="2"/>
  <c r="D67" i="2"/>
  <c r="F67" i="2"/>
  <c r="E67" i="2"/>
  <c r="I67" i="2"/>
  <c r="L73" i="1" s="1"/>
  <c r="J117" i="2"/>
  <c r="N117" i="2" s="1"/>
  <c r="D117" i="2"/>
  <c r="I117" i="2"/>
  <c r="L123" i="1" s="1"/>
  <c r="L117" i="2"/>
  <c r="P117" i="2" s="1"/>
  <c r="C117" i="2"/>
  <c r="E117" i="2"/>
  <c r="F117" i="2"/>
  <c r="H117" i="2"/>
  <c r="I123" i="1" s="1"/>
  <c r="K117" i="2"/>
  <c r="O117" i="2" s="1"/>
  <c r="E45" i="2"/>
  <c r="I45" i="2"/>
  <c r="L51" i="1" s="1"/>
  <c r="K45" i="2"/>
  <c r="O45" i="2" s="1"/>
  <c r="J45" i="2"/>
  <c r="N45" i="2" s="1"/>
  <c r="F45" i="2"/>
  <c r="D45" i="2"/>
  <c r="C45" i="2"/>
  <c r="L45" i="2"/>
  <c r="P45" i="2" s="1"/>
  <c r="H45" i="2"/>
  <c r="I51" i="1" s="1"/>
  <c r="K136" i="2"/>
  <c r="O136" i="2" s="1"/>
  <c r="F136" i="2"/>
  <c r="E136" i="2"/>
  <c r="I136" i="2"/>
  <c r="L142" i="1" s="1"/>
  <c r="L136" i="2"/>
  <c r="P136" i="2" s="1"/>
  <c r="H136" i="2"/>
  <c r="I142" i="1" s="1"/>
  <c r="J136" i="2"/>
  <c r="N136" i="2" s="1"/>
  <c r="D136" i="2"/>
  <c r="C136" i="2"/>
  <c r="F91" i="2"/>
  <c r="L91" i="2"/>
  <c r="P91" i="2" s="1"/>
  <c r="E91" i="2"/>
  <c r="K91" i="2"/>
  <c r="O91" i="2" s="1"/>
  <c r="C91" i="2"/>
  <c r="J91" i="2"/>
  <c r="N91" i="2" s="1"/>
  <c r="D91" i="2"/>
  <c r="H91" i="2"/>
  <c r="I97" i="1" s="1"/>
  <c r="I91" i="2"/>
  <c r="L97" i="1" s="1"/>
  <c r="D72" i="2"/>
  <c r="H72" i="2"/>
  <c r="I78" i="1" s="1"/>
  <c r="E72" i="2"/>
  <c r="I72" i="2"/>
  <c r="L78" i="1" s="1"/>
  <c r="K72" i="2"/>
  <c r="O72" i="2" s="1"/>
  <c r="L72" i="2"/>
  <c r="P72" i="2" s="1"/>
  <c r="F72" i="2"/>
  <c r="C72" i="2"/>
  <c r="J72" i="2"/>
  <c r="N72" i="2" s="1"/>
  <c r="F162" i="2"/>
  <c r="L162" i="2"/>
  <c r="P162" i="2" s="1"/>
  <c r="K162" i="2"/>
  <c r="O162" i="2" s="1"/>
  <c r="E162" i="2"/>
  <c r="H162" i="2"/>
  <c r="I168" i="1" s="1"/>
  <c r="I162" i="2"/>
  <c r="L168" i="1" s="1"/>
  <c r="D162" i="2"/>
  <c r="J162" i="2"/>
  <c r="N162" i="2" s="1"/>
  <c r="C162" i="2"/>
  <c r="I70" i="2"/>
  <c r="L76" i="1" s="1"/>
  <c r="F70" i="2"/>
  <c r="C70" i="2"/>
  <c r="L70" i="2"/>
  <c r="P70" i="2" s="1"/>
  <c r="E70" i="2"/>
  <c r="H70" i="2"/>
  <c r="I76" i="1" s="1"/>
  <c r="J70" i="2"/>
  <c r="N70" i="2" s="1"/>
  <c r="K70" i="2"/>
  <c r="O70" i="2" s="1"/>
  <c r="D70" i="2"/>
  <c r="H96" i="2"/>
  <c r="I102" i="1" s="1"/>
  <c r="C96" i="2"/>
  <c r="I96" i="2"/>
  <c r="L102" i="1" s="1"/>
  <c r="L96" i="2"/>
  <c r="P96" i="2" s="1"/>
  <c r="K96" i="2"/>
  <c r="O96" i="2" s="1"/>
  <c r="F96" i="2"/>
  <c r="D96" i="2"/>
  <c r="E96" i="2"/>
  <c r="J96" i="2"/>
  <c r="N96" i="2" s="1"/>
  <c r="C170" i="2"/>
  <c r="D170" i="2"/>
  <c r="E170" i="2"/>
  <c r="J170" i="2"/>
  <c r="N170" i="2" s="1"/>
  <c r="I170" i="2"/>
  <c r="L176" i="1" s="1"/>
  <c r="K170" i="2"/>
  <c r="O170" i="2" s="1"/>
  <c r="F170" i="2"/>
  <c r="H170" i="2"/>
  <c r="I176" i="1" s="1"/>
  <c r="L170" i="2"/>
  <c r="P170" i="2" s="1"/>
  <c r="D201" i="2"/>
  <c r="H201" i="2"/>
  <c r="I207" i="1" s="1"/>
  <c r="E201" i="2"/>
  <c r="C201" i="2"/>
  <c r="I201" i="2"/>
  <c r="L207" i="1" s="1"/>
  <c r="K201" i="2"/>
  <c r="O201" i="2" s="1"/>
  <c r="L201" i="2"/>
  <c r="P201" i="2" s="1"/>
  <c r="F201" i="2"/>
  <c r="J201" i="2"/>
  <c r="N201" i="2" s="1"/>
  <c r="D223" i="2"/>
  <c r="F223" i="2"/>
  <c r="E223" i="2"/>
  <c r="L223" i="2"/>
  <c r="P223" i="2" s="1"/>
  <c r="I223" i="2"/>
  <c r="L229" i="1" s="1"/>
  <c r="C223" i="2"/>
  <c r="J223" i="2"/>
  <c r="N223" i="2" s="1"/>
  <c r="K223" i="2"/>
  <c r="O223" i="2" s="1"/>
  <c r="H223" i="2"/>
  <c r="I229" i="1" s="1"/>
  <c r="D200" i="2"/>
  <c r="H200" i="2"/>
  <c r="I206" i="1" s="1"/>
  <c r="K200" i="2"/>
  <c r="O200" i="2" s="1"/>
  <c r="F200" i="2"/>
  <c r="J200" i="2"/>
  <c r="N200" i="2" s="1"/>
  <c r="I200" i="2"/>
  <c r="L206" i="1" s="1"/>
  <c r="E200" i="2"/>
  <c r="C200" i="2"/>
  <c r="L200" i="2"/>
  <c r="P200" i="2" s="1"/>
  <c r="F233" i="2"/>
  <c r="K233" i="2"/>
  <c r="O233" i="2" s="1"/>
  <c r="I233" i="2"/>
  <c r="L239" i="1" s="1"/>
  <c r="E233" i="2"/>
  <c r="C233" i="2"/>
  <c r="J233" i="2"/>
  <c r="N233" i="2" s="1"/>
  <c r="H233" i="2"/>
  <c r="I239" i="1" s="1"/>
  <c r="L233" i="2"/>
  <c r="P233" i="2" s="1"/>
  <c r="D233" i="2"/>
  <c r="L306" i="2"/>
  <c r="P306" i="2" s="1"/>
  <c r="J306" i="2"/>
  <c r="N306" i="2" s="1"/>
  <c r="D306" i="2"/>
  <c r="H306" i="2"/>
  <c r="I312" i="1" s="1"/>
  <c r="I306" i="2"/>
  <c r="L312" i="1" s="1"/>
  <c r="K306" i="2"/>
  <c r="O306" i="2" s="1"/>
  <c r="F306" i="2"/>
  <c r="E306" i="2"/>
  <c r="C306" i="2"/>
  <c r="D316" i="2"/>
  <c r="L316" i="2"/>
  <c r="P316" i="2" s="1"/>
  <c r="I316" i="2"/>
  <c r="L322" i="1" s="1"/>
  <c r="F316" i="2"/>
  <c r="K316" i="2"/>
  <c r="O316" i="2" s="1"/>
  <c r="J316" i="2"/>
  <c r="N316" i="2" s="1"/>
  <c r="C316" i="2"/>
  <c r="H316" i="2"/>
  <c r="E316" i="2"/>
  <c r="L332" i="2"/>
  <c r="P332" i="2" s="1"/>
  <c r="K332" i="2"/>
  <c r="O332" i="2" s="1"/>
  <c r="C332" i="2"/>
  <c r="H332" i="2"/>
  <c r="I338" i="1" s="1"/>
  <c r="F332" i="2"/>
  <c r="D332" i="2"/>
  <c r="J332" i="2"/>
  <c r="N332" i="2" s="1"/>
  <c r="E332" i="2"/>
  <c r="I332" i="2"/>
  <c r="L338" i="1" s="1"/>
  <c r="L371" i="2"/>
  <c r="P371" i="2" s="1"/>
  <c r="J371" i="2"/>
  <c r="N371" i="2" s="1"/>
  <c r="C371" i="2"/>
  <c r="D371" i="2"/>
  <c r="F371" i="2"/>
  <c r="K371" i="2"/>
  <c r="O371" i="2" s="1"/>
  <c r="H371" i="2"/>
  <c r="I377" i="1" s="1"/>
  <c r="E371" i="2"/>
  <c r="I371" i="2"/>
  <c r="L377" i="1" s="1"/>
  <c r="F321" i="2"/>
  <c r="L321" i="2"/>
  <c r="P321" i="2" s="1"/>
  <c r="I321" i="2"/>
  <c r="L327" i="1" s="1"/>
  <c r="K321" i="2"/>
  <c r="O321" i="2" s="1"/>
  <c r="J321" i="2"/>
  <c r="N321" i="2" s="1"/>
  <c r="E321" i="2"/>
  <c r="D321" i="2"/>
  <c r="H321" i="2"/>
  <c r="C321" i="2"/>
  <c r="C273" i="2"/>
  <c r="H273" i="2"/>
  <c r="I279" i="1" s="1"/>
  <c r="L273" i="2"/>
  <c r="P273" i="2" s="1"/>
  <c r="E273" i="2"/>
  <c r="I273" i="2"/>
  <c r="L279" i="1" s="1"/>
  <c r="F273" i="2"/>
  <c r="K273" i="2"/>
  <c r="O273" i="2" s="1"/>
  <c r="J273" i="2"/>
  <c r="N273" i="2" s="1"/>
  <c r="D273" i="2"/>
  <c r="C337" i="2"/>
  <c r="L337" i="2"/>
  <c r="P337" i="2" s="1"/>
  <c r="E337" i="2"/>
  <c r="I337" i="2"/>
  <c r="L343" i="1" s="1"/>
  <c r="K337" i="2"/>
  <c r="O337" i="2" s="1"/>
  <c r="H337" i="2"/>
  <c r="J337" i="2"/>
  <c r="N337" i="2" s="1"/>
  <c r="D337" i="2"/>
  <c r="F337" i="2"/>
  <c r="J405" i="2"/>
  <c r="N405" i="2" s="1"/>
  <c r="D405" i="2"/>
  <c r="F405" i="2"/>
  <c r="C405" i="2"/>
  <c r="L405" i="2"/>
  <c r="P405" i="2" s="1"/>
  <c r="K405" i="2"/>
  <c r="O405" i="2" s="1"/>
  <c r="I405" i="2"/>
  <c r="L411" i="1" s="1"/>
  <c r="H405" i="2"/>
  <c r="I411" i="1" s="1"/>
  <c r="E405" i="2"/>
  <c r="K179" i="2"/>
  <c r="O179" i="2" s="1"/>
  <c r="E179" i="2"/>
  <c r="J179" i="2"/>
  <c r="N179" i="2" s="1"/>
  <c r="I179" i="2"/>
  <c r="L185" i="1" s="1"/>
  <c r="H179" i="2"/>
  <c r="I185" i="1" s="1"/>
  <c r="D179" i="2"/>
  <c r="L179" i="2"/>
  <c r="P179" i="2" s="1"/>
  <c r="C179" i="2"/>
  <c r="F179" i="2"/>
  <c r="C245" i="2"/>
  <c r="L245" i="2"/>
  <c r="P245" i="2" s="1"/>
  <c r="F245" i="2"/>
  <c r="J245" i="2"/>
  <c r="N245" i="2" s="1"/>
  <c r="E245" i="2"/>
  <c r="H245" i="2"/>
  <c r="I251" i="1" s="1"/>
  <c r="I245" i="2"/>
  <c r="L251" i="1" s="1"/>
  <c r="D245" i="2"/>
  <c r="K245" i="2"/>
  <c r="O245" i="2" s="1"/>
  <c r="E195" i="2"/>
  <c r="L195" i="2"/>
  <c r="P195" i="2" s="1"/>
  <c r="K195" i="2"/>
  <c r="O195" i="2" s="1"/>
  <c r="C195" i="2"/>
  <c r="H195" i="2"/>
  <c r="I201" i="1" s="1"/>
  <c r="J195" i="2"/>
  <c r="N195" i="2" s="1"/>
  <c r="I195" i="2"/>
  <c r="L201" i="1" s="1"/>
  <c r="F195" i="2"/>
  <c r="D195" i="2"/>
  <c r="L155" i="2"/>
  <c r="P155" i="2" s="1"/>
  <c r="C155" i="2"/>
  <c r="H155" i="2"/>
  <c r="I161" i="1" s="1"/>
  <c r="I155" i="2"/>
  <c r="L161" i="1" s="1"/>
  <c r="K155" i="2"/>
  <c r="O155" i="2" s="1"/>
  <c r="F155" i="2"/>
  <c r="J155" i="2"/>
  <c r="N155" i="2" s="1"/>
  <c r="D155" i="2"/>
  <c r="E155" i="2"/>
  <c r="H253" i="2"/>
  <c r="I259" i="1" s="1"/>
  <c r="I253" i="2"/>
  <c r="L259" i="1" s="1"/>
  <c r="F253" i="2"/>
  <c r="D253" i="2"/>
  <c r="E253" i="2"/>
  <c r="K253" i="2"/>
  <c r="O253" i="2" s="1"/>
  <c r="J253" i="2"/>
  <c r="N253" i="2" s="1"/>
  <c r="L253" i="2"/>
  <c r="P253" i="2" s="1"/>
  <c r="C253" i="2"/>
  <c r="K271" i="2"/>
  <c r="O271" i="2" s="1"/>
  <c r="D271" i="2"/>
  <c r="L271" i="2"/>
  <c r="P271" i="2" s="1"/>
  <c r="F271" i="2"/>
  <c r="H271" i="2"/>
  <c r="E271" i="2"/>
  <c r="I271" i="2"/>
  <c r="L277" i="1" s="1"/>
  <c r="J271" i="2"/>
  <c r="N271" i="2" s="1"/>
  <c r="C271" i="2"/>
  <c r="H311" i="2"/>
  <c r="K311" i="2"/>
  <c r="O311" i="2" s="1"/>
  <c r="C311" i="2"/>
  <c r="F311" i="2"/>
  <c r="D311" i="2"/>
  <c r="J311" i="2"/>
  <c r="N311" i="2" s="1"/>
  <c r="E311" i="2"/>
  <c r="I311" i="2"/>
  <c r="L317" i="1" s="1"/>
  <c r="L311" i="2"/>
  <c r="P311" i="2" s="1"/>
  <c r="L300" i="2"/>
  <c r="P300" i="2" s="1"/>
  <c r="D300" i="2"/>
  <c r="E300" i="2"/>
  <c r="H300" i="2"/>
  <c r="I306" i="1" s="1"/>
  <c r="C300" i="2"/>
  <c r="J300" i="2"/>
  <c r="N300" i="2" s="1"/>
  <c r="I300" i="2"/>
  <c r="L306" i="1" s="1"/>
  <c r="K300" i="2"/>
  <c r="O300" i="2" s="1"/>
  <c r="F300" i="2"/>
  <c r="F325" i="2"/>
  <c r="K325" i="2"/>
  <c r="O325" i="2" s="1"/>
  <c r="L325" i="2"/>
  <c r="P325" i="2" s="1"/>
  <c r="E325" i="2"/>
  <c r="I325" i="2"/>
  <c r="L331" i="1" s="1"/>
  <c r="J325" i="2"/>
  <c r="N325" i="2" s="1"/>
  <c r="D325" i="2"/>
  <c r="C325" i="2"/>
  <c r="H325" i="2"/>
  <c r="I331" i="1" s="1"/>
  <c r="J379" i="2"/>
  <c r="N379" i="2" s="1"/>
  <c r="F379" i="2"/>
  <c r="L379" i="2"/>
  <c r="P379" i="2" s="1"/>
  <c r="K379" i="2"/>
  <c r="O379" i="2" s="1"/>
  <c r="E379" i="2"/>
  <c r="H379" i="2"/>
  <c r="I385" i="1" s="1"/>
  <c r="I379" i="2"/>
  <c r="L385" i="1" s="1"/>
  <c r="D379" i="2"/>
  <c r="C379" i="2"/>
  <c r="D387" i="2"/>
  <c r="F387" i="2"/>
  <c r="C387" i="2"/>
  <c r="E387" i="2"/>
  <c r="H387" i="2"/>
  <c r="I393" i="1" s="1"/>
  <c r="I387" i="2"/>
  <c r="L393" i="1" s="1"/>
  <c r="K387" i="2"/>
  <c r="O387" i="2" s="1"/>
  <c r="J387" i="2"/>
  <c r="N387" i="2" s="1"/>
  <c r="L387" i="2"/>
  <c r="P387" i="2" s="1"/>
  <c r="F279" i="2"/>
  <c r="L279" i="2"/>
  <c r="P279" i="2" s="1"/>
  <c r="K279" i="2"/>
  <c r="O279" i="2" s="1"/>
  <c r="D279" i="2"/>
  <c r="H279" i="2"/>
  <c r="I285" i="1" s="1"/>
  <c r="E279" i="2"/>
  <c r="I279" i="2"/>
  <c r="L285" i="1" s="1"/>
  <c r="C279" i="2"/>
  <c r="J279" i="2"/>
  <c r="N279" i="2" s="1"/>
  <c r="L351" i="2"/>
  <c r="P351" i="2" s="1"/>
  <c r="J351" i="2"/>
  <c r="N351" i="2" s="1"/>
  <c r="C351" i="2"/>
  <c r="D351" i="2"/>
  <c r="H351" i="2"/>
  <c r="I357" i="1" s="1"/>
  <c r="K351" i="2"/>
  <c r="O351" i="2" s="1"/>
  <c r="E351" i="2"/>
  <c r="F351" i="2"/>
  <c r="I351" i="2"/>
  <c r="L357" i="1" s="1"/>
  <c r="K215" i="2"/>
  <c r="O215" i="2" s="1"/>
  <c r="C215" i="2"/>
  <c r="I215" i="2"/>
  <c r="L221" i="1" s="1"/>
  <c r="E215" i="2"/>
  <c r="F215" i="2"/>
  <c r="J215" i="2"/>
  <c r="N215" i="2" s="1"/>
  <c r="L215" i="2"/>
  <c r="P215" i="2" s="1"/>
  <c r="H215" i="2"/>
  <c r="I221" i="1" s="1"/>
  <c r="D215" i="2"/>
  <c r="E236" i="2"/>
  <c r="L236" i="2"/>
  <c r="P236" i="2" s="1"/>
  <c r="J236" i="2"/>
  <c r="N236" i="2" s="1"/>
  <c r="F236" i="2"/>
  <c r="K236" i="2"/>
  <c r="O236" i="2" s="1"/>
  <c r="I236" i="2"/>
  <c r="L242" i="1" s="1"/>
  <c r="C236" i="2"/>
  <c r="H236" i="2"/>
  <c r="D236" i="2"/>
  <c r="J204" i="2"/>
  <c r="N204" i="2" s="1"/>
  <c r="I204" i="2"/>
  <c r="L210" i="1" s="1"/>
  <c r="L204" i="2"/>
  <c r="P204" i="2" s="1"/>
  <c r="K204" i="2"/>
  <c r="O204" i="2" s="1"/>
  <c r="F204" i="2"/>
  <c r="C204" i="2"/>
  <c r="E204" i="2"/>
  <c r="H204" i="2"/>
  <c r="I210" i="1" s="1"/>
  <c r="D204" i="2"/>
  <c r="K241" i="2"/>
  <c r="O241" i="2" s="1"/>
  <c r="H241" i="2"/>
  <c r="I247" i="1" s="1"/>
  <c r="F241" i="2"/>
  <c r="E241" i="2"/>
  <c r="I241" i="2"/>
  <c r="L247" i="1" s="1"/>
  <c r="J241" i="2"/>
  <c r="N241" i="2" s="1"/>
  <c r="D241" i="2"/>
  <c r="L241" i="2"/>
  <c r="P241" i="2" s="1"/>
  <c r="C241" i="2"/>
  <c r="L134" i="2"/>
  <c r="P134" i="2" s="1"/>
  <c r="E134" i="2"/>
  <c r="D134" i="2"/>
  <c r="I134" i="2"/>
  <c r="L140" i="1" s="1"/>
  <c r="K134" i="2"/>
  <c r="O134" i="2" s="1"/>
  <c r="H134" i="2"/>
  <c r="I140" i="1" s="1"/>
  <c r="F134" i="2"/>
  <c r="C134" i="2"/>
  <c r="J134" i="2"/>
  <c r="N134" i="2" s="1"/>
  <c r="C168" i="2"/>
  <c r="H168" i="2"/>
  <c r="I174" i="1" s="1"/>
  <c r="L168" i="2"/>
  <c r="P168" i="2" s="1"/>
  <c r="D168" i="2"/>
  <c r="J168" i="2"/>
  <c r="N168" i="2" s="1"/>
  <c r="E168" i="2"/>
  <c r="K168" i="2"/>
  <c r="O168" i="2" s="1"/>
  <c r="F168" i="2"/>
  <c r="I168" i="2"/>
  <c r="L174" i="1" s="1"/>
  <c r="K354" i="2"/>
  <c r="O354" i="2" s="1"/>
  <c r="J354" i="2"/>
  <c r="N354" i="2" s="1"/>
  <c r="L354" i="2"/>
  <c r="P354" i="2" s="1"/>
  <c r="C354" i="2"/>
  <c r="F354" i="2"/>
  <c r="D354" i="2"/>
  <c r="E354" i="2"/>
  <c r="H354" i="2"/>
  <c r="I360" i="1" s="1"/>
  <c r="I354" i="2"/>
  <c r="L360" i="1" s="1"/>
  <c r="H377" i="2"/>
  <c r="I383" i="1" s="1"/>
  <c r="C377" i="2"/>
  <c r="J377" i="2"/>
  <c r="N377" i="2" s="1"/>
  <c r="F377" i="2"/>
  <c r="D377" i="2"/>
  <c r="L377" i="2"/>
  <c r="P377" i="2" s="1"/>
  <c r="I377" i="2"/>
  <c r="L383" i="1" s="1"/>
  <c r="K377" i="2"/>
  <c r="O377" i="2" s="1"/>
  <c r="E377" i="2"/>
  <c r="F352" i="2"/>
  <c r="K352" i="2"/>
  <c r="O352" i="2" s="1"/>
  <c r="I352" i="2"/>
  <c r="L358" i="1" s="1"/>
  <c r="E352" i="2"/>
  <c r="D352" i="2"/>
  <c r="C352" i="2"/>
  <c r="J352" i="2"/>
  <c r="N352" i="2" s="1"/>
  <c r="H352" i="2"/>
  <c r="I358" i="1" s="1"/>
  <c r="L352" i="2"/>
  <c r="P352" i="2" s="1"/>
  <c r="L240" i="2"/>
  <c r="P240" i="2" s="1"/>
  <c r="H240" i="2"/>
  <c r="I246" i="1" s="1"/>
  <c r="K240" i="2"/>
  <c r="O240" i="2" s="1"/>
  <c r="C240" i="2"/>
  <c r="E240" i="2"/>
  <c r="I240" i="2"/>
  <c r="L246" i="1" s="1"/>
  <c r="F240" i="2"/>
  <c r="J240" i="2"/>
  <c r="N240" i="2" s="1"/>
  <c r="D240" i="2"/>
  <c r="C238" i="2"/>
  <c r="L238" i="2"/>
  <c r="P238" i="2" s="1"/>
  <c r="H238" i="2"/>
  <c r="I244" i="1" s="1"/>
  <c r="E238" i="2"/>
  <c r="J238" i="2"/>
  <c r="N238" i="2" s="1"/>
  <c r="I238" i="2"/>
  <c r="L244" i="1" s="1"/>
  <c r="K238" i="2"/>
  <c r="O238" i="2" s="1"/>
  <c r="D238" i="2"/>
  <c r="F238" i="2"/>
  <c r="D39" i="2"/>
  <c r="J39" i="2"/>
  <c r="N39" i="2" s="1"/>
  <c r="H39" i="2"/>
  <c r="I45" i="1" s="1"/>
  <c r="K39" i="2"/>
  <c r="O39" i="2" s="1"/>
  <c r="F39" i="2"/>
  <c r="E39" i="2"/>
  <c r="I39" i="2"/>
  <c r="L45" i="1" s="1"/>
  <c r="L39" i="2"/>
  <c r="P39" i="2" s="1"/>
  <c r="C39" i="2"/>
  <c r="D188" i="2"/>
  <c r="H188" i="2"/>
  <c r="I194" i="1" s="1"/>
  <c r="I188" i="2"/>
  <c r="L194" i="1" s="1"/>
  <c r="C188" i="2"/>
  <c r="L188" i="2"/>
  <c r="P188" i="2" s="1"/>
  <c r="J188" i="2"/>
  <c r="N188" i="2" s="1"/>
  <c r="F188" i="2"/>
  <c r="E188" i="2"/>
  <c r="K188" i="2"/>
  <c r="O188" i="2" s="1"/>
  <c r="E256" i="2"/>
  <c r="F256" i="2"/>
  <c r="H256" i="2"/>
  <c r="I262" i="1" s="1"/>
  <c r="I256" i="2"/>
  <c r="L262" i="1" s="1"/>
  <c r="C256" i="2"/>
  <c r="J256" i="2"/>
  <c r="N256" i="2" s="1"/>
  <c r="D256" i="2"/>
  <c r="K256" i="2"/>
  <c r="O256" i="2" s="1"/>
  <c r="L256" i="2"/>
  <c r="P256" i="2" s="1"/>
  <c r="L209" i="2"/>
  <c r="P209" i="2" s="1"/>
  <c r="K209" i="2"/>
  <c r="O209" i="2" s="1"/>
  <c r="J209" i="2"/>
  <c r="N209" i="2" s="1"/>
  <c r="C209" i="2"/>
  <c r="E209" i="2"/>
  <c r="I209" i="2"/>
  <c r="L215" i="1" s="1"/>
  <c r="H209" i="2"/>
  <c r="I215" i="1" s="1"/>
  <c r="F209" i="2"/>
  <c r="D209" i="2"/>
  <c r="C176" i="2"/>
  <c r="F176" i="2"/>
  <c r="J176" i="2"/>
  <c r="N176" i="2" s="1"/>
  <c r="L176" i="2"/>
  <c r="P176" i="2" s="1"/>
  <c r="D176" i="2"/>
  <c r="K176" i="2"/>
  <c r="O176" i="2" s="1"/>
  <c r="I176" i="2"/>
  <c r="L182" i="1" s="1"/>
  <c r="H176" i="2"/>
  <c r="I182" i="1" s="1"/>
  <c r="E176" i="2"/>
  <c r="C262" i="2"/>
  <c r="L262" i="2"/>
  <c r="P262" i="2" s="1"/>
  <c r="H262" i="2"/>
  <c r="F262" i="2"/>
  <c r="J262" i="2"/>
  <c r="N262" i="2" s="1"/>
  <c r="D262" i="2"/>
  <c r="E262" i="2"/>
  <c r="I262" i="2"/>
  <c r="L268" i="1" s="1"/>
  <c r="K262" i="2"/>
  <c r="O262" i="2" s="1"/>
  <c r="D180" i="2"/>
  <c r="H180" i="2"/>
  <c r="I186" i="1" s="1"/>
  <c r="J180" i="2"/>
  <c r="N180" i="2" s="1"/>
  <c r="I180" i="2"/>
  <c r="L186" i="1" s="1"/>
  <c r="K180" i="2"/>
  <c r="O180" i="2" s="1"/>
  <c r="E180" i="2"/>
  <c r="L180" i="2"/>
  <c r="P180" i="2" s="1"/>
  <c r="C180" i="2"/>
  <c r="F180" i="2"/>
  <c r="C314" i="2"/>
  <c r="J314" i="2"/>
  <c r="N314" i="2" s="1"/>
  <c r="D314" i="2"/>
  <c r="L314" i="2"/>
  <c r="P314" i="2" s="1"/>
  <c r="I314" i="2"/>
  <c r="L320" i="1" s="1"/>
  <c r="K314" i="2"/>
  <c r="O314" i="2" s="1"/>
  <c r="F314" i="2"/>
  <c r="H314" i="2"/>
  <c r="I320" i="1" s="1"/>
  <c r="E314" i="2"/>
  <c r="H283" i="2"/>
  <c r="I289" i="1" s="1"/>
  <c r="I283" i="2"/>
  <c r="L289" i="1" s="1"/>
  <c r="E283" i="2"/>
  <c r="F283" i="2"/>
  <c r="K283" i="2"/>
  <c r="O283" i="2" s="1"/>
  <c r="L283" i="2"/>
  <c r="P283" i="2" s="1"/>
  <c r="J283" i="2"/>
  <c r="N283" i="2" s="1"/>
  <c r="C283" i="2"/>
  <c r="D283" i="2"/>
  <c r="H305" i="2"/>
  <c r="I311" i="1" s="1"/>
  <c r="F305" i="2"/>
  <c r="C305" i="2"/>
  <c r="K305" i="2"/>
  <c r="O305" i="2" s="1"/>
  <c r="L305" i="2"/>
  <c r="P305" i="2" s="1"/>
  <c r="E305" i="2"/>
  <c r="I305" i="2"/>
  <c r="L311" i="1" s="1"/>
  <c r="J305" i="2"/>
  <c r="N305" i="2" s="1"/>
  <c r="D305" i="2"/>
  <c r="L296" i="2"/>
  <c r="P296" i="2" s="1"/>
  <c r="K296" i="2"/>
  <c r="O296" i="2" s="1"/>
  <c r="E296" i="2"/>
  <c r="H296" i="2"/>
  <c r="I302" i="1" s="1"/>
  <c r="I296" i="2"/>
  <c r="L302" i="1" s="1"/>
  <c r="F296" i="2"/>
  <c r="C296" i="2"/>
  <c r="D296" i="2"/>
  <c r="J296" i="2"/>
  <c r="N296" i="2" s="1"/>
  <c r="C254" i="2"/>
  <c r="L254" i="2"/>
  <c r="P254" i="2" s="1"/>
  <c r="D254" i="2"/>
  <c r="E254" i="2"/>
  <c r="I254" i="2"/>
  <c r="L260" i="1" s="1"/>
  <c r="K254" i="2"/>
  <c r="O254" i="2" s="1"/>
  <c r="H254" i="2"/>
  <c r="F254" i="2"/>
  <c r="J254" i="2"/>
  <c r="N254" i="2" s="1"/>
  <c r="K409" i="2"/>
  <c r="O409" i="2" s="1"/>
  <c r="E409" i="2"/>
  <c r="I409" i="2"/>
  <c r="L415" i="1" s="1"/>
  <c r="H409" i="2"/>
  <c r="I415" i="1" s="1"/>
  <c r="F409" i="2"/>
  <c r="L409" i="2"/>
  <c r="P409" i="2" s="1"/>
  <c r="C409" i="2"/>
  <c r="D409" i="2"/>
  <c r="J409" i="2"/>
  <c r="N409" i="2" s="1"/>
  <c r="J328" i="2"/>
  <c r="N328" i="2" s="1"/>
  <c r="K328" i="2"/>
  <c r="O328" i="2" s="1"/>
  <c r="E328" i="2"/>
  <c r="C328" i="2"/>
  <c r="H328" i="2"/>
  <c r="I334" i="1" s="1"/>
  <c r="I328" i="2"/>
  <c r="L334" i="1" s="1"/>
  <c r="F328" i="2"/>
  <c r="L328" i="2"/>
  <c r="P328" i="2" s="1"/>
  <c r="D328" i="2"/>
  <c r="C394" i="2"/>
  <c r="H394" i="2"/>
  <c r="I400" i="1" s="1"/>
  <c r="E394" i="2"/>
  <c r="I394" i="2"/>
  <c r="L400" i="1" s="1"/>
  <c r="F394" i="2"/>
  <c r="K394" i="2"/>
  <c r="O394" i="2" s="1"/>
  <c r="L394" i="2"/>
  <c r="P394" i="2" s="1"/>
  <c r="J394" i="2"/>
  <c r="N394" i="2" s="1"/>
  <c r="D394" i="2"/>
  <c r="H411" i="2"/>
  <c r="I411" i="2"/>
  <c r="L417" i="1" s="1"/>
  <c r="E411" i="2"/>
  <c r="J411" i="2"/>
  <c r="N411" i="2" s="1"/>
  <c r="L411" i="2"/>
  <c r="P411" i="2" s="1"/>
  <c r="C411" i="2"/>
  <c r="D411" i="2"/>
  <c r="K411" i="2"/>
  <c r="O411" i="2" s="1"/>
  <c r="F411" i="2"/>
  <c r="F338" i="2"/>
  <c r="C338" i="2"/>
  <c r="K338" i="2"/>
  <c r="O338" i="2" s="1"/>
  <c r="L338" i="2"/>
  <c r="P338" i="2" s="1"/>
  <c r="J338" i="2"/>
  <c r="N338" i="2" s="1"/>
  <c r="D338" i="2"/>
  <c r="H338" i="2"/>
  <c r="I344" i="1" s="1"/>
  <c r="E338" i="2"/>
  <c r="I338" i="2"/>
  <c r="L344" i="1" s="1"/>
  <c r="H159" i="2"/>
  <c r="C159" i="2"/>
  <c r="L159" i="2"/>
  <c r="P159" i="2" s="1"/>
  <c r="I159" i="2"/>
  <c r="L165" i="1" s="1"/>
  <c r="K159" i="2"/>
  <c r="O159" i="2" s="1"/>
  <c r="J159" i="2"/>
  <c r="N159" i="2" s="1"/>
  <c r="F159" i="2"/>
  <c r="E159" i="2"/>
  <c r="D159" i="2"/>
  <c r="D275" i="2"/>
  <c r="L275" i="2"/>
  <c r="P275" i="2" s="1"/>
  <c r="F275" i="2"/>
  <c r="H275" i="2"/>
  <c r="I281" i="1" s="1"/>
  <c r="K275" i="2"/>
  <c r="O275" i="2" s="1"/>
  <c r="J275" i="2"/>
  <c r="N275" i="2" s="1"/>
  <c r="E275" i="2"/>
  <c r="I275" i="2"/>
  <c r="L281" i="1" s="1"/>
  <c r="C275" i="2"/>
  <c r="H389" i="2"/>
  <c r="C389" i="2"/>
  <c r="L389" i="2"/>
  <c r="P389" i="2" s="1"/>
  <c r="D389" i="2"/>
  <c r="I389" i="2"/>
  <c r="L395" i="1" s="1"/>
  <c r="J389" i="2"/>
  <c r="N389" i="2" s="1"/>
  <c r="E389" i="2"/>
  <c r="F389" i="2"/>
  <c r="K389" i="2"/>
  <c r="O389" i="2" s="1"/>
  <c r="L301" i="2"/>
  <c r="P301" i="2" s="1"/>
  <c r="I301" i="2"/>
  <c r="L307" i="1" s="1"/>
  <c r="D301" i="2"/>
  <c r="E301" i="2"/>
  <c r="J301" i="2"/>
  <c r="N301" i="2" s="1"/>
  <c r="H301" i="2"/>
  <c r="I307" i="1" s="1"/>
  <c r="F301" i="2"/>
  <c r="C301" i="2"/>
  <c r="K301" i="2"/>
  <c r="O301" i="2" s="1"/>
  <c r="H297" i="2"/>
  <c r="K297" i="2"/>
  <c r="O297" i="2" s="1"/>
  <c r="J297" i="2"/>
  <c r="N297" i="2" s="1"/>
  <c r="E297" i="2"/>
  <c r="D297" i="2"/>
  <c r="I297" i="2"/>
  <c r="L303" i="1" s="1"/>
  <c r="C297" i="2"/>
  <c r="F297" i="2"/>
  <c r="L297" i="2"/>
  <c r="P297" i="2" s="1"/>
  <c r="F403" i="2"/>
  <c r="K403" i="2"/>
  <c r="O403" i="2" s="1"/>
  <c r="E403" i="2"/>
  <c r="I403" i="2"/>
  <c r="L409" i="1" s="1"/>
  <c r="L403" i="2"/>
  <c r="P403" i="2" s="1"/>
  <c r="J403" i="2"/>
  <c r="N403" i="2" s="1"/>
  <c r="C403" i="2"/>
  <c r="D403" i="2"/>
  <c r="H403" i="2"/>
  <c r="I409" i="1" s="1"/>
  <c r="K315" i="2"/>
  <c r="O315" i="2" s="1"/>
  <c r="D315" i="2"/>
  <c r="J315" i="2"/>
  <c r="N315" i="2" s="1"/>
  <c r="H315" i="2"/>
  <c r="I321" i="1" s="1"/>
  <c r="E315" i="2"/>
  <c r="I315" i="2"/>
  <c r="L321" i="1" s="1"/>
  <c r="F315" i="2"/>
  <c r="C315" i="2"/>
  <c r="L315" i="2"/>
  <c r="P315" i="2" s="1"/>
  <c r="C266" i="2"/>
  <c r="L266" i="2"/>
  <c r="P266" i="2" s="1"/>
  <c r="J266" i="2"/>
  <c r="N266" i="2" s="1"/>
  <c r="D266" i="2"/>
  <c r="E266" i="2"/>
  <c r="I266" i="2"/>
  <c r="L272" i="1" s="1"/>
  <c r="H266" i="2"/>
  <c r="I272" i="1" s="1"/>
  <c r="K266" i="2"/>
  <c r="O266" i="2" s="1"/>
  <c r="F266" i="2"/>
  <c r="H378" i="2"/>
  <c r="K378" i="2"/>
  <c r="O378" i="2" s="1"/>
  <c r="C378" i="2"/>
  <c r="L378" i="2"/>
  <c r="P378" i="2" s="1"/>
  <c r="D378" i="2"/>
  <c r="F378" i="2"/>
  <c r="E378" i="2"/>
  <c r="I378" i="2"/>
  <c r="L384" i="1" s="1"/>
  <c r="J378" i="2"/>
  <c r="N378" i="2" s="1"/>
  <c r="C294" i="2"/>
  <c r="L294" i="2"/>
  <c r="P294" i="2" s="1"/>
  <c r="H294" i="2"/>
  <c r="I300" i="1" s="1"/>
  <c r="E294" i="2"/>
  <c r="F294" i="2"/>
  <c r="J294" i="2"/>
  <c r="N294" i="2" s="1"/>
  <c r="I294" i="2"/>
  <c r="L300" i="1" s="1"/>
  <c r="D294" i="2"/>
  <c r="K294" i="2"/>
  <c r="O294" i="2" s="1"/>
  <c r="C408" i="2"/>
  <c r="L408" i="2"/>
  <c r="P408" i="2" s="1"/>
  <c r="J408" i="2"/>
  <c r="N408" i="2" s="1"/>
  <c r="D408" i="2"/>
  <c r="K408" i="2"/>
  <c r="O408" i="2" s="1"/>
  <c r="H408" i="2"/>
  <c r="I414" i="1" s="1"/>
  <c r="E408" i="2"/>
  <c r="I408" i="2"/>
  <c r="L414" i="1" s="1"/>
  <c r="F408" i="2"/>
  <c r="L340" i="2"/>
  <c r="P340" i="2" s="1"/>
  <c r="F340" i="2"/>
  <c r="K340" i="2"/>
  <c r="O340" i="2" s="1"/>
  <c r="D340" i="2"/>
  <c r="H340" i="2"/>
  <c r="E340" i="2"/>
  <c r="C340" i="2"/>
  <c r="I340" i="2"/>
  <c r="L346" i="1" s="1"/>
  <c r="J340" i="2"/>
  <c r="N340" i="2" s="1"/>
  <c r="E15" i="2"/>
  <c r="K15" i="2"/>
  <c r="O15" i="2" s="1"/>
  <c r="J15" i="2"/>
  <c r="D15" i="2"/>
  <c r="I15" i="2"/>
  <c r="L21" i="1" s="1"/>
  <c r="F15" i="2"/>
  <c r="L15" i="2"/>
  <c r="C15" i="2"/>
  <c r="E27" i="2"/>
  <c r="C27" i="2"/>
  <c r="K27" i="2"/>
  <c r="O27" i="2" s="1"/>
  <c r="F27" i="2"/>
  <c r="J27" i="2"/>
  <c r="I27" i="2"/>
  <c r="L33" i="1" s="1"/>
  <c r="L27" i="2"/>
  <c r="D27" i="2"/>
  <c r="E30" i="2"/>
  <c r="D30" i="2"/>
  <c r="J30" i="2"/>
  <c r="N30" i="2" s="1"/>
  <c r="C30" i="2"/>
  <c r="L30" i="2"/>
  <c r="P30" i="2" s="1"/>
  <c r="K30" i="2"/>
  <c r="O30" i="2" s="1"/>
  <c r="F30" i="2"/>
  <c r="I30" i="2"/>
  <c r="L36" i="1" s="1"/>
  <c r="H30" i="2"/>
  <c r="I36" i="1" s="1"/>
  <c r="F26" i="2"/>
  <c r="K26" i="2"/>
  <c r="C26" i="2"/>
  <c r="L26" i="2"/>
  <c r="E26" i="2"/>
  <c r="D26" i="2"/>
  <c r="J26" i="2"/>
  <c r="I26" i="2"/>
  <c r="L32" i="1" s="1"/>
  <c r="D138" i="2"/>
  <c r="H138" i="2"/>
  <c r="I144" i="1" s="1"/>
  <c r="E138" i="2"/>
  <c r="C138" i="2"/>
  <c r="I138" i="2"/>
  <c r="L144" i="1" s="1"/>
  <c r="K138" i="2"/>
  <c r="O138" i="2" s="1"/>
  <c r="J138" i="2"/>
  <c r="N138" i="2" s="1"/>
  <c r="F138" i="2"/>
  <c r="L138" i="2"/>
  <c r="P138" i="2" s="1"/>
  <c r="I94" i="2"/>
  <c r="L100" i="1" s="1"/>
  <c r="K94" i="2"/>
  <c r="O94" i="2" s="1"/>
  <c r="E94" i="2"/>
  <c r="H94" i="2"/>
  <c r="I100" i="1" s="1"/>
  <c r="F94" i="2"/>
  <c r="J94" i="2"/>
  <c r="N94" i="2" s="1"/>
  <c r="L94" i="2"/>
  <c r="P94" i="2" s="1"/>
  <c r="D94" i="2"/>
  <c r="C94" i="2"/>
  <c r="H80" i="2"/>
  <c r="I86" i="1" s="1"/>
  <c r="E80" i="2"/>
  <c r="J80" i="2"/>
  <c r="N80" i="2" s="1"/>
  <c r="F80" i="2"/>
  <c r="C80" i="2"/>
  <c r="I80" i="2"/>
  <c r="L86" i="1" s="1"/>
  <c r="K80" i="2"/>
  <c r="O80" i="2" s="1"/>
  <c r="L80" i="2"/>
  <c r="P80" i="2" s="1"/>
  <c r="D80" i="2"/>
  <c r="K167" i="2"/>
  <c r="O167" i="2" s="1"/>
  <c r="L167" i="2"/>
  <c r="P167" i="2" s="1"/>
  <c r="D167" i="2"/>
  <c r="C167" i="2"/>
  <c r="J167" i="2"/>
  <c r="N167" i="2" s="1"/>
  <c r="E167" i="2"/>
  <c r="F167" i="2"/>
  <c r="H167" i="2"/>
  <c r="I167" i="2"/>
  <c r="L173" i="1" s="1"/>
  <c r="I75" i="2"/>
  <c r="L81" i="1" s="1"/>
  <c r="C75" i="2"/>
  <c r="K75" i="2"/>
  <c r="O75" i="2" s="1"/>
  <c r="F75" i="2"/>
  <c r="H75" i="2"/>
  <c r="I81" i="1" s="1"/>
  <c r="L75" i="2"/>
  <c r="P75" i="2" s="1"/>
  <c r="J75" i="2"/>
  <c r="N75" i="2" s="1"/>
  <c r="D75" i="2"/>
  <c r="E75" i="2"/>
  <c r="J52" i="2"/>
  <c r="N52" i="2" s="1"/>
  <c r="C52" i="2"/>
  <c r="E52" i="2"/>
  <c r="H52" i="2"/>
  <c r="K52" i="2"/>
  <c r="O52" i="2" s="1"/>
  <c r="I52" i="2"/>
  <c r="L58" i="1" s="1"/>
  <c r="D52" i="2"/>
  <c r="F52" i="2"/>
  <c r="L52" i="2"/>
  <c r="P52" i="2" s="1"/>
  <c r="D101" i="2"/>
  <c r="F101" i="2"/>
  <c r="H101" i="2"/>
  <c r="I107" i="1" s="1"/>
  <c r="E101" i="2"/>
  <c r="L101" i="2"/>
  <c r="P101" i="2" s="1"/>
  <c r="K101" i="2"/>
  <c r="O101" i="2" s="1"/>
  <c r="J101" i="2"/>
  <c r="N101" i="2" s="1"/>
  <c r="C101" i="2"/>
  <c r="I101" i="2"/>
  <c r="L107" i="1" s="1"/>
  <c r="E109" i="2"/>
  <c r="K109" i="2"/>
  <c r="O109" i="2" s="1"/>
  <c r="F109" i="2"/>
  <c r="D109" i="2"/>
  <c r="L109" i="2"/>
  <c r="P109" i="2" s="1"/>
  <c r="I109" i="2"/>
  <c r="L115" i="1" s="1"/>
  <c r="C109" i="2"/>
  <c r="H109" i="2"/>
  <c r="I115" i="1" s="1"/>
  <c r="J109" i="2"/>
  <c r="N109" i="2" s="1"/>
  <c r="D73" i="2"/>
  <c r="H73" i="2"/>
  <c r="I79" i="1" s="1"/>
  <c r="L73" i="2"/>
  <c r="P73" i="2" s="1"/>
  <c r="F73" i="2"/>
  <c r="I73" i="2"/>
  <c r="L79" i="1" s="1"/>
  <c r="C73" i="2"/>
  <c r="J73" i="2"/>
  <c r="N73" i="2" s="1"/>
  <c r="E73" i="2"/>
  <c r="K73" i="2"/>
  <c r="O73" i="2" s="1"/>
  <c r="E128" i="2"/>
  <c r="K128" i="2"/>
  <c r="O128" i="2" s="1"/>
  <c r="I128" i="2"/>
  <c r="L134" i="1" s="1"/>
  <c r="F128" i="2"/>
  <c r="J128" i="2"/>
  <c r="N128" i="2" s="1"/>
  <c r="D128" i="2"/>
  <c r="H128" i="2"/>
  <c r="I134" i="1" s="1"/>
  <c r="L128" i="2"/>
  <c r="P128" i="2" s="1"/>
  <c r="C128" i="2"/>
  <c r="F141" i="2"/>
  <c r="L141" i="2"/>
  <c r="P141" i="2" s="1"/>
  <c r="D141" i="2"/>
  <c r="H141" i="2"/>
  <c r="I147" i="1" s="1"/>
  <c r="E141" i="2"/>
  <c r="K141" i="2"/>
  <c r="O141" i="2" s="1"/>
  <c r="I141" i="2"/>
  <c r="L147" i="1" s="1"/>
  <c r="J141" i="2"/>
  <c r="N141" i="2" s="1"/>
  <c r="C141" i="2"/>
  <c r="H51" i="2"/>
  <c r="D51" i="2"/>
  <c r="F51" i="2"/>
  <c r="K51" i="2"/>
  <c r="O51" i="2" s="1"/>
  <c r="J51" i="2"/>
  <c r="N51" i="2" s="1"/>
  <c r="E51" i="2"/>
  <c r="I51" i="2"/>
  <c r="L57" i="1" s="1"/>
  <c r="C51" i="2"/>
  <c r="L51" i="2"/>
  <c r="P51" i="2" s="1"/>
  <c r="J95" i="2"/>
  <c r="N95" i="2" s="1"/>
  <c r="F95" i="2"/>
  <c r="L95" i="2"/>
  <c r="P95" i="2" s="1"/>
  <c r="I95" i="2"/>
  <c r="L101" i="1" s="1"/>
  <c r="E95" i="2"/>
  <c r="C95" i="2"/>
  <c r="K95" i="2"/>
  <c r="O95" i="2" s="1"/>
  <c r="D95" i="2"/>
  <c r="H95" i="2"/>
  <c r="C192" i="2"/>
  <c r="F192" i="2"/>
  <c r="J192" i="2"/>
  <c r="N192" i="2" s="1"/>
  <c r="E192" i="2"/>
  <c r="K192" i="2"/>
  <c r="O192" i="2" s="1"/>
  <c r="I192" i="2"/>
  <c r="L198" i="1" s="1"/>
  <c r="L192" i="2"/>
  <c r="P192" i="2" s="1"/>
  <c r="D192" i="2"/>
  <c r="H192" i="2"/>
  <c r="I198" i="1" s="1"/>
  <c r="E28" i="2"/>
  <c r="I28" i="2"/>
  <c r="L34" i="1" s="1"/>
  <c r="C28" i="2"/>
  <c r="J28" i="2"/>
  <c r="N28" i="2" s="1"/>
  <c r="L28" i="2"/>
  <c r="P28" i="2" s="1"/>
  <c r="F28" i="2"/>
  <c r="K28" i="2"/>
  <c r="O28" i="2" s="1"/>
  <c r="D28" i="2"/>
  <c r="H28" i="2"/>
  <c r="L58" i="2"/>
  <c r="P58" i="2" s="1"/>
  <c r="E58" i="2"/>
  <c r="J58" i="2"/>
  <c r="N58" i="2" s="1"/>
  <c r="I58" i="2"/>
  <c r="L64" i="1" s="1"/>
  <c r="F58" i="2"/>
  <c r="K58" i="2"/>
  <c r="O58" i="2" s="1"/>
  <c r="H58" i="2"/>
  <c r="I64" i="1" s="1"/>
  <c r="C58" i="2"/>
  <c r="D58" i="2"/>
  <c r="I154" i="2"/>
  <c r="L160" i="1" s="1"/>
  <c r="D154" i="2"/>
  <c r="L154" i="2"/>
  <c r="P154" i="2" s="1"/>
  <c r="J154" i="2"/>
  <c r="N154" i="2" s="1"/>
  <c r="F154" i="2"/>
  <c r="C154" i="2"/>
  <c r="K154" i="2"/>
  <c r="O154" i="2" s="1"/>
  <c r="E154" i="2"/>
  <c r="H154" i="2"/>
  <c r="I160" i="1" s="1"/>
  <c r="I102" i="2"/>
  <c r="L108" i="1" s="1"/>
  <c r="H102" i="2"/>
  <c r="I108" i="1" s="1"/>
  <c r="K102" i="2"/>
  <c r="O102" i="2" s="1"/>
  <c r="F102" i="2"/>
  <c r="E102" i="2"/>
  <c r="L102" i="2"/>
  <c r="P102" i="2" s="1"/>
  <c r="C102" i="2"/>
  <c r="J102" i="2"/>
  <c r="N102" i="2" s="1"/>
  <c r="D102" i="2"/>
  <c r="E103" i="2"/>
  <c r="J103" i="2"/>
  <c r="N103" i="2" s="1"/>
  <c r="C103" i="2"/>
  <c r="L103" i="2"/>
  <c r="P103" i="2" s="1"/>
  <c r="K103" i="2"/>
  <c r="O103" i="2" s="1"/>
  <c r="F103" i="2"/>
  <c r="I103" i="2"/>
  <c r="L109" i="1" s="1"/>
  <c r="H103" i="2"/>
  <c r="D103" i="2"/>
  <c r="I174" i="2"/>
  <c r="L180" i="1" s="1"/>
  <c r="F174" i="2"/>
  <c r="K174" i="2"/>
  <c r="O174" i="2" s="1"/>
  <c r="D174" i="2"/>
  <c r="E174" i="2"/>
  <c r="J174" i="2"/>
  <c r="N174" i="2" s="1"/>
  <c r="L174" i="2"/>
  <c r="P174" i="2" s="1"/>
  <c r="C174" i="2"/>
  <c r="H174" i="2"/>
  <c r="I180" i="1" s="1"/>
  <c r="F83" i="2"/>
  <c r="L83" i="2"/>
  <c r="P83" i="2" s="1"/>
  <c r="J83" i="2"/>
  <c r="N83" i="2" s="1"/>
  <c r="K83" i="2"/>
  <c r="O83" i="2" s="1"/>
  <c r="E83" i="2"/>
  <c r="C83" i="2"/>
  <c r="H83" i="2"/>
  <c r="D83" i="2"/>
  <c r="I83" i="2"/>
  <c r="L89" i="1" s="1"/>
  <c r="H210" i="2"/>
  <c r="I216" i="1" s="1"/>
  <c r="I210" i="2"/>
  <c r="L216" i="1" s="1"/>
  <c r="K210" i="2"/>
  <c r="O210" i="2" s="1"/>
  <c r="J210" i="2"/>
  <c r="N210" i="2" s="1"/>
  <c r="D210" i="2"/>
  <c r="L210" i="2"/>
  <c r="P210" i="2" s="1"/>
  <c r="E210" i="2"/>
  <c r="C210" i="2"/>
  <c r="F210" i="2"/>
  <c r="E65" i="2"/>
  <c r="C65" i="2"/>
  <c r="L65" i="2"/>
  <c r="P65" i="2" s="1"/>
  <c r="K65" i="2"/>
  <c r="O65" i="2" s="1"/>
  <c r="F65" i="2"/>
  <c r="J65" i="2"/>
  <c r="N65" i="2" s="1"/>
  <c r="H65" i="2"/>
  <c r="D65" i="2"/>
  <c r="I65" i="2"/>
  <c r="L71" i="1" s="1"/>
  <c r="J156" i="2"/>
  <c r="N156" i="2" s="1"/>
  <c r="F156" i="2"/>
  <c r="E156" i="2"/>
  <c r="I156" i="2"/>
  <c r="L162" i="1" s="1"/>
  <c r="K156" i="2"/>
  <c r="O156" i="2" s="1"/>
  <c r="C156" i="2"/>
  <c r="H156" i="2"/>
  <c r="I162" i="1" s="1"/>
  <c r="L156" i="2"/>
  <c r="P156" i="2" s="1"/>
  <c r="D156" i="2"/>
  <c r="I110" i="2"/>
  <c r="L116" i="1" s="1"/>
  <c r="E110" i="2"/>
  <c r="H110" i="2"/>
  <c r="I116" i="1" s="1"/>
  <c r="C110" i="2"/>
  <c r="J110" i="2"/>
  <c r="N110" i="2" s="1"/>
  <c r="F110" i="2"/>
  <c r="L110" i="2"/>
  <c r="P110" i="2" s="1"/>
  <c r="D110" i="2"/>
  <c r="K110" i="2"/>
  <c r="O110" i="2" s="1"/>
  <c r="K119" i="2"/>
  <c r="O119" i="2" s="1"/>
  <c r="F119" i="2"/>
  <c r="E119" i="2"/>
  <c r="J119" i="2"/>
  <c r="N119" i="2" s="1"/>
  <c r="I119" i="2"/>
  <c r="L125" i="1" s="1"/>
  <c r="D119" i="2"/>
  <c r="L119" i="2"/>
  <c r="P119" i="2" s="1"/>
  <c r="C119" i="2"/>
  <c r="H119" i="2"/>
  <c r="I125" i="1" s="1"/>
  <c r="E181" i="2"/>
  <c r="K181" i="2"/>
  <c r="O181" i="2" s="1"/>
  <c r="I181" i="2"/>
  <c r="L187" i="1" s="1"/>
  <c r="L181" i="2"/>
  <c r="P181" i="2" s="1"/>
  <c r="F181" i="2"/>
  <c r="J181" i="2"/>
  <c r="N181" i="2" s="1"/>
  <c r="C181" i="2"/>
  <c r="D181" i="2"/>
  <c r="H181" i="2"/>
  <c r="I187" i="1" s="1"/>
  <c r="D34" i="2"/>
  <c r="J34" i="2"/>
  <c r="N34" i="2" s="1"/>
  <c r="L34" i="2"/>
  <c r="P34" i="2" s="1"/>
  <c r="E34" i="2"/>
  <c r="I34" i="2"/>
  <c r="L40" i="1" s="1"/>
  <c r="K34" i="2"/>
  <c r="O34" i="2" s="1"/>
  <c r="F34" i="2"/>
  <c r="C34" i="2"/>
  <c r="H34" i="2"/>
  <c r="K123" i="2"/>
  <c r="O123" i="2" s="1"/>
  <c r="H123" i="2"/>
  <c r="E123" i="2"/>
  <c r="F123" i="2"/>
  <c r="J123" i="2"/>
  <c r="N123" i="2" s="1"/>
  <c r="I123" i="2"/>
  <c r="L129" i="1" s="1"/>
  <c r="D123" i="2"/>
  <c r="C123" i="2"/>
  <c r="L123" i="2"/>
  <c r="P123" i="2" s="1"/>
  <c r="D197" i="2"/>
  <c r="H197" i="2"/>
  <c r="I203" i="1" s="1"/>
  <c r="J197" i="2"/>
  <c r="N197" i="2" s="1"/>
  <c r="I197" i="2"/>
  <c r="L203" i="1" s="1"/>
  <c r="E197" i="2"/>
  <c r="K197" i="2"/>
  <c r="O197" i="2" s="1"/>
  <c r="L197" i="2"/>
  <c r="P197" i="2" s="1"/>
  <c r="F197" i="2"/>
  <c r="C197" i="2"/>
  <c r="L164" i="2"/>
  <c r="P164" i="2" s="1"/>
  <c r="D164" i="2"/>
  <c r="J164" i="2"/>
  <c r="N164" i="2" s="1"/>
  <c r="F164" i="2"/>
  <c r="E164" i="2"/>
  <c r="K164" i="2"/>
  <c r="O164" i="2" s="1"/>
  <c r="I164" i="2"/>
  <c r="L170" i="1" s="1"/>
  <c r="C164" i="2"/>
  <c r="H164" i="2"/>
  <c r="E221" i="2"/>
  <c r="F221" i="2"/>
  <c r="D221" i="2"/>
  <c r="H221" i="2"/>
  <c r="I227" i="1" s="1"/>
  <c r="L221" i="2"/>
  <c r="P221" i="2" s="1"/>
  <c r="J221" i="2"/>
  <c r="N221" i="2" s="1"/>
  <c r="K221" i="2"/>
  <c r="O221" i="2" s="1"/>
  <c r="C221" i="2"/>
  <c r="I221" i="2"/>
  <c r="L227" i="1" s="1"/>
  <c r="H212" i="2"/>
  <c r="I218" i="1" s="1"/>
  <c r="J212" i="2"/>
  <c r="N212" i="2" s="1"/>
  <c r="C212" i="2"/>
  <c r="I212" i="2"/>
  <c r="L218" i="1" s="1"/>
  <c r="L212" i="2"/>
  <c r="P212" i="2" s="1"/>
  <c r="K212" i="2"/>
  <c r="O212" i="2" s="1"/>
  <c r="F212" i="2"/>
  <c r="D212" i="2"/>
  <c r="E212" i="2"/>
  <c r="K247" i="2"/>
  <c r="O247" i="2" s="1"/>
  <c r="F247" i="2"/>
  <c r="H247" i="2"/>
  <c r="I253" i="1" s="1"/>
  <c r="J247" i="2"/>
  <c r="N247" i="2" s="1"/>
  <c r="D247" i="2"/>
  <c r="E247" i="2"/>
  <c r="I247" i="2"/>
  <c r="L253" i="1" s="1"/>
  <c r="C247" i="2"/>
  <c r="L247" i="2"/>
  <c r="P247" i="2" s="1"/>
  <c r="H191" i="2"/>
  <c r="I197" i="1" s="1"/>
  <c r="F191" i="2"/>
  <c r="D191" i="2"/>
  <c r="C191" i="2"/>
  <c r="I191" i="2"/>
  <c r="L197" i="1" s="1"/>
  <c r="K191" i="2"/>
  <c r="O191" i="2" s="1"/>
  <c r="J191" i="2"/>
  <c r="N191" i="2" s="1"/>
  <c r="L191" i="2"/>
  <c r="P191" i="2" s="1"/>
  <c r="E191" i="2"/>
  <c r="J88" i="2"/>
  <c r="N88" i="2" s="1"/>
  <c r="D88" i="2"/>
  <c r="E88" i="2"/>
  <c r="H88" i="2"/>
  <c r="I94" i="1" s="1"/>
  <c r="I88" i="2"/>
  <c r="L94" i="1" s="1"/>
  <c r="C88" i="2"/>
  <c r="L88" i="2"/>
  <c r="P88" i="2" s="1"/>
  <c r="F88" i="2"/>
  <c r="K88" i="2"/>
  <c r="O88" i="2" s="1"/>
  <c r="C289" i="2"/>
  <c r="H289" i="2"/>
  <c r="I295" i="1" s="1"/>
  <c r="L289" i="2"/>
  <c r="P289" i="2" s="1"/>
  <c r="F289" i="2"/>
  <c r="K289" i="2"/>
  <c r="O289" i="2" s="1"/>
  <c r="I289" i="2"/>
  <c r="L295" i="1" s="1"/>
  <c r="J289" i="2"/>
  <c r="N289" i="2" s="1"/>
  <c r="D289" i="2"/>
  <c r="E289" i="2"/>
  <c r="E312" i="2"/>
  <c r="H312" i="2"/>
  <c r="I318" i="1" s="1"/>
  <c r="K312" i="2"/>
  <c r="O312" i="2" s="1"/>
  <c r="I312" i="2"/>
  <c r="L318" i="1" s="1"/>
  <c r="D312" i="2"/>
  <c r="C312" i="2"/>
  <c r="J312" i="2"/>
  <c r="N312" i="2" s="1"/>
  <c r="F312" i="2"/>
  <c r="L312" i="2"/>
  <c r="P312" i="2" s="1"/>
  <c r="C369" i="2"/>
  <c r="L369" i="2"/>
  <c r="P369" i="2" s="1"/>
  <c r="E369" i="2"/>
  <c r="F369" i="2"/>
  <c r="H369" i="2"/>
  <c r="I369" i="2"/>
  <c r="L375" i="1" s="1"/>
  <c r="J369" i="2"/>
  <c r="N369" i="2" s="1"/>
  <c r="K369" i="2"/>
  <c r="O369" i="2" s="1"/>
  <c r="D369" i="2"/>
  <c r="H381" i="2"/>
  <c r="I387" i="1" s="1"/>
  <c r="D381" i="2"/>
  <c r="L381" i="2"/>
  <c r="P381" i="2" s="1"/>
  <c r="C381" i="2"/>
  <c r="J381" i="2"/>
  <c r="N381" i="2" s="1"/>
  <c r="F381" i="2"/>
  <c r="I381" i="2"/>
  <c r="L387" i="1" s="1"/>
  <c r="K381" i="2"/>
  <c r="O381" i="2" s="1"/>
  <c r="E381" i="2"/>
  <c r="D407" i="2"/>
  <c r="H407" i="2"/>
  <c r="I413" i="1" s="1"/>
  <c r="K407" i="2"/>
  <c r="O407" i="2" s="1"/>
  <c r="J407" i="2"/>
  <c r="N407" i="2" s="1"/>
  <c r="C407" i="2"/>
  <c r="E407" i="2"/>
  <c r="I407" i="2"/>
  <c r="L413" i="1" s="1"/>
  <c r="F407" i="2"/>
  <c r="L407" i="2"/>
  <c r="P407" i="2" s="1"/>
  <c r="D324" i="2"/>
  <c r="L324" i="2"/>
  <c r="P324" i="2" s="1"/>
  <c r="J324" i="2"/>
  <c r="N324" i="2" s="1"/>
  <c r="I324" i="2"/>
  <c r="L330" i="1" s="1"/>
  <c r="F324" i="2"/>
  <c r="K324" i="2"/>
  <c r="O324" i="2" s="1"/>
  <c r="C324" i="2"/>
  <c r="H324" i="2"/>
  <c r="I330" i="1" s="1"/>
  <c r="E324" i="2"/>
  <c r="H392" i="2"/>
  <c r="I398" i="1" s="1"/>
  <c r="F392" i="2"/>
  <c r="C392" i="2"/>
  <c r="K392" i="2"/>
  <c r="O392" i="2" s="1"/>
  <c r="D392" i="2"/>
  <c r="L392" i="2"/>
  <c r="P392" i="2" s="1"/>
  <c r="E392" i="2"/>
  <c r="I392" i="2"/>
  <c r="L398" i="1" s="1"/>
  <c r="J392" i="2"/>
  <c r="N392" i="2" s="1"/>
  <c r="H208" i="2"/>
  <c r="I214" i="1" s="1"/>
  <c r="E208" i="2"/>
  <c r="C208" i="2"/>
  <c r="L208" i="2"/>
  <c r="P208" i="2" s="1"/>
  <c r="K208" i="2"/>
  <c r="O208" i="2" s="1"/>
  <c r="F208" i="2"/>
  <c r="I208" i="2"/>
  <c r="L214" i="1" s="1"/>
  <c r="D208" i="2"/>
  <c r="J208" i="2"/>
  <c r="N208" i="2" s="1"/>
  <c r="C175" i="2"/>
  <c r="D175" i="2"/>
  <c r="K175" i="2"/>
  <c r="O175" i="2" s="1"/>
  <c r="H175" i="2"/>
  <c r="I181" i="1" s="1"/>
  <c r="E175" i="2"/>
  <c r="I175" i="2"/>
  <c r="L181" i="1" s="1"/>
  <c r="L175" i="2"/>
  <c r="P175" i="2" s="1"/>
  <c r="F175" i="2"/>
  <c r="J175" i="2"/>
  <c r="N175" i="2" s="1"/>
  <c r="K263" i="2"/>
  <c r="O263" i="2" s="1"/>
  <c r="J263" i="2"/>
  <c r="N263" i="2" s="1"/>
  <c r="F263" i="2"/>
  <c r="D263" i="2"/>
  <c r="H263" i="2"/>
  <c r="I269" i="1" s="1"/>
  <c r="E263" i="2"/>
  <c r="I263" i="2"/>
  <c r="L269" i="1" s="1"/>
  <c r="C263" i="2"/>
  <c r="L263" i="2"/>
  <c r="P263" i="2" s="1"/>
  <c r="H218" i="2"/>
  <c r="I224" i="1" s="1"/>
  <c r="K218" i="2"/>
  <c r="O218" i="2" s="1"/>
  <c r="J218" i="2"/>
  <c r="N218" i="2" s="1"/>
  <c r="D218" i="2"/>
  <c r="I218" i="2"/>
  <c r="L224" i="1" s="1"/>
  <c r="C218" i="2"/>
  <c r="F218" i="2"/>
  <c r="E218" i="2"/>
  <c r="L218" i="2"/>
  <c r="P218" i="2" s="1"/>
  <c r="K267" i="2"/>
  <c r="O267" i="2" s="1"/>
  <c r="J267" i="2"/>
  <c r="N267" i="2" s="1"/>
  <c r="F267" i="2"/>
  <c r="D267" i="2"/>
  <c r="H267" i="2"/>
  <c r="I273" i="1" s="1"/>
  <c r="I267" i="2"/>
  <c r="L273" i="1" s="1"/>
  <c r="E267" i="2"/>
  <c r="C267" i="2"/>
  <c r="L267" i="2"/>
  <c r="P267" i="2" s="1"/>
  <c r="F237" i="2"/>
  <c r="D237" i="2"/>
  <c r="E237" i="2"/>
  <c r="I237" i="2"/>
  <c r="L243" i="1" s="1"/>
  <c r="K237" i="2"/>
  <c r="O237" i="2" s="1"/>
  <c r="J237" i="2"/>
  <c r="N237" i="2" s="1"/>
  <c r="H237" i="2"/>
  <c r="I243" i="1" s="1"/>
  <c r="C237" i="2"/>
  <c r="L237" i="2"/>
  <c r="P237" i="2" s="1"/>
  <c r="C178" i="2"/>
  <c r="H178" i="2"/>
  <c r="I184" i="1" s="1"/>
  <c r="E178" i="2"/>
  <c r="K178" i="2"/>
  <c r="O178" i="2" s="1"/>
  <c r="I178" i="2"/>
  <c r="L184" i="1" s="1"/>
  <c r="L178" i="2"/>
  <c r="P178" i="2" s="1"/>
  <c r="J178" i="2"/>
  <c r="N178" i="2" s="1"/>
  <c r="F178" i="2"/>
  <c r="D178" i="2"/>
  <c r="C326" i="2"/>
  <c r="J326" i="2"/>
  <c r="N326" i="2" s="1"/>
  <c r="H326" i="2"/>
  <c r="I332" i="1" s="1"/>
  <c r="E326" i="2"/>
  <c r="K326" i="2"/>
  <c r="O326" i="2" s="1"/>
  <c r="I326" i="2"/>
  <c r="L332" i="1" s="1"/>
  <c r="F326" i="2"/>
  <c r="D326" i="2"/>
  <c r="L326" i="2"/>
  <c r="P326" i="2" s="1"/>
  <c r="J367" i="2"/>
  <c r="N367" i="2" s="1"/>
  <c r="C367" i="2"/>
  <c r="L367" i="2"/>
  <c r="P367" i="2" s="1"/>
  <c r="K367" i="2"/>
  <c r="O367" i="2" s="1"/>
  <c r="D367" i="2"/>
  <c r="H367" i="2"/>
  <c r="I373" i="1" s="1"/>
  <c r="I367" i="2"/>
  <c r="L373" i="1" s="1"/>
  <c r="F367" i="2"/>
  <c r="E367" i="2"/>
  <c r="D182" i="2"/>
  <c r="H182" i="2"/>
  <c r="I188" i="1" s="1"/>
  <c r="I182" i="2"/>
  <c r="L188" i="1" s="1"/>
  <c r="J182" i="2"/>
  <c r="N182" i="2" s="1"/>
  <c r="E182" i="2"/>
  <c r="L182" i="2"/>
  <c r="P182" i="2" s="1"/>
  <c r="K182" i="2"/>
  <c r="O182" i="2" s="1"/>
  <c r="F182" i="2"/>
  <c r="C182" i="2"/>
  <c r="C357" i="2"/>
  <c r="L357" i="2"/>
  <c r="P357" i="2" s="1"/>
  <c r="K357" i="2"/>
  <c r="O357" i="2" s="1"/>
  <c r="E357" i="2"/>
  <c r="F357" i="2"/>
  <c r="H357" i="2"/>
  <c r="I363" i="1" s="1"/>
  <c r="J357" i="2"/>
  <c r="N357" i="2" s="1"/>
  <c r="I357" i="2"/>
  <c r="L363" i="1" s="1"/>
  <c r="D357" i="2"/>
  <c r="C246" i="2"/>
  <c r="L246" i="2"/>
  <c r="P246" i="2" s="1"/>
  <c r="E246" i="2"/>
  <c r="F246" i="2"/>
  <c r="J246" i="2"/>
  <c r="N246" i="2" s="1"/>
  <c r="H246" i="2"/>
  <c r="I252" i="1" s="1"/>
  <c r="I246" i="2"/>
  <c r="L252" i="1" s="1"/>
  <c r="D246" i="2"/>
  <c r="K246" i="2"/>
  <c r="O246" i="2" s="1"/>
  <c r="J282" i="2"/>
  <c r="N282" i="2" s="1"/>
  <c r="D282" i="2"/>
  <c r="E282" i="2"/>
  <c r="H282" i="2"/>
  <c r="I288" i="1" s="1"/>
  <c r="I282" i="2"/>
  <c r="L288" i="1" s="1"/>
  <c r="K282" i="2"/>
  <c r="O282" i="2" s="1"/>
  <c r="F282" i="2"/>
  <c r="L282" i="2"/>
  <c r="P282" i="2" s="1"/>
  <c r="C282" i="2"/>
  <c r="D217" i="2"/>
  <c r="L217" i="2"/>
  <c r="P217" i="2" s="1"/>
  <c r="H217" i="2"/>
  <c r="I223" i="1" s="1"/>
  <c r="F217" i="2"/>
  <c r="E217" i="2"/>
  <c r="C217" i="2"/>
  <c r="I217" i="2"/>
  <c r="L223" i="1" s="1"/>
  <c r="K217" i="2"/>
  <c r="O217" i="2" s="1"/>
  <c r="J217" i="2"/>
  <c r="N217" i="2" s="1"/>
  <c r="D57" i="2"/>
  <c r="L57" i="2"/>
  <c r="P57" i="2" s="1"/>
  <c r="I57" i="2"/>
  <c r="L63" i="1" s="1"/>
  <c r="C57" i="2"/>
  <c r="H57" i="2"/>
  <c r="I63" i="1" s="1"/>
  <c r="F57" i="2"/>
  <c r="E57" i="2"/>
  <c r="K57" i="2"/>
  <c r="O57" i="2" s="1"/>
  <c r="J57" i="2"/>
  <c r="N57" i="2" s="1"/>
  <c r="D220" i="2"/>
  <c r="E220" i="2"/>
  <c r="H220" i="2"/>
  <c r="I226" i="1" s="1"/>
  <c r="J220" i="2"/>
  <c r="N220" i="2" s="1"/>
  <c r="K220" i="2"/>
  <c r="O220" i="2" s="1"/>
  <c r="C220" i="2"/>
  <c r="L220" i="2"/>
  <c r="P220" i="2" s="1"/>
  <c r="I220" i="2"/>
  <c r="L226" i="1" s="1"/>
  <c r="F220" i="2"/>
  <c r="C249" i="2"/>
  <c r="I249" i="2"/>
  <c r="L255" i="1" s="1"/>
  <c r="J249" i="2"/>
  <c r="N249" i="2" s="1"/>
  <c r="D249" i="2"/>
  <c r="K249" i="2"/>
  <c r="O249" i="2" s="1"/>
  <c r="E249" i="2"/>
  <c r="F249" i="2"/>
  <c r="H249" i="2"/>
  <c r="L249" i="2"/>
  <c r="P249" i="2" s="1"/>
  <c r="I260" i="2"/>
  <c r="L266" i="1" s="1"/>
  <c r="K260" i="2"/>
  <c r="O260" i="2" s="1"/>
  <c r="C260" i="2"/>
  <c r="F260" i="2"/>
  <c r="J260" i="2"/>
  <c r="N260" i="2" s="1"/>
  <c r="D260" i="2"/>
  <c r="E260" i="2"/>
  <c r="H260" i="2"/>
  <c r="I266" i="1" s="1"/>
  <c r="L260" i="2"/>
  <c r="P260" i="2" s="1"/>
  <c r="E278" i="2"/>
  <c r="F278" i="2"/>
  <c r="J278" i="2"/>
  <c r="N278" i="2" s="1"/>
  <c r="H278" i="2"/>
  <c r="I284" i="1" s="1"/>
  <c r="I278" i="2"/>
  <c r="L284" i="1" s="1"/>
  <c r="D278" i="2"/>
  <c r="K278" i="2"/>
  <c r="O278" i="2" s="1"/>
  <c r="C278" i="2"/>
  <c r="L278" i="2"/>
  <c r="P278" i="2" s="1"/>
  <c r="K364" i="2"/>
  <c r="O364" i="2" s="1"/>
  <c r="C364" i="2"/>
  <c r="F364" i="2"/>
  <c r="H364" i="2"/>
  <c r="I370" i="1" s="1"/>
  <c r="L364" i="2"/>
  <c r="P364" i="2" s="1"/>
  <c r="E364" i="2"/>
  <c r="J364" i="2"/>
  <c r="N364" i="2" s="1"/>
  <c r="I364" i="2"/>
  <c r="L370" i="1" s="1"/>
  <c r="D364" i="2"/>
  <c r="C152" i="2"/>
  <c r="H152" i="2"/>
  <c r="L152" i="2"/>
  <c r="P152" i="2" s="1"/>
  <c r="D152" i="2"/>
  <c r="J152" i="2"/>
  <c r="N152" i="2" s="1"/>
  <c r="I152" i="2"/>
  <c r="L158" i="1" s="1"/>
  <c r="K152" i="2"/>
  <c r="O152" i="2" s="1"/>
  <c r="E152" i="2"/>
  <c r="F152" i="2"/>
  <c r="F331" i="2"/>
  <c r="H331" i="2"/>
  <c r="I337" i="1" s="1"/>
  <c r="J331" i="2"/>
  <c r="N331" i="2" s="1"/>
  <c r="D331" i="2"/>
  <c r="K331" i="2"/>
  <c r="O331" i="2" s="1"/>
  <c r="E331" i="2"/>
  <c r="I331" i="2"/>
  <c r="L337" i="1" s="1"/>
  <c r="L331" i="2"/>
  <c r="P331" i="2" s="1"/>
  <c r="C331" i="2"/>
  <c r="K396" i="2"/>
  <c r="O396" i="2" s="1"/>
  <c r="I396" i="2"/>
  <c r="L402" i="1" s="1"/>
  <c r="J396" i="2"/>
  <c r="N396" i="2" s="1"/>
  <c r="E396" i="2"/>
  <c r="D396" i="2"/>
  <c r="F396" i="2"/>
  <c r="C396" i="2"/>
  <c r="H396" i="2"/>
  <c r="I402" i="1" s="1"/>
  <c r="L396" i="2"/>
  <c r="P396" i="2" s="1"/>
  <c r="D89" i="2"/>
  <c r="L89" i="2"/>
  <c r="P89" i="2" s="1"/>
  <c r="C89" i="2"/>
  <c r="J89" i="2"/>
  <c r="N89" i="2" s="1"/>
  <c r="K89" i="2"/>
  <c r="O89" i="2" s="1"/>
  <c r="E89" i="2"/>
  <c r="I89" i="2"/>
  <c r="L95" i="1" s="1"/>
  <c r="F89" i="2"/>
  <c r="H89" i="2"/>
  <c r="I95" i="1" s="1"/>
  <c r="K106" i="2"/>
  <c r="O106" i="2" s="1"/>
  <c r="F106" i="2"/>
  <c r="E106" i="2"/>
  <c r="D106" i="2"/>
  <c r="L106" i="2"/>
  <c r="P106" i="2" s="1"/>
  <c r="I106" i="2"/>
  <c r="L112" i="1" s="1"/>
  <c r="J106" i="2"/>
  <c r="N106" i="2" s="1"/>
  <c r="H106" i="2"/>
  <c r="I112" i="1" s="1"/>
  <c r="C106" i="2"/>
  <c r="D76" i="2"/>
  <c r="E76" i="2"/>
  <c r="K76" i="2"/>
  <c r="O76" i="2" s="1"/>
  <c r="L76" i="2"/>
  <c r="P76" i="2" s="1"/>
  <c r="F76" i="2"/>
  <c r="J76" i="2"/>
  <c r="N76" i="2" s="1"/>
  <c r="I76" i="2"/>
  <c r="L82" i="1" s="1"/>
  <c r="C76" i="2"/>
  <c r="H76" i="2"/>
  <c r="D193" i="2"/>
  <c r="H193" i="2"/>
  <c r="C193" i="2"/>
  <c r="J193" i="2"/>
  <c r="N193" i="2" s="1"/>
  <c r="E193" i="2"/>
  <c r="L193" i="2"/>
  <c r="P193" i="2" s="1"/>
  <c r="K193" i="2"/>
  <c r="O193" i="2" s="1"/>
  <c r="F193" i="2"/>
  <c r="I193" i="2"/>
  <c r="L199" i="1" s="1"/>
  <c r="D189" i="2"/>
  <c r="H189" i="2"/>
  <c r="I195" i="1" s="1"/>
  <c r="C189" i="2"/>
  <c r="J189" i="2"/>
  <c r="N189" i="2" s="1"/>
  <c r="L189" i="2"/>
  <c r="P189" i="2" s="1"/>
  <c r="I189" i="2"/>
  <c r="L195" i="1" s="1"/>
  <c r="K189" i="2"/>
  <c r="O189" i="2" s="1"/>
  <c r="F189" i="2"/>
  <c r="E189" i="2"/>
  <c r="J228" i="2"/>
  <c r="N228" i="2" s="1"/>
  <c r="C228" i="2"/>
  <c r="I228" i="2"/>
  <c r="L234" i="1" s="1"/>
  <c r="H228" i="2"/>
  <c r="I234" i="1" s="1"/>
  <c r="L228" i="2"/>
  <c r="P228" i="2" s="1"/>
  <c r="K228" i="2"/>
  <c r="O228" i="2" s="1"/>
  <c r="F228" i="2"/>
  <c r="D228" i="2"/>
  <c r="E228" i="2"/>
  <c r="E272" i="2"/>
  <c r="F272" i="2"/>
  <c r="H272" i="2"/>
  <c r="I278" i="1" s="1"/>
  <c r="I272" i="2"/>
  <c r="L278" i="1" s="1"/>
  <c r="C272" i="2"/>
  <c r="J272" i="2"/>
  <c r="N272" i="2" s="1"/>
  <c r="K272" i="2"/>
  <c r="O272" i="2" s="1"/>
  <c r="D272" i="2"/>
  <c r="L272" i="2"/>
  <c r="P272" i="2" s="1"/>
  <c r="E288" i="2"/>
  <c r="H288" i="2"/>
  <c r="I288" i="2"/>
  <c r="L294" i="1" s="1"/>
  <c r="C288" i="2"/>
  <c r="K288" i="2"/>
  <c r="O288" i="2" s="1"/>
  <c r="F288" i="2"/>
  <c r="L288" i="2"/>
  <c r="P288" i="2" s="1"/>
  <c r="J288" i="2"/>
  <c r="N288" i="2" s="1"/>
  <c r="D288" i="2"/>
  <c r="J391" i="2"/>
  <c r="N391" i="2" s="1"/>
  <c r="D391" i="2"/>
  <c r="E391" i="2"/>
  <c r="H391" i="2"/>
  <c r="I397" i="1" s="1"/>
  <c r="L391" i="2"/>
  <c r="P391" i="2" s="1"/>
  <c r="I391" i="2"/>
  <c r="L397" i="1" s="1"/>
  <c r="F391" i="2"/>
  <c r="C391" i="2"/>
  <c r="K391" i="2"/>
  <c r="O391" i="2" s="1"/>
  <c r="C339" i="2"/>
  <c r="L339" i="2"/>
  <c r="P339" i="2" s="1"/>
  <c r="J339" i="2"/>
  <c r="N339" i="2" s="1"/>
  <c r="D339" i="2"/>
  <c r="H339" i="2"/>
  <c r="I345" i="1" s="1"/>
  <c r="F339" i="2"/>
  <c r="K339" i="2"/>
  <c r="O339" i="2" s="1"/>
  <c r="E339" i="2"/>
  <c r="I339" i="2"/>
  <c r="L345" i="1" s="1"/>
  <c r="L373" i="2"/>
  <c r="P373" i="2" s="1"/>
  <c r="E373" i="2"/>
  <c r="J373" i="2"/>
  <c r="N373" i="2" s="1"/>
  <c r="H373" i="2"/>
  <c r="I379" i="1" s="1"/>
  <c r="I373" i="2"/>
  <c r="L379" i="1" s="1"/>
  <c r="F373" i="2"/>
  <c r="D373" i="2"/>
  <c r="K373" i="2"/>
  <c r="O373" i="2" s="1"/>
  <c r="C373" i="2"/>
  <c r="L347" i="2"/>
  <c r="P347" i="2" s="1"/>
  <c r="J347" i="2"/>
  <c r="N347" i="2" s="1"/>
  <c r="C347" i="2"/>
  <c r="H347" i="2"/>
  <c r="I353" i="1" s="1"/>
  <c r="K347" i="2"/>
  <c r="O347" i="2" s="1"/>
  <c r="E347" i="2"/>
  <c r="F347" i="2"/>
  <c r="I347" i="2"/>
  <c r="L353" i="1" s="1"/>
  <c r="D347" i="2"/>
  <c r="J362" i="2"/>
  <c r="N362" i="2" s="1"/>
  <c r="H362" i="2"/>
  <c r="I368" i="1" s="1"/>
  <c r="D362" i="2"/>
  <c r="E362" i="2"/>
  <c r="I362" i="2"/>
  <c r="L368" i="1" s="1"/>
  <c r="L362" i="2"/>
  <c r="P362" i="2" s="1"/>
  <c r="F362" i="2"/>
  <c r="C362" i="2"/>
  <c r="K362" i="2"/>
  <c r="O362" i="2" s="1"/>
  <c r="C397" i="2"/>
  <c r="D397" i="2"/>
  <c r="H397" i="2"/>
  <c r="I403" i="1" s="1"/>
  <c r="L397" i="2"/>
  <c r="P397" i="2" s="1"/>
  <c r="J397" i="2"/>
  <c r="N397" i="2" s="1"/>
  <c r="F397" i="2"/>
  <c r="I397" i="2"/>
  <c r="L403" i="1" s="1"/>
  <c r="K397" i="2"/>
  <c r="O397" i="2" s="1"/>
  <c r="E397" i="2"/>
  <c r="L304" i="2"/>
  <c r="P304" i="2" s="1"/>
  <c r="K304" i="2"/>
  <c r="O304" i="2" s="1"/>
  <c r="H304" i="2"/>
  <c r="I310" i="1" s="1"/>
  <c r="F304" i="2"/>
  <c r="C304" i="2"/>
  <c r="E304" i="2"/>
  <c r="I304" i="2"/>
  <c r="L310" i="1" s="1"/>
  <c r="J304" i="2"/>
  <c r="N304" i="2" s="1"/>
  <c r="D304" i="2"/>
  <c r="D382" i="2"/>
  <c r="H382" i="2"/>
  <c r="I388" i="1" s="1"/>
  <c r="J382" i="2"/>
  <c r="N382" i="2" s="1"/>
  <c r="E382" i="2"/>
  <c r="I382" i="2"/>
  <c r="L388" i="1" s="1"/>
  <c r="K382" i="2"/>
  <c r="O382" i="2" s="1"/>
  <c r="F382" i="2"/>
  <c r="C382" i="2"/>
  <c r="L382" i="2"/>
  <c r="P382" i="2" s="1"/>
  <c r="H398" i="2"/>
  <c r="I404" i="1" s="1"/>
  <c r="E398" i="2"/>
  <c r="D398" i="2"/>
  <c r="J398" i="2"/>
  <c r="N398" i="2" s="1"/>
  <c r="I398" i="2"/>
  <c r="L404" i="1" s="1"/>
  <c r="C398" i="2"/>
  <c r="F398" i="2"/>
  <c r="L398" i="2"/>
  <c r="P398" i="2" s="1"/>
  <c r="K398" i="2"/>
  <c r="O398" i="2" s="1"/>
  <c r="L308" i="2"/>
  <c r="P308" i="2" s="1"/>
  <c r="I308" i="2"/>
  <c r="L314" i="1" s="1"/>
  <c r="C308" i="2"/>
  <c r="J308" i="2"/>
  <c r="N308" i="2" s="1"/>
  <c r="K308" i="2"/>
  <c r="O308" i="2" s="1"/>
  <c r="D308" i="2"/>
  <c r="F308" i="2"/>
  <c r="E308" i="2"/>
  <c r="H308" i="2"/>
  <c r="I314" i="1" s="1"/>
  <c r="C330" i="2"/>
  <c r="H330" i="2"/>
  <c r="I336" i="1" s="1"/>
  <c r="J330" i="2"/>
  <c r="N330" i="2" s="1"/>
  <c r="F330" i="2"/>
  <c r="L330" i="2"/>
  <c r="P330" i="2" s="1"/>
  <c r="I330" i="2"/>
  <c r="L336" i="1" s="1"/>
  <c r="K330" i="2"/>
  <c r="O330" i="2" s="1"/>
  <c r="D330" i="2"/>
  <c r="E330" i="2"/>
  <c r="I234" i="2"/>
  <c r="L240" i="1" s="1"/>
  <c r="E234" i="2"/>
  <c r="K234" i="2"/>
  <c r="O234" i="2" s="1"/>
  <c r="F234" i="2"/>
  <c r="J234" i="2"/>
  <c r="N234" i="2" s="1"/>
  <c r="C234" i="2"/>
  <c r="L234" i="2"/>
  <c r="P234" i="2" s="1"/>
  <c r="D234" i="2"/>
  <c r="H234" i="2"/>
  <c r="I240" i="1" s="1"/>
  <c r="F368" i="2"/>
  <c r="C368" i="2"/>
  <c r="L368" i="2"/>
  <c r="P368" i="2" s="1"/>
  <c r="H368" i="2"/>
  <c r="I374" i="1" s="1"/>
  <c r="J368" i="2"/>
  <c r="N368" i="2" s="1"/>
  <c r="K368" i="2"/>
  <c r="O368" i="2" s="1"/>
  <c r="E368" i="2"/>
  <c r="I368" i="2"/>
  <c r="L374" i="1" s="1"/>
  <c r="D368" i="2"/>
  <c r="L285" i="2"/>
  <c r="P285" i="2" s="1"/>
  <c r="F285" i="2"/>
  <c r="K285" i="2"/>
  <c r="O285" i="2" s="1"/>
  <c r="D285" i="2"/>
  <c r="E285" i="2"/>
  <c r="I285" i="2"/>
  <c r="L291" i="1" s="1"/>
  <c r="J285" i="2"/>
  <c r="N285" i="2" s="1"/>
  <c r="C285" i="2"/>
  <c r="H285" i="2"/>
  <c r="I291" i="1" s="1"/>
  <c r="L385" i="2"/>
  <c r="P385" i="2" s="1"/>
  <c r="J385" i="2"/>
  <c r="N385" i="2" s="1"/>
  <c r="F385" i="2"/>
  <c r="D385" i="2"/>
  <c r="I385" i="2"/>
  <c r="L391" i="1" s="1"/>
  <c r="K385" i="2"/>
  <c r="O385" i="2" s="1"/>
  <c r="E385" i="2"/>
  <c r="C385" i="2"/>
  <c r="H385" i="2"/>
  <c r="D270" i="2"/>
  <c r="E270" i="2"/>
  <c r="H270" i="2"/>
  <c r="I270" i="2"/>
  <c r="L276" i="1" s="1"/>
  <c r="K270" i="2"/>
  <c r="O270" i="2" s="1"/>
  <c r="J270" i="2"/>
  <c r="N270" i="2" s="1"/>
  <c r="F270" i="2"/>
  <c r="C270" i="2"/>
  <c r="L270" i="2"/>
  <c r="P270" i="2" s="1"/>
  <c r="C384" i="2"/>
  <c r="F384" i="2"/>
  <c r="K384" i="2"/>
  <c r="O384" i="2" s="1"/>
  <c r="I384" i="2"/>
  <c r="L390" i="1" s="1"/>
  <c r="J384" i="2"/>
  <c r="N384" i="2" s="1"/>
  <c r="E384" i="2"/>
  <c r="D384" i="2"/>
  <c r="H384" i="2"/>
  <c r="I390" i="1" s="1"/>
  <c r="L384" i="2"/>
  <c r="P384" i="2" s="1"/>
  <c r="J298" i="2"/>
  <c r="N298" i="2" s="1"/>
  <c r="H298" i="2"/>
  <c r="I304" i="1" s="1"/>
  <c r="D298" i="2"/>
  <c r="E298" i="2"/>
  <c r="I298" i="2"/>
  <c r="L304" i="1" s="1"/>
  <c r="K298" i="2"/>
  <c r="O298" i="2" s="1"/>
  <c r="F298" i="2"/>
  <c r="C298" i="2"/>
  <c r="L298" i="2"/>
  <c r="P298" i="2" s="1"/>
  <c r="L265" i="2"/>
  <c r="P265" i="2" s="1"/>
  <c r="F265" i="2"/>
  <c r="C265" i="2"/>
  <c r="H265" i="2"/>
  <c r="I271" i="1" s="1"/>
  <c r="J265" i="2"/>
  <c r="N265" i="2" s="1"/>
  <c r="E265" i="2"/>
  <c r="D265" i="2"/>
  <c r="K265" i="2"/>
  <c r="O265" i="2" s="1"/>
  <c r="I265" i="2"/>
  <c r="L271" i="1" s="1"/>
  <c r="H202" i="2"/>
  <c r="L202" i="2"/>
  <c r="P202" i="2" s="1"/>
  <c r="E202" i="2"/>
  <c r="K202" i="2"/>
  <c r="O202" i="2" s="1"/>
  <c r="F202" i="2"/>
  <c r="I202" i="2"/>
  <c r="L208" i="1" s="1"/>
  <c r="C202" i="2"/>
  <c r="J202" i="2"/>
  <c r="N202" i="2" s="1"/>
  <c r="D202" i="2"/>
  <c r="F358" i="2"/>
  <c r="J358" i="2"/>
  <c r="N358" i="2" s="1"/>
  <c r="C358" i="2"/>
  <c r="K358" i="2"/>
  <c r="O358" i="2" s="1"/>
  <c r="E358" i="2"/>
  <c r="I358" i="2"/>
  <c r="L364" i="1" s="1"/>
  <c r="H358" i="2"/>
  <c r="I364" i="1" s="1"/>
  <c r="D358" i="2"/>
  <c r="L358" i="2"/>
  <c r="P358" i="2" s="1"/>
  <c r="K259" i="2"/>
  <c r="O259" i="2" s="1"/>
  <c r="F259" i="2"/>
  <c r="D259" i="2"/>
  <c r="J259" i="2"/>
  <c r="N259" i="2" s="1"/>
  <c r="H259" i="2"/>
  <c r="E259" i="2"/>
  <c r="I259" i="2"/>
  <c r="L265" i="1" s="1"/>
  <c r="C259" i="2"/>
  <c r="L259" i="2"/>
  <c r="P259" i="2" s="1"/>
  <c r="I222" i="2"/>
  <c r="L228" i="1" s="1"/>
  <c r="K222" i="2"/>
  <c r="O222" i="2" s="1"/>
  <c r="E222" i="2"/>
  <c r="H222" i="2"/>
  <c r="I228" i="1" s="1"/>
  <c r="C222" i="2"/>
  <c r="F222" i="2"/>
  <c r="J222" i="2"/>
  <c r="N222" i="2" s="1"/>
  <c r="L222" i="2"/>
  <c r="P222" i="2" s="1"/>
  <c r="D222" i="2"/>
  <c r="K243" i="2"/>
  <c r="O243" i="2" s="1"/>
  <c r="L243" i="2"/>
  <c r="P243" i="2" s="1"/>
  <c r="C243" i="2"/>
  <c r="F243" i="2"/>
  <c r="J243" i="2"/>
  <c r="N243" i="2" s="1"/>
  <c r="D243" i="2"/>
  <c r="H243" i="2"/>
  <c r="I249" i="1" s="1"/>
  <c r="E243" i="2"/>
  <c r="I243" i="2"/>
  <c r="L249" i="1" s="1"/>
  <c r="C17" i="2"/>
  <c r="L17" i="2"/>
  <c r="E17" i="2"/>
  <c r="D17" i="2"/>
  <c r="K17" i="2"/>
  <c r="J17" i="2"/>
  <c r="N17" i="2" s="1"/>
  <c r="I17" i="2"/>
  <c r="L23" i="1" s="1"/>
  <c r="F17" i="2"/>
  <c r="C69" i="2"/>
  <c r="J69" i="2"/>
  <c r="N69" i="2" s="1"/>
  <c r="H69" i="2"/>
  <c r="I75" i="1" s="1"/>
  <c r="L69" i="2"/>
  <c r="P69" i="2" s="1"/>
  <c r="K69" i="2"/>
  <c r="O69" i="2" s="1"/>
  <c r="F69" i="2"/>
  <c r="E69" i="2"/>
  <c r="I69" i="2"/>
  <c r="L75" i="1" s="1"/>
  <c r="D69" i="2"/>
  <c r="E48" i="2"/>
  <c r="H48" i="2"/>
  <c r="K48" i="2"/>
  <c r="O48" i="2" s="1"/>
  <c r="I48" i="2"/>
  <c r="L54" i="1" s="1"/>
  <c r="D48" i="2"/>
  <c r="J48" i="2"/>
  <c r="N48" i="2" s="1"/>
  <c r="C48" i="2"/>
  <c r="F48" i="2"/>
  <c r="L48" i="2"/>
  <c r="P48" i="2" s="1"/>
  <c r="L71" i="2"/>
  <c r="P71" i="2" s="1"/>
  <c r="K71" i="2"/>
  <c r="O71" i="2" s="1"/>
  <c r="C71" i="2"/>
  <c r="F71" i="2"/>
  <c r="E71" i="2"/>
  <c r="D71" i="2"/>
  <c r="J71" i="2"/>
  <c r="N71" i="2" s="1"/>
  <c r="H71" i="2"/>
  <c r="I71" i="2"/>
  <c r="L77" i="1" s="1"/>
  <c r="J158" i="2"/>
  <c r="N158" i="2" s="1"/>
  <c r="C158" i="2"/>
  <c r="F158" i="2"/>
  <c r="E158" i="2"/>
  <c r="K158" i="2"/>
  <c r="O158" i="2" s="1"/>
  <c r="H158" i="2"/>
  <c r="I164" i="1" s="1"/>
  <c r="I158" i="2"/>
  <c r="L164" i="1" s="1"/>
  <c r="D158" i="2"/>
  <c r="L158" i="2"/>
  <c r="P158" i="2" s="1"/>
  <c r="D112" i="2"/>
  <c r="J112" i="2"/>
  <c r="N112" i="2" s="1"/>
  <c r="H112" i="2"/>
  <c r="E112" i="2"/>
  <c r="I112" i="2"/>
  <c r="L118" i="1" s="1"/>
  <c r="F112" i="2"/>
  <c r="L112" i="2"/>
  <c r="P112" i="2" s="1"/>
  <c r="C112" i="2"/>
  <c r="K112" i="2"/>
  <c r="O112" i="2" s="1"/>
  <c r="K120" i="2"/>
  <c r="O120" i="2" s="1"/>
  <c r="E120" i="2"/>
  <c r="F120" i="2"/>
  <c r="I120" i="2"/>
  <c r="L126" i="1" s="1"/>
  <c r="H120" i="2"/>
  <c r="I126" i="1" s="1"/>
  <c r="D120" i="2"/>
  <c r="C120" i="2"/>
  <c r="L120" i="2"/>
  <c r="P120" i="2" s="1"/>
  <c r="J120" i="2"/>
  <c r="N120" i="2" s="1"/>
  <c r="D184" i="2"/>
  <c r="H184" i="2"/>
  <c r="I190" i="1" s="1"/>
  <c r="I184" i="2"/>
  <c r="L190" i="1" s="1"/>
  <c r="J184" i="2"/>
  <c r="N184" i="2" s="1"/>
  <c r="K184" i="2"/>
  <c r="O184" i="2" s="1"/>
  <c r="L184" i="2"/>
  <c r="P184" i="2" s="1"/>
  <c r="E184" i="2"/>
  <c r="F184" i="2"/>
  <c r="C184" i="2"/>
  <c r="H85" i="2"/>
  <c r="I91" i="1" s="1"/>
  <c r="L85" i="2"/>
  <c r="P85" i="2" s="1"/>
  <c r="F85" i="2"/>
  <c r="D85" i="2"/>
  <c r="K85" i="2"/>
  <c r="O85" i="2" s="1"/>
  <c r="J85" i="2"/>
  <c r="N85" i="2" s="1"/>
  <c r="C85" i="2"/>
  <c r="I85" i="2"/>
  <c r="L91" i="1" s="1"/>
  <c r="E85" i="2"/>
  <c r="K84" i="2"/>
  <c r="O84" i="2" s="1"/>
  <c r="L84" i="2"/>
  <c r="P84" i="2" s="1"/>
  <c r="I84" i="2"/>
  <c r="L90" i="1" s="1"/>
  <c r="F84" i="2"/>
  <c r="C84" i="2"/>
  <c r="J84" i="2"/>
  <c r="N84" i="2" s="1"/>
  <c r="E84" i="2"/>
  <c r="H84" i="2"/>
  <c r="D84" i="2"/>
  <c r="I114" i="2"/>
  <c r="L120" i="1" s="1"/>
  <c r="E114" i="2"/>
  <c r="J114" i="2"/>
  <c r="N114" i="2" s="1"/>
  <c r="F114" i="2"/>
  <c r="K114" i="2"/>
  <c r="O114" i="2" s="1"/>
  <c r="L114" i="2"/>
  <c r="P114" i="2" s="1"/>
  <c r="C114" i="2"/>
  <c r="H114" i="2"/>
  <c r="I120" i="1" s="1"/>
  <c r="D114" i="2"/>
  <c r="J132" i="2"/>
  <c r="N132" i="2" s="1"/>
  <c r="K132" i="2"/>
  <c r="O132" i="2" s="1"/>
  <c r="E132" i="2"/>
  <c r="F132" i="2"/>
  <c r="L132" i="2"/>
  <c r="P132" i="2" s="1"/>
  <c r="H132" i="2"/>
  <c r="I138" i="1" s="1"/>
  <c r="D132" i="2"/>
  <c r="I132" i="2"/>
  <c r="L138" i="1" s="1"/>
  <c r="C132" i="2"/>
  <c r="D46" i="2"/>
  <c r="L46" i="2"/>
  <c r="P46" i="2" s="1"/>
  <c r="J46" i="2"/>
  <c r="N46" i="2" s="1"/>
  <c r="F46" i="2"/>
  <c r="E46" i="2"/>
  <c r="I46" i="2"/>
  <c r="L52" i="1" s="1"/>
  <c r="K46" i="2"/>
  <c r="O46" i="2" s="1"/>
  <c r="H46" i="2"/>
  <c r="I52" i="1" s="1"/>
  <c r="C46" i="2"/>
  <c r="L66" i="2"/>
  <c r="P66" i="2" s="1"/>
  <c r="K66" i="2"/>
  <c r="O66" i="2" s="1"/>
  <c r="F66" i="2"/>
  <c r="C66" i="2"/>
  <c r="J66" i="2"/>
  <c r="N66" i="2" s="1"/>
  <c r="E66" i="2"/>
  <c r="H66" i="2"/>
  <c r="I66" i="2"/>
  <c r="L72" i="1" s="1"/>
  <c r="D66" i="2"/>
  <c r="J151" i="2"/>
  <c r="N151" i="2" s="1"/>
  <c r="D151" i="2"/>
  <c r="E151" i="2"/>
  <c r="K151" i="2"/>
  <c r="O151" i="2" s="1"/>
  <c r="F151" i="2"/>
  <c r="I151" i="2"/>
  <c r="L157" i="1" s="1"/>
  <c r="L151" i="2"/>
  <c r="P151" i="2" s="1"/>
  <c r="C151" i="2"/>
  <c r="H151" i="2"/>
  <c r="I157" i="1" s="1"/>
  <c r="H64" i="2"/>
  <c r="I70" i="1" s="1"/>
  <c r="L64" i="2"/>
  <c r="P64" i="2" s="1"/>
  <c r="K64" i="2"/>
  <c r="O64" i="2" s="1"/>
  <c r="F64" i="2"/>
  <c r="J64" i="2"/>
  <c r="N64" i="2" s="1"/>
  <c r="I64" i="2"/>
  <c r="L70" i="1" s="1"/>
  <c r="E64" i="2"/>
  <c r="D64" i="2"/>
  <c r="C64" i="2"/>
  <c r="D113" i="2"/>
  <c r="E113" i="2"/>
  <c r="F113" i="2"/>
  <c r="H113" i="2"/>
  <c r="I119" i="1" s="1"/>
  <c r="I113" i="2"/>
  <c r="L119" i="1" s="1"/>
  <c r="J113" i="2"/>
  <c r="N113" i="2" s="1"/>
  <c r="K113" i="2"/>
  <c r="O113" i="2" s="1"/>
  <c r="L113" i="2"/>
  <c r="P113" i="2" s="1"/>
  <c r="C113" i="2"/>
  <c r="I185" i="2"/>
  <c r="L191" i="1" s="1"/>
  <c r="E185" i="2"/>
  <c r="K185" i="2"/>
  <c r="O185" i="2" s="1"/>
  <c r="L185" i="2"/>
  <c r="P185" i="2" s="1"/>
  <c r="C185" i="2"/>
  <c r="J185" i="2"/>
  <c r="N185" i="2" s="1"/>
  <c r="F185" i="2"/>
  <c r="D185" i="2"/>
  <c r="H185" i="2"/>
  <c r="I191" i="1" s="1"/>
  <c r="E49" i="2"/>
  <c r="F49" i="2"/>
  <c r="K49" i="2"/>
  <c r="O49" i="2" s="1"/>
  <c r="I49" i="2"/>
  <c r="L55" i="1" s="1"/>
  <c r="J49" i="2"/>
  <c r="N49" i="2" s="1"/>
  <c r="D49" i="2"/>
  <c r="L49" i="2"/>
  <c r="P49" i="2" s="1"/>
  <c r="C49" i="2"/>
  <c r="H49" i="2"/>
  <c r="E99" i="2"/>
  <c r="H99" i="2"/>
  <c r="J99" i="2"/>
  <c r="N99" i="2" s="1"/>
  <c r="C99" i="2"/>
  <c r="K99" i="2"/>
  <c r="O99" i="2" s="1"/>
  <c r="L99" i="2"/>
  <c r="P99" i="2" s="1"/>
  <c r="F99" i="2"/>
  <c r="D99" i="2"/>
  <c r="I99" i="2"/>
  <c r="L105" i="1" s="1"/>
  <c r="D50" i="2"/>
  <c r="L50" i="2"/>
  <c r="P50" i="2" s="1"/>
  <c r="J50" i="2"/>
  <c r="N50" i="2" s="1"/>
  <c r="E50" i="2"/>
  <c r="F50" i="2"/>
  <c r="I50" i="2"/>
  <c r="L56" i="1" s="1"/>
  <c r="K50" i="2"/>
  <c r="O50" i="2" s="1"/>
  <c r="C50" i="2"/>
  <c r="H50" i="2"/>
  <c r="I56" i="1" s="1"/>
  <c r="D121" i="2"/>
  <c r="K121" i="2"/>
  <c r="O121" i="2" s="1"/>
  <c r="H121" i="2"/>
  <c r="I127" i="1" s="1"/>
  <c r="E121" i="2"/>
  <c r="I121" i="2"/>
  <c r="L127" i="1" s="1"/>
  <c r="F121" i="2"/>
  <c r="C121" i="2"/>
  <c r="J121" i="2"/>
  <c r="N121" i="2" s="1"/>
  <c r="L121" i="2"/>
  <c r="P121" i="2" s="1"/>
  <c r="F126" i="2"/>
  <c r="J126" i="2"/>
  <c r="N126" i="2" s="1"/>
  <c r="E126" i="2"/>
  <c r="H126" i="2"/>
  <c r="I132" i="1" s="1"/>
  <c r="D126" i="2"/>
  <c r="I126" i="2"/>
  <c r="L132" i="1" s="1"/>
  <c r="C126" i="2"/>
  <c r="K126" i="2"/>
  <c r="O126" i="2" s="1"/>
  <c r="L126" i="2"/>
  <c r="P126" i="2" s="1"/>
  <c r="D33" i="2"/>
  <c r="I33" i="2"/>
  <c r="L39" i="1" s="1"/>
  <c r="L33" i="2"/>
  <c r="P33" i="2" s="1"/>
  <c r="K33" i="2"/>
  <c r="O33" i="2" s="1"/>
  <c r="E33" i="2"/>
  <c r="C33" i="2"/>
  <c r="J33" i="2"/>
  <c r="N33" i="2" s="1"/>
  <c r="H33" i="2"/>
  <c r="I39" i="1" s="1"/>
  <c r="F33" i="2"/>
  <c r="H90" i="2"/>
  <c r="E90" i="2"/>
  <c r="D90" i="2"/>
  <c r="F90" i="2"/>
  <c r="I90" i="2"/>
  <c r="L96" i="1" s="1"/>
  <c r="L90" i="2"/>
  <c r="P90" i="2" s="1"/>
  <c r="C90" i="2"/>
  <c r="J90" i="2"/>
  <c r="N90" i="2" s="1"/>
  <c r="K90" i="2"/>
  <c r="O90" i="2" s="1"/>
  <c r="E37" i="2"/>
  <c r="I37" i="2"/>
  <c r="L43" i="1" s="1"/>
  <c r="F37" i="2"/>
  <c r="D37" i="2"/>
  <c r="J37" i="2"/>
  <c r="N37" i="2" s="1"/>
  <c r="K37" i="2"/>
  <c r="O37" i="2" s="1"/>
  <c r="L37" i="2"/>
  <c r="P37" i="2" s="1"/>
  <c r="H37" i="2"/>
  <c r="C37" i="2"/>
  <c r="J104" i="2"/>
  <c r="N104" i="2" s="1"/>
  <c r="E104" i="2"/>
  <c r="C104" i="2"/>
  <c r="K104" i="2"/>
  <c r="O104" i="2" s="1"/>
  <c r="D104" i="2"/>
  <c r="L104" i="2"/>
  <c r="P104" i="2" s="1"/>
  <c r="I104" i="2"/>
  <c r="L110" i="1" s="1"/>
  <c r="H104" i="2"/>
  <c r="I110" i="1" s="1"/>
  <c r="F104" i="2"/>
  <c r="H60" i="2"/>
  <c r="K60" i="2"/>
  <c r="O60" i="2" s="1"/>
  <c r="D60" i="2"/>
  <c r="L60" i="2"/>
  <c r="P60" i="2" s="1"/>
  <c r="J60" i="2"/>
  <c r="N60" i="2" s="1"/>
  <c r="C60" i="2"/>
  <c r="F60" i="2"/>
  <c r="E60" i="2"/>
  <c r="I60" i="2"/>
  <c r="L66" i="1" s="1"/>
  <c r="L124" i="2"/>
  <c r="P124" i="2" s="1"/>
  <c r="D124" i="2"/>
  <c r="F124" i="2"/>
  <c r="E124" i="2"/>
  <c r="I124" i="2"/>
  <c r="L130" i="1" s="1"/>
  <c r="K124" i="2"/>
  <c r="O124" i="2" s="1"/>
  <c r="J124" i="2"/>
  <c r="N124" i="2" s="1"/>
  <c r="H124" i="2"/>
  <c r="C124" i="2"/>
  <c r="H131" i="2"/>
  <c r="I131" i="2"/>
  <c r="L137" i="1" s="1"/>
  <c r="K131" i="2"/>
  <c r="O131" i="2" s="1"/>
  <c r="D131" i="2"/>
  <c r="F131" i="2"/>
  <c r="E131" i="2"/>
  <c r="J131" i="2"/>
  <c r="N131" i="2" s="1"/>
  <c r="C131" i="2"/>
  <c r="L131" i="2"/>
  <c r="P131" i="2" s="1"/>
  <c r="L36" i="2"/>
  <c r="P36" i="2" s="1"/>
  <c r="K36" i="2"/>
  <c r="O36" i="2" s="1"/>
  <c r="E36" i="2"/>
  <c r="F36" i="2"/>
  <c r="H36" i="2"/>
  <c r="I42" i="1" s="1"/>
  <c r="I36" i="2"/>
  <c r="L42" i="1" s="1"/>
  <c r="J36" i="2"/>
  <c r="N36" i="2" s="1"/>
  <c r="C36" i="2"/>
  <c r="D36" i="2"/>
  <c r="K41" i="2"/>
  <c r="O41" i="2" s="1"/>
  <c r="E41" i="2"/>
  <c r="F41" i="2"/>
  <c r="I41" i="2"/>
  <c r="L47" i="1" s="1"/>
  <c r="J41" i="2"/>
  <c r="N41" i="2" s="1"/>
  <c r="D41" i="2"/>
  <c r="C41" i="2"/>
  <c r="L41" i="2"/>
  <c r="P41" i="2" s="1"/>
  <c r="H41" i="2"/>
  <c r="I47" i="1" s="1"/>
  <c r="H74" i="2"/>
  <c r="F74" i="2"/>
  <c r="E74" i="2"/>
  <c r="D74" i="2"/>
  <c r="C74" i="2"/>
  <c r="K74" i="2"/>
  <c r="O74" i="2" s="1"/>
  <c r="L74" i="2"/>
  <c r="P74" i="2" s="1"/>
  <c r="J74" i="2"/>
  <c r="N74" i="2" s="1"/>
  <c r="I74" i="2"/>
  <c r="L80" i="1" s="1"/>
  <c r="J140" i="2"/>
  <c r="N140" i="2" s="1"/>
  <c r="K140" i="2"/>
  <c r="O140" i="2" s="1"/>
  <c r="F140" i="2"/>
  <c r="E140" i="2"/>
  <c r="I140" i="2"/>
  <c r="L146" i="1" s="1"/>
  <c r="L140" i="2"/>
  <c r="P140" i="2" s="1"/>
  <c r="H140" i="2"/>
  <c r="D140" i="2"/>
  <c r="C140" i="2"/>
  <c r="F227" i="2"/>
  <c r="E227" i="2"/>
  <c r="J227" i="2"/>
  <c r="N227" i="2" s="1"/>
  <c r="I227" i="2"/>
  <c r="L233" i="1" s="1"/>
  <c r="K227" i="2"/>
  <c r="O227" i="2" s="1"/>
  <c r="C227" i="2"/>
  <c r="L227" i="2"/>
  <c r="P227" i="2" s="1"/>
  <c r="D227" i="2"/>
  <c r="H227" i="2"/>
  <c r="C293" i="2"/>
  <c r="K293" i="2"/>
  <c r="O293" i="2" s="1"/>
  <c r="F293" i="2"/>
  <c r="L293" i="2"/>
  <c r="P293" i="2" s="1"/>
  <c r="E293" i="2"/>
  <c r="J293" i="2"/>
  <c r="N293" i="2" s="1"/>
  <c r="I293" i="2"/>
  <c r="L299" i="1" s="1"/>
  <c r="D293" i="2"/>
  <c r="H293" i="2"/>
  <c r="I299" i="1" s="1"/>
  <c r="J203" i="2"/>
  <c r="N203" i="2" s="1"/>
  <c r="E203" i="2"/>
  <c r="I203" i="2"/>
  <c r="L209" i="1" s="1"/>
  <c r="C203" i="2"/>
  <c r="K203" i="2"/>
  <c r="O203" i="2" s="1"/>
  <c r="L203" i="2"/>
  <c r="P203" i="2" s="1"/>
  <c r="F203" i="2"/>
  <c r="H203" i="2"/>
  <c r="D203" i="2"/>
  <c r="D255" i="2"/>
  <c r="H255" i="2"/>
  <c r="I261" i="1" s="1"/>
  <c r="F255" i="2"/>
  <c r="J255" i="2"/>
  <c r="N255" i="2" s="1"/>
  <c r="K255" i="2"/>
  <c r="O255" i="2" s="1"/>
  <c r="E255" i="2"/>
  <c r="I255" i="2"/>
  <c r="L261" i="1" s="1"/>
  <c r="C255" i="2"/>
  <c r="L255" i="2"/>
  <c r="P255" i="2" s="1"/>
  <c r="K327" i="2"/>
  <c r="O327" i="2" s="1"/>
  <c r="H327" i="2"/>
  <c r="I333" i="1" s="1"/>
  <c r="J327" i="2"/>
  <c r="N327" i="2" s="1"/>
  <c r="D327" i="2"/>
  <c r="E327" i="2"/>
  <c r="I327" i="2"/>
  <c r="L333" i="1" s="1"/>
  <c r="F327" i="2"/>
  <c r="C327" i="2"/>
  <c r="L327" i="2"/>
  <c r="P327" i="2" s="1"/>
  <c r="C274" i="2"/>
  <c r="V274" i="2"/>
  <c r="Y274" i="2" s="1"/>
  <c r="L274" i="2"/>
  <c r="P274" i="2" s="1"/>
  <c r="I274" i="2"/>
  <c r="L280" i="1" s="1"/>
  <c r="K274" i="2"/>
  <c r="O274" i="2" s="1"/>
  <c r="F274" i="2"/>
  <c r="J274" i="2"/>
  <c r="N274" i="2" s="1"/>
  <c r="D274" i="2"/>
  <c r="H274" i="2"/>
  <c r="I280" i="1" s="1"/>
  <c r="E274" i="2"/>
  <c r="F360" i="2"/>
  <c r="L360" i="2"/>
  <c r="P360" i="2" s="1"/>
  <c r="K360" i="2"/>
  <c r="O360" i="2" s="1"/>
  <c r="D360" i="2"/>
  <c r="E360" i="2"/>
  <c r="H360" i="2"/>
  <c r="I366" i="1" s="1"/>
  <c r="I360" i="2"/>
  <c r="L366" i="1" s="1"/>
  <c r="C360" i="2"/>
  <c r="J360" i="2"/>
  <c r="N360" i="2" s="1"/>
  <c r="D207" i="2"/>
  <c r="L207" i="2"/>
  <c r="P207" i="2" s="1"/>
  <c r="H207" i="2"/>
  <c r="I213" i="1" s="1"/>
  <c r="E207" i="2"/>
  <c r="J207" i="2"/>
  <c r="N207" i="2" s="1"/>
  <c r="F207" i="2"/>
  <c r="C207" i="2"/>
  <c r="I207" i="2"/>
  <c r="L213" i="1" s="1"/>
  <c r="K207" i="2"/>
  <c r="O207" i="2" s="1"/>
  <c r="F393" i="2"/>
  <c r="E393" i="2"/>
  <c r="K393" i="2"/>
  <c r="O393" i="2" s="1"/>
  <c r="I393" i="2"/>
  <c r="L399" i="1" s="1"/>
  <c r="C393" i="2"/>
  <c r="D393" i="2"/>
  <c r="J393" i="2"/>
  <c r="N393" i="2" s="1"/>
  <c r="L393" i="2"/>
  <c r="P393" i="2" s="1"/>
  <c r="H393" i="2"/>
  <c r="I399" i="1" s="1"/>
  <c r="J284" i="2"/>
  <c r="N284" i="2" s="1"/>
  <c r="K284" i="2"/>
  <c r="O284" i="2" s="1"/>
  <c r="E284" i="2"/>
  <c r="F284" i="2"/>
  <c r="H284" i="2"/>
  <c r="I284" i="2"/>
  <c r="L290" i="1" s="1"/>
  <c r="C284" i="2"/>
  <c r="D284" i="2"/>
  <c r="L284" i="2"/>
  <c r="P284" i="2" s="1"/>
  <c r="F374" i="2"/>
  <c r="K374" i="2"/>
  <c r="O374" i="2" s="1"/>
  <c r="E374" i="2"/>
  <c r="I374" i="2"/>
  <c r="L380" i="1" s="1"/>
  <c r="D374" i="2"/>
  <c r="H374" i="2"/>
  <c r="I380" i="1" s="1"/>
  <c r="J374" i="2"/>
  <c r="N374" i="2" s="1"/>
  <c r="C374" i="2"/>
  <c r="L374" i="2"/>
  <c r="P374" i="2" s="1"/>
  <c r="C157" i="2"/>
  <c r="J157" i="2"/>
  <c r="N157" i="2" s="1"/>
  <c r="F157" i="2"/>
  <c r="D157" i="2"/>
  <c r="L157" i="2"/>
  <c r="P157" i="2" s="1"/>
  <c r="K157" i="2"/>
  <c r="O157" i="2" s="1"/>
  <c r="H157" i="2"/>
  <c r="E157" i="2"/>
  <c r="I157" i="2"/>
  <c r="L163" i="1" s="1"/>
  <c r="I199" i="2"/>
  <c r="L205" i="1" s="1"/>
  <c r="K199" i="2"/>
  <c r="O199" i="2" s="1"/>
  <c r="C199" i="2"/>
  <c r="D199" i="2"/>
  <c r="H199" i="2"/>
  <c r="F199" i="2"/>
  <c r="L199" i="2"/>
  <c r="P199" i="2" s="1"/>
  <c r="E199" i="2"/>
  <c r="J199" i="2"/>
  <c r="N199" i="2" s="1"/>
  <c r="I235" i="2"/>
  <c r="L241" i="1" s="1"/>
  <c r="H235" i="2"/>
  <c r="I241" i="1" s="1"/>
  <c r="E235" i="2"/>
  <c r="J235" i="2"/>
  <c r="N235" i="2" s="1"/>
  <c r="C235" i="2"/>
  <c r="K235" i="2"/>
  <c r="O235" i="2" s="1"/>
  <c r="F235" i="2"/>
  <c r="L235" i="2"/>
  <c r="P235" i="2" s="1"/>
  <c r="D235" i="2"/>
  <c r="J231" i="2"/>
  <c r="N231" i="2" s="1"/>
  <c r="K231" i="2"/>
  <c r="O231" i="2" s="1"/>
  <c r="C231" i="2"/>
  <c r="L231" i="2"/>
  <c r="P231" i="2" s="1"/>
  <c r="F231" i="2"/>
  <c r="E231" i="2"/>
  <c r="H231" i="2"/>
  <c r="D231" i="2"/>
  <c r="I231" i="2"/>
  <c r="L237" i="1" s="1"/>
  <c r="L277" i="2"/>
  <c r="P277" i="2" s="1"/>
  <c r="K277" i="2"/>
  <c r="O277" i="2" s="1"/>
  <c r="J277" i="2"/>
  <c r="N277" i="2" s="1"/>
  <c r="E277" i="2"/>
  <c r="I277" i="2"/>
  <c r="L283" i="1" s="1"/>
  <c r="D277" i="2"/>
  <c r="F277" i="2"/>
  <c r="H277" i="2"/>
  <c r="I283" i="1" s="1"/>
  <c r="C277" i="2"/>
  <c r="C353" i="2"/>
  <c r="L353" i="2"/>
  <c r="P353" i="2" s="1"/>
  <c r="E353" i="2"/>
  <c r="K353" i="2"/>
  <c r="O353" i="2" s="1"/>
  <c r="I353" i="2"/>
  <c r="L359" i="1" s="1"/>
  <c r="F353" i="2"/>
  <c r="J353" i="2"/>
  <c r="N353" i="2" s="1"/>
  <c r="D353" i="2"/>
  <c r="H353" i="2"/>
  <c r="I359" i="1" s="1"/>
  <c r="J319" i="2"/>
  <c r="N319" i="2" s="1"/>
  <c r="C319" i="2"/>
  <c r="L319" i="2"/>
  <c r="P319" i="2" s="1"/>
  <c r="F319" i="2"/>
  <c r="D319" i="2"/>
  <c r="K319" i="2"/>
  <c r="O319" i="2" s="1"/>
  <c r="H319" i="2"/>
  <c r="I325" i="1" s="1"/>
  <c r="E319" i="2"/>
  <c r="I319" i="2"/>
  <c r="L325" i="1" s="1"/>
  <c r="E334" i="2"/>
  <c r="I334" i="2"/>
  <c r="L340" i="1" s="1"/>
  <c r="L334" i="2"/>
  <c r="P334" i="2" s="1"/>
  <c r="K334" i="2"/>
  <c r="O334" i="2" s="1"/>
  <c r="D334" i="2"/>
  <c r="C334" i="2"/>
  <c r="J334" i="2"/>
  <c r="N334" i="2" s="1"/>
  <c r="H334" i="2"/>
  <c r="F334" i="2"/>
  <c r="K172" i="2"/>
  <c r="O172" i="2" s="1"/>
  <c r="L172" i="2"/>
  <c r="P172" i="2" s="1"/>
  <c r="J172" i="2"/>
  <c r="N172" i="2" s="1"/>
  <c r="C172" i="2"/>
  <c r="F172" i="2"/>
  <c r="D172" i="2"/>
  <c r="I172" i="2"/>
  <c r="L178" i="1" s="1"/>
  <c r="E172" i="2"/>
  <c r="H172" i="2"/>
  <c r="I178" i="1" s="1"/>
  <c r="D229" i="2"/>
  <c r="L229" i="2"/>
  <c r="P229" i="2" s="1"/>
  <c r="I229" i="2"/>
  <c r="L235" i="1" s="1"/>
  <c r="K229" i="2"/>
  <c r="O229" i="2" s="1"/>
  <c r="H229" i="2"/>
  <c r="I235" i="1" s="1"/>
  <c r="F229" i="2"/>
  <c r="E229" i="2"/>
  <c r="C229" i="2"/>
  <c r="J229" i="2"/>
  <c r="N229" i="2" s="1"/>
  <c r="L286" i="2"/>
  <c r="P286" i="2" s="1"/>
  <c r="D286" i="2"/>
  <c r="H286" i="2"/>
  <c r="K286" i="2"/>
  <c r="O286" i="2" s="1"/>
  <c r="F286" i="2"/>
  <c r="E286" i="2"/>
  <c r="J286" i="2"/>
  <c r="N286" i="2" s="1"/>
  <c r="I286" i="2"/>
  <c r="L292" i="1" s="1"/>
  <c r="C286" i="2"/>
  <c r="L335" i="2"/>
  <c r="P335" i="2" s="1"/>
  <c r="J335" i="2"/>
  <c r="N335" i="2" s="1"/>
  <c r="F335" i="2"/>
  <c r="H335" i="2"/>
  <c r="I341" i="1" s="1"/>
  <c r="K335" i="2"/>
  <c r="O335" i="2" s="1"/>
  <c r="E335" i="2"/>
  <c r="I335" i="2"/>
  <c r="L341" i="1" s="1"/>
  <c r="C335" i="2"/>
  <c r="D335" i="2"/>
  <c r="K404" i="2"/>
  <c r="O404" i="2" s="1"/>
  <c r="J404" i="2"/>
  <c r="N404" i="2" s="1"/>
  <c r="D404" i="2"/>
  <c r="I404" i="2"/>
  <c r="L410" i="1" s="1"/>
  <c r="H404" i="2"/>
  <c r="I410" i="1" s="1"/>
  <c r="E404" i="2"/>
  <c r="C404" i="2"/>
  <c r="F404" i="2"/>
  <c r="L404" i="2"/>
  <c r="P404" i="2" s="1"/>
  <c r="C165" i="2"/>
  <c r="J165" i="2"/>
  <c r="N165" i="2" s="1"/>
  <c r="F165" i="2"/>
  <c r="K165" i="2"/>
  <c r="O165" i="2" s="1"/>
  <c r="D165" i="2"/>
  <c r="L165" i="2"/>
  <c r="P165" i="2" s="1"/>
  <c r="E165" i="2"/>
  <c r="H165" i="2"/>
  <c r="I165" i="2"/>
  <c r="L171" i="1" s="1"/>
  <c r="F239" i="2"/>
  <c r="D239" i="2"/>
  <c r="J239" i="2"/>
  <c r="N239" i="2" s="1"/>
  <c r="H239" i="2"/>
  <c r="I245" i="1" s="1"/>
  <c r="K239" i="2"/>
  <c r="O239" i="2" s="1"/>
  <c r="E239" i="2"/>
  <c r="I239" i="2"/>
  <c r="L245" i="1" s="1"/>
  <c r="C239" i="2"/>
  <c r="L239" i="2"/>
  <c r="P239" i="2" s="1"/>
  <c r="H206" i="2"/>
  <c r="K206" i="2"/>
  <c r="O206" i="2" s="1"/>
  <c r="F206" i="2"/>
  <c r="J206" i="2"/>
  <c r="N206" i="2" s="1"/>
  <c r="D206" i="2"/>
  <c r="E206" i="2"/>
  <c r="C206" i="2"/>
  <c r="L206" i="2"/>
  <c r="P206" i="2" s="1"/>
  <c r="I206" i="2"/>
  <c r="L212" i="1" s="1"/>
  <c r="D205" i="2"/>
  <c r="H205" i="2"/>
  <c r="I211" i="1" s="1"/>
  <c r="L205" i="2"/>
  <c r="P205" i="2" s="1"/>
  <c r="C205" i="2"/>
  <c r="F205" i="2"/>
  <c r="I205" i="2"/>
  <c r="L211" i="1" s="1"/>
  <c r="J205" i="2"/>
  <c r="N205" i="2" s="1"/>
  <c r="E205" i="2"/>
  <c r="K205" i="2"/>
  <c r="O205" i="2" s="1"/>
  <c r="H261" i="2"/>
  <c r="I267" i="1" s="1"/>
  <c r="F261" i="2"/>
  <c r="K261" i="2"/>
  <c r="O261" i="2" s="1"/>
  <c r="L261" i="2"/>
  <c r="P261" i="2" s="1"/>
  <c r="E261" i="2"/>
  <c r="J261" i="2"/>
  <c r="N261" i="2" s="1"/>
  <c r="D261" i="2"/>
  <c r="I261" i="2"/>
  <c r="L267" i="1" s="1"/>
  <c r="C261" i="2"/>
  <c r="L363" i="2"/>
  <c r="P363" i="2" s="1"/>
  <c r="D363" i="2"/>
  <c r="J363" i="2"/>
  <c r="N363" i="2" s="1"/>
  <c r="C363" i="2"/>
  <c r="H363" i="2"/>
  <c r="I369" i="1" s="1"/>
  <c r="K363" i="2"/>
  <c r="O363" i="2" s="1"/>
  <c r="E363" i="2"/>
  <c r="I363" i="2"/>
  <c r="L369" i="1" s="1"/>
  <c r="F363" i="2"/>
  <c r="L375" i="2"/>
  <c r="P375" i="2" s="1"/>
  <c r="D375" i="2"/>
  <c r="J375" i="2"/>
  <c r="N375" i="2" s="1"/>
  <c r="K375" i="2"/>
  <c r="O375" i="2" s="1"/>
  <c r="H375" i="2"/>
  <c r="I381" i="1" s="1"/>
  <c r="C375" i="2"/>
  <c r="I375" i="2"/>
  <c r="L381" i="1" s="1"/>
  <c r="F375" i="2"/>
  <c r="E375" i="2"/>
  <c r="C329" i="2"/>
  <c r="F329" i="2"/>
  <c r="D329" i="2"/>
  <c r="L329" i="2"/>
  <c r="P329" i="2" s="1"/>
  <c r="E329" i="2"/>
  <c r="I329" i="2"/>
  <c r="L335" i="1" s="1"/>
  <c r="H329" i="2"/>
  <c r="I335" i="1" s="1"/>
  <c r="K329" i="2"/>
  <c r="O329" i="2" s="1"/>
  <c r="J329" i="2"/>
  <c r="N329" i="2" s="1"/>
  <c r="C161" i="2"/>
  <c r="J161" i="2"/>
  <c r="N161" i="2" s="1"/>
  <c r="F161" i="2"/>
  <c r="D161" i="2"/>
  <c r="K161" i="2"/>
  <c r="O161" i="2" s="1"/>
  <c r="H161" i="2"/>
  <c r="E161" i="2"/>
  <c r="I161" i="2"/>
  <c r="L167" i="1" s="1"/>
  <c r="L161" i="2"/>
  <c r="P161" i="2" s="1"/>
  <c r="H269" i="2"/>
  <c r="I275" i="1" s="1"/>
  <c r="F269" i="2"/>
  <c r="K269" i="2"/>
  <c r="O269" i="2" s="1"/>
  <c r="D269" i="2"/>
  <c r="E269" i="2"/>
  <c r="I269" i="2"/>
  <c r="L275" i="1" s="1"/>
  <c r="J269" i="2"/>
  <c r="N269" i="2" s="1"/>
  <c r="C269" i="2"/>
  <c r="L269" i="2"/>
  <c r="P269" i="2" s="1"/>
  <c r="E232" i="2"/>
  <c r="J232" i="2"/>
  <c r="N232" i="2" s="1"/>
  <c r="L232" i="2"/>
  <c r="P232" i="2" s="1"/>
  <c r="D232" i="2"/>
  <c r="C232" i="2"/>
  <c r="I232" i="2"/>
  <c r="L238" i="1" s="1"/>
  <c r="F232" i="2"/>
  <c r="H232" i="2"/>
  <c r="I238" i="1" s="1"/>
  <c r="K232" i="2"/>
  <c r="O232" i="2" s="1"/>
  <c r="H400" i="2"/>
  <c r="I406" i="1" s="1"/>
  <c r="C400" i="2"/>
  <c r="K400" i="2"/>
  <c r="O400" i="2" s="1"/>
  <c r="F400" i="2"/>
  <c r="E400" i="2"/>
  <c r="J400" i="2"/>
  <c r="N400" i="2" s="1"/>
  <c r="L400" i="2"/>
  <c r="P400" i="2" s="1"/>
  <c r="I400" i="2"/>
  <c r="L406" i="1" s="1"/>
  <c r="D400" i="2"/>
  <c r="D318" i="2"/>
  <c r="F318" i="2"/>
  <c r="L318" i="2"/>
  <c r="P318" i="2" s="1"/>
  <c r="E318" i="2"/>
  <c r="K318" i="2"/>
  <c r="O318" i="2" s="1"/>
  <c r="C318" i="2"/>
  <c r="H318" i="2"/>
  <c r="I324" i="1" s="1"/>
  <c r="J318" i="2"/>
  <c r="N318" i="2" s="1"/>
  <c r="I318" i="2"/>
  <c r="L324" i="1" s="1"/>
  <c r="F383" i="2"/>
  <c r="J383" i="2"/>
  <c r="N383" i="2" s="1"/>
  <c r="C383" i="2"/>
  <c r="E383" i="2"/>
  <c r="H383" i="2"/>
  <c r="I383" i="2"/>
  <c r="L389" i="1" s="1"/>
  <c r="L383" i="2"/>
  <c r="P383" i="2" s="1"/>
  <c r="D383" i="2"/>
  <c r="K383" i="2"/>
  <c r="O383" i="2" s="1"/>
  <c r="D43" i="2"/>
  <c r="H43" i="2"/>
  <c r="I49" i="1" s="1"/>
  <c r="J43" i="2"/>
  <c r="N43" i="2" s="1"/>
  <c r="E43" i="2"/>
  <c r="I43" i="2"/>
  <c r="L49" i="1" s="1"/>
  <c r="C43" i="2"/>
  <c r="K43" i="2"/>
  <c r="O43" i="2" s="1"/>
  <c r="L43" i="2"/>
  <c r="P43" i="2" s="1"/>
  <c r="F43" i="2"/>
  <c r="D144" i="2"/>
  <c r="J144" i="2"/>
  <c r="N144" i="2" s="1"/>
  <c r="L144" i="2"/>
  <c r="P144" i="2" s="1"/>
  <c r="F144" i="2"/>
  <c r="E144" i="2"/>
  <c r="I144" i="2"/>
  <c r="L150" i="1" s="1"/>
  <c r="K144" i="2"/>
  <c r="O144" i="2" s="1"/>
  <c r="C144" i="2"/>
  <c r="H144" i="2"/>
  <c r="C171" i="2"/>
  <c r="F171" i="2"/>
  <c r="J171" i="2"/>
  <c r="N171" i="2" s="1"/>
  <c r="K171" i="2"/>
  <c r="O171" i="2" s="1"/>
  <c r="E171" i="2"/>
  <c r="I171" i="2"/>
  <c r="L177" i="1" s="1"/>
  <c r="D171" i="2"/>
  <c r="H171" i="2"/>
  <c r="L171" i="2"/>
  <c r="P171" i="2" s="1"/>
  <c r="H211" i="2"/>
  <c r="I211" i="2"/>
  <c r="L217" i="1" s="1"/>
  <c r="J211" i="2"/>
  <c r="N211" i="2" s="1"/>
  <c r="E211" i="2"/>
  <c r="K211" i="2"/>
  <c r="O211" i="2" s="1"/>
  <c r="C211" i="2"/>
  <c r="D211" i="2"/>
  <c r="L211" i="2"/>
  <c r="P211" i="2" s="1"/>
  <c r="F211" i="2"/>
  <c r="J219" i="2"/>
  <c r="N219" i="2" s="1"/>
  <c r="K219" i="2"/>
  <c r="O219" i="2" s="1"/>
  <c r="C219" i="2"/>
  <c r="I219" i="2"/>
  <c r="L225" i="1" s="1"/>
  <c r="E219" i="2"/>
  <c r="H219" i="2"/>
  <c r="I225" i="1" s="1"/>
  <c r="F219" i="2"/>
  <c r="L219" i="2"/>
  <c r="P219" i="2" s="1"/>
  <c r="D219" i="2"/>
  <c r="D244" i="2"/>
  <c r="L244" i="2"/>
  <c r="P244" i="2" s="1"/>
  <c r="J244" i="2"/>
  <c r="N244" i="2" s="1"/>
  <c r="E244" i="2"/>
  <c r="C244" i="2"/>
  <c r="I244" i="2"/>
  <c r="L250" i="1" s="1"/>
  <c r="K244" i="2"/>
  <c r="O244" i="2" s="1"/>
  <c r="F244" i="2"/>
  <c r="H244" i="2"/>
  <c r="I250" i="1" s="1"/>
  <c r="F291" i="2"/>
  <c r="L291" i="2"/>
  <c r="P291" i="2" s="1"/>
  <c r="H291" i="2"/>
  <c r="I297" i="1" s="1"/>
  <c r="E291" i="2"/>
  <c r="I291" i="2"/>
  <c r="L297" i="1" s="1"/>
  <c r="C291" i="2"/>
  <c r="J291" i="2"/>
  <c r="N291" i="2" s="1"/>
  <c r="K291" i="2"/>
  <c r="O291" i="2" s="1"/>
  <c r="D291" i="2"/>
  <c r="C390" i="2"/>
  <c r="L390" i="2"/>
  <c r="P390" i="2" s="1"/>
  <c r="F390" i="2"/>
  <c r="K390" i="2"/>
  <c r="O390" i="2" s="1"/>
  <c r="J390" i="2"/>
  <c r="N390" i="2" s="1"/>
  <c r="H390" i="2"/>
  <c r="I396" i="1" s="1"/>
  <c r="I390" i="2"/>
  <c r="L396" i="1" s="1"/>
  <c r="D390" i="2"/>
  <c r="E390" i="2"/>
  <c r="I309" i="2"/>
  <c r="L315" i="1" s="1"/>
  <c r="J309" i="2"/>
  <c r="N309" i="2" s="1"/>
  <c r="D309" i="2"/>
  <c r="E309" i="2"/>
  <c r="H309" i="2"/>
  <c r="K309" i="2"/>
  <c r="O309" i="2" s="1"/>
  <c r="F309" i="2"/>
  <c r="C309" i="2"/>
  <c r="L309" i="2"/>
  <c r="P309" i="2" s="1"/>
  <c r="F356" i="2"/>
  <c r="E356" i="2"/>
  <c r="I356" i="2"/>
  <c r="L362" i="1" s="1"/>
  <c r="D356" i="2"/>
  <c r="H356" i="2"/>
  <c r="I362" i="1" s="1"/>
  <c r="C356" i="2"/>
  <c r="J356" i="2"/>
  <c r="N356" i="2" s="1"/>
  <c r="K356" i="2"/>
  <c r="O356" i="2" s="1"/>
  <c r="L356" i="2"/>
  <c r="P356" i="2" s="1"/>
  <c r="H380" i="2"/>
  <c r="I386" i="1" s="1"/>
  <c r="I380" i="2"/>
  <c r="L386" i="1" s="1"/>
  <c r="J380" i="2"/>
  <c r="N380" i="2" s="1"/>
  <c r="E380" i="2"/>
  <c r="D380" i="2"/>
  <c r="L380" i="2"/>
  <c r="P380" i="2" s="1"/>
  <c r="K380" i="2"/>
  <c r="O380" i="2" s="1"/>
  <c r="C380" i="2"/>
  <c r="F380" i="2"/>
  <c r="H365" i="2"/>
  <c r="I371" i="1" s="1"/>
  <c r="I365" i="2"/>
  <c r="L371" i="1" s="1"/>
  <c r="F365" i="2"/>
  <c r="E365" i="2"/>
  <c r="K365" i="2"/>
  <c r="O365" i="2" s="1"/>
  <c r="J365" i="2"/>
  <c r="N365" i="2" s="1"/>
  <c r="D365" i="2"/>
  <c r="C365" i="2"/>
  <c r="L365" i="2"/>
  <c r="P365" i="2" s="1"/>
  <c r="H257" i="2"/>
  <c r="L257" i="2"/>
  <c r="P257" i="2" s="1"/>
  <c r="F257" i="2"/>
  <c r="K257" i="2"/>
  <c r="O257" i="2" s="1"/>
  <c r="E257" i="2"/>
  <c r="I257" i="2"/>
  <c r="L263" i="1" s="1"/>
  <c r="J257" i="2"/>
  <c r="N257" i="2" s="1"/>
  <c r="D257" i="2"/>
  <c r="C257" i="2"/>
  <c r="E346" i="2"/>
  <c r="I346" i="2"/>
  <c r="L352" i="1" s="1"/>
  <c r="L346" i="2"/>
  <c r="P346" i="2" s="1"/>
  <c r="D346" i="2"/>
  <c r="H346" i="2"/>
  <c r="J346" i="2"/>
  <c r="N346" i="2" s="1"/>
  <c r="C346" i="2"/>
  <c r="F346" i="2"/>
  <c r="K346" i="2"/>
  <c r="O346" i="2" s="1"/>
  <c r="L376" i="2"/>
  <c r="P376" i="2" s="1"/>
  <c r="F376" i="2"/>
  <c r="D376" i="2"/>
  <c r="I376" i="2"/>
  <c r="L382" i="1" s="1"/>
  <c r="J376" i="2"/>
  <c r="N376" i="2" s="1"/>
  <c r="K376" i="2"/>
  <c r="O376" i="2" s="1"/>
  <c r="E376" i="2"/>
  <c r="C376" i="2"/>
  <c r="H376" i="2"/>
  <c r="I382" i="1" s="1"/>
  <c r="C290" i="2"/>
  <c r="L290" i="2"/>
  <c r="P290" i="2" s="1"/>
  <c r="I290" i="2"/>
  <c r="L296" i="1" s="1"/>
  <c r="K290" i="2"/>
  <c r="O290" i="2" s="1"/>
  <c r="F290" i="2"/>
  <c r="J290" i="2"/>
  <c r="N290" i="2" s="1"/>
  <c r="D290" i="2"/>
  <c r="E290" i="2"/>
  <c r="H290" i="2"/>
  <c r="K345" i="2"/>
  <c r="O345" i="2" s="1"/>
  <c r="F345" i="2"/>
  <c r="I345" i="2"/>
  <c r="L351" i="1" s="1"/>
  <c r="D345" i="2"/>
  <c r="E345" i="2"/>
  <c r="J345" i="2"/>
  <c r="N345" i="2" s="1"/>
  <c r="H345" i="2"/>
  <c r="I351" i="1" s="1"/>
  <c r="C345" i="2"/>
  <c r="L345" i="2"/>
  <c r="P345" i="2" s="1"/>
  <c r="D242" i="2"/>
  <c r="K242" i="2"/>
  <c r="O242" i="2" s="1"/>
  <c r="H242" i="2"/>
  <c r="E242" i="2"/>
  <c r="F242" i="2"/>
  <c r="I242" i="2"/>
  <c r="L248" i="1" s="1"/>
  <c r="J242" i="2"/>
  <c r="N242" i="2" s="1"/>
  <c r="L242" i="2"/>
  <c r="P242" i="2" s="1"/>
  <c r="C242" i="2"/>
  <c r="C370" i="2"/>
  <c r="F370" i="2"/>
  <c r="K370" i="2"/>
  <c r="O370" i="2" s="1"/>
  <c r="H370" i="2"/>
  <c r="I376" i="1" s="1"/>
  <c r="L370" i="2"/>
  <c r="P370" i="2" s="1"/>
  <c r="J370" i="2"/>
  <c r="N370" i="2" s="1"/>
  <c r="E370" i="2"/>
  <c r="I370" i="2"/>
  <c r="L376" i="1" s="1"/>
  <c r="D370" i="2"/>
  <c r="J226" i="2"/>
  <c r="N226" i="2" s="1"/>
  <c r="F226" i="2"/>
  <c r="C226" i="2"/>
  <c r="L226" i="2"/>
  <c r="P226" i="2" s="1"/>
  <c r="K226" i="2"/>
  <c r="O226" i="2" s="1"/>
  <c r="E226" i="2"/>
  <c r="H226" i="2"/>
  <c r="I232" i="1" s="1"/>
  <c r="D226" i="2"/>
  <c r="I226" i="2"/>
  <c r="L232" i="1" s="1"/>
  <c r="C361" i="2"/>
  <c r="L361" i="2"/>
  <c r="P361" i="2" s="1"/>
  <c r="H361" i="2"/>
  <c r="I367" i="1" s="1"/>
  <c r="K361" i="2"/>
  <c r="O361" i="2" s="1"/>
  <c r="F361" i="2"/>
  <c r="D361" i="2"/>
  <c r="E361" i="2"/>
  <c r="I361" i="2"/>
  <c r="L367" i="1" s="1"/>
  <c r="J361" i="2"/>
  <c r="N361" i="2" s="1"/>
  <c r="J280" i="2"/>
  <c r="N280" i="2" s="1"/>
  <c r="E280" i="2"/>
  <c r="K280" i="2"/>
  <c r="O280" i="2" s="1"/>
  <c r="H280" i="2"/>
  <c r="I286" i="1" s="1"/>
  <c r="I280" i="2"/>
  <c r="L286" i="1" s="1"/>
  <c r="F280" i="2"/>
  <c r="C280" i="2"/>
  <c r="L280" i="2"/>
  <c r="P280" i="2" s="1"/>
  <c r="D280" i="2"/>
  <c r="L317" i="2"/>
  <c r="P317" i="2" s="1"/>
  <c r="F317" i="2"/>
  <c r="I317" i="2"/>
  <c r="L323" i="1" s="1"/>
  <c r="D317" i="2"/>
  <c r="K317" i="2"/>
  <c r="O317" i="2" s="1"/>
  <c r="E317" i="2"/>
  <c r="J317" i="2"/>
  <c r="N317" i="2" s="1"/>
  <c r="C317" i="2"/>
  <c r="H317" i="2"/>
  <c r="I323" i="1" s="1"/>
  <c r="C341" i="2"/>
  <c r="L341" i="2"/>
  <c r="P341" i="2" s="1"/>
  <c r="K341" i="2"/>
  <c r="O341" i="2" s="1"/>
  <c r="H341" i="2"/>
  <c r="E341" i="2"/>
  <c r="F341" i="2"/>
  <c r="I341" i="2"/>
  <c r="L347" i="1" s="1"/>
  <c r="J341" i="2"/>
  <c r="N341" i="2" s="1"/>
  <c r="D341" i="2"/>
  <c r="L150" i="2"/>
  <c r="P150" i="2" s="1"/>
  <c r="J150" i="2"/>
  <c r="N150" i="2" s="1"/>
  <c r="E150" i="2"/>
  <c r="K150" i="2"/>
  <c r="O150" i="2" s="1"/>
  <c r="D150" i="2"/>
  <c r="H150" i="2"/>
  <c r="I156" i="1" s="1"/>
  <c r="I150" i="2"/>
  <c r="L156" i="1" s="1"/>
  <c r="F150" i="2"/>
  <c r="C150" i="2"/>
  <c r="L412" i="2"/>
  <c r="P412" i="2" s="1"/>
  <c r="K412" i="2"/>
  <c r="O412" i="2" s="1"/>
  <c r="J412" i="2"/>
  <c r="N412" i="2" s="1"/>
  <c r="H412" i="2"/>
  <c r="I418" i="1" s="1"/>
  <c r="D412" i="2"/>
  <c r="C412" i="2"/>
  <c r="E412" i="2"/>
  <c r="F412" i="2"/>
  <c r="I412" i="2"/>
  <c r="L418" i="1" s="1"/>
  <c r="C410" i="2"/>
  <c r="L410" i="2"/>
  <c r="P410" i="2" s="1"/>
  <c r="K410" i="2"/>
  <c r="O410" i="2" s="1"/>
  <c r="J410" i="2"/>
  <c r="N410" i="2" s="1"/>
  <c r="F410" i="2"/>
  <c r="D410" i="2"/>
  <c r="H410" i="2"/>
  <c r="I416" i="1" s="1"/>
  <c r="E410" i="2"/>
  <c r="I410" i="2"/>
  <c r="L416" i="1" s="1"/>
  <c r="F366" i="2"/>
  <c r="K366" i="2"/>
  <c r="O366" i="2" s="1"/>
  <c r="J366" i="2"/>
  <c r="N366" i="2" s="1"/>
  <c r="L366" i="2"/>
  <c r="P366" i="2" s="1"/>
  <c r="C366" i="2"/>
  <c r="D366" i="2"/>
  <c r="H366" i="2"/>
  <c r="I372" i="1" s="1"/>
  <c r="E366" i="2"/>
  <c r="I366" i="2"/>
  <c r="L372" i="1" s="1"/>
  <c r="D14" i="2"/>
  <c r="E14" i="2"/>
  <c r="F14" i="2"/>
  <c r="C14" i="2"/>
  <c r="W17" i="2"/>
  <c r="K23" i="1" s="1"/>
  <c r="W16" i="2"/>
  <c r="K22" i="1" s="1"/>
  <c r="W18" i="2"/>
  <c r="K24" i="1" s="1"/>
  <c r="W22" i="2"/>
  <c r="K28" i="1" s="1"/>
  <c r="W21" i="2"/>
  <c r="K27" i="1" s="1"/>
  <c r="W25" i="2"/>
  <c r="K31" i="1" s="1"/>
  <c r="W24" i="2"/>
  <c r="K30" i="1" s="1"/>
  <c r="W23" i="2"/>
  <c r="K29" i="1" s="1"/>
  <c r="W27" i="2"/>
  <c r="K33" i="1" s="1"/>
  <c r="W47" i="2"/>
  <c r="K53" i="1" s="1"/>
  <c r="W63" i="2"/>
  <c r="K69" i="1" s="1"/>
  <c r="W82" i="2"/>
  <c r="K88" i="1" s="1"/>
  <c r="W250" i="2"/>
  <c r="K256" i="1" s="1"/>
  <c r="W310" i="2"/>
  <c r="K316" i="1" s="1"/>
  <c r="W342" i="2"/>
  <c r="K348" i="1" s="1"/>
  <c r="W350" i="2"/>
  <c r="K356" i="1" s="1"/>
  <c r="W111" i="2"/>
  <c r="K117" i="1" s="1"/>
  <c r="W139" i="2"/>
  <c r="K145" i="1" s="1"/>
  <c r="W198" i="2"/>
  <c r="K204" i="1" s="1"/>
  <c r="W240" i="2"/>
  <c r="K246" i="1" s="1"/>
  <c r="W251" i="2"/>
  <c r="K257" i="1" s="1"/>
  <c r="W258" i="2"/>
  <c r="K264" i="1" s="1"/>
  <c r="W305" i="2"/>
  <c r="K311" i="1" s="1"/>
  <c r="N20" i="1"/>
  <c r="V405" i="2"/>
  <c r="Y405" i="2" s="1"/>
  <c r="W339" i="2"/>
  <c r="K345" i="1" s="1"/>
  <c r="V384" i="2"/>
  <c r="Y384" i="2" s="1"/>
  <c r="V18" i="2"/>
  <c r="Y18" i="2" s="1"/>
  <c r="V25" i="2"/>
  <c r="V45" i="2"/>
  <c r="Y45" i="2" s="1"/>
  <c r="V24" i="2"/>
  <c r="Y24" i="2" s="1"/>
  <c r="V23" i="2"/>
  <c r="Y23" i="2" s="1"/>
  <c r="V27" i="2"/>
  <c r="Y27" i="2" s="1"/>
  <c r="V31" i="2"/>
  <c r="V39" i="2"/>
  <c r="Y39" i="2" s="1"/>
  <c r="V47" i="2"/>
  <c r="Y47" i="2" s="1"/>
  <c r="V51" i="2"/>
  <c r="Y51" i="2" s="1"/>
  <c r="V63" i="2"/>
  <c r="Y63" i="2" s="1"/>
  <c r="V67" i="2"/>
  <c r="Y67" i="2" s="1"/>
  <c r="V83" i="2"/>
  <c r="Y83" i="2" s="1"/>
  <c r="V62" i="2"/>
  <c r="Y62" i="2" s="1"/>
  <c r="V70" i="2"/>
  <c r="Y70" i="2" s="1"/>
  <c r="V78" i="2"/>
  <c r="V82" i="2"/>
  <c r="Y82" i="2" s="1"/>
  <c r="V90" i="2"/>
  <c r="Y90" i="2" s="1"/>
  <c r="V91" i="2"/>
  <c r="Y91" i="2" s="1"/>
  <c r="V103" i="2"/>
  <c r="Y103" i="2" s="1"/>
  <c r="V107" i="2"/>
  <c r="Y107" i="2" s="1"/>
  <c r="V223" i="2"/>
  <c r="V221" i="2"/>
  <c r="Y221" i="2" s="1"/>
  <c r="V233" i="2"/>
  <c r="Y233" i="2" s="1"/>
  <c r="V241" i="2"/>
  <c r="V249" i="2"/>
  <c r="Y249" i="2" s="1"/>
  <c r="V310" i="2"/>
  <c r="Y310" i="2" s="1"/>
  <c r="V321" i="2"/>
  <c r="Y321" i="2" s="1"/>
  <c r="V328" i="2"/>
  <c r="Y328" i="2" s="1"/>
  <c r="V350" i="2"/>
  <c r="V22" i="2"/>
  <c r="Y22" i="2" s="1"/>
  <c r="V42" i="2"/>
  <c r="Y42" i="2" s="1"/>
  <c r="V32" i="2"/>
  <c r="Y32" i="2" s="1"/>
  <c r="V34" i="2"/>
  <c r="Y34" i="2" s="1"/>
  <c r="V52" i="2"/>
  <c r="Y52" i="2" s="1"/>
  <c r="V84" i="2"/>
  <c r="Y84" i="2" s="1"/>
  <c r="V96" i="2"/>
  <c r="Y96" i="2" s="1"/>
  <c r="V135" i="2"/>
  <c r="Y135" i="2" s="1"/>
  <c r="V68" i="2"/>
  <c r="V100" i="2"/>
  <c r="Y100" i="2" s="1"/>
  <c r="V93" i="2"/>
  <c r="Y93" i="2" s="1"/>
  <c r="V155" i="2"/>
  <c r="Y155" i="2" s="1"/>
  <c r="V175" i="2"/>
  <c r="Y175" i="2" s="1"/>
  <c r="V179" i="2"/>
  <c r="Y179" i="2" s="1"/>
  <c r="V198" i="2"/>
  <c r="Y198" i="2" s="1"/>
  <c r="V202" i="2"/>
  <c r="Y202" i="2" s="1"/>
  <c r="V216" i="2"/>
  <c r="Y216" i="2" s="1"/>
  <c r="V159" i="2"/>
  <c r="V183" i="2"/>
  <c r="Y183" i="2" s="1"/>
  <c r="V191" i="2"/>
  <c r="V187" i="2"/>
  <c r="Y187" i="2" s="1"/>
  <c r="V200" i="2"/>
  <c r="V204" i="2"/>
  <c r="Y204" i="2" s="1"/>
  <c r="V214" i="2"/>
  <c r="Y214" i="2" s="1"/>
  <c r="V248" i="2"/>
  <c r="V273" i="2"/>
  <c r="V276" i="2"/>
  <c r="Y276" i="2" s="1"/>
  <c r="V262" i="2"/>
  <c r="V266" i="2"/>
  <c r="Y266" i="2" s="1"/>
  <c r="V270" i="2"/>
  <c r="Y270" i="2" s="1"/>
  <c r="V279" i="2"/>
  <c r="Y279" i="2" s="1"/>
  <c r="V305" i="2"/>
  <c r="Y305" i="2" s="1"/>
  <c r="V323" i="2"/>
  <c r="Y323" i="2" s="1"/>
  <c r="V254" i="2"/>
  <c r="V330" i="2"/>
  <c r="Y330" i="2" s="1"/>
  <c r="V352" i="2"/>
  <c r="Y352" i="2" s="1"/>
  <c r="V326" i="2"/>
  <c r="Y326" i="2" s="1"/>
  <c r="J20" i="1"/>
  <c r="V319" i="2"/>
  <c r="Y319" i="2" s="1"/>
  <c r="V337" i="2"/>
  <c r="Y337" i="2" s="1"/>
  <c r="V61" i="2"/>
  <c r="Y61" i="2" s="1"/>
  <c r="V168" i="2"/>
  <c r="V160" i="2"/>
  <c r="V156" i="2"/>
  <c r="V16" i="2"/>
  <c r="Y16" i="2" s="1"/>
  <c r="I14" i="2"/>
  <c r="L20" i="1" s="1"/>
  <c r="V29" i="2" l="1"/>
  <c r="Y29" i="2" s="1"/>
  <c r="V409" i="2"/>
  <c r="Y409" i="2" s="1"/>
  <c r="W263" i="2"/>
  <c r="K269" i="1" s="1"/>
  <c r="W180" i="2"/>
  <c r="K186" i="1" s="1"/>
  <c r="V164" i="2"/>
  <c r="Y164" i="2" s="1"/>
  <c r="W247" i="2"/>
  <c r="K253" i="1" s="1"/>
  <c r="V367" i="2"/>
  <c r="Y367" i="2" s="1"/>
  <c r="V116" i="2"/>
  <c r="J122" i="1" s="1"/>
  <c r="V225" i="2"/>
  <c r="Y225" i="2" s="1"/>
  <c r="W336" i="2"/>
  <c r="K342" i="1" s="1"/>
  <c r="V347" i="2"/>
  <c r="Y347" i="2" s="1"/>
  <c r="V312" i="2"/>
  <c r="Y312" i="2" s="1"/>
  <c r="W299" i="2"/>
  <c r="K305" i="1" s="1"/>
  <c r="W176" i="2"/>
  <c r="K182" i="1" s="1"/>
  <c r="W302" i="2"/>
  <c r="K308" i="1" s="1"/>
  <c r="W40" i="2"/>
  <c r="K46" i="1" s="1"/>
  <c r="W248" i="2"/>
  <c r="K254" i="1" s="1"/>
  <c r="V297" i="2"/>
  <c r="Y297" i="2" s="1"/>
  <c r="V85" i="2"/>
  <c r="Y85" i="2" s="1"/>
  <c r="V304" i="2"/>
  <c r="Y304" i="2" s="1"/>
  <c r="W148" i="2"/>
  <c r="K154" i="1" s="1"/>
  <c r="V287" i="2"/>
  <c r="Y287" i="2" s="1"/>
  <c r="W58" i="2"/>
  <c r="K64" i="1" s="1"/>
  <c r="W238" i="2"/>
  <c r="K244" i="1" s="1"/>
  <c r="V95" i="2"/>
  <c r="Y95" i="2" s="1"/>
  <c r="V75" i="2"/>
  <c r="J81" i="1" s="1"/>
  <c r="E81" i="1" s="1"/>
  <c r="V324" i="2"/>
  <c r="J330" i="1" s="1"/>
  <c r="V21" i="2"/>
  <c r="J27" i="1" s="1"/>
  <c r="W224" i="2"/>
  <c r="K230" i="1" s="1"/>
  <c r="W296" i="2"/>
  <c r="K302" i="1" s="1"/>
  <c r="W91" i="2"/>
  <c r="K97" i="1" s="1"/>
  <c r="W98" i="2"/>
  <c r="K104" i="1" s="1"/>
  <c r="W92" i="2"/>
  <c r="K98" i="1" s="1"/>
  <c r="V87" i="2"/>
  <c r="Y87" i="2" s="1"/>
  <c r="W128" i="2"/>
  <c r="K134" i="1" s="1"/>
  <c r="W225" i="2"/>
  <c r="K231" i="1" s="1"/>
  <c r="V120" i="2"/>
  <c r="Y120" i="2" s="1"/>
  <c r="V343" i="2"/>
  <c r="Y343" i="2" s="1"/>
  <c r="W55" i="2"/>
  <c r="K61" i="1" s="1"/>
  <c r="V251" i="2"/>
  <c r="Y251" i="2" s="1"/>
  <c r="V98" i="2"/>
  <c r="J104" i="1" s="1"/>
  <c r="V398" i="2"/>
  <c r="Y398" i="2" s="1"/>
  <c r="W399" i="2"/>
  <c r="K405" i="1" s="1"/>
  <c r="W223" i="2"/>
  <c r="K229" i="1" s="1"/>
  <c r="W179" i="2"/>
  <c r="K185" i="1" s="1"/>
  <c r="W59" i="2"/>
  <c r="K65" i="1" s="1"/>
  <c r="V209" i="2"/>
  <c r="Y209" i="2" s="1"/>
  <c r="W20" i="2"/>
  <c r="K26" i="1" s="1"/>
  <c r="V188" i="2"/>
  <c r="Y188" i="2" s="1"/>
  <c r="V215" i="2"/>
  <c r="J221" i="1" s="1"/>
  <c r="V79" i="2"/>
  <c r="Y79" i="2" s="1"/>
  <c r="V35" i="2"/>
  <c r="J41" i="1" s="1"/>
  <c r="F41" i="1" s="1"/>
  <c r="J229" i="1"/>
  <c r="Y223" i="2"/>
  <c r="J260" i="1"/>
  <c r="Y254" i="2"/>
  <c r="J247" i="1"/>
  <c r="Y241" i="2"/>
  <c r="W218" i="2"/>
  <c r="K224" i="1" s="1"/>
  <c r="W56" i="2"/>
  <c r="K62" i="1" s="1"/>
  <c r="Y98" i="2"/>
  <c r="J197" i="1"/>
  <c r="Y191" i="2"/>
  <c r="J74" i="1"/>
  <c r="C74" i="1" s="1"/>
  <c r="Y68" i="2"/>
  <c r="J279" i="1"/>
  <c r="B279" i="1" s="1"/>
  <c r="Y273" i="2"/>
  <c r="J165" i="1"/>
  <c r="Y159" i="2"/>
  <c r="Y116" i="2"/>
  <c r="J31" i="1"/>
  <c r="B31" i="1" s="1"/>
  <c r="Y25" i="2"/>
  <c r="J254" i="1"/>
  <c r="Y248" i="2"/>
  <c r="Y35" i="2"/>
  <c r="W313" i="2"/>
  <c r="K319" i="1" s="1"/>
  <c r="W215" i="2"/>
  <c r="K221" i="1" s="1"/>
  <c r="J162" i="1"/>
  <c r="Y156" i="2"/>
  <c r="J166" i="1"/>
  <c r="B166" i="1" s="1"/>
  <c r="Y160" i="2"/>
  <c r="Y75" i="2"/>
  <c r="W44" i="2"/>
  <c r="K50" i="1" s="1"/>
  <c r="J37" i="1"/>
  <c r="Y31" i="2"/>
  <c r="J174" i="1"/>
  <c r="Y168" i="2"/>
  <c r="J356" i="1"/>
  <c r="Y350" i="2"/>
  <c r="Y215" i="2"/>
  <c r="J84" i="1"/>
  <c r="Y78" i="2"/>
  <c r="W213" i="2"/>
  <c r="K219" i="1" s="1"/>
  <c r="J206" i="1"/>
  <c r="Y200" i="2"/>
  <c r="J268" i="1"/>
  <c r="E268" i="1" s="1"/>
  <c r="Y262" i="2"/>
  <c r="F20" i="1"/>
  <c r="E20" i="1"/>
  <c r="B20" i="1"/>
  <c r="A20" i="1"/>
  <c r="C20" i="1"/>
  <c r="V127" i="2"/>
  <c r="Y127" i="2" s="1"/>
  <c r="W303" i="2"/>
  <c r="K309" i="1" s="1"/>
  <c r="V97" i="2"/>
  <c r="Y97" i="2" s="1"/>
  <c r="V294" i="2"/>
  <c r="W306" i="2"/>
  <c r="K312" i="1" s="1"/>
  <c r="W192" i="2"/>
  <c r="K198" i="1" s="1"/>
  <c r="V17" i="2"/>
  <c r="Y17" i="2" s="1"/>
  <c r="W401" i="2"/>
  <c r="K407" i="1" s="1"/>
  <c r="W156" i="2"/>
  <c r="K162" i="1" s="1"/>
  <c r="W127" i="2"/>
  <c r="K133" i="1" s="1"/>
  <c r="W230" i="2"/>
  <c r="K236" i="1" s="1"/>
  <c r="W62" i="2"/>
  <c r="K68" i="1" s="1"/>
  <c r="W39" i="2"/>
  <c r="K45" i="1" s="1"/>
  <c r="V295" i="2"/>
  <c r="X295" i="2" s="1"/>
  <c r="V76" i="2"/>
  <c r="V56" i="2"/>
  <c r="Y56" i="2" s="1"/>
  <c r="V59" i="2"/>
  <c r="Y59" i="2" s="1"/>
  <c r="W323" i="2"/>
  <c r="K329" i="1" s="1"/>
  <c r="W96" i="2"/>
  <c r="K102" i="1" s="1"/>
  <c r="V143" i="2"/>
  <c r="Y143" i="2" s="1"/>
  <c r="V139" i="2"/>
  <c r="X139" i="2" s="1"/>
  <c r="W38" i="2"/>
  <c r="K44" i="1" s="1"/>
  <c r="W330" i="2"/>
  <c r="K336" i="1" s="1"/>
  <c r="W107" i="2"/>
  <c r="K113" i="1" s="1"/>
  <c r="W88" i="2"/>
  <c r="K94" i="1" s="1"/>
  <c r="A247" i="1"/>
  <c r="W216" i="2"/>
  <c r="K222" i="1" s="1"/>
  <c r="W143" i="2"/>
  <c r="K149" i="1" s="1"/>
  <c r="W61" i="2"/>
  <c r="K67" i="1" s="1"/>
  <c r="W32" i="2"/>
  <c r="K38" i="1" s="1"/>
  <c r="E279" i="1"/>
  <c r="X52" i="2"/>
  <c r="J58" i="1"/>
  <c r="F58" i="1" s="1"/>
  <c r="X107" i="2"/>
  <c r="J113" i="1"/>
  <c r="F113" i="1" s="1"/>
  <c r="X24" i="2"/>
  <c r="O24" i="2" s="1"/>
  <c r="J30" i="1"/>
  <c r="F30" i="1" s="1"/>
  <c r="T376" i="1"/>
  <c r="P376" i="1"/>
  <c r="T382" i="1"/>
  <c r="P382" i="1"/>
  <c r="T250" i="1"/>
  <c r="P250" i="1"/>
  <c r="T238" i="1"/>
  <c r="P238" i="1"/>
  <c r="R205" i="1"/>
  <c r="N205" i="1"/>
  <c r="S47" i="1"/>
  <c r="O47" i="1"/>
  <c r="S63" i="1"/>
  <c r="O63" i="1"/>
  <c r="R273" i="1"/>
  <c r="N273" i="1"/>
  <c r="T413" i="1"/>
  <c r="P413" i="1"/>
  <c r="S295" i="1"/>
  <c r="O295" i="1"/>
  <c r="R129" i="1"/>
  <c r="N129" i="1"/>
  <c r="R194" i="1"/>
  <c r="N194" i="1"/>
  <c r="S358" i="1"/>
  <c r="O358" i="1"/>
  <c r="S306" i="1"/>
  <c r="O306" i="1"/>
  <c r="W77" i="2"/>
  <c r="K83" i="1" s="1"/>
  <c r="I83" i="1"/>
  <c r="T254" i="1"/>
  <c r="P254" i="1"/>
  <c r="W281" i="2"/>
  <c r="K287" i="1" s="1"/>
  <c r="I287" i="1"/>
  <c r="S220" i="1"/>
  <c r="O220" i="1"/>
  <c r="R183" i="1"/>
  <c r="N183" i="1"/>
  <c r="S48" i="1"/>
  <c r="O48" i="1"/>
  <c r="R53" i="1"/>
  <c r="N53" i="1"/>
  <c r="R149" i="1"/>
  <c r="N149" i="1"/>
  <c r="S111" i="1"/>
  <c r="O111" i="1"/>
  <c r="R62" i="1"/>
  <c r="N62" i="1"/>
  <c r="T46" i="1"/>
  <c r="P46" i="1"/>
  <c r="S145" i="1"/>
  <c r="O145" i="1"/>
  <c r="R297" i="1"/>
  <c r="N297" i="1"/>
  <c r="T52" i="1"/>
  <c r="P52" i="1"/>
  <c r="S118" i="1"/>
  <c r="O118" i="1"/>
  <c r="O23" i="1"/>
  <c r="T364" i="1"/>
  <c r="P364" i="1"/>
  <c r="R276" i="1"/>
  <c r="N276" i="1"/>
  <c r="R336" i="1"/>
  <c r="N336" i="1"/>
  <c r="R314" i="1"/>
  <c r="N314" i="1"/>
  <c r="S403" i="1"/>
  <c r="O403" i="1"/>
  <c r="X100" i="2"/>
  <c r="J106" i="1"/>
  <c r="F106" i="1" s="1"/>
  <c r="X321" i="2"/>
  <c r="J327" i="1"/>
  <c r="F327" i="1" s="1"/>
  <c r="X384" i="2"/>
  <c r="J390" i="1"/>
  <c r="F390" i="1" s="1"/>
  <c r="W278" i="2"/>
  <c r="K284" i="1" s="1"/>
  <c r="S418" i="1"/>
  <c r="O418" i="1"/>
  <c r="S323" i="1"/>
  <c r="O323" i="1"/>
  <c r="S248" i="1"/>
  <c r="O248" i="1"/>
  <c r="S296" i="1"/>
  <c r="O296" i="1"/>
  <c r="R263" i="1"/>
  <c r="N263" i="1"/>
  <c r="W48" i="2"/>
  <c r="K54" i="1" s="1"/>
  <c r="I54" i="1"/>
  <c r="R208" i="1"/>
  <c r="N208" i="1"/>
  <c r="T271" i="1"/>
  <c r="P271" i="1"/>
  <c r="S390" i="1"/>
  <c r="O390" i="1"/>
  <c r="T379" i="1"/>
  <c r="P379" i="1"/>
  <c r="R181" i="1"/>
  <c r="N181" i="1"/>
  <c r="T129" i="1"/>
  <c r="P129" i="1"/>
  <c r="S129" i="1"/>
  <c r="O129" i="1"/>
  <c r="R40" i="1"/>
  <c r="N40" i="1"/>
  <c r="S64" i="1"/>
  <c r="O64" i="1"/>
  <c r="S34" i="1"/>
  <c r="O34" i="1"/>
  <c r="W95" i="2"/>
  <c r="K101" i="1" s="1"/>
  <c r="I101" i="1"/>
  <c r="R101" i="1"/>
  <c r="N101" i="1"/>
  <c r="R107" i="1"/>
  <c r="N107" i="1"/>
  <c r="S36" i="1"/>
  <c r="O36" i="1"/>
  <c r="S300" i="1"/>
  <c r="O300" i="1"/>
  <c r="S384" i="1"/>
  <c r="O384" i="1"/>
  <c r="R272" i="1"/>
  <c r="N272" i="1"/>
  <c r="T409" i="1"/>
  <c r="P409" i="1"/>
  <c r="R302" i="1"/>
  <c r="N302" i="1"/>
  <c r="T302" i="1"/>
  <c r="P302" i="1"/>
  <c r="T320" i="1"/>
  <c r="P320" i="1"/>
  <c r="S186" i="1"/>
  <c r="O186" i="1"/>
  <c r="T262" i="1"/>
  <c r="P262" i="1"/>
  <c r="S210" i="1"/>
  <c r="O210" i="1"/>
  <c r="T322" i="1"/>
  <c r="P322" i="1"/>
  <c r="T143" i="1"/>
  <c r="P143" i="1"/>
  <c r="S349" i="1"/>
  <c r="O349" i="1"/>
  <c r="R361" i="1"/>
  <c r="N361" i="1"/>
  <c r="S148" i="1"/>
  <c r="O148" i="1"/>
  <c r="S355" i="1"/>
  <c r="O355" i="1"/>
  <c r="R154" i="1"/>
  <c r="N154" i="1"/>
  <c r="R93" i="1"/>
  <c r="N93" i="1"/>
  <c r="R274" i="1"/>
  <c r="N274" i="1"/>
  <c r="S204" i="1"/>
  <c r="O204" i="1"/>
  <c r="R354" i="1"/>
  <c r="N354" i="1"/>
  <c r="T282" i="1"/>
  <c r="P282" i="1"/>
  <c r="T378" i="1"/>
  <c r="P378" i="1"/>
  <c r="R305" i="1"/>
  <c r="N305" i="1"/>
  <c r="S348" i="1"/>
  <c r="O348" i="1"/>
  <c r="T222" i="1"/>
  <c r="P222" i="1"/>
  <c r="T401" i="1"/>
  <c r="P401" i="1"/>
  <c r="S104" i="1"/>
  <c r="O104" i="1"/>
  <c r="R48" i="1"/>
  <c r="N48" i="1"/>
  <c r="T61" i="1"/>
  <c r="P61" i="1"/>
  <c r="R122" i="1"/>
  <c r="N122" i="1"/>
  <c r="T121" i="1"/>
  <c r="P121" i="1"/>
  <c r="S25" i="1"/>
  <c r="O25" i="1"/>
  <c r="T106" i="1"/>
  <c r="P106" i="1"/>
  <c r="T152" i="1"/>
  <c r="P152" i="1"/>
  <c r="S98" i="1"/>
  <c r="O98" i="1"/>
  <c r="R41" i="1"/>
  <c r="N41" i="1"/>
  <c r="P24" i="1"/>
  <c r="R66" i="1"/>
  <c r="N66" i="1"/>
  <c r="R96" i="1"/>
  <c r="N96" i="1"/>
  <c r="S105" i="1"/>
  <c r="O105" i="1"/>
  <c r="T138" i="1"/>
  <c r="P138" i="1"/>
  <c r="R54" i="1"/>
  <c r="N54" i="1"/>
  <c r="R271" i="1"/>
  <c r="N271" i="1"/>
  <c r="T336" i="1"/>
  <c r="P336" i="1"/>
  <c r="R294" i="1"/>
  <c r="N294" i="1"/>
  <c r="R174" i="1"/>
  <c r="N174" i="1"/>
  <c r="S124" i="1"/>
  <c r="O124" i="1"/>
  <c r="S143" i="1"/>
  <c r="O143" i="1"/>
  <c r="T342" i="1"/>
  <c r="P342" i="1"/>
  <c r="S392" i="1"/>
  <c r="O392" i="1"/>
  <c r="S222" i="1"/>
  <c r="O222" i="1"/>
  <c r="R254" i="1"/>
  <c r="N254" i="1"/>
  <c r="S309" i="1"/>
  <c r="O309" i="1"/>
  <c r="T231" i="1"/>
  <c r="P231" i="1"/>
  <c r="S37" i="1"/>
  <c r="O37" i="1"/>
  <c r="S153" i="1"/>
  <c r="O153" i="1"/>
  <c r="T85" i="1"/>
  <c r="P85" i="1"/>
  <c r="R179" i="1"/>
  <c r="N179" i="1"/>
  <c r="S35" i="1"/>
  <c r="O35" i="1"/>
  <c r="W153" i="2"/>
  <c r="K159" i="1" s="1"/>
  <c r="S372" i="1"/>
  <c r="O372" i="1"/>
  <c r="T286" i="1"/>
  <c r="P286" i="1"/>
  <c r="S369" i="1"/>
  <c r="O369" i="1"/>
  <c r="W206" i="2"/>
  <c r="K212" i="1" s="1"/>
  <c r="I212" i="1"/>
  <c r="S341" i="1"/>
  <c r="O341" i="1"/>
  <c r="S241" i="1"/>
  <c r="O241" i="1"/>
  <c r="T217" i="1"/>
  <c r="P217" i="1"/>
  <c r="R150" i="1"/>
  <c r="N150" i="1"/>
  <c r="R49" i="1"/>
  <c r="N49" i="1"/>
  <c r="S324" i="1"/>
  <c r="O324" i="1"/>
  <c r="R381" i="1"/>
  <c r="N381" i="1"/>
  <c r="R137" i="1"/>
  <c r="N137" i="1"/>
  <c r="W124" i="2"/>
  <c r="K130" i="1" s="1"/>
  <c r="I130" i="1"/>
  <c r="S234" i="1"/>
  <c r="O234" i="1"/>
  <c r="S288" i="1"/>
  <c r="O288" i="1"/>
  <c r="S184" i="1"/>
  <c r="O184" i="1"/>
  <c r="S243" i="1"/>
  <c r="O243" i="1"/>
  <c r="R375" i="1"/>
  <c r="N375" i="1"/>
  <c r="R253" i="1"/>
  <c r="N253" i="1"/>
  <c r="T218" i="1"/>
  <c r="P218" i="1"/>
  <c r="R227" i="1"/>
  <c r="N227" i="1"/>
  <c r="R125" i="1"/>
  <c r="N125" i="1"/>
  <c r="R116" i="1"/>
  <c r="N116" i="1"/>
  <c r="W65" i="2"/>
  <c r="K71" i="1" s="1"/>
  <c r="I71" i="1"/>
  <c r="T173" i="1"/>
  <c r="P173" i="1"/>
  <c r="R86" i="1"/>
  <c r="N86" i="1"/>
  <c r="S344" i="1"/>
  <c r="O344" i="1"/>
  <c r="R417" i="1"/>
  <c r="N417" i="1"/>
  <c r="S242" i="1"/>
  <c r="O242" i="1"/>
  <c r="R221" i="1"/>
  <c r="N221" i="1"/>
  <c r="T393" i="1"/>
  <c r="P393" i="1"/>
  <c r="T331" i="1"/>
  <c r="P331" i="1"/>
  <c r="R259" i="1"/>
  <c r="N259" i="1"/>
  <c r="T251" i="1"/>
  <c r="P251" i="1"/>
  <c r="R185" i="1"/>
  <c r="N185" i="1"/>
  <c r="S343" i="1"/>
  <c r="O343" i="1"/>
  <c r="T338" i="1"/>
  <c r="P338" i="1"/>
  <c r="R206" i="1"/>
  <c r="N206" i="1"/>
  <c r="T207" i="1"/>
  <c r="P207" i="1"/>
  <c r="R102" i="1"/>
  <c r="N102" i="1"/>
  <c r="S168" i="1"/>
  <c r="O168" i="1"/>
  <c r="R84" i="1"/>
  <c r="N84" i="1"/>
  <c r="S128" i="1"/>
  <c r="O128" i="1"/>
  <c r="R155" i="1"/>
  <c r="N155" i="1"/>
  <c r="T155" i="1"/>
  <c r="P155" i="1"/>
  <c r="O31" i="1"/>
  <c r="N28" i="1"/>
  <c r="P22" i="1"/>
  <c r="S293" i="1"/>
  <c r="O293" i="1"/>
  <c r="R326" i="1"/>
  <c r="N326" i="1"/>
  <c r="T172" i="1"/>
  <c r="P172" i="1"/>
  <c r="T219" i="1"/>
  <c r="P219" i="1"/>
  <c r="R394" i="1"/>
  <c r="N394" i="1"/>
  <c r="S356" i="1"/>
  <c r="O356" i="1"/>
  <c r="S405" i="1"/>
  <c r="O405" i="1"/>
  <c r="S50" i="1"/>
  <c r="O50" i="1"/>
  <c r="W183" i="2"/>
  <c r="K189" i="1" s="1"/>
  <c r="I189" i="1"/>
  <c r="T319" i="1"/>
  <c r="P319" i="1"/>
  <c r="S183" i="1"/>
  <c r="O183" i="1"/>
  <c r="X188" i="2"/>
  <c r="J194" i="1"/>
  <c r="F194" i="1" s="1"/>
  <c r="X337" i="2"/>
  <c r="J343" i="1"/>
  <c r="F343" i="1" s="1"/>
  <c r="V292" i="2"/>
  <c r="Y292" i="2" s="1"/>
  <c r="X266" i="2"/>
  <c r="J272" i="1"/>
  <c r="F272" i="1" s="1"/>
  <c r="V196" i="2"/>
  <c r="Y196" i="2" s="1"/>
  <c r="X179" i="2"/>
  <c r="J185" i="1"/>
  <c r="F185" i="1" s="1"/>
  <c r="X96" i="2"/>
  <c r="J102" i="1"/>
  <c r="F102" i="1" s="1"/>
  <c r="X22" i="2"/>
  <c r="N22" i="2" s="1"/>
  <c r="R28" i="1" s="1"/>
  <c r="J28" i="1"/>
  <c r="F28" i="1" s="1"/>
  <c r="X90" i="2"/>
  <c r="J96" i="1"/>
  <c r="F96" i="1" s="1"/>
  <c r="W163" i="2"/>
  <c r="K169" i="1" s="1"/>
  <c r="W195" i="2"/>
  <c r="K201" i="1" s="1"/>
  <c r="W136" i="2"/>
  <c r="K142" i="1" s="1"/>
  <c r="W108" i="2"/>
  <c r="K114" i="1" s="1"/>
  <c r="W75" i="2"/>
  <c r="K81" i="1" s="1"/>
  <c r="T418" i="1"/>
  <c r="P418" i="1"/>
  <c r="R156" i="1"/>
  <c r="N156" i="1"/>
  <c r="S347" i="1"/>
  <c r="O347" i="1"/>
  <c r="W346" i="2"/>
  <c r="K352" i="1" s="1"/>
  <c r="I352" i="1"/>
  <c r="T362" i="1"/>
  <c r="P362" i="1"/>
  <c r="R315" i="1"/>
  <c r="N315" i="1"/>
  <c r="W171" i="2"/>
  <c r="K177" i="1" s="1"/>
  <c r="I177" i="1"/>
  <c r="W144" i="2"/>
  <c r="K150" i="1" s="1"/>
  <c r="I150" i="1"/>
  <c r="R275" i="1"/>
  <c r="N275" i="1"/>
  <c r="R335" i="1"/>
  <c r="N335" i="1"/>
  <c r="R369" i="1"/>
  <c r="N369" i="1"/>
  <c r="T267" i="1"/>
  <c r="P267" i="1"/>
  <c r="W165" i="2"/>
  <c r="K171" i="1" s="1"/>
  <c r="I171" i="1"/>
  <c r="T410" i="1"/>
  <c r="P410" i="1"/>
  <c r="S410" i="1"/>
  <c r="O410" i="1"/>
  <c r="R341" i="1"/>
  <c r="N341" i="1"/>
  <c r="W286" i="2"/>
  <c r="K292" i="1" s="1"/>
  <c r="I292" i="1"/>
  <c r="S235" i="1"/>
  <c r="O235" i="1"/>
  <c r="T283" i="1"/>
  <c r="P283" i="1"/>
  <c r="S237" i="1"/>
  <c r="O237" i="1"/>
  <c r="T163" i="1"/>
  <c r="P163" i="1"/>
  <c r="T399" i="1"/>
  <c r="P399" i="1"/>
  <c r="S213" i="1"/>
  <c r="O213" i="1"/>
  <c r="T366" i="1"/>
  <c r="P366" i="1"/>
  <c r="W227" i="2"/>
  <c r="K233" i="1" s="1"/>
  <c r="I233" i="1"/>
  <c r="S146" i="1"/>
  <c r="O146" i="1"/>
  <c r="R130" i="1"/>
  <c r="N130" i="1"/>
  <c r="R110" i="1"/>
  <c r="N110" i="1"/>
  <c r="S39" i="1"/>
  <c r="O39" i="1"/>
  <c r="S56" i="1"/>
  <c r="O56" i="1"/>
  <c r="W49" i="2"/>
  <c r="K55" i="1" s="1"/>
  <c r="I55" i="1"/>
  <c r="S52" i="1"/>
  <c r="O52" i="1"/>
  <c r="T90" i="1"/>
  <c r="P90" i="1"/>
  <c r="R190" i="1"/>
  <c r="N190" i="1"/>
  <c r="W71" i="2"/>
  <c r="K77" i="1" s="1"/>
  <c r="I77" i="1"/>
  <c r="T54" i="1"/>
  <c r="P54" i="1"/>
  <c r="R75" i="1"/>
  <c r="N75" i="1"/>
  <c r="P23" i="1"/>
  <c r="W259" i="2"/>
  <c r="K265" i="1" s="1"/>
  <c r="I265" i="1"/>
  <c r="S271" i="1"/>
  <c r="O271" i="1"/>
  <c r="T304" i="1"/>
  <c r="P304" i="1"/>
  <c r="R304" i="1"/>
  <c r="N304" i="1"/>
  <c r="W270" i="2"/>
  <c r="K276" i="1" s="1"/>
  <c r="I276" i="1"/>
  <c r="S374" i="1"/>
  <c r="O374" i="1"/>
  <c r="T240" i="1"/>
  <c r="P240" i="1"/>
  <c r="T314" i="1"/>
  <c r="P314" i="1"/>
  <c r="R388" i="1"/>
  <c r="N388" i="1"/>
  <c r="R403" i="1"/>
  <c r="N403" i="1"/>
  <c r="T368" i="1"/>
  <c r="P368" i="1"/>
  <c r="S379" i="1"/>
  <c r="O379" i="1"/>
  <c r="T234" i="1"/>
  <c r="P234" i="1"/>
  <c r="S199" i="1"/>
  <c r="O199" i="1"/>
  <c r="S112" i="1"/>
  <c r="O112" i="1"/>
  <c r="T95" i="1"/>
  <c r="P95" i="1"/>
  <c r="R402" i="1"/>
  <c r="N402" i="1"/>
  <c r="R158" i="1"/>
  <c r="N158" i="1"/>
  <c r="S284" i="1"/>
  <c r="O284" i="1"/>
  <c r="T255" i="1"/>
  <c r="P255" i="1"/>
  <c r="R363" i="1"/>
  <c r="N363" i="1"/>
  <c r="R373" i="1"/>
  <c r="N373" i="1"/>
  <c r="R332" i="1"/>
  <c r="N332" i="1"/>
  <c r="R214" i="1"/>
  <c r="N214" i="1"/>
  <c r="R330" i="1"/>
  <c r="N330" i="1"/>
  <c r="R413" i="1"/>
  <c r="N413" i="1"/>
  <c r="R387" i="1"/>
  <c r="N387" i="1"/>
  <c r="R318" i="1"/>
  <c r="N318" i="1"/>
  <c r="S94" i="1"/>
  <c r="O94" i="1"/>
  <c r="R94" i="1"/>
  <c r="N94" i="1"/>
  <c r="T227" i="1"/>
  <c r="P227" i="1"/>
  <c r="S170" i="1"/>
  <c r="O170" i="1"/>
  <c r="T203" i="1"/>
  <c r="P203" i="1"/>
  <c r="W34" i="2"/>
  <c r="K40" i="1" s="1"/>
  <c r="I40" i="1"/>
  <c r="S187" i="1"/>
  <c r="O187" i="1"/>
  <c r="S162" i="1"/>
  <c r="O162" i="1"/>
  <c r="R71" i="1"/>
  <c r="N71" i="1"/>
  <c r="R109" i="1"/>
  <c r="N109" i="1"/>
  <c r="S108" i="1"/>
  <c r="O108" i="1"/>
  <c r="R160" i="1"/>
  <c r="N160" i="1"/>
  <c r="T198" i="1"/>
  <c r="P198" i="1"/>
  <c r="T57" i="1"/>
  <c r="P57" i="1"/>
  <c r="W51" i="2"/>
  <c r="K57" i="1" s="1"/>
  <c r="I57" i="1"/>
  <c r="T147" i="1"/>
  <c r="P147" i="1"/>
  <c r="T115" i="1"/>
  <c r="P115" i="1"/>
  <c r="S107" i="1"/>
  <c r="O107" i="1"/>
  <c r="S173" i="1"/>
  <c r="O173" i="1"/>
  <c r="P32" i="1"/>
  <c r="T36" i="1"/>
  <c r="P36" i="1"/>
  <c r="N33" i="1"/>
  <c r="R384" i="1"/>
  <c r="N384" i="1"/>
  <c r="W378" i="2"/>
  <c r="K384" i="1" s="1"/>
  <c r="I384" i="1"/>
  <c r="T272" i="1"/>
  <c r="P272" i="1"/>
  <c r="R321" i="1"/>
  <c r="N321" i="1"/>
  <c r="W159" i="2"/>
  <c r="K165" i="1" s="1"/>
  <c r="I165" i="1"/>
  <c r="T415" i="1"/>
  <c r="P415" i="1"/>
  <c r="W254" i="2"/>
  <c r="K260" i="1" s="1"/>
  <c r="I260" i="1"/>
  <c r="R268" i="1"/>
  <c r="N268" i="1"/>
  <c r="S182" i="1"/>
  <c r="O182" i="1"/>
  <c r="S262" i="1"/>
  <c r="O262" i="1"/>
  <c r="S194" i="1"/>
  <c r="O194" i="1"/>
  <c r="R45" i="1"/>
  <c r="N45" i="1"/>
  <c r="T383" i="1"/>
  <c r="P383" i="1"/>
  <c r="R140" i="1"/>
  <c r="N140" i="1"/>
  <c r="T140" i="1"/>
  <c r="P140" i="1"/>
  <c r="T210" i="1"/>
  <c r="P210" i="1"/>
  <c r="S357" i="1"/>
  <c r="O357" i="1"/>
  <c r="R393" i="1"/>
  <c r="N393" i="1"/>
  <c r="R385" i="1"/>
  <c r="N385" i="1"/>
  <c r="S331" i="1"/>
  <c r="O331" i="1"/>
  <c r="W271" i="2"/>
  <c r="K277" i="1" s="1"/>
  <c r="I277" i="1"/>
  <c r="S259" i="1"/>
  <c r="O259" i="1"/>
  <c r="R161" i="1"/>
  <c r="N161" i="1"/>
  <c r="S251" i="1"/>
  <c r="O251" i="1"/>
  <c r="R312" i="1"/>
  <c r="N312" i="1"/>
  <c r="S207" i="1"/>
  <c r="O207" i="1"/>
  <c r="T168" i="1"/>
  <c r="P168" i="1"/>
  <c r="S97" i="1"/>
  <c r="O97" i="1"/>
  <c r="T142" i="1"/>
  <c r="P142" i="1"/>
  <c r="R159" i="1"/>
  <c r="N159" i="1"/>
  <c r="T159" i="1"/>
  <c r="P159" i="1"/>
  <c r="R74" i="1"/>
  <c r="N74" i="1"/>
  <c r="T128" i="1"/>
  <c r="P128" i="1"/>
  <c r="R124" i="1"/>
  <c r="N124" i="1"/>
  <c r="R83" i="1"/>
  <c r="N83" i="1"/>
  <c r="T99" i="1"/>
  <c r="P99" i="1"/>
  <c r="N30" i="1"/>
  <c r="N26" i="1"/>
  <c r="S407" i="1"/>
  <c r="O407" i="1"/>
  <c r="W343" i="2"/>
  <c r="K349" i="1" s="1"/>
  <c r="I349" i="1"/>
  <c r="S361" i="1"/>
  <c r="O361" i="1"/>
  <c r="T148" i="1"/>
  <c r="P148" i="1"/>
  <c r="S172" i="1"/>
  <c r="O172" i="1"/>
  <c r="S328" i="1"/>
  <c r="O328" i="1"/>
  <c r="R313" i="1"/>
  <c r="N313" i="1"/>
  <c r="R342" i="1"/>
  <c r="N342" i="1"/>
  <c r="S301" i="1"/>
  <c r="O301" i="1"/>
  <c r="S192" i="1"/>
  <c r="O192" i="1"/>
  <c r="T329" i="1"/>
  <c r="P329" i="1"/>
  <c r="W194" i="2"/>
  <c r="K200" i="1" s="1"/>
  <c r="I200" i="1"/>
  <c r="T356" i="1"/>
  <c r="P356" i="1"/>
  <c r="S169" i="1"/>
  <c r="O169" i="1"/>
  <c r="T169" i="1"/>
  <c r="P169" i="1"/>
  <c r="S189" i="1"/>
  <c r="O189" i="1"/>
  <c r="T257" i="1"/>
  <c r="P257" i="1"/>
  <c r="S257" i="1"/>
  <c r="O257" i="1"/>
  <c r="R365" i="1"/>
  <c r="N365" i="1"/>
  <c r="S175" i="1"/>
  <c r="O175" i="1"/>
  <c r="S287" i="1"/>
  <c r="O287" i="1"/>
  <c r="R401" i="1"/>
  <c r="N401" i="1"/>
  <c r="T264" i="1"/>
  <c r="P264" i="1"/>
  <c r="T183" i="1"/>
  <c r="P183" i="1"/>
  <c r="R37" i="1"/>
  <c r="N37" i="1"/>
  <c r="S65" i="1"/>
  <c r="O65" i="1"/>
  <c r="T48" i="1"/>
  <c r="P48" i="1"/>
  <c r="S131" i="1"/>
  <c r="O131" i="1"/>
  <c r="R114" i="1"/>
  <c r="N114" i="1"/>
  <c r="S121" i="1"/>
  <c r="O121" i="1"/>
  <c r="T62" i="1"/>
  <c r="P62" i="1"/>
  <c r="S117" i="1"/>
  <c r="O117" i="1"/>
  <c r="P27" i="1"/>
  <c r="W19" i="2"/>
  <c r="K25" i="1" s="1"/>
  <c r="I25" i="1"/>
  <c r="R235" i="1"/>
  <c r="N235" i="1"/>
  <c r="T241" i="1"/>
  <c r="P241" i="1"/>
  <c r="R80" i="1"/>
  <c r="N80" i="1"/>
  <c r="T43" i="1"/>
  <c r="P43" i="1"/>
  <c r="R223" i="1"/>
  <c r="N223" i="1"/>
  <c r="T243" i="1"/>
  <c r="P243" i="1"/>
  <c r="R224" i="1"/>
  <c r="N224" i="1"/>
  <c r="R197" i="1"/>
  <c r="N197" i="1"/>
  <c r="T268" i="1"/>
  <c r="P268" i="1"/>
  <c r="X164" i="2"/>
  <c r="J170" i="1"/>
  <c r="F170" i="1" s="1"/>
  <c r="X352" i="2"/>
  <c r="J358" i="1"/>
  <c r="F358" i="1" s="1"/>
  <c r="X214" i="2"/>
  <c r="J220" i="1"/>
  <c r="F220" i="1" s="1"/>
  <c r="X233" i="2"/>
  <c r="J239" i="1"/>
  <c r="F239" i="1" s="1"/>
  <c r="X87" i="2"/>
  <c r="J93" i="1"/>
  <c r="F93" i="1" s="1"/>
  <c r="X47" i="2"/>
  <c r="J53" i="1"/>
  <c r="F53" i="1" s="1"/>
  <c r="X398" i="2"/>
  <c r="J404" i="1"/>
  <c r="F404" i="1" s="1"/>
  <c r="W338" i="2"/>
  <c r="K344" i="1" s="1"/>
  <c r="R323" i="1"/>
  <c r="N323" i="1"/>
  <c r="T205" i="1"/>
  <c r="P205" i="1"/>
  <c r="S399" i="1"/>
  <c r="O399" i="1"/>
  <c r="R280" i="1"/>
  <c r="N280" i="1"/>
  <c r="S80" i="1"/>
  <c r="O80" i="1"/>
  <c r="W131" i="2"/>
  <c r="K137" i="1" s="1"/>
  <c r="I137" i="1"/>
  <c r="R43" i="1"/>
  <c r="N43" i="1"/>
  <c r="T127" i="1"/>
  <c r="P127" i="1"/>
  <c r="X61" i="2"/>
  <c r="J67" i="1"/>
  <c r="F67" i="1" s="1"/>
  <c r="X270" i="2"/>
  <c r="J276" i="1"/>
  <c r="F276" i="1" s="1"/>
  <c r="X198" i="2"/>
  <c r="J204" i="1"/>
  <c r="F204" i="1" s="1"/>
  <c r="X42" i="2"/>
  <c r="J48" i="1"/>
  <c r="F48" i="1" s="1"/>
  <c r="X221" i="2"/>
  <c r="J227" i="1"/>
  <c r="F227" i="1" s="1"/>
  <c r="W68" i="2"/>
  <c r="K74" i="1" s="1"/>
  <c r="W341" i="2"/>
  <c r="K347" i="1" s="1"/>
  <c r="I347" i="1"/>
  <c r="T177" i="1"/>
  <c r="P177" i="1"/>
  <c r="R406" i="1"/>
  <c r="N406" i="1"/>
  <c r="T167" i="1"/>
  <c r="P167" i="1"/>
  <c r="W203" i="2"/>
  <c r="K209" i="1" s="1"/>
  <c r="I209" i="1"/>
  <c r="R47" i="1"/>
  <c r="N47" i="1"/>
  <c r="S191" i="1"/>
  <c r="O191" i="1"/>
  <c r="R70" i="1"/>
  <c r="N70" i="1"/>
  <c r="W66" i="2"/>
  <c r="K72" i="1" s="1"/>
  <c r="I72" i="1"/>
  <c r="R138" i="1"/>
  <c r="N138" i="1"/>
  <c r="T345" i="1"/>
  <c r="P345" i="1"/>
  <c r="S195" i="1"/>
  <c r="O195" i="1"/>
  <c r="W76" i="2"/>
  <c r="K82" i="1" s="1"/>
  <c r="I82" i="1"/>
  <c r="S337" i="1"/>
  <c r="O337" i="1"/>
  <c r="R370" i="1"/>
  <c r="N370" i="1"/>
  <c r="J257" i="1"/>
  <c r="F257" i="1" s="1"/>
  <c r="E260" i="1"/>
  <c r="X175" i="2"/>
  <c r="J181" i="1"/>
  <c r="F181" i="1" s="1"/>
  <c r="X82" i="2"/>
  <c r="J88" i="1"/>
  <c r="F88" i="1" s="1"/>
  <c r="T396" i="1"/>
  <c r="P396" i="1"/>
  <c r="R389" i="1"/>
  <c r="N389" i="1"/>
  <c r="T324" i="1"/>
  <c r="P324" i="1"/>
  <c r="S325" i="1"/>
  <c r="O325" i="1"/>
  <c r="R359" i="1"/>
  <c r="N359" i="1"/>
  <c r="R399" i="1"/>
  <c r="N399" i="1"/>
  <c r="R146" i="1"/>
  <c r="N146" i="1"/>
  <c r="S130" i="1"/>
  <c r="O130" i="1"/>
  <c r="S70" i="1"/>
  <c r="O70" i="1"/>
  <c r="S157" i="1"/>
  <c r="O157" i="1"/>
  <c r="R72" i="1"/>
  <c r="N72" i="1"/>
  <c r="R77" i="1"/>
  <c r="N77" i="1"/>
  <c r="T249" i="1"/>
  <c r="P249" i="1"/>
  <c r="R265" i="1"/>
  <c r="N265" i="1"/>
  <c r="T390" i="1"/>
  <c r="P390" i="1"/>
  <c r="R374" i="1"/>
  <c r="N374" i="1"/>
  <c r="S336" i="1"/>
  <c r="O336" i="1"/>
  <c r="S404" i="1"/>
  <c r="O404" i="1"/>
  <c r="T403" i="1"/>
  <c r="P403" i="1"/>
  <c r="R397" i="1"/>
  <c r="N397" i="1"/>
  <c r="T195" i="1"/>
  <c r="P195" i="1"/>
  <c r="T199" i="1"/>
  <c r="P199" i="1"/>
  <c r="R337" i="1"/>
  <c r="N337" i="1"/>
  <c r="T370" i="1"/>
  <c r="P370" i="1"/>
  <c r="W249" i="2"/>
  <c r="K255" i="1" s="1"/>
  <c r="I255" i="1"/>
  <c r="T63" i="1"/>
  <c r="P63" i="1"/>
  <c r="R252" i="1"/>
  <c r="N252" i="1"/>
  <c r="S188" i="1"/>
  <c r="O188" i="1"/>
  <c r="T332" i="1"/>
  <c r="P332" i="1"/>
  <c r="T181" i="1"/>
  <c r="P181" i="1"/>
  <c r="T330" i="1"/>
  <c r="P330" i="1"/>
  <c r="T216" i="1"/>
  <c r="P216" i="1"/>
  <c r="W83" i="2"/>
  <c r="K89" i="1" s="1"/>
  <c r="I89" i="1"/>
  <c r="T160" i="1"/>
  <c r="P160" i="1"/>
  <c r="S101" i="1"/>
  <c r="O101" i="1"/>
  <c r="S134" i="1"/>
  <c r="O134" i="1"/>
  <c r="T79" i="1"/>
  <c r="P79" i="1"/>
  <c r="T107" i="1"/>
  <c r="P107" i="1"/>
  <c r="R81" i="1"/>
  <c r="N81" i="1"/>
  <c r="W340" i="2"/>
  <c r="K346" i="1" s="1"/>
  <c r="I346" i="1"/>
  <c r="T244" i="1"/>
  <c r="P244" i="1"/>
  <c r="S246" i="1"/>
  <c r="O246" i="1"/>
  <c r="S174" i="1"/>
  <c r="O174" i="1"/>
  <c r="S247" i="1"/>
  <c r="O247" i="1"/>
  <c r="S185" i="1"/>
  <c r="O185" i="1"/>
  <c r="R327" i="1"/>
  <c r="N327" i="1"/>
  <c r="S377" i="1"/>
  <c r="O377" i="1"/>
  <c r="R338" i="1"/>
  <c r="N338" i="1"/>
  <c r="W316" i="2"/>
  <c r="K322" i="1" s="1"/>
  <c r="I322" i="1"/>
  <c r="T312" i="1"/>
  <c r="P312" i="1"/>
  <c r="S239" i="1"/>
  <c r="O239" i="1"/>
  <c r="S206" i="1"/>
  <c r="O206" i="1"/>
  <c r="T229" i="1"/>
  <c r="P229" i="1"/>
  <c r="S176" i="1"/>
  <c r="O176" i="1"/>
  <c r="S84" i="1"/>
  <c r="O84" i="1"/>
  <c r="T88" i="1"/>
  <c r="P88" i="1"/>
  <c r="N29" i="1"/>
  <c r="T193" i="1"/>
  <c r="P193" i="1"/>
  <c r="S166" i="1"/>
  <c r="O166" i="1"/>
  <c r="R38" i="1"/>
  <c r="N38" i="1"/>
  <c r="N31" i="1"/>
  <c r="O30" i="1"/>
  <c r="R419" i="1"/>
  <c r="N419" i="1"/>
  <c r="R293" i="1"/>
  <c r="N293" i="1"/>
  <c r="T350" i="1"/>
  <c r="P350" i="1"/>
  <c r="R172" i="1"/>
  <c r="N172" i="1"/>
  <c r="T154" i="1"/>
  <c r="P154" i="1"/>
  <c r="T93" i="1"/>
  <c r="P93" i="1"/>
  <c r="S256" i="1"/>
  <c r="O256" i="1"/>
  <c r="S236" i="1"/>
  <c r="O236" i="1"/>
  <c r="S305" i="1"/>
  <c r="O305" i="1"/>
  <c r="S219" i="1"/>
  <c r="O219" i="1"/>
  <c r="T192" i="1"/>
  <c r="P192" i="1"/>
  <c r="S394" i="1"/>
  <c r="O394" i="1"/>
  <c r="R339" i="1"/>
  <c r="N339" i="1"/>
  <c r="R405" i="1"/>
  <c r="N405" i="1"/>
  <c r="T287" i="1"/>
  <c r="P287" i="1"/>
  <c r="R220" i="1"/>
  <c r="N220" i="1"/>
  <c r="S231" i="1"/>
  <c r="O231" i="1"/>
  <c r="R104" i="1"/>
  <c r="N104" i="1"/>
  <c r="W86" i="2"/>
  <c r="K92" i="1" s="1"/>
  <c r="I92" i="1"/>
  <c r="T131" i="1"/>
  <c r="P131" i="1"/>
  <c r="S61" i="1"/>
  <c r="O61" i="1"/>
  <c r="W79" i="2"/>
  <c r="K85" i="1" s="1"/>
  <c r="I85" i="1"/>
  <c r="T113" i="1"/>
  <c r="P113" i="1"/>
  <c r="R35" i="1"/>
  <c r="N35" i="1"/>
  <c r="X305" i="2"/>
  <c r="J311" i="1"/>
  <c r="F311" i="1" s="1"/>
  <c r="X249" i="2"/>
  <c r="J255" i="1"/>
  <c r="F255" i="1" s="1"/>
  <c r="T323" i="1"/>
  <c r="P323" i="1"/>
  <c r="T178" i="1"/>
  <c r="P178" i="1"/>
  <c r="S208" i="1"/>
  <c r="O208" i="1"/>
  <c r="W385" i="2"/>
  <c r="K391" i="1" s="1"/>
  <c r="I391" i="1"/>
  <c r="R199" i="1"/>
  <c r="N199" i="1"/>
  <c r="T226" i="1"/>
  <c r="P226" i="1"/>
  <c r="T134" i="1"/>
  <c r="P134" i="1"/>
  <c r="S346" i="1"/>
  <c r="O346" i="1"/>
  <c r="R165" i="1"/>
  <c r="N165" i="1"/>
  <c r="R289" i="1"/>
  <c r="N289" i="1"/>
  <c r="T246" i="1"/>
  <c r="P246" i="1"/>
  <c r="X297" i="2"/>
  <c r="J303" i="1"/>
  <c r="F303" i="1" s="1"/>
  <c r="X216" i="2"/>
  <c r="J222" i="1"/>
  <c r="F222" i="1" s="1"/>
  <c r="X32" i="2"/>
  <c r="J38" i="1"/>
  <c r="F38" i="1" s="1"/>
  <c r="X95" i="2"/>
  <c r="J101" i="1"/>
  <c r="F101" i="1" s="1"/>
  <c r="R367" i="1"/>
  <c r="N367" i="1"/>
  <c r="S376" i="1"/>
  <c r="O376" i="1"/>
  <c r="R296" i="1"/>
  <c r="N296" i="1"/>
  <c r="W257" i="2"/>
  <c r="K263" i="1" s="1"/>
  <c r="I263" i="1"/>
  <c r="R386" i="1"/>
  <c r="N386" i="1"/>
  <c r="W309" i="2"/>
  <c r="K315" i="1" s="1"/>
  <c r="I315" i="1"/>
  <c r="R225" i="1"/>
  <c r="N225" i="1"/>
  <c r="T380" i="1"/>
  <c r="P380" i="1"/>
  <c r="S290" i="1"/>
  <c r="O290" i="1"/>
  <c r="T261" i="1"/>
  <c r="P261" i="1"/>
  <c r="T137" i="1"/>
  <c r="P137" i="1"/>
  <c r="T96" i="1"/>
  <c r="P96" i="1"/>
  <c r="T56" i="1"/>
  <c r="P56" i="1"/>
  <c r="R119" i="1"/>
  <c r="N119" i="1"/>
  <c r="T72" i="1"/>
  <c r="P72" i="1"/>
  <c r="R91" i="1"/>
  <c r="N91" i="1"/>
  <c r="T126" i="1"/>
  <c r="P126" i="1"/>
  <c r="S75" i="1"/>
  <c r="O75" i="1"/>
  <c r="R228" i="1"/>
  <c r="N228" i="1"/>
  <c r="T208" i="1"/>
  <c r="P208" i="1"/>
  <c r="R390" i="1"/>
  <c r="N390" i="1"/>
  <c r="S388" i="1"/>
  <c r="O388" i="1"/>
  <c r="R382" i="1"/>
  <c r="N382" i="1"/>
  <c r="R352" i="1"/>
  <c r="N352" i="1"/>
  <c r="S396" i="1"/>
  <c r="O396" i="1"/>
  <c r="R410" i="1"/>
  <c r="N410" i="1"/>
  <c r="S292" i="1"/>
  <c r="O292" i="1"/>
  <c r="R340" i="1"/>
  <c r="N340" i="1"/>
  <c r="S283" i="1"/>
  <c r="O283" i="1"/>
  <c r="R241" i="1"/>
  <c r="N241" i="1"/>
  <c r="W199" i="2"/>
  <c r="K205" i="1" s="1"/>
  <c r="I205" i="1"/>
  <c r="S163" i="1"/>
  <c r="O163" i="1"/>
  <c r="R380" i="1"/>
  <c r="N380" i="1"/>
  <c r="T213" i="1"/>
  <c r="P213" i="1"/>
  <c r="S366" i="1"/>
  <c r="O366" i="1"/>
  <c r="S280" i="1"/>
  <c r="O280" i="1"/>
  <c r="W60" i="2"/>
  <c r="K66" i="1" s="1"/>
  <c r="I66" i="1"/>
  <c r="S190" i="1"/>
  <c r="O190" i="1"/>
  <c r="T118" i="1"/>
  <c r="P118" i="1"/>
  <c r="T77" i="1"/>
  <c r="P77" i="1"/>
  <c r="T266" i="1"/>
  <c r="P266" i="1"/>
  <c r="X187" i="2"/>
  <c r="J193" i="1"/>
  <c r="F193" i="1" s="1"/>
  <c r="X84" i="2"/>
  <c r="J90" i="1"/>
  <c r="F90" i="1" s="1"/>
  <c r="J310" i="1"/>
  <c r="F310" i="1" s="1"/>
  <c r="X67" i="2"/>
  <c r="J73" i="1"/>
  <c r="F73" i="1" s="1"/>
  <c r="X27" i="2"/>
  <c r="P27" i="2" s="1"/>
  <c r="J33" i="1"/>
  <c r="F33" i="1" s="1"/>
  <c r="X18" i="2"/>
  <c r="N18" i="2" s="1"/>
  <c r="R24" i="1" s="1"/>
  <c r="J24" i="1"/>
  <c r="F24" i="1" s="1"/>
  <c r="W109" i="2"/>
  <c r="K115" i="1" s="1"/>
  <c r="W367" i="2"/>
  <c r="K373" i="1" s="1"/>
  <c r="T156" i="1"/>
  <c r="P156" i="1"/>
  <c r="T347" i="1"/>
  <c r="P347" i="1"/>
  <c r="T248" i="1"/>
  <c r="P248" i="1"/>
  <c r="T351" i="1"/>
  <c r="P351" i="1"/>
  <c r="S351" i="1"/>
  <c r="O351" i="1"/>
  <c r="T296" i="1"/>
  <c r="P296" i="1"/>
  <c r="R371" i="1"/>
  <c r="N371" i="1"/>
  <c r="S386" i="1"/>
  <c r="O386" i="1"/>
  <c r="S362" i="1"/>
  <c r="O362" i="1"/>
  <c r="T315" i="1"/>
  <c r="P315" i="1"/>
  <c r="S335" i="1"/>
  <c r="O335" i="1"/>
  <c r="T381" i="1"/>
  <c r="P381" i="1"/>
  <c r="S267" i="1"/>
  <c r="O267" i="1"/>
  <c r="T341" i="1"/>
  <c r="P341" i="1"/>
  <c r="R237" i="1"/>
  <c r="N237" i="1"/>
  <c r="R366" i="1"/>
  <c r="N366" i="1"/>
  <c r="T280" i="1"/>
  <c r="P280" i="1"/>
  <c r="S261" i="1"/>
  <c r="O261" i="1"/>
  <c r="T209" i="1"/>
  <c r="P209" i="1"/>
  <c r="T39" i="1"/>
  <c r="P39" i="1"/>
  <c r="S90" i="1"/>
  <c r="O90" i="1"/>
  <c r="T91" i="1"/>
  <c r="P91" i="1"/>
  <c r="S397" i="1"/>
  <c r="O397" i="1"/>
  <c r="W288" i="2"/>
  <c r="K294" i="1" s="1"/>
  <c r="I294" i="1"/>
  <c r="R398" i="1"/>
  <c r="N398" i="1"/>
  <c r="S413" i="1"/>
  <c r="O413" i="1"/>
  <c r="W369" i="2"/>
  <c r="K375" i="1" s="1"/>
  <c r="I375" i="1"/>
  <c r="R295" i="1"/>
  <c r="N295" i="1"/>
  <c r="S203" i="1"/>
  <c r="O203" i="1"/>
  <c r="T34" i="1"/>
  <c r="P34" i="1"/>
  <c r="W167" i="2"/>
  <c r="K173" i="1" s="1"/>
  <c r="I173" i="1"/>
  <c r="S100" i="1"/>
  <c r="O100" i="1"/>
  <c r="R307" i="1"/>
  <c r="N307" i="1"/>
  <c r="R395" i="1"/>
  <c r="N395" i="1"/>
  <c r="S260" i="1"/>
  <c r="O260" i="1"/>
  <c r="R311" i="1"/>
  <c r="N311" i="1"/>
  <c r="R320" i="1"/>
  <c r="N320" i="1"/>
  <c r="R186" i="1"/>
  <c r="N186" i="1"/>
  <c r="R242" i="1"/>
  <c r="N242" i="1"/>
  <c r="S393" i="1"/>
  <c r="O393" i="1"/>
  <c r="S76" i="1"/>
  <c r="O76" i="1"/>
  <c r="S308" i="1"/>
  <c r="O308" i="1"/>
  <c r="S258" i="1"/>
  <c r="O258" i="1"/>
  <c r="T348" i="1"/>
  <c r="P348" i="1"/>
  <c r="S313" i="1"/>
  <c r="O313" i="1"/>
  <c r="S342" i="1"/>
  <c r="O342" i="1"/>
  <c r="R301" i="1"/>
  <c r="N301" i="1"/>
  <c r="R270" i="1"/>
  <c r="N270" i="1"/>
  <c r="T365" i="1"/>
  <c r="P365" i="1"/>
  <c r="R175" i="1"/>
  <c r="N175" i="1"/>
  <c r="T37" i="1"/>
  <c r="P37" i="1"/>
  <c r="S114" i="1"/>
  <c r="O114" i="1"/>
  <c r="T87" i="1"/>
  <c r="P87" i="1"/>
  <c r="R59" i="1"/>
  <c r="N59" i="1"/>
  <c r="T136" i="1"/>
  <c r="P136" i="1"/>
  <c r="R145" i="1"/>
  <c r="N145" i="1"/>
  <c r="X16" i="2"/>
  <c r="P16" i="2" s="1"/>
  <c r="J22" i="1"/>
  <c r="F22" i="1" s="1"/>
  <c r="X319" i="2"/>
  <c r="J325" i="1"/>
  <c r="F325" i="1" s="1"/>
  <c r="X323" i="2"/>
  <c r="J329" i="1"/>
  <c r="F329" i="1" s="1"/>
  <c r="X276" i="2"/>
  <c r="J282" i="1"/>
  <c r="F282" i="1" s="1"/>
  <c r="X155" i="2"/>
  <c r="J161" i="1"/>
  <c r="F161" i="1" s="1"/>
  <c r="X310" i="2"/>
  <c r="J316" i="1"/>
  <c r="F316" i="1" s="1"/>
  <c r="X63" i="2"/>
  <c r="J69" i="1"/>
  <c r="F69" i="1" s="1"/>
  <c r="X23" i="2"/>
  <c r="N23" i="2" s="1"/>
  <c r="J29" i="1"/>
  <c r="F29" i="1" s="1"/>
  <c r="V19" i="2"/>
  <c r="X19" i="2" s="1"/>
  <c r="X405" i="2"/>
  <c r="J411" i="1"/>
  <c r="F411" i="1" s="1"/>
  <c r="W160" i="2"/>
  <c r="K166" i="1" s="1"/>
  <c r="W93" i="2"/>
  <c r="K99" i="1" s="1"/>
  <c r="W325" i="2"/>
  <c r="K331" i="1" s="1"/>
  <c r="W221" i="2"/>
  <c r="K227" i="1" s="1"/>
  <c r="W100" i="2"/>
  <c r="K106" i="1" s="1"/>
  <c r="X15" i="2"/>
  <c r="P15" i="2" s="1"/>
  <c r="T21" i="1" s="1"/>
  <c r="J21" i="1"/>
  <c r="F21" i="1" s="1"/>
  <c r="S286" i="1"/>
  <c r="O286" i="1"/>
  <c r="S367" i="1"/>
  <c r="O367" i="1"/>
  <c r="S232" i="1"/>
  <c r="O232" i="1"/>
  <c r="R376" i="1"/>
  <c r="N376" i="1"/>
  <c r="R248" i="1"/>
  <c r="N248" i="1"/>
  <c r="W290" i="2"/>
  <c r="K296" i="1" s="1"/>
  <c r="I296" i="1"/>
  <c r="T352" i="1"/>
  <c r="P352" i="1"/>
  <c r="S263" i="1"/>
  <c r="O263" i="1"/>
  <c r="S371" i="1"/>
  <c r="O371" i="1"/>
  <c r="T386" i="1"/>
  <c r="P386" i="1"/>
  <c r="R362" i="1"/>
  <c r="N362" i="1"/>
  <c r="T297" i="1"/>
  <c r="P297" i="1"/>
  <c r="R250" i="1"/>
  <c r="N250" i="1"/>
  <c r="S217" i="1"/>
  <c r="O217" i="1"/>
  <c r="S150" i="1"/>
  <c r="O150" i="1"/>
  <c r="T49" i="1"/>
  <c r="P49" i="1"/>
  <c r="S389" i="1"/>
  <c r="O389" i="1"/>
  <c r="S406" i="1"/>
  <c r="O406" i="1"/>
  <c r="W161" i="2"/>
  <c r="K167" i="1" s="1"/>
  <c r="I167" i="1"/>
  <c r="T369" i="1"/>
  <c r="P369" i="1"/>
  <c r="T211" i="1"/>
  <c r="P211" i="1"/>
  <c r="R212" i="1"/>
  <c r="N212" i="1"/>
  <c r="S245" i="1"/>
  <c r="O245" i="1"/>
  <c r="T171" i="1"/>
  <c r="P171" i="1"/>
  <c r="T292" i="1"/>
  <c r="P292" i="1"/>
  <c r="T235" i="1"/>
  <c r="P235" i="1"/>
  <c r="R178" i="1"/>
  <c r="N178" i="1"/>
  <c r="S340" i="1"/>
  <c r="O340" i="1"/>
  <c r="S205" i="1"/>
  <c r="O205" i="1"/>
  <c r="W284" i="2"/>
  <c r="K290" i="1" s="1"/>
  <c r="I290" i="1"/>
  <c r="X274" i="2"/>
  <c r="J280" i="1"/>
  <c r="F280" i="1" s="1"/>
  <c r="R333" i="1"/>
  <c r="N333" i="1"/>
  <c r="R261" i="1"/>
  <c r="N261" i="1"/>
  <c r="S209" i="1"/>
  <c r="O209" i="1"/>
  <c r="R299" i="1"/>
  <c r="N299" i="1"/>
  <c r="T233" i="1"/>
  <c r="P233" i="1"/>
  <c r="W74" i="2"/>
  <c r="K80" i="1" s="1"/>
  <c r="I80" i="1"/>
  <c r="W37" i="2"/>
  <c r="K43" i="1" s="1"/>
  <c r="I43" i="1"/>
  <c r="S96" i="1"/>
  <c r="O96" i="1"/>
  <c r="W90" i="2"/>
  <c r="K96" i="1" s="1"/>
  <c r="I96" i="1"/>
  <c r="T105" i="1"/>
  <c r="P105" i="1"/>
  <c r="T55" i="1"/>
  <c r="P55" i="1"/>
  <c r="T70" i="1"/>
  <c r="P70" i="1"/>
  <c r="W84" i="2"/>
  <c r="K90" i="1" s="1"/>
  <c r="I90" i="1"/>
  <c r="S164" i="1"/>
  <c r="O164" i="1"/>
  <c r="S249" i="1"/>
  <c r="O249" i="1"/>
  <c r="S228" i="1"/>
  <c r="O228" i="1"/>
  <c r="S364" i="1"/>
  <c r="O364" i="1"/>
  <c r="T276" i="1"/>
  <c r="P276" i="1"/>
  <c r="R391" i="1"/>
  <c r="N391" i="1"/>
  <c r="S291" i="1"/>
  <c r="O291" i="1"/>
  <c r="R240" i="1"/>
  <c r="N240" i="1"/>
  <c r="T404" i="1"/>
  <c r="P404" i="1"/>
  <c r="T388" i="1"/>
  <c r="P388" i="1"/>
  <c r="S310" i="1"/>
  <c r="O310" i="1"/>
  <c r="S353" i="1"/>
  <c r="O353" i="1"/>
  <c r="S345" i="1"/>
  <c r="O345" i="1"/>
  <c r="R195" i="1"/>
  <c r="N195" i="1"/>
  <c r="R82" i="1"/>
  <c r="N82" i="1"/>
  <c r="R112" i="1"/>
  <c r="N112" i="1"/>
  <c r="T402" i="1"/>
  <c r="P402" i="1"/>
  <c r="S402" i="1"/>
  <c r="O402" i="1"/>
  <c r="T158" i="1"/>
  <c r="P158" i="1"/>
  <c r="R63" i="1"/>
  <c r="N63" i="1"/>
  <c r="T223" i="1"/>
  <c r="P223" i="1"/>
  <c r="T188" i="1"/>
  <c r="P188" i="1"/>
  <c r="T387" i="1"/>
  <c r="P387" i="1"/>
  <c r="T94" i="1"/>
  <c r="P94" i="1"/>
  <c r="T197" i="1"/>
  <c r="P197" i="1"/>
  <c r="T253" i="1"/>
  <c r="P253" i="1"/>
  <c r="S253" i="1"/>
  <c r="O253" i="1"/>
  <c r="R218" i="1"/>
  <c r="N218" i="1"/>
  <c r="S125" i="1"/>
  <c r="O125" i="1"/>
  <c r="S71" i="1"/>
  <c r="O71" i="1"/>
  <c r="T180" i="1"/>
  <c r="P180" i="1"/>
  <c r="W103" i="2"/>
  <c r="K109" i="1" s="1"/>
  <c r="I109" i="1"/>
  <c r="R64" i="1"/>
  <c r="N64" i="1"/>
  <c r="R34" i="1"/>
  <c r="N34" i="1"/>
  <c r="S198" i="1"/>
  <c r="O198" i="1"/>
  <c r="R147" i="1"/>
  <c r="N147" i="1"/>
  <c r="S58" i="1"/>
  <c r="O58" i="1"/>
  <c r="T81" i="1"/>
  <c r="P81" i="1"/>
  <c r="T86" i="1"/>
  <c r="P86" i="1"/>
  <c r="O32" i="1"/>
  <c r="R36" i="1"/>
  <c r="N36" i="1"/>
  <c r="S33" i="1"/>
  <c r="O33" i="1"/>
  <c r="N21" i="1"/>
  <c r="S414" i="1"/>
  <c r="O414" i="1"/>
  <c r="R300" i="1"/>
  <c r="N300" i="1"/>
  <c r="S272" i="1"/>
  <c r="O272" i="1"/>
  <c r="T321" i="1"/>
  <c r="P321" i="1"/>
  <c r="S321" i="1"/>
  <c r="O321" i="1"/>
  <c r="S409" i="1"/>
  <c r="O409" i="1"/>
  <c r="R303" i="1"/>
  <c r="N303" i="1"/>
  <c r="R281" i="1"/>
  <c r="N281" i="1"/>
  <c r="W411" i="2"/>
  <c r="K417" i="1" s="1"/>
  <c r="I417" i="1"/>
  <c r="W262" i="2"/>
  <c r="K268" i="1" s="1"/>
  <c r="I268" i="1"/>
  <c r="T182" i="1"/>
  <c r="P182" i="1"/>
  <c r="R262" i="1"/>
  <c r="N262" i="1"/>
  <c r="T45" i="1"/>
  <c r="P45" i="1"/>
  <c r="T247" i="1"/>
  <c r="P247" i="1"/>
  <c r="R210" i="1"/>
  <c r="N210" i="1"/>
  <c r="T242" i="1"/>
  <c r="P242" i="1"/>
  <c r="T306" i="1"/>
  <c r="P306" i="1"/>
  <c r="S317" i="1"/>
  <c r="O317" i="1"/>
  <c r="T277" i="1"/>
  <c r="P277" i="1"/>
  <c r="S161" i="1"/>
  <c r="O161" i="1"/>
  <c r="R201" i="1"/>
  <c r="N201" i="1"/>
  <c r="R411" i="1"/>
  <c r="N411" i="1"/>
  <c r="T343" i="1"/>
  <c r="P343" i="1"/>
  <c r="T279" i="1"/>
  <c r="P279" i="1"/>
  <c r="S327" i="1"/>
  <c r="O327" i="1"/>
  <c r="R76" i="1"/>
  <c r="N76" i="1"/>
  <c r="R168" i="1"/>
  <c r="N168" i="1"/>
  <c r="R78" i="1"/>
  <c r="N78" i="1"/>
  <c r="T97" i="1"/>
  <c r="P97" i="1"/>
  <c r="R51" i="1"/>
  <c r="N51" i="1"/>
  <c r="T84" i="1"/>
  <c r="P84" i="1"/>
  <c r="W78" i="2"/>
  <c r="K84" i="1" s="1"/>
  <c r="I84" i="1"/>
  <c r="S141" i="1"/>
  <c r="O141" i="1"/>
  <c r="S88" i="1"/>
  <c r="O88" i="1"/>
  <c r="S44" i="1"/>
  <c r="O44" i="1"/>
  <c r="R128" i="1"/>
  <c r="N128" i="1"/>
  <c r="T124" i="1"/>
  <c r="P124" i="1"/>
  <c r="T166" i="1"/>
  <c r="P166" i="1"/>
  <c r="R166" i="1"/>
  <c r="N166" i="1"/>
  <c r="S83" i="1"/>
  <c r="O83" i="1"/>
  <c r="T68" i="1"/>
  <c r="P68" i="1"/>
  <c r="T67" i="1"/>
  <c r="P67" i="1"/>
  <c r="T135" i="1"/>
  <c r="P135" i="1"/>
  <c r="S135" i="1"/>
  <c r="O135" i="1"/>
  <c r="T293" i="1"/>
  <c r="P293" i="1"/>
  <c r="S350" i="1"/>
  <c r="O350" i="1"/>
  <c r="T349" i="1"/>
  <c r="P349" i="1"/>
  <c r="S412" i="1"/>
  <c r="O412" i="1"/>
  <c r="R148" i="1"/>
  <c r="N148" i="1"/>
  <c r="T355" i="1"/>
  <c r="P355" i="1"/>
  <c r="W87" i="2"/>
  <c r="K93" i="1" s="1"/>
  <c r="I93" i="1"/>
  <c r="R328" i="1"/>
  <c r="N328" i="1"/>
  <c r="R196" i="1"/>
  <c r="N196" i="1"/>
  <c r="R236" i="1"/>
  <c r="N236" i="1"/>
  <c r="R60" i="1"/>
  <c r="N60" i="1"/>
  <c r="R378" i="1"/>
  <c r="N378" i="1"/>
  <c r="T305" i="1"/>
  <c r="P305" i="1"/>
  <c r="T313" i="1"/>
  <c r="P313" i="1"/>
  <c r="T301" i="1"/>
  <c r="P301" i="1"/>
  <c r="T230" i="1"/>
  <c r="P230" i="1"/>
  <c r="T394" i="1"/>
  <c r="P394" i="1"/>
  <c r="S339" i="1"/>
  <c r="O339" i="1"/>
  <c r="T405" i="1"/>
  <c r="P405" i="1"/>
  <c r="T270" i="1"/>
  <c r="P270" i="1"/>
  <c r="S270" i="1"/>
  <c r="O270" i="1"/>
  <c r="R202" i="1"/>
  <c r="N202" i="1"/>
  <c r="T104" i="1"/>
  <c r="P104" i="1"/>
  <c r="R131" i="1"/>
  <c r="N131" i="1"/>
  <c r="S53" i="1"/>
  <c r="O53" i="1"/>
  <c r="R61" i="1"/>
  <c r="N61" i="1"/>
  <c r="R111" i="1"/>
  <c r="N111" i="1"/>
  <c r="T122" i="1"/>
  <c r="P122" i="1"/>
  <c r="S62" i="1"/>
  <c r="O62" i="1"/>
  <c r="P25" i="1"/>
  <c r="S85" i="1"/>
  <c r="O85" i="1"/>
  <c r="R106" i="1"/>
  <c r="N106" i="1"/>
  <c r="R103" i="1"/>
  <c r="N103" i="1"/>
  <c r="T59" i="1"/>
  <c r="P59" i="1"/>
  <c r="R98" i="1"/>
  <c r="N98" i="1"/>
  <c r="S41" i="1"/>
  <c r="O41" i="1"/>
  <c r="N24" i="1"/>
  <c r="V383" i="2"/>
  <c r="Y383" i="2" s="1"/>
  <c r="H389" i="1"/>
  <c r="D389" i="1" s="1"/>
  <c r="V316" i="2"/>
  <c r="Y316" i="2" s="1"/>
  <c r="H322" i="1"/>
  <c r="D322" i="1" s="1"/>
  <c r="S49" i="1"/>
  <c r="O49" i="1"/>
  <c r="S167" i="1"/>
  <c r="O167" i="1"/>
  <c r="S42" i="1"/>
  <c r="O42" i="1"/>
  <c r="R132" i="1"/>
  <c r="N132" i="1"/>
  <c r="W152" i="2"/>
  <c r="K158" i="1" s="1"/>
  <c r="I158" i="1"/>
  <c r="S115" i="1"/>
  <c r="O115" i="1"/>
  <c r="T144" i="1"/>
  <c r="P144" i="1"/>
  <c r="S21" i="1"/>
  <c r="O21" i="1"/>
  <c r="S303" i="1"/>
  <c r="O303" i="1"/>
  <c r="S281" i="1"/>
  <c r="O281" i="1"/>
  <c r="S417" i="1"/>
  <c r="O417" i="1"/>
  <c r="R182" i="1"/>
  <c r="N182" i="1"/>
  <c r="R383" i="1"/>
  <c r="N383" i="1"/>
  <c r="T317" i="1"/>
  <c r="P317" i="1"/>
  <c r="W311" i="2"/>
  <c r="K317" i="1" s="1"/>
  <c r="I317" i="1"/>
  <c r="T185" i="1"/>
  <c r="P185" i="1"/>
  <c r="T239" i="1"/>
  <c r="P239" i="1"/>
  <c r="R176" i="1"/>
  <c r="N176" i="1"/>
  <c r="S51" i="1"/>
  <c r="O51" i="1"/>
  <c r="W67" i="2"/>
  <c r="K73" i="1" s="1"/>
  <c r="I73" i="1"/>
  <c r="T316" i="1"/>
  <c r="P316" i="1"/>
  <c r="R349" i="1"/>
  <c r="N349" i="1"/>
  <c r="X14" i="2"/>
  <c r="N14" i="2" s="1"/>
  <c r="H21" i="1"/>
  <c r="D21" i="1" s="1"/>
  <c r="T391" i="1"/>
  <c r="P391" i="1"/>
  <c r="S116" i="1"/>
  <c r="O116" i="1"/>
  <c r="R216" i="1"/>
  <c r="N216" i="1"/>
  <c r="R180" i="1"/>
  <c r="N180" i="1"/>
  <c r="R108" i="1"/>
  <c r="N108" i="1"/>
  <c r="S79" i="1"/>
  <c r="O79" i="1"/>
  <c r="W52" i="2"/>
  <c r="K58" i="1" s="1"/>
  <c r="I58" i="1"/>
  <c r="N22" i="1"/>
  <c r="S154" i="1"/>
  <c r="O154" i="1"/>
  <c r="G166" i="1"/>
  <c r="E166" i="1"/>
  <c r="X326" i="2"/>
  <c r="J332" i="1"/>
  <c r="F332" i="1" s="1"/>
  <c r="X279" i="2"/>
  <c r="J285" i="1"/>
  <c r="F285" i="1" s="1"/>
  <c r="G254" i="1"/>
  <c r="E254" i="1"/>
  <c r="X120" i="2"/>
  <c r="J126" i="1"/>
  <c r="F126" i="1" s="1"/>
  <c r="X135" i="2"/>
  <c r="J141" i="1"/>
  <c r="F141" i="1" s="1"/>
  <c r="X34" i="2"/>
  <c r="J40" i="1"/>
  <c r="F40" i="1" s="1"/>
  <c r="X328" i="2"/>
  <c r="J334" i="1"/>
  <c r="F334" i="1" s="1"/>
  <c r="E247" i="1"/>
  <c r="G247" i="1"/>
  <c r="X103" i="2"/>
  <c r="J109" i="1"/>
  <c r="F109" i="1" s="1"/>
  <c r="X62" i="2"/>
  <c r="J68" i="1"/>
  <c r="F68" i="1" s="1"/>
  <c r="X51" i="2"/>
  <c r="J57" i="1"/>
  <c r="F57" i="1" s="1"/>
  <c r="V20" i="2"/>
  <c r="Y20" i="2" s="1"/>
  <c r="X409" i="2"/>
  <c r="J415" i="1"/>
  <c r="F415" i="1" s="1"/>
  <c r="W352" i="2"/>
  <c r="K358" i="1" s="1"/>
  <c r="W300" i="2"/>
  <c r="K306" i="1" s="1"/>
  <c r="W135" i="2"/>
  <c r="K141" i="1" s="1"/>
  <c r="W94" i="2"/>
  <c r="K100" i="1" s="1"/>
  <c r="W31" i="2"/>
  <c r="K37" i="1" s="1"/>
  <c r="W29" i="2"/>
  <c r="K35" i="1" s="1"/>
  <c r="W266" i="2"/>
  <c r="K272" i="1" s="1"/>
  <c r="R372" i="1"/>
  <c r="N372" i="1"/>
  <c r="R416" i="1"/>
  <c r="N416" i="1"/>
  <c r="R286" i="1"/>
  <c r="N286" i="1"/>
  <c r="T367" i="1"/>
  <c r="P367" i="1"/>
  <c r="R351" i="1"/>
  <c r="N351" i="1"/>
  <c r="S352" i="1"/>
  <c r="O352" i="1"/>
  <c r="T263" i="1"/>
  <c r="P263" i="1"/>
  <c r="S315" i="1"/>
  <c r="O315" i="1"/>
  <c r="S297" i="1"/>
  <c r="O297" i="1"/>
  <c r="S225" i="1"/>
  <c r="O225" i="1"/>
  <c r="R217" i="1"/>
  <c r="N217" i="1"/>
  <c r="S177" i="1"/>
  <c r="O177" i="1"/>
  <c r="T389" i="1"/>
  <c r="P389" i="1"/>
  <c r="R324" i="1"/>
  <c r="N324" i="1"/>
  <c r="R238" i="1"/>
  <c r="N238" i="1"/>
  <c r="S275" i="1"/>
  <c r="O275" i="1"/>
  <c r="S211" i="1"/>
  <c r="O211" i="1"/>
  <c r="S212" i="1"/>
  <c r="O212" i="1"/>
  <c r="R245" i="1"/>
  <c r="N245" i="1"/>
  <c r="S171" i="1"/>
  <c r="O171" i="1"/>
  <c r="R292" i="1"/>
  <c r="N292" i="1"/>
  <c r="S178" i="1"/>
  <c r="O178" i="1"/>
  <c r="T325" i="1"/>
  <c r="P325" i="1"/>
  <c r="S359" i="1"/>
  <c r="O359" i="1"/>
  <c r="S380" i="1"/>
  <c r="O380" i="1"/>
  <c r="R213" i="1"/>
  <c r="N213" i="1"/>
  <c r="T333" i="1"/>
  <c r="P333" i="1"/>
  <c r="S333" i="1"/>
  <c r="O333" i="1"/>
  <c r="T299" i="1"/>
  <c r="P299" i="1"/>
  <c r="S233" i="1"/>
  <c r="O233" i="1"/>
  <c r="T146" i="1"/>
  <c r="P146" i="1"/>
  <c r="T80" i="1"/>
  <c r="P80" i="1"/>
  <c r="T47" i="1"/>
  <c r="P47" i="1"/>
  <c r="T42" i="1"/>
  <c r="P42" i="1"/>
  <c r="T66" i="1"/>
  <c r="P66" i="1"/>
  <c r="S43" i="1"/>
  <c r="O43" i="1"/>
  <c r="T132" i="1"/>
  <c r="P132" i="1"/>
  <c r="S127" i="1"/>
  <c r="O127" i="1"/>
  <c r="R56" i="1"/>
  <c r="N56" i="1"/>
  <c r="R55" i="1"/>
  <c r="N55" i="1"/>
  <c r="R191" i="1"/>
  <c r="N191" i="1"/>
  <c r="S119" i="1"/>
  <c r="O119" i="1"/>
  <c r="R157" i="1"/>
  <c r="N157" i="1"/>
  <c r="S72" i="1"/>
  <c r="O72" i="1"/>
  <c r="R52" i="1"/>
  <c r="N52" i="1"/>
  <c r="S120" i="1"/>
  <c r="O120" i="1"/>
  <c r="R90" i="1"/>
  <c r="N90" i="1"/>
  <c r="R126" i="1"/>
  <c r="N126" i="1"/>
  <c r="S126" i="1"/>
  <c r="O126" i="1"/>
  <c r="R118" i="1"/>
  <c r="N118" i="1"/>
  <c r="R23" i="1"/>
  <c r="N23" i="1"/>
  <c r="T228" i="1"/>
  <c r="P228" i="1"/>
  <c r="T265" i="1"/>
  <c r="P265" i="1"/>
  <c r="S265" i="1"/>
  <c r="O265" i="1"/>
  <c r="R364" i="1"/>
  <c r="N364" i="1"/>
  <c r="T291" i="1"/>
  <c r="P291" i="1"/>
  <c r="S240" i="1"/>
  <c r="O240" i="1"/>
  <c r="S314" i="1"/>
  <c r="O314" i="1"/>
  <c r="R310" i="1"/>
  <c r="N310" i="1"/>
  <c r="T294" i="1"/>
  <c r="P294" i="1"/>
  <c r="R234" i="1"/>
  <c r="N234" i="1"/>
  <c r="T82" i="1"/>
  <c r="P82" i="1"/>
  <c r="T112" i="1"/>
  <c r="P112" i="1"/>
  <c r="T337" i="1"/>
  <c r="P337" i="1"/>
  <c r="R284" i="1"/>
  <c r="N284" i="1"/>
  <c r="S255" i="1"/>
  <c r="O255" i="1"/>
  <c r="S223" i="1"/>
  <c r="O223" i="1"/>
  <c r="R288" i="1"/>
  <c r="N288" i="1"/>
  <c r="T252" i="1"/>
  <c r="P252" i="1"/>
  <c r="S363" i="1"/>
  <c r="O363" i="1"/>
  <c r="R188" i="1"/>
  <c r="N188" i="1"/>
  <c r="R184" i="1"/>
  <c r="N184" i="1"/>
  <c r="T273" i="1"/>
  <c r="P273" i="1"/>
  <c r="S273" i="1"/>
  <c r="O273" i="1"/>
  <c r="S224" i="1"/>
  <c r="O224" i="1"/>
  <c r="S214" i="1"/>
  <c r="O214" i="1"/>
  <c r="T398" i="1"/>
  <c r="P398" i="1"/>
  <c r="T375" i="1"/>
  <c r="P375" i="1"/>
  <c r="S318" i="1"/>
  <c r="O318" i="1"/>
  <c r="S197" i="1"/>
  <c r="O197" i="1"/>
  <c r="R203" i="1"/>
  <c r="N203" i="1"/>
  <c r="R187" i="1"/>
  <c r="N187" i="1"/>
  <c r="T125" i="1"/>
  <c r="P125" i="1"/>
  <c r="R162" i="1"/>
  <c r="N162" i="1"/>
  <c r="S216" i="1"/>
  <c r="O216" i="1"/>
  <c r="S89" i="1"/>
  <c r="O89" i="1"/>
  <c r="T64" i="1"/>
  <c r="P64" i="1"/>
  <c r="R198" i="1"/>
  <c r="N198" i="1"/>
  <c r="R57" i="1"/>
  <c r="N57" i="1"/>
  <c r="S147" i="1"/>
  <c r="O147" i="1"/>
  <c r="R115" i="1"/>
  <c r="N115" i="1"/>
  <c r="R173" i="1"/>
  <c r="N173" i="1"/>
  <c r="T100" i="1"/>
  <c r="P100" i="1"/>
  <c r="R414" i="1"/>
  <c r="N414" i="1"/>
  <c r="T303" i="1"/>
  <c r="P303" i="1"/>
  <c r="W297" i="2"/>
  <c r="K303" i="1" s="1"/>
  <c r="I303" i="1"/>
  <c r="T395" i="1"/>
  <c r="P395" i="1"/>
  <c r="S165" i="1"/>
  <c r="O165" i="1"/>
  <c r="R400" i="1"/>
  <c r="N400" i="1"/>
  <c r="R334" i="1"/>
  <c r="N334" i="1"/>
  <c r="T311" i="1"/>
  <c r="P311" i="1"/>
  <c r="T289" i="1"/>
  <c r="P289" i="1"/>
  <c r="S268" i="1"/>
  <c r="O268" i="1"/>
  <c r="R215" i="1"/>
  <c r="N215" i="1"/>
  <c r="T194" i="1"/>
  <c r="P194" i="1"/>
  <c r="S244" i="1"/>
  <c r="O244" i="1"/>
  <c r="R246" i="1"/>
  <c r="N246" i="1"/>
  <c r="T358" i="1"/>
  <c r="P358" i="1"/>
  <c r="T360" i="1"/>
  <c r="P360" i="1"/>
  <c r="S140" i="1"/>
  <c r="O140" i="1"/>
  <c r="R247" i="1"/>
  <c r="N247" i="1"/>
  <c r="W236" i="2"/>
  <c r="K242" i="1" s="1"/>
  <c r="I242" i="1"/>
  <c r="S221" i="1"/>
  <c r="O221" i="1"/>
  <c r="R357" i="1"/>
  <c r="N357" i="1"/>
  <c r="S285" i="1"/>
  <c r="O285" i="1"/>
  <c r="R331" i="1"/>
  <c r="N331" i="1"/>
  <c r="S277" i="1"/>
  <c r="O277" i="1"/>
  <c r="T327" i="1"/>
  <c r="P327" i="1"/>
  <c r="S322" i="1"/>
  <c r="O322" i="1"/>
  <c r="S312" i="1"/>
  <c r="O312" i="1"/>
  <c r="T102" i="1"/>
  <c r="P102" i="1"/>
  <c r="S142" i="1"/>
  <c r="O142" i="1"/>
  <c r="T73" i="1"/>
  <c r="P73" i="1"/>
  <c r="S159" i="1"/>
  <c r="O159" i="1"/>
  <c r="S29" i="1"/>
  <c r="O29" i="1"/>
  <c r="R44" i="1"/>
  <c r="N44" i="1"/>
  <c r="R193" i="1"/>
  <c r="N193" i="1"/>
  <c r="R67" i="1"/>
  <c r="N67" i="1"/>
  <c r="S155" i="1"/>
  <c r="O155" i="1"/>
  <c r="R69" i="1"/>
  <c r="N69" i="1"/>
  <c r="S38" i="1"/>
  <c r="O38" i="1"/>
  <c r="S419" i="1"/>
  <c r="O419" i="1"/>
  <c r="T419" i="1"/>
  <c r="P419" i="1"/>
  <c r="R316" i="1"/>
  <c r="N316" i="1"/>
  <c r="R407" i="1"/>
  <c r="N407" i="1"/>
  <c r="R143" i="1"/>
  <c r="N143" i="1"/>
  <c r="R350" i="1"/>
  <c r="N350" i="1"/>
  <c r="T326" i="1"/>
  <c r="P326" i="1"/>
  <c r="T412" i="1"/>
  <c r="P412" i="1"/>
  <c r="R258" i="1"/>
  <c r="N258" i="1"/>
  <c r="R355" i="1"/>
  <c r="N355" i="1"/>
  <c r="S93" i="1"/>
  <c r="O93" i="1"/>
  <c r="T328" i="1"/>
  <c r="P328" i="1"/>
  <c r="S274" i="1"/>
  <c r="O274" i="1"/>
  <c r="T196" i="1"/>
  <c r="P196" i="1"/>
  <c r="T354" i="1"/>
  <c r="P354" i="1"/>
  <c r="R222" i="1"/>
  <c r="N222" i="1"/>
  <c r="R219" i="1"/>
  <c r="N219" i="1"/>
  <c r="R192" i="1"/>
  <c r="N192" i="1"/>
  <c r="T408" i="1"/>
  <c r="P408" i="1"/>
  <c r="R408" i="1"/>
  <c r="N408" i="1"/>
  <c r="T200" i="1"/>
  <c r="P200" i="1"/>
  <c r="R169" i="1"/>
  <c r="N169" i="1"/>
  <c r="S365" i="1"/>
  <c r="O365" i="1"/>
  <c r="T309" i="1"/>
  <c r="P309" i="1"/>
  <c r="S298" i="1"/>
  <c r="O298" i="1"/>
  <c r="R264" i="1"/>
  <c r="N264" i="1"/>
  <c r="T65" i="1"/>
  <c r="P65" i="1"/>
  <c r="R153" i="1"/>
  <c r="N153" i="1"/>
  <c r="R92" i="1"/>
  <c r="N92" i="1"/>
  <c r="T114" i="1"/>
  <c r="P114" i="1"/>
  <c r="T53" i="1"/>
  <c r="P53" i="1"/>
  <c r="S149" i="1"/>
  <c r="O149" i="1"/>
  <c r="N25" i="1"/>
  <c r="R85" i="1"/>
  <c r="N85" i="1"/>
  <c r="S103" i="1"/>
  <c r="O103" i="1"/>
  <c r="S133" i="1"/>
  <c r="O133" i="1"/>
  <c r="T117" i="1"/>
  <c r="P117" i="1"/>
  <c r="S27" i="1"/>
  <c r="O27" i="1"/>
  <c r="V391" i="2"/>
  <c r="X391" i="2" s="1"/>
  <c r="H397" i="1"/>
  <c r="D397" i="1" s="1"/>
  <c r="X183" i="2"/>
  <c r="J189" i="1"/>
  <c r="F189" i="1" s="1"/>
  <c r="X343" i="2"/>
  <c r="J349" i="1"/>
  <c r="F349" i="1" s="1"/>
  <c r="X70" i="2"/>
  <c r="J76" i="1"/>
  <c r="F76" i="1" s="1"/>
  <c r="T372" i="1"/>
  <c r="P372" i="1"/>
  <c r="R347" i="1"/>
  <c r="N347" i="1"/>
  <c r="T340" i="1"/>
  <c r="P340" i="1"/>
  <c r="W231" i="2"/>
  <c r="K237" i="1" s="1"/>
  <c r="I237" i="1"/>
  <c r="R163" i="1"/>
  <c r="N163" i="1"/>
  <c r="W140" i="2"/>
  <c r="K146" i="1" s="1"/>
  <c r="I146" i="1"/>
  <c r="S137" i="1"/>
  <c r="O137" i="1"/>
  <c r="T110" i="1"/>
  <c r="P110" i="1"/>
  <c r="T119" i="1"/>
  <c r="P119" i="1"/>
  <c r="T120" i="1"/>
  <c r="P120" i="1"/>
  <c r="W112" i="2"/>
  <c r="K118" i="1" s="1"/>
  <c r="I118" i="1"/>
  <c r="R170" i="1"/>
  <c r="N170" i="1"/>
  <c r="S40" i="1"/>
  <c r="O40" i="1"/>
  <c r="T71" i="1"/>
  <c r="P71" i="1"/>
  <c r="S86" i="1"/>
  <c r="O86" i="1"/>
  <c r="R177" i="1"/>
  <c r="N177" i="1"/>
  <c r="S238" i="1"/>
  <c r="O238" i="1"/>
  <c r="S132" i="1"/>
  <c r="O132" i="1"/>
  <c r="T288" i="1"/>
  <c r="P288" i="1"/>
  <c r="S252" i="1"/>
  <c r="O252" i="1"/>
  <c r="T363" i="1"/>
  <c r="P363" i="1"/>
  <c r="S332" i="1"/>
  <c r="O332" i="1"/>
  <c r="T224" i="1"/>
  <c r="P224" i="1"/>
  <c r="R269" i="1"/>
  <c r="N269" i="1"/>
  <c r="S181" i="1"/>
  <c r="O181" i="1"/>
  <c r="T214" i="1"/>
  <c r="P214" i="1"/>
  <c r="S330" i="1"/>
  <c r="O330" i="1"/>
  <c r="W164" i="2"/>
  <c r="K170" i="1" s="1"/>
  <c r="I170" i="1"/>
  <c r="T116" i="1"/>
  <c r="P116" i="1"/>
  <c r="T162" i="1"/>
  <c r="P162" i="1"/>
  <c r="S109" i="1"/>
  <c r="O109" i="1"/>
  <c r="S160" i="1"/>
  <c r="O160" i="1"/>
  <c r="T101" i="1"/>
  <c r="P101" i="1"/>
  <c r="S57" i="1"/>
  <c r="O57" i="1"/>
  <c r="R79" i="1"/>
  <c r="N79" i="1"/>
  <c r="T346" i="1"/>
  <c r="P346" i="1"/>
  <c r="T414" i="1"/>
  <c r="P414" i="1"/>
  <c r="T384" i="1"/>
  <c r="P384" i="1"/>
  <c r="T400" i="1"/>
  <c r="P400" i="1"/>
  <c r="R415" i="1"/>
  <c r="N415" i="1"/>
  <c r="T260" i="1"/>
  <c r="P260" i="1"/>
  <c r="S215" i="1"/>
  <c r="O215" i="1"/>
  <c r="T357" i="1"/>
  <c r="P357" i="1"/>
  <c r="T285" i="1"/>
  <c r="P285" i="1"/>
  <c r="S385" i="1"/>
  <c r="O385" i="1"/>
  <c r="R306" i="1"/>
  <c r="N306" i="1"/>
  <c r="R251" i="1"/>
  <c r="N251" i="1"/>
  <c r="S411" i="1"/>
  <c r="O411" i="1"/>
  <c r="R239" i="1"/>
  <c r="N239" i="1"/>
  <c r="S229" i="1"/>
  <c r="O229" i="1"/>
  <c r="R207" i="1"/>
  <c r="N207" i="1"/>
  <c r="T76" i="1"/>
  <c r="P76" i="1"/>
  <c r="T78" i="1"/>
  <c r="P78" i="1"/>
  <c r="R73" i="1"/>
  <c r="N73" i="1"/>
  <c r="S74" i="1"/>
  <c r="O74" i="1"/>
  <c r="T141" i="1"/>
  <c r="P141" i="1"/>
  <c r="R88" i="1"/>
  <c r="N88" i="1"/>
  <c r="P29" i="1"/>
  <c r="R139" i="1"/>
  <c r="N139" i="1"/>
  <c r="T139" i="1"/>
  <c r="P139" i="1"/>
  <c r="S193" i="1"/>
  <c r="O193" i="1"/>
  <c r="S99" i="1"/>
  <c r="O99" i="1"/>
  <c r="R68" i="1"/>
  <c r="N68" i="1"/>
  <c r="T38" i="1"/>
  <c r="P38" i="1"/>
  <c r="P28" i="1"/>
  <c r="S22" i="1"/>
  <c r="O22" i="1"/>
  <c r="P26" i="1"/>
  <c r="S326" i="1"/>
  <c r="O326" i="1"/>
  <c r="R308" i="1"/>
  <c r="N308" i="1"/>
  <c r="T308" i="1"/>
  <c r="P308" i="1"/>
  <c r="T236" i="1"/>
  <c r="P236" i="1"/>
  <c r="R151" i="1"/>
  <c r="N151" i="1"/>
  <c r="R230" i="1"/>
  <c r="N230" i="1"/>
  <c r="R329" i="1"/>
  <c r="N329" i="1"/>
  <c r="R200" i="1"/>
  <c r="N200" i="1"/>
  <c r="S202" i="1"/>
  <c r="O202" i="1"/>
  <c r="T50" i="1"/>
  <c r="P50" i="1"/>
  <c r="R189" i="1"/>
  <c r="N189" i="1"/>
  <c r="S92" i="1"/>
  <c r="O92" i="1"/>
  <c r="T179" i="1"/>
  <c r="P179" i="1"/>
  <c r="S106" i="1"/>
  <c r="O106" i="1"/>
  <c r="R152" i="1"/>
  <c r="N152" i="1"/>
  <c r="S59" i="1"/>
  <c r="O59" i="1"/>
  <c r="R136" i="1"/>
  <c r="N136" i="1"/>
  <c r="T145" i="1"/>
  <c r="P145" i="1"/>
  <c r="R117" i="1"/>
  <c r="N117" i="1"/>
  <c r="R113" i="1"/>
  <c r="N113" i="1"/>
  <c r="T232" i="1"/>
  <c r="P232" i="1"/>
  <c r="S304" i="1"/>
  <c r="O304" i="1"/>
  <c r="T374" i="1"/>
  <c r="P374" i="1"/>
  <c r="T310" i="1"/>
  <c r="P310" i="1"/>
  <c r="T278" i="1"/>
  <c r="P278" i="1"/>
  <c r="R266" i="1"/>
  <c r="N266" i="1"/>
  <c r="S334" i="1"/>
  <c r="O334" i="1"/>
  <c r="R322" i="1"/>
  <c r="N322" i="1"/>
  <c r="T206" i="1"/>
  <c r="P206" i="1"/>
  <c r="S102" i="1"/>
  <c r="O102" i="1"/>
  <c r="T123" i="1"/>
  <c r="P123" i="1"/>
  <c r="S139" i="1"/>
  <c r="O139" i="1"/>
  <c r="W187" i="2"/>
  <c r="K193" i="1" s="1"/>
  <c r="I193" i="1"/>
  <c r="S68" i="1"/>
  <c r="O68" i="1"/>
  <c r="S69" i="1"/>
  <c r="O69" i="1"/>
  <c r="R135" i="1"/>
  <c r="N135" i="1"/>
  <c r="R204" i="1"/>
  <c r="N204" i="1"/>
  <c r="S151" i="1"/>
  <c r="O151" i="1"/>
  <c r="T60" i="1"/>
  <c r="P60" i="1"/>
  <c r="S354" i="1"/>
  <c r="O354" i="1"/>
  <c r="S282" i="1"/>
  <c r="O282" i="1"/>
  <c r="S329" i="1"/>
  <c r="O329" i="1"/>
  <c r="R319" i="1"/>
  <c r="N319" i="1"/>
  <c r="S152" i="1"/>
  <c r="O152" i="1"/>
  <c r="S46" i="1"/>
  <c r="O46" i="1"/>
  <c r="R133" i="1"/>
  <c r="N133" i="1"/>
  <c r="S113" i="1"/>
  <c r="O113" i="1"/>
  <c r="N27" i="1"/>
  <c r="X45" i="2"/>
  <c r="J51" i="1"/>
  <c r="F51" i="1" s="1"/>
  <c r="S416" i="1"/>
  <c r="O416" i="1"/>
  <c r="T335" i="1"/>
  <c r="P335" i="1"/>
  <c r="S110" i="1"/>
  <c r="O110" i="1"/>
  <c r="R39" i="1"/>
  <c r="N39" i="1"/>
  <c r="R105" i="1"/>
  <c r="N105" i="1"/>
  <c r="S368" i="1"/>
  <c r="O368" i="1"/>
  <c r="R368" i="1"/>
  <c r="N368" i="1"/>
  <c r="R353" i="1"/>
  <c r="N353" i="1"/>
  <c r="R379" i="1"/>
  <c r="N379" i="1"/>
  <c r="T397" i="1"/>
  <c r="P397" i="1"/>
  <c r="S278" i="1"/>
  <c r="O278" i="1"/>
  <c r="W193" i="2"/>
  <c r="K199" i="1" s="1"/>
  <c r="I199" i="1"/>
  <c r="S82" i="1"/>
  <c r="O82" i="1"/>
  <c r="S95" i="1"/>
  <c r="O95" i="1"/>
  <c r="S370" i="1"/>
  <c r="O370" i="1"/>
  <c r="S226" i="1"/>
  <c r="O226" i="1"/>
  <c r="S373" i="1"/>
  <c r="O373" i="1"/>
  <c r="T184" i="1"/>
  <c r="P184" i="1"/>
  <c r="S387" i="1"/>
  <c r="O387" i="1"/>
  <c r="T295" i="1"/>
  <c r="P295" i="1"/>
  <c r="T170" i="1"/>
  <c r="P170" i="1"/>
  <c r="R89" i="1"/>
  <c r="N89" i="1"/>
  <c r="T108" i="1"/>
  <c r="P108" i="1"/>
  <c r="W28" i="2"/>
  <c r="K34" i="1" s="1"/>
  <c r="I34" i="1"/>
  <c r="S81" i="1"/>
  <c r="O81" i="1"/>
  <c r="R100" i="1"/>
  <c r="N100" i="1"/>
  <c r="R144" i="1"/>
  <c r="N144" i="1"/>
  <c r="N32" i="1"/>
  <c r="R346" i="1"/>
  <c r="N346" i="1"/>
  <c r="S307" i="1"/>
  <c r="O307" i="1"/>
  <c r="T307" i="1"/>
  <c r="P307" i="1"/>
  <c r="R344" i="1"/>
  <c r="N344" i="1"/>
  <c r="T334" i="1"/>
  <c r="P334" i="1"/>
  <c r="S415" i="1"/>
  <c r="O415" i="1"/>
  <c r="S311" i="1"/>
  <c r="O311" i="1"/>
  <c r="S289" i="1"/>
  <c r="O289" i="1"/>
  <c r="S320" i="1"/>
  <c r="O320" i="1"/>
  <c r="T186" i="1"/>
  <c r="P186" i="1"/>
  <c r="R360" i="1"/>
  <c r="N360" i="1"/>
  <c r="T174" i="1"/>
  <c r="P174" i="1"/>
  <c r="R277" i="1"/>
  <c r="N277" i="1"/>
  <c r="S201" i="1"/>
  <c r="O201" i="1"/>
  <c r="R343" i="1"/>
  <c r="N343" i="1"/>
  <c r="R279" i="1"/>
  <c r="N279" i="1"/>
  <c r="R377" i="1"/>
  <c r="N377" i="1"/>
  <c r="T83" i="1"/>
  <c r="P83" i="1"/>
  <c r="S67" i="1"/>
  <c r="O67" i="1"/>
  <c r="P31" i="1"/>
  <c r="P30" i="1"/>
  <c r="R256" i="1"/>
  <c r="N256" i="1"/>
  <c r="R392" i="1"/>
  <c r="N392" i="1"/>
  <c r="S408" i="1"/>
  <c r="O408" i="1"/>
  <c r="R356" i="1"/>
  <c r="N356" i="1"/>
  <c r="R309" i="1"/>
  <c r="N309" i="1"/>
  <c r="T220" i="1"/>
  <c r="P220" i="1"/>
  <c r="R231" i="1"/>
  <c r="N231" i="1"/>
  <c r="T149" i="1"/>
  <c r="P149" i="1"/>
  <c r="T111" i="1"/>
  <c r="P111" i="1"/>
  <c r="R121" i="1"/>
  <c r="N121" i="1"/>
  <c r="S87" i="1"/>
  <c r="O87" i="1"/>
  <c r="T133" i="1"/>
  <c r="P133" i="1"/>
  <c r="S24" i="1"/>
  <c r="O24" i="1"/>
  <c r="X330" i="2"/>
  <c r="J336" i="1"/>
  <c r="F336" i="1" s="1"/>
  <c r="X204" i="2"/>
  <c r="J210" i="1"/>
  <c r="F210" i="1" s="1"/>
  <c r="X202" i="2"/>
  <c r="J208" i="1"/>
  <c r="F208" i="1" s="1"/>
  <c r="X93" i="2"/>
  <c r="J99" i="1"/>
  <c r="F99" i="1" s="1"/>
  <c r="V111" i="2"/>
  <c r="V44" i="2"/>
  <c r="Y44" i="2" s="1"/>
  <c r="J318" i="1"/>
  <c r="F318" i="1" s="1"/>
  <c r="X225" i="2"/>
  <c r="J231" i="1"/>
  <c r="F231" i="1" s="1"/>
  <c r="X91" i="2"/>
  <c r="J97" i="1"/>
  <c r="F97" i="1" s="1"/>
  <c r="X83" i="2"/>
  <c r="J89" i="1"/>
  <c r="F89" i="1" s="1"/>
  <c r="X39" i="2"/>
  <c r="J45" i="1"/>
  <c r="F45" i="1" s="1"/>
  <c r="X29" i="2"/>
  <c r="J35" i="1"/>
  <c r="F35" i="1" s="1"/>
  <c r="W283" i="2"/>
  <c r="K289" i="1" s="1"/>
  <c r="W149" i="2"/>
  <c r="K155" i="1" s="1"/>
  <c r="W115" i="2"/>
  <c r="K121" i="1" s="1"/>
  <c r="W70" i="2"/>
  <c r="K76" i="1" s="1"/>
  <c r="W72" i="2"/>
  <c r="K78" i="1" s="1"/>
  <c r="W53" i="2"/>
  <c r="K59" i="1" s="1"/>
  <c r="T416" i="1"/>
  <c r="P416" i="1"/>
  <c r="R418" i="1"/>
  <c r="N418" i="1"/>
  <c r="S156" i="1"/>
  <c r="O156" i="1"/>
  <c r="R232" i="1"/>
  <c r="N232" i="1"/>
  <c r="W242" i="2"/>
  <c r="K248" i="1" s="1"/>
  <c r="I248" i="1"/>
  <c r="S382" i="1"/>
  <c r="O382" i="1"/>
  <c r="T371" i="1"/>
  <c r="P371" i="1"/>
  <c r="R396" i="1"/>
  <c r="N396" i="1"/>
  <c r="S250" i="1"/>
  <c r="O250" i="1"/>
  <c r="T225" i="1"/>
  <c r="P225" i="1"/>
  <c r="W211" i="2"/>
  <c r="K217" i="1" s="1"/>
  <c r="I217" i="1"/>
  <c r="T150" i="1"/>
  <c r="P150" i="1"/>
  <c r="W383" i="2"/>
  <c r="K389" i="1" s="1"/>
  <c r="I389" i="1"/>
  <c r="T406" i="1"/>
  <c r="P406" i="1"/>
  <c r="T275" i="1"/>
  <c r="P275" i="1"/>
  <c r="R167" i="1"/>
  <c r="N167" i="1"/>
  <c r="S381" i="1"/>
  <c r="O381" i="1"/>
  <c r="R267" i="1"/>
  <c r="N267" i="1"/>
  <c r="R211" i="1"/>
  <c r="N211" i="1"/>
  <c r="T212" i="1"/>
  <c r="P212" i="1"/>
  <c r="T245" i="1"/>
  <c r="P245" i="1"/>
  <c r="R171" i="1"/>
  <c r="N171" i="1"/>
  <c r="W334" i="2"/>
  <c r="K340" i="1" s="1"/>
  <c r="I340" i="1"/>
  <c r="R325" i="1"/>
  <c r="N325" i="1"/>
  <c r="T359" i="1"/>
  <c r="P359" i="1"/>
  <c r="R283" i="1"/>
  <c r="N283" i="1"/>
  <c r="T237" i="1"/>
  <c r="P237" i="1"/>
  <c r="W157" i="2"/>
  <c r="K163" i="1" s="1"/>
  <c r="I163" i="1"/>
  <c r="T290" i="1"/>
  <c r="P290" i="1"/>
  <c r="R290" i="1"/>
  <c r="N290" i="1"/>
  <c r="R209" i="1"/>
  <c r="N209" i="1"/>
  <c r="S299" i="1"/>
  <c r="O299" i="1"/>
  <c r="R233" i="1"/>
  <c r="N233" i="1"/>
  <c r="R42" i="1"/>
  <c r="N42" i="1"/>
  <c r="T130" i="1"/>
  <c r="P130" i="1"/>
  <c r="S66" i="1"/>
  <c r="O66" i="1"/>
  <c r="R127" i="1"/>
  <c r="N127" i="1"/>
  <c r="W99" i="2"/>
  <c r="K105" i="1" s="1"/>
  <c r="I105" i="1"/>
  <c r="S55" i="1"/>
  <c r="O55" i="1"/>
  <c r="T191" i="1"/>
  <c r="P191" i="1"/>
  <c r="T157" i="1"/>
  <c r="P157" i="1"/>
  <c r="S138" i="1"/>
  <c r="O138" i="1"/>
  <c r="R120" i="1"/>
  <c r="N120" i="1"/>
  <c r="S91" i="1"/>
  <c r="O91" i="1"/>
  <c r="T190" i="1"/>
  <c r="P190" i="1"/>
  <c r="T164" i="1"/>
  <c r="P164" i="1"/>
  <c r="R164" i="1"/>
  <c r="N164" i="1"/>
  <c r="S77" i="1"/>
  <c r="O77" i="1"/>
  <c r="S54" i="1"/>
  <c r="O54" i="1"/>
  <c r="T75" i="1"/>
  <c r="P75" i="1"/>
  <c r="R249" i="1"/>
  <c r="N249" i="1"/>
  <c r="W202" i="2"/>
  <c r="K208" i="1" s="1"/>
  <c r="I208" i="1"/>
  <c r="S276" i="1"/>
  <c r="O276" i="1"/>
  <c r="S391" i="1"/>
  <c r="O391" i="1"/>
  <c r="R291" i="1"/>
  <c r="N291" i="1"/>
  <c r="R404" i="1"/>
  <c r="N404" i="1"/>
  <c r="T353" i="1"/>
  <c r="P353" i="1"/>
  <c r="R345" i="1"/>
  <c r="N345" i="1"/>
  <c r="S294" i="1"/>
  <c r="O294" i="1"/>
  <c r="R278" i="1"/>
  <c r="N278" i="1"/>
  <c r="R95" i="1"/>
  <c r="N95" i="1"/>
  <c r="S158" i="1"/>
  <c r="O158" i="1"/>
  <c r="T284" i="1"/>
  <c r="P284" i="1"/>
  <c r="S266" i="1"/>
  <c r="O266" i="1"/>
  <c r="R255" i="1"/>
  <c r="N255" i="1"/>
  <c r="R226" i="1"/>
  <c r="N226" i="1"/>
  <c r="T373" i="1"/>
  <c r="P373" i="1"/>
  <c r="R243" i="1"/>
  <c r="N243" i="1"/>
  <c r="T269" i="1"/>
  <c r="P269" i="1"/>
  <c r="S269" i="1"/>
  <c r="O269" i="1"/>
  <c r="S398" i="1"/>
  <c r="O398" i="1"/>
  <c r="S375" i="1"/>
  <c r="O375" i="1"/>
  <c r="T318" i="1"/>
  <c r="P318" i="1"/>
  <c r="S218" i="1"/>
  <c r="O218" i="1"/>
  <c r="S227" i="1"/>
  <c r="O227" i="1"/>
  <c r="W123" i="2"/>
  <c r="K129" i="1" s="1"/>
  <c r="I129" i="1"/>
  <c r="T40" i="1"/>
  <c r="P40" i="1"/>
  <c r="T187" i="1"/>
  <c r="P187" i="1"/>
  <c r="T89" i="1"/>
  <c r="P89" i="1"/>
  <c r="S180" i="1"/>
  <c r="O180" i="1"/>
  <c r="T109" i="1"/>
  <c r="P109" i="1"/>
  <c r="R134" i="1"/>
  <c r="N134" i="1"/>
  <c r="T58" i="1"/>
  <c r="P58" i="1"/>
  <c r="R58" i="1"/>
  <c r="N58" i="1"/>
  <c r="S144" i="1"/>
  <c r="O144" i="1"/>
  <c r="P33" i="1"/>
  <c r="P21" i="1"/>
  <c r="T300" i="1"/>
  <c r="P300" i="1"/>
  <c r="R409" i="1"/>
  <c r="N409" i="1"/>
  <c r="S395" i="1"/>
  <c r="O395" i="1"/>
  <c r="W389" i="2"/>
  <c r="K395" i="1" s="1"/>
  <c r="I395" i="1"/>
  <c r="T281" i="1"/>
  <c r="P281" i="1"/>
  <c r="T165" i="1"/>
  <c r="P165" i="1"/>
  <c r="T344" i="1"/>
  <c r="P344" i="1"/>
  <c r="T417" i="1"/>
  <c r="P417" i="1"/>
  <c r="S400" i="1"/>
  <c r="O400" i="1"/>
  <c r="R260" i="1"/>
  <c r="N260" i="1"/>
  <c r="S302" i="1"/>
  <c r="O302" i="1"/>
  <c r="T215" i="1"/>
  <c r="P215" i="1"/>
  <c r="S45" i="1"/>
  <c r="O45" i="1"/>
  <c r="R244" i="1"/>
  <c r="N244" i="1"/>
  <c r="R358" i="1"/>
  <c r="N358" i="1"/>
  <c r="S383" i="1"/>
  <c r="O383" i="1"/>
  <c r="S360" i="1"/>
  <c r="O360" i="1"/>
  <c r="T221" i="1"/>
  <c r="P221" i="1"/>
  <c r="R285" i="1"/>
  <c r="N285" i="1"/>
  <c r="T385" i="1"/>
  <c r="P385" i="1"/>
  <c r="R317" i="1"/>
  <c r="N317" i="1"/>
  <c r="T259" i="1"/>
  <c r="P259" i="1"/>
  <c r="T161" i="1"/>
  <c r="P161" i="1"/>
  <c r="T201" i="1"/>
  <c r="P201" i="1"/>
  <c r="T411" i="1"/>
  <c r="P411" i="1"/>
  <c r="W337" i="2"/>
  <c r="K343" i="1" s="1"/>
  <c r="I343" i="1"/>
  <c r="S279" i="1"/>
  <c r="O279" i="1"/>
  <c r="W321" i="2"/>
  <c r="K327" i="1" s="1"/>
  <c r="I327" i="1"/>
  <c r="T377" i="1"/>
  <c r="P377" i="1"/>
  <c r="S338" i="1"/>
  <c r="O338" i="1"/>
  <c r="R229" i="1"/>
  <c r="N229" i="1"/>
  <c r="T176" i="1"/>
  <c r="P176" i="1"/>
  <c r="S78" i="1"/>
  <c r="O78" i="1"/>
  <c r="R97" i="1"/>
  <c r="N97" i="1"/>
  <c r="R142" i="1"/>
  <c r="N142" i="1"/>
  <c r="T51" i="1"/>
  <c r="P51" i="1"/>
  <c r="S123" i="1"/>
  <c r="O123" i="1"/>
  <c r="R123" i="1"/>
  <c r="N123" i="1"/>
  <c r="S73" i="1"/>
  <c r="O73" i="1"/>
  <c r="T74" i="1"/>
  <c r="P74" i="1"/>
  <c r="R141" i="1"/>
  <c r="N141" i="1"/>
  <c r="T44" i="1"/>
  <c r="P44" i="1"/>
  <c r="R99" i="1"/>
  <c r="N99" i="1"/>
  <c r="T69" i="1"/>
  <c r="P69" i="1"/>
  <c r="S28" i="1"/>
  <c r="O28" i="1"/>
  <c r="S26" i="1"/>
  <c r="O26" i="1"/>
  <c r="S316" i="1"/>
  <c r="O316" i="1"/>
  <c r="T407" i="1"/>
  <c r="P407" i="1"/>
  <c r="R412" i="1"/>
  <c r="N412" i="1"/>
  <c r="T258" i="1"/>
  <c r="P258" i="1"/>
  <c r="T361" i="1"/>
  <c r="P361" i="1"/>
  <c r="T274" i="1"/>
  <c r="P274" i="1"/>
  <c r="T256" i="1"/>
  <c r="P256" i="1"/>
  <c r="T204" i="1"/>
  <c r="P204" i="1"/>
  <c r="S196" i="1"/>
  <c r="O196" i="1"/>
  <c r="T151" i="1"/>
  <c r="P151" i="1"/>
  <c r="S60" i="1"/>
  <c r="O60" i="1"/>
  <c r="R282" i="1"/>
  <c r="N282" i="1"/>
  <c r="S378" i="1"/>
  <c r="O378" i="1"/>
  <c r="R348" i="1"/>
  <c r="N348" i="1"/>
  <c r="T392" i="1"/>
  <c r="P392" i="1"/>
  <c r="S230" i="1"/>
  <c r="O230" i="1"/>
  <c r="T339" i="1"/>
  <c r="P339" i="1"/>
  <c r="S200" i="1"/>
  <c r="O200" i="1"/>
  <c r="S254" i="1"/>
  <c r="O254" i="1"/>
  <c r="T202" i="1"/>
  <c r="P202" i="1"/>
  <c r="R50" i="1"/>
  <c r="N50" i="1"/>
  <c r="T189" i="1"/>
  <c r="P189" i="1"/>
  <c r="S319" i="1"/>
  <c r="O319" i="1"/>
  <c r="R257" i="1"/>
  <c r="N257" i="1"/>
  <c r="T175" i="1"/>
  <c r="P175" i="1"/>
  <c r="R287" i="1"/>
  <c r="N287" i="1"/>
  <c r="S401" i="1"/>
  <c r="O401" i="1"/>
  <c r="T298" i="1"/>
  <c r="P298" i="1"/>
  <c r="R298" i="1"/>
  <c r="N298" i="1"/>
  <c r="S264" i="1"/>
  <c r="O264" i="1"/>
  <c r="R65" i="1"/>
  <c r="N65" i="1"/>
  <c r="T153" i="1"/>
  <c r="P153" i="1"/>
  <c r="T92" i="1"/>
  <c r="P92" i="1"/>
  <c r="S122" i="1"/>
  <c r="O122" i="1"/>
  <c r="R87" i="1"/>
  <c r="N87" i="1"/>
  <c r="S179" i="1"/>
  <c r="O179" i="1"/>
  <c r="T103" i="1"/>
  <c r="P103" i="1"/>
  <c r="S136" i="1"/>
  <c r="O136" i="1"/>
  <c r="T98" i="1"/>
  <c r="P98" i="1"/>
  <c r="R46" i="1"/>
  <c r="N46" i="1"/>
  <c r="T35" i="1"/>
  <c r="P35" i="1"/>
  <c r="T41" i="1"/>
  <c r="P41" i="1"/>
  <c r="V302" i="2"/>
  <c r="Y302" i="2" s="1"/>
  <c r="H308" i="1"/>
  <c r="D308" i="1" s="1"/>
  <c r="V278" i="2"/>
  <c r="Y278" i="2" s="1"/>
  <c r="V220" i="2"/>
  <c r="Y220" i="2" s="1"/>
  <c r="V147" i="2"/>
  <c r="V112" i="2"/>
  <c r="X112" i="2" s="1"/>
  <c r="V313" i="2"/>
  <c r="Y313" i="2" s="1"/>
  <c r="V102" i="2"/>
  <c r="Y102" i="2" s="1"/>
  <c r="V71" i="2"/>
  <c r="Y71" i="2" s="1"/>
  <c r="V55" i="2"/>
  <c r="Y55" i="2" s="1"/>
  <c r="V382" i="2"/>
  <c r="Y382" i="2" s="1"/>
  <c r="W210" i="2"/>
  <c r="K216" i="1" s="1"/>
  <c r="W81" i="2"/>
  <c r="K87" i="1" s="1"/>
  <c r="W119" i="2"/>
  <c r="K125" i="1" s="1"/>
  <c r="W116" i="2"/>
  <c r="K122" i="1" s="1"/>
  <c r="V399" i="2"/>
  <c r="Y399" i="2" s="1"/>
  <c r="W312" i="2"/>
  <c r="K318" i="1" s="1"/>
  <c r="W246" i="2"/>
  <c r="K252" i="1" s="1"/>
  <c r="W80" i="2"/>
  <c r="K86" i="1" s="1"/>
  <c r="W35" i="2"/>
  <c r="K41" i="1" s="1"/>
  <c r="W15" i="2"/>
  <c r="K21" i="1" s="1"/>
  <c r="V232" i="2"/>
  <c r="Y232" i="2" s="1"/>
  <c r="V163" i="2"/>
  <c r="Y163" i="2" s="1"/>
  <c r="V69" i="2"/>
  <c r="Y69" i="2" s="1"/>
  <c r="V119" i="2"/>
  <c r="X119" i="2" s="1"/>
  <c r="V94" i="2"/>
  <c r="Y94" i="2" s="1"/>
  <c r="W237" i="2"/>
  <c r="K243" i="1" s="1"/>
  <c r="V258" i="2"/>
  <c r="Y258" i="2" s="1"/>
  <c r="V167" i="2"/>
  <c r="Y167" i="2" s="1"/>
  <c r="V308" i="2"/>
  <c r="Y308" i="2" s="1"/>
  <c r="V217" i="2"/>
  <c r="Y217" i="2" s="1"/>
  <c r="V250" i="2"/>
  <c r="Y250" i="2" s="1"/>
  <c r="V299" i="2"/>
  <c r="Y299" i="2" s="1"/>
  <c r="V342" i="2"/>
  <c r="Y342" i="2" s="1"/>
  <c r="V213" i="2"/>
  <c r="Y213" i="2" s="1"/>
  <c r="V106" i="2"/>
  <c r="X106" i="2" s="1"/>
  <c r="W220" i="2"/>
  <c r="K226" i="1" s="1"/>
  <c r="W132" i="2"/>
  <c r="K138" i="1" s="1"/>
  <c r="W175" i="2"/>
  <c r="K181" i="1" s="1"/>
  <c r="W168" i="2"/>
  <c r="K174" i="1" s="1"/>
  <c r="W184" i="2"/>
  <c r="K190" i="1" s="1"/>
  <c r="W324" i="2"/>
  <c r="K330" i="1" s="1"/>
  <c r="W222" i="2"/>
  <c r="K228" i="1" s="1"/>
  <c r="X25" i="2"/>
  <c r="R16" i="2"/>
  <c r="V22" i="1" s="1"/>
  <c r="P20" i="1"/>
  <c r="S165" i="2"/>
  <c r="W171" i="1" s="1"/>
  <c r="S99" i="2"/>
  <c r="W105" i="1" s="1"/>
  <c r="S84" i="2"/>
  <c r="W90" i="1" s="1"/>
  <c r="S85" i="2"/>
  <c r="W91" i="1" s="1"/>
  <c r="Q71" i="2"/>
  <c r="U77" i="1" s="1"/>
  <c r="S308" i="2"/>
  <c r="W314" i="1" s="1"/>
  <c r="S324" i="2"/>
  <c r="W330" i="1" s="1"/>
  <c r="M349" i="2"/>
  <c r="Q355" i="1" s="1"/>
  <c r="X273" i="2"/>
  <c r="X191" i="2"/>
  <c r="X168" i="2"/>
  <c r="X248" i="2"/>
  <c r="X223" i="2"/>
  <c r="X98" i="2"/>
  <c r="X31" i="2"/>
  <c r="X287" i="2"/>
  <c r="X241" i="2"/>
  <c r="X215" i="2"/>
  <c r="X160" i="2"/>
  <c r="X159" i="2"/>
  <c r="S116" i="2"/>
  <c r="W122" i="1" s="1"/>
  <c r="X116" i="2"/>
  <c r="X324" i="2"/>
  <c r="X75" i="2"/>
  <c r="X254" i="2"/>
  <c r="X35" i="2"/>
  <c r="R274" i="2"/>
  <c r="V280" i="1" s="1"/>
  <c r="R319" i="2"/>
  <c r="V325" i="1" s="1"/>
  <c r="X262" i="2"/>
  <c r="X200" i="2"/>
  <c r="R22" i="2"/>
  <c r="V28" i="1" s="1"/>
  <c r="R249" i="2"/>
  <c r="V255" i="1" s="1"/>
  <c r="S78" i="2"/>
  <c r="W84" i="1" s="1"/>
  <c r="X78" i="2"/>
  <c r="Q51" i="2"/>
  <c r="U57" i="1" s="1"/>
  <c r="X21" i="2"/>
  <c r="N21" i="2" s="1"/>
  <c r="R27" i="1" s="1"/>
  <c r="X156" i="2"/>
  <c r="X68" i="2"/>
  <c r="Q32" i="2"/>
  <c r="U38" i="1" s="1"/>
  <c r="X350" i="2"/>
  <c r="Q217" i="2"/>
  <c r="U223" i="1" s="1"/>
  <c r="Q70" i="2"/>
  <c r="U76" i="1" s="1"/>
  <c r="Q382" i="2"/>
  <c r="U388" i="1" s="1"/>
  <c r="Q399" i="2"/>
  <c r="U405" i="1" s="1"/>
  <c r="W267" i="2"/>
  <c r="K273" i="1" s="1"/>
  <c r="W326" i="2"/>
  <c r="K332" i="1" s="1"/>
  <c r="W57" i="2"/>
  <c r="K63" i="1" s="1"/>
  <c r="W120" i="2"/>
  <c r="K126" i="1" s="1"/>
  <c r="W234" i="2"/>
  <c r="K240" i="1" s="1"/>
  <c r="W304" i="2"/>
  <c r="K310" i="1" s="1"/>
  <c r="H20" i="1"/>
  <c r="D20" i="1" s="1"/>
  <c r="V349" i="2"/>
  <c r="Y349" i="2" s="1"/>
  <c r="V303" i="2"/>
  <c r="V194" i="2"/>
  <c r="Y194" i="2" s="1"/>
  <c r="V115" i="2"/>
  <c r="V336" i="2"/>
  <c r="Y336" i="2" s="1"/>
  <c r="V86" i="2"/>
  <c r="Y86" i="2" s="1"/>
  <c r="V41" i="2"/>
  <c r="Y41" i="2" s="1"/>
  <c r="W289" i="2"/>
  <c r="K295" i="1" s="1"/>
  <c r="W294" i="2"/>
  <c r="K300" i="1" s="1"/>
  <c r="W243" i="2"/>
  <c r="K249" i="1" s="1"/>
  <c r="W46" i="2"/>
  <c r="K52" i="1" s="1"/>
  <c r="W36" i="2"/>
  <c r="K42" i="1" s="1"/>
  <c r="W393" i="2"/>
  <c r="K399" i="1" s="1"/>
  <c r="W373" i="2"/>
  <c r="K379" i="1" s="1"/>
  <c r="W33" i="2"/>
  <c r="K39" i="1" s="1"/>
  <c r="W255" i="2"/>
  <c r="K261" i="1" s="1"/>
  <c r="W172" i="2"/>
  <c r="K178" i="1" s="1"/>
  <c r="W64" i="2"/>
  <c r="K70" i="1" s="1"/>
  <c r="W353" i="2"/>
  <c r="K359" i="1" s="1"/>
  <c r="I20" i="1"/>
  <c r="V227" i="2"/>
  <c r="V74" i="2"/>
  <c r="W280" i="2"/>
  <c r="K286" i="1" s="1"/>
  <c r="W219" i="2"/>
  <c r="K225" i="1" s="1"/>
  <c r="V290" i="2"/>
  <c r="V286" i="2"/>
  <c r="Y286" i="2" s="1"/>
  <c r="M47" i="2"/>
  <c r="Q53" i="1" s="1"/>
  <c r="V334" i="2"/>
  <c r="V261" i="2"/>
  <c r="Y261" i="2" s="1"/>
  <c r="V171" i="2"/>
  <c r="V203" i="2"/>
  <c r="Y203" i="2" s="1"/>
  <c r="W345" i="2"/>
  <c r="K351" i="1" s="1"/>
  <c r="M64" i="2"/>
  <c r="Q70" i="1" s="1"/>
  <c r="M123" i="2"/>
  <c r="Q129" i="1" s="1"/>
  <c r="M28" i="2"/>
  <c r="Q34" i="1" s="1"/>
  <c r="M389" i="2"/>
  <c r="Q395" i="1" s="1"/>
  <c r="M311" i="2"/>
  <c r="Q317" i="1" s="1"/>
  <c r="M271" i="2"/>
  <c r="Q277" i="1" s="1"/>
  <c r="M155" i="2"/>
  <c r="Q161" i="1" s="1"/>
  <c r="M245" i="2"/>
  <c r="Q251" i="1" s="1"/>
  <c r="M136" i="2"/>
  <c r="Q142" i="1" s="1"/>
  <c r="M93" i="2"/>
  <c r="Q99" i="1" s="1"/>
  <c r="M190" i="2"/>
  <c r="Q196" i="1" s="1"/>
  <c r="M19" i="2"/>
  <c r="Q25" i="1" s="1"/>
  <c r="V66" i="2"/>
  <c r="W41" i="2"/>
  <c r="K47" i="1" s="1"/>
  <c r="V318" i="2"/>
  <c r="M232" i="2"/>
  <c r="Q238" i="1" s="1"/>
  <c r="W229" i="2"/>
  <c r="K235" i="1" s="1"/>
  <c r="V60" i="2"/>
  <c r="V229" i="2"/>
  <c r="Y229" i="2" s="1"/>
  <c r="V49" i="2"/>
  <c r="W375" i="2"/>
  <c r="K381" i="1" s="1"/>
  <c r="W239" i="2"/>
  <c r="K245" i="1" s="1"/>
  <c r="W104" i="2"/>
  <c r="K110" i="1" s="1"/>
  <c r="V235" i="2"/>
  <c r="W207" i="2"/>
  <c r="K213" i="1" s="1"/>
  <c r="S350" i="2"/>
  <c r="W356" i="1" s="1"/>
  <c r="V265" i="2"/>
  <c r="V206" i="2"/>
  <c r="V151" i="2"/>
  <c r="V104" i="2"/>
  <c r="V131" i="2"/>
  <c r="V50" i="2"/>
  <c r="V298" i="2"/>
  <c r="S274" i="2"/>
  <c r="W280" i="1" s="1"/>
  <c r="V33" i="2"/>
  <c r="M175" i="2"/>
  <c r="Q181" i="1" s="1"/>
  <c r="W43" i="2"/>
  <c r="K49" i="1" s="1"/>
  <c r="V43" i="2"/>
  <c r="M16" i="2"/>
  <c r="Q22" i="1" s="1"/>
  <c r="M137" i="2"/>
  <c r="Q143" i="1" s="1"/>
  <c r="M268" i="2"/>
  <c r="Q274" i="1" s="1"/>
  <c r="M216" i="2"/>
  <c r="Q222" i="1" s="1"/>
  <c r="M323" i="2"/>
  <c r="Q329" i="1" s="1"/>
  <c r="M292" i="2"/>
  <c r="Q298" i="1" s="1"/>
  <c r="M18" i="2"/>
  <c r="Q24" i="1" s="1"/>
  <c r="M50" i="2"/>
  <c r="Q56" i="1" s="1"/>
  <c r="M99" i="2"/>
  <c r="Q105" i="1" s="1"/>
  <c r="M49" i="2"/>
  <c r="Q55" i="1" s="1"/>
  <c r="M151" i="2"/>
  <c r="Q157" i="1" s="1"/>
  <c r="M71" i="2"/>
  <c r="Q77" i="1" s="1"/>
  <c r="M265" i="2"/>
  <c r="Q271" i="1" s="1"/>
  <c r="M397" i="2"/>
  <c r="Q403" i="1" s="1"/>
  <c r="M339" i="2"/>
  <c r="Q345" i="1" s="1"/>
  <c r="M288" i="2"/>
  <c r="Q294" i="1" s="1"/>
  <c r="M312" i="2"/>
  <c r="Q318" i="1" s="1"/>
  <c r="M174" i="2"/>
  <c r="Q180" i="1" s="1"/>
  <c r="M154" i="2"/>
  <c r="Q160" i="1" s="1"/>
  <c r="M52" i="2"/>
  <c r="Q58" i="1" s="1"/>
  <c r="M15" i="2"/>
  <c r="Q21" i="1" s="1"/>
  <c r="M297" i="2"/>
  <c r="Q303" i="1" s="1"/>
  <c r="M275" i="2"/>
  <c r="Q281" i="1" s="1"/>
  <c r="M176" i="2"/>
  <c r="Q182" i="1" s="1"/>
  <c r="M240" i="2"/>
  <c r="Q246" i="1" s="1"/>
  <c r="M134" i="2"/>
  <c r="Q140" i="1" s="1"/>
  <c r="M253" i="2"/>
  <c r="Q259" i="1" s="1"/>
  <c r="M125" i="2"/>
  <c r="Q131" i="1" s="1"/>
  <c r="M79" i="2"/>
  <c r="Q85" i="1" s="1"/>
  <c r="V341" i="2"/>
  <c r="Y341" i="2" s="1"/>
  <c r="V124" i="2"/>
  <c r="Y124" i="2" s="1"/>
  <c r="V57" i="2"/>
  <c r="V30" i="2"/>
  <c r="V239" i="2"/>
  <c r="R51" i="2"/>
  <c r="V57" i="1" s="1"/>
  <c r="V208" i="2"/>
  <c r="Y208" i="2" s="1"/>
  <c r="V123" i="2"/>
  <c r="V231" i="2"/>
  <c r="V207" i="2"/>
  <c r="W329" i="2"/>
  <c r="K335" i="1" s="1"/>
  <c r="W226" i="2"/>
  <c r="K232" i="1" s="1"/>
  <c r="R383" i="2"/>
  <c r="V389" i="1" s="1"/>
  <c r="V157" i="2"/>
  <c r="Y157" i="2" s="1"/>
  <c r="V211" i="2"/>
  <c r="W318" i="2"/>
  <c r="K324" i="1" s="1"/>
  <c r="S171" i="2"/>
  <c r="W177" i="1" s="1"/>
  <c r="M203" i="2"/>
  <c r="Q209" i="1" s="1"/>
  <c r="M124" i="2"/>
  <c r="Q130" i="1" s="1"/>
  <c r="M33" i="2"/>
  <c r="Q39" i="1" s="1"/>
  <c r="M222" i="2"/>
  <c r="Q228" i="1" s="1"/>
  <c r="M368" i="2"/>
  <c r="Q374" i="1" s="1"/>
  <c r="M246" i="2"/>
  <c r="Q252" i="1" s="1"/>
  <c r="M357" i="2"/>
  <c r="Q363" i="1" s="1"/>
  <c r="M267" i="2"/>
  <c r="Q273" i="1" s="1"/>
  <c r="S160" i="2"/>
  <c r="W166" i="1" s="1"/>
  <c r="S232" i="2"/>
  <c r="W238" i="1" s="1"/>
  <c r="M269" i="2"/>
  <c r="Q275" i="1" s="1"/>
  <c r="M329" i="2"/>
  <c r="Q335" i="1" s="1"/>
  <c r="S87" i="2"/>
  <c r="W93" i="1" s="1"/>
  <c r="M334" i="2"/>
  <c r="Q340" i="1" s="1"/>
  <c r="V165" i="2"/>
  <c r="V329" i="2"/>
  <c r="V99" i="2"/>
  <c r="V257" i="2"/>
  <c r="V219" i="2"/>
  <c r="R69" i="2"/>
  <c r="V75" i="1" s="1"/>
  <c r="S94" i="2"/>
  <c r="W100" i="1" s="1"/>
  <c r="S405" i="2"/>
  <c r="W411" i="1" s="1"/>
  <c r="S213" i="2"/>
  <c r="W219" i="1" s="1"/>
  <c r="S102" i="2"/>
  <c r="W108" i="1" s="1"/>
  <c r="S51" i="2"/>
  <c r="W57" i="1" s="1"/>
  <c r="M317" i="2"/>
  <c r="Q323" i="1" s="1"/>
  <c r="M223" i="2"/>
  <c r="Q229" i="1" s="1"/>
  <c r="M70" i="2"/>
  <c r="Q76" i="1" s="1"/>
  <c r="S61" i="2"/>
  <c r="W67" i="1" s="1"/>
  <c r="M129" i="2"/>
  <c r="Q135" i="1" s="1"/>
  <c r="R302" i="2"/>
  <c r="V308" i="1" s="1"/>
  <c r="M166" i="2"/>
  <c r="Q172" i="1" s="1"/>
  <c r="M250" i="2"/>
  <c r="Q256" i="1" s="1"/>
  <c r="S276" i="2"/>
  <c r="W282" i="1" s="1"/>
  <c r="S248" i="2"/>
  <c r="W254" i="1" s="1"/>
  <c r="M59" i="2"/>
  <c r="Q65" i="1" s="1"/>
  <c r="M86" i="2"/>
  <c r="Q92" i="1" s="1"/>
  <c r="S261" i="2"/>
  <c r="W267" i="1" s="1"/>
  <c r="S384" i="2"/>
  <c r="W390" i="1" s="1"/>
  <c r="S159" i="2"/>
  <c r="W165" i="1" s="1"/>
  <c r="S96" i="2"/>
  <c r="W102" i="1" s="1"/>
  <c r="R214" i="2"/>
  <c r="V220" i="1" s="1"/>
  <c r="M127" i="2"/>
  <c r="Q133" i="1" s="1"/>
  <c r="M150" i="2"/>
  <c r="Q156" i="1" s="1"/>
  <c r="M239" i="2"/>
  <c r="Q245" i="1" s="1"/>
  <c r="M132" i="2"/>
  <c r="Q138" i="1" s="1"/>
  <c r="M84" i="2"/>
  <c r="Q90" i="1" s="1"/>
  <c r="M243" i="2"/>
  <c r="Q249" i="1" s="1"/>
  <c r="M373" i="2"/>
  <c r="Q379" i="1" s="1"/>
  <c r="R278" i="2"/>
  <c r="V284" i="1" s="1"/>
  <c r="S220" i="2"/>
  <c r="W226" i="1" s="1"/>
  <c r="M282" i="2"/>
  <c r="Q288" i="1" s="1"/>
  <c r="S175" i="2"/>
  <c r="W181" i="1" s="1"/>
  <c r="M392" i="2"/>
  <c r="Q398" i="1" s="1"/>
  <c r="M34" i="2"/>
  <c r="Q40" i="1" s="1"/>
  <c r="M119" i="2"/>
  <c r="Q125" i="1" s="1"/>
  <c r="M73" i="2"/>
  <c r="Q79" i="1" s="1"/>
  <c r="M315" i="2"/>
  <c r="Q321" i="1" s="1"/>
  <c r="M328" i="2"/>
  <c r="Q334" i="1" s="1"/>
  <c r="M377" i="2"/>
  <c r="Q383" i="1" s="1"/>
  <c r="M279" i="2"/>
  <c r="Q285" i="1" s="1"/>
  <c r="M332" i="2"/>
  <c r="Q338" i="1" s="1"/>
  <c r="S332" i="2"/>
  <c r="W338" i="1" s="1"/>
  <c r="M306" i="2"/>
  <c r="Q312" i="1" s="1"/>
  <c r="R59" i="2"/>
  <c r="V65" i="1" s="1"/>
  <c r="S103" i="2"/>
  <c r="W109" i="1" s="1"/>
  <c r="S336" i="2"/>
  <c r="W342" i="1" s="1"/>
  <c r="S323" i="2"/>
  <c r="W329" i="1" s="1"/>
  <c r="S313" i="2"/>
  <c r="W319" i="1" s="1"/>
  <c r="S42" i="2"/>
  <c r="W48" i="1" s="1"/>
  <c r="M290" i="2"/>
  <c r="Q296" i="1" s="1"/>
  <c r="M244" i="2"/>
  <c r="Q250" i="1" s="1"/>
  <c r="M165" i="2"/>
  <c r="Q171" i="1" s="1"/>
  <c r="M404" i="2"/>
  <c r="Q410" i="1" s="1"/>
  <c r="M335" i="2"/>
  <c r="Q341" i="1" s="1"/>
  <c r="M286" i="2"/>
  <c r="Q292" i="1" s="1"/>
  <c r="M235" i="2"/>
  <c r="Q241" i="1" s="1"/>
  <c r="M331" i="2"/>
  <c r="Q337" i="1" s="1"/>
  <c r="M263" i="2"/>
  <c r="Q269" i="1" s="1"/>
  <c r="M110" i="2"/>
  <c r="Q116" i="1" s="1"/>
  <c r="M63" i="2"/>
  <c r="Q69" i="1" s="1"/>
  <c r="M295" i="2"/>
  <c r="Q301" i="1" s="1"/>
  <c r="M163" i="2"/>
  <c r="Q169" i="1" s="1"/>
  <c r="M196" i="2"/>
  <c r="Q202" i="1" s="1"/>
  <c r="M359" i="2"/>
  <c r="Q365" i="1" s="1"/>
  <c r="M303" i="2"/>
  <c r="Q309" i="1" s="1"/>
  <c r="M281" i="2"/>
  <c r="Q287" i="1" s="1"/>
  <c r="M31" i="2"/>
  <c r="Q37" i="1" s="1"/>
  <c r="M97" i="2"/>
  <c r="Q103" i="1" s="1"/>
  <c r="M289" i="2"/>
  <c r="Q295" i="1" s="1"/>
  <c r="M83" i="2"/>
  <c r="Q89" i="1" s="1"/>
  <c r="M109" i="2"/>
  <c r="Q115" i="1" s="1"/>
  <c r="M372" i="2"/>
  <c r="Q378" i="1" s="1"/>
  <c r="V244" i="2"/>
  <c r="M361" i="2"/>
  <c r="Q367" i="1" s="1"/>
  <c r="M219" i="2"/>
  <c r="Q225" i="1" s="1"/>
  <c r="M144" i="2"/>
  <c r="Q150" i="1" s="1"/>
  <c r="M375" i="2"/>
  <c r="Q381" i="1" s="1"/>
  <c r="M229" i="2"/>
  <c r="Q235" i="1" s="1"/>
  <c r="M353" i="2"/>
  <c r="Q359" i="1" s="1"/>
  <c r="M131" i="2"/>
  <c r="Q137" i="1" s="1"/>
  <c r="M270" i="2"/>
  <c r="Q276" i="1" s="1"/>
  <c r="M385" i="2"/>
  <c r="Q391" i="1" s="1"/>
  <c r="M285" i="2"/>
  <c r="Q291" i="1" s="1"/>
  <c r="M249" i="2"/>
  <c r="Q255" i="1" s="1"/>
  <c r="M326" i="2"/>
  <c r="Q332" i="1" s="1"/>
  <c r="M324" i="2"/>
  <c r="Q330" i="1" s="1"/>
  <c r="M212" i="2"/>
  <c r="Q218" i="1" s="1"/>
  <c r="M164" i="2"/>
  <c r="Q170" i="1" s="1"/>
  <c r="M197" i="2"/>
  <c r="Q203" i="1" s="1"/>
  <c r="M181" i="2"/>
  <c r="Q187" i="1" s="1"/>
  <c r="M156" i="2"/>
  <c r="Q162" i="1" s="1"/>
  <c r="M65" i="2"/>
  <c r="Q71" i="1" s="1"/>
  <c r="M51" i="2"/>
  <c r="Q57" i="1" s="1"/>
  <c r="M26" i="2"/>
  <c r="Q32" i="1" s="1"/>
  <c r="M30" i="2"/>
  <c r="Q36" i="1" s="1"/>
  <c r="M27" i="2"/>
  <c r="Q33" i="1" s="1"/>
  <c r="M403" i="2"/>
  <c r="Q409" i="1" s="1"/>
  <c r="M159" i="2"/>
  <c r="Q165" i="1" s="1"/>
  <c r="M411" i="2"/>
  <c r="Q417" i="1" s="1"/>
  <c r="M296" i="2"/>
  <c r="Q302" i="1" s="1"/>
  <c r="M283" i="2"/>
  <c r="Q289" i="1" s="1"/>
  <c r="M168" i="2"/>
  <c r="Q174" i="1" s="1"/>
  <c r="S241" i="2"/>
  <c r="W247" i="1" s="1"/>
  <c r="M204" i="2"/>
  <c r="Q210" i="1" s="1"/>
  <c r="M379" i="2"/>
  <c r="Q385" i="1" s="1"/>
  <c r="M300" i="2"/>
  <c r="Q306" i="1" s="1"/>
  <c r="M200" i="2"/>
  <c r="Q206" i="1" s="1"/>
  <c r="M133" i="2"/>
  <c r="Q139" i="1" s="1"/>
  <c r="M187" i="2"/>
  <c r="Q193" i="1" s="1"/>
  <c r="M122" i="2"/>
  <c r="Q128" i="1" s="1"/>
  <c r="M77" i="2"/>
  <c r="Q83" i="1" s="1"/>
  <c r="M20" i="2"/>
  <c r="Q26" i="1" s="1"/>
  <c r="M299" i="2"/>
  <c r="Q305" i="1" s="1"/>
  <c r="M307" i="2"/>
  <c r="Q313" i="1" s="1"/>
  <c r="M336" i="2"/>
  <c r="Q342" i="1" s="1"/>
  <c r="M224" i="2"/>
  <c r="Q230" i="1" s="1"/>
  <c r="M333" i="2"/>
  <c r="Q339" i="1" s="1"/>
  <c r="M194" i="2"/>
  <c r="Q200" i="1" s="1"/>
  <c r="M264" i="2"/>
  <c r="Q270" i="1" s="1"/>
  <c r="M183" i="2"/>
  <c r="Q189" i="1" s="1"/>
  <c r="M169" i="2"/>
  <c r="Q175" i="1" s="1"/>
  <c r="M258" i="2"/>
  <c r="Q264" i="1" s="1"/>
  <c r="M108" i="2"/>
  <c r="Q114" i="1" s="1"/>
  <c r="M81" i="2"/>
  <c r="Q87" i="1" s="1"/>
  <c r="M92" i="2"/>
  <c r="Q98" i="1" s="1"/>
  <c r="M226" i="2"/>
  <c r="Q232" i="1" s="1"/>
  <c r="Q383" i="2"/>
  <c r="U389" i="1" s="1"/>
  <c r="M383" i="2"/>
  <c r="Q389" i="1" s="1"/>
  <c r="M172" i="2"/>
  <c r="Q178" i="1" s="1"/>
  <c r="M157" i="2"/>
  <c r="Q163" i="1" s="1"/>
  <c r="M393" i="2"/>
  <c r="Q399" i="1" s="1"/>
  <c r="M274" i="2"/>
  <c r="Q280" i="1" s="1"/>
  <c r="Q274" i="2"/>
  <c r="U280" i="1" s="1"/>
  <c r="M293" i="2"/>
  <c r="Q299" i="1" s="1"/>
  <c r="M41" i="2"/>
  <c r="Q47" i="1" s="1"/>
  <c r="M60" i="2"/>
  <c r="Q66" i="1" s="1"/>
  <c r="M104" i="2"/>
  <c r="Q110" i="1" s="1"/>
  <c r="M46" i="2"/>
  <c r="Q52" i="1" s="1"/>
  <c r="M85" i="2"/>
  <c r="Q91" i="1" s="1"/>
  <c r="M184" i="2"/>
  <c r="Q190" i="1" s="1"/>
  <c r="M358" i="2"/>
  <c r="Q364" i="1" s="1"/>
  <c r="M202" i="2"/>
  <c r="Q208" i="1" s="1"/>
  <c r="M234" i="2"/>
  <c r="Q240" i="1" s="1"/>
  <c r="M330" i="2"/>
  <c r="Q336" i="1" s="1"/>
  <c r="M308" i="2"/>
  <c r="Q314" i="1" s="1"/>
  <c r="M398" i="2"/>
  <c r="Q404" i="1" s="1"/>
  <c r="M347" i="2"/>
  <c r="Q353" i="1" s="1"/>
  <c r="M272" i="2"/>
  <c r="Q278" i="1" s="1"/>
  <c r="M228" i="2"/>
  <c r="Q234" i="1" s="1"/>
  <c r="M193" i="2"/>
  <c r="Q199" i="1" s="1"/>
  <c r="M76" i="2"/>
  <c r="Q82" i="1" s="1"/>
  <c r="M89" i="2"/>
  <c r="Q95" i="1" s="1"/>
  <c r="M220" i="2"/>
  <c r="Q226" i="1" s="1"/>
  <c r="M217" i="2"/>
  <c r="Q223" i="1" s="1"/>
  <c r="M178" i="2"/>
  <c r="Q184" i="1" s="1"/>
  <c r="M369" i="2"/>
  <c r="Q375" i="1" s="1"/>
  <c r="M88" i="2"/>
  <c r="Q94" i="1" s="1"/>
  <c r="M221" i="2"/>
  <c r="Q227" i="1" s="1"/>
  <c r="M210" i="2"/>
  <c r="Q216" i="1" s="1"/>
  <c r="M103" i="2"/>
  <c r="Q109" i="1" s="1"/>
  <c r="M102" i="2"/>
  <c r="Q108" i="1" s="1"/>
  <c r="M95" i="2"/>
  <c r="Q101" i="1" s="1"/>
  <c r="M128" i="2"/>
  <c r="Q134" i="1" s="1"/>
  <c r="M75" i="2"/>
  <c r="Q81" i="1" s="1"/>
  <c r="M80" i="2"/>
  <c r="Q86" i="1" s="1"/>
  <c r="M301" i="2"/>
  <c r="Q307" i="1" s="1"/>
  <c r="M338" i="2"/>
  <c r="Q344" i="1" s="1"/>
  <c r="M409" i="2"/>
  <c r="Q415" i="1" s="1"/>
  <c r="M254" i="2"/>
  <c r="Q260" i="1" s="1"/>
  <c r="M305" i="2"/>
  <c r="Q311" i="1" s="1"/>
  <c r="Q305" i="2"/>
  <c r="U311" i="1" s="1"/>
  <c r="M314" i="2"/>
  <c r="Q320" i="1" s="1"/>
  <c r="M180" i="2"/>
  <c r="Q186" i="1" s="1"/>
  <c r="M238" i="2"/>
  <c r="Q244" i="1" s="1"/>
  <c r="M352" i="2"/>
  <c r="Q358" i="1" s="1"/>
  <c r="M325" i="2"/>
  <c r="Q331" i="1" s="1"/>
  <c r="M179" i="2"/>
  <c r="Q185" i="1" s="1"/>
  <c r="M371" i="2"/>
  <c r="Q377" i="1" s="1"/>
  <c r="M201" i="2"/>
  <c r="Q207" i="1" s="1"/>
  <c r="M72" i="2"/>
  <c r="Q78" i="1" s="1"/>
  <c r="M118" i="2"/>
  <c r="Q124" i="1" s="1"/>
  <c r="M160" i="2"/>
  <c r="Q166" i="1" s="1"/>
  <c r="M62" i="2"/>
  <c r="Q68" i="1" s="1"/>
  <c r="M25" i="2"/>
  <c r="Q31" i="1" s="1"/>
  <c r="M22" i="2"/>
  <c r="Q28" i="1" s="1"/>
  <c r="M401" i="2"/>
  <c r="Q407" i="1" s="1"/>
  <c r="M343" i="2"/>
  <c r="Q349" i="1" s="1"/>
  <c r="M320" i="2"/>
  <c r="Q326" i="1" s="1"/>
  <c r="M148" i="2"/>
  <c r="Q154" i="1" s="1"/>
  <c r="S250" i="2"/>
  <c r="W256" i="1" s="1"/>
  <c r="M348" i="2"/>
  <c r="Q354" i="1" s="1"/>
  <c r="M225" i="2"/>
  <c r="Q231" i="1" s="1"/>
  <c r="M130" i="2"/>
  <c r="Q136" i="1" s="1"/>
  <c r="M111" i="2"/>
  <c r="Q117" i="1" s="1"/>
  <c r="V345" i="2"/>
  <c r="M366" i="2"/>
  <c r="Q372" i="1" s="1"/>
  <c r="M370" i="2"/>
  <c r="Q376" i="1" s="1"/>
  <c r="M242" i="2"/>
  <c r="Q248" i="1" s="1"/>
  <c r="M376" i="2"/>
  <c r="Q382" i="1" s="1"/>
  <c r="M365" i="2"/>
  <c r="Q371" i="1" s="1"/>
  <c r="M356" i="2"/>
  <c r="Q362" i="1" s="1"/>
  <c r="M291" i="2"/>
  <c r="Q297" i="1" s="1"/>
  <c r="M211" i="2"/>
  <c r="Q217" i="1" s="1"/>
  <c r="M43" i="2"/>
  <c r="Q49" i="1" s="1"/>
  <c r="M318" i="2"/>
  <c r="Q324" i="1" s="1"/>
  <c r="M319" i="2"/>
  <c r="Q325" i="1" s="1"/>
  <c r="M231" i="2"/>
  <c r="Q237" i="1" s="1"/>
  <c r="M199" i="2"/>
  <c r="Q205" i="1" s="1"/>
  <c r="M207" i="2"/>
  <c r="Q213" i="1" s="1"/>
  <c r="M255" i="2"/>
  <c r="Q261" i="1" s="1"/>
  <c r="M227" i="2"/>
  <c r="Q233" i="1" s="1"/>
  <c r="M74" i="2"/>
  <c r="Q80" i="1" s="1"/>
  <c r="M36" i="2"/>
  <c r="Q42" i="1" s="1"/>
  <c r="M37" i="2"/>
  <c r="Q43" i="1" s="1"/>
  <c r="M185" i="2"/>
  <c r="Q191" i="1" s="1"/>
  <c r="M158" i="2"/>
  <c r="Q164" i="1" s="1"/>
  <c r="M259" i="2"/>
  <c r="Q265" i="1" s="1"/>
  <c r="M298" i="2"/>
  <c r="Q304" i="1" s="1"/>
  <c r="S298" i="2"/>
  <c r="W304" i="1" s="1"/>
  <c r="Q384" i="2"/>
  <c r="U390" i="1" s="1"/>
  <c r="M384" i="2"/>
  <c r="Q390" i="1" s="1"/>
  <c r="M382" i="2"/>
  <c r="Q388" i="1" s="1"/>
  <c r="M304" i="2"/>
  <c r="Q310" i="1" s="1"/>
  <c r="M391" i="2"/>
  <c r="Q397" i="1" s="1"/>
  <c r="M189" i="2"/>
  <c r="Q195" i="1" s="1"/>
  <c r="M396" i="2"/>
  <c r="Q402" i="1" s="1"/>
  <c r="M152" i="2"/>
  <c r="Q158" i="1" s="1"/>
  <c r="M260" i="2"/>
  <c r="Q266" i="1" s="1"/>
  <c r="M57" i="2"/>
  <c r="Q63" i="1" s="1"/>
  <c r="M218" i="2"/>
  <c r="Q224" i="1" s="1"/>
  <c r="M381" i="2"/>
  <c r="Q387" i="1" s="1"/>
  <c r="M58" i="2"/>
  <c r="Q64" i="1" s="1"/>
  <c r="M408" i="2"/>
  <c r="Q414" i="1" s="1"/>
  <c r="M294" i="2"/>
  <c r="Q300" i="1" s="1"/>
  <c r="M262" i="2"/>
  <c r="Q268" i="1" s="1"/>
  <c r="M188" i="2"/>
  <c r="Q194" i="1" s="1"/>
  <c r="Q39" i="2"/>
  <c r="U45" i="1" s="1"/>
  <c r="M39" i="2"/>
  <c r="Q45" i="1" s="1"/>
  <c r="M241" i="2"/>
  <c r="Q247" i="1" s="1"/>
  <c r="M387" i="2"/>
  <c r="Q393" i="1" s="1"/>
  <c r="M273" i="2"/>
  <c r="Q279" i="1" s="1"/>
  <c r="M316" i="2"/>
  <c r="Q322" i="1" s="1"/>
  <c r="M170" i="2"/>
  <c r="Q176" i="1" s="1"/>
  <c r="M91" i="2"/>
  <c r="Q97" i="1" s="1"/>
  <c r="M117" i="2"/>
  <c r="Q123" i="1" s="1"/>
  <c r="M67" i="2"/>
  <c r="Q73" i="1" s="1"/>
  <c r="M153" i="2"/>
  <c r="Q159" i="1" s="1"/>
  <c r="M68" i="2"/>
  <c r="Q74" i="1" s="1"/>
  <c r="M78" i="2"/>
  <c r="Q84" i="1" s="1"/>
  <c r="M23" i="2"/>
  <c r="Q29" i="1" s="1"/>
  <c r="M61" i="2"/>
  <c r="Q67" i="1" s="1"/>
  <c r="M32" i="2"/>
  <c r="Q38" i="1" s="1"/>
  <c r="M287" i="2"/>
  <c r="Q293" i="1" s="1"/>
  <c r="M344" i="2"/>
  <c r="Q350" i="1" s="1"/>
  <c r="M302" i="2"/>
  <c r="Q308" i="1" s="1"/>
  <c r="M252" i="2"/>
  <c r="Q258" i="1" s="1"/>
  <c r="M355" i="2"/>
  <c r="Q361" i="1" s="1"/>
  <c r="M322" i="2"/>
  <c r="Q328" i="1" s="1"/>
  <c r="M230" i="2"/>
  <c r="Q236" i="1" s="1"/>
  <c r="M54" i="2"/>
  <c r="Q60" i="1" s="1"/>
  <c r="M388" i="2"/>
  <c r="Q394" i="1" s="1"/>
  <c r="M399" i="2"/>
  <c r="Q405" i="1" s="1"/>
  <c r="M44" i="2"/>
  <c r="Q50" i="1" s="1"/>
  <c r="M251" i="2"/>
  <c r="Q257" i="1" s="1"/>
  <c r="M395" i="2"/>
  <c r="Q401" i="1" s="1"/>
  <c r="M98" i="2"/>
  <c r="Q104" i="1" s="1"/>
  <c r="M147" i="2"/>
  <c r="Q153" i="1" s="1"/>
  <c r="R55" i="2"/>
  <c r="V61" i="1" s="1"/>
  <c r="M115" i="2"/>
  <c r="Q121" i="1" s="1"/>
  <c r="M173" i="2"/>
  <c r="Q179" i="1" s="1"/>
  <c r="M146" i="2"/>
  <c r="Q152" i="1" s="1"/>
  <c r="M107" i="2"/>
  <c r="Q113" i="1" s="1"/>
  <c r="M21" i="2"/>
  <c r="Q27" i="1" s="1"/>
  <c r="M341" i="2"/>
  <c r="Q347" i="1" s="1"/>
  <c r="M410" i="2"/>
  <c r="Q416" i="1" s="1"/>
  <c r="M412" i="2"/>
  <c r="Q418" i="1" s="1"/>
  <c r="M280" i="2"/>
  <c r="Q286" i="1" s="1"/>
  <c r="M345" i="2"/>
  <c r="Q351" i="1" s="1"/>
  <c r="M346" i="2"/>
  <c r="Q352" i="1" s="1"/>
  <c r="M257" i="2"/>
  <c r="Q263" i="1" s="1"/>
  <c r="M380" i="2"/>
  <c r="Q386" i="1" s="1"/>
  <c r="M309" i="2"/>
  <c r="Q315" i="1" s="1"/>
  <c r="M390" i="2"/>
  <c r="Q396" i="1" s="1"/>
  <c r="M171" i="2"/>
  <c r="Q177" i="1" s="1"/>
  <c r="M400" i="2"/>
  <c r="Q406" i="1" s="1"/>
  <c r="M161" i="2"/>
  <c r="Q167" i="1" s="1"/>
  <c r="M363" i="2"/>
  <c r="Q369" i="1" s="1"/>
  <c r="M261" i="2"/>
  <c r="Q267" i="1" s="1"/>
  <c r="M205" i="2"/>
  <c r="Q211" i="1" s="1"/>
  <c r="M206" i="2"/>
  <c r="Q212" i="1" s="1"/>
  <c r="M277" i="2"/>
  <c r="Q283" i="1" s="1"/>
  <c r="M374" i="2"/>
  <c r="Q380" i="1" s="1"/>
  <c r="M284" i="2"/>
  <c r="Q290" i="1" s="1"/>
  <c r="M360" i="2"/>
  <c r="Q366" i="1" s="1"/>
  <c r="M327" i="2"/>
  <c r="Q333" i="1" s="1"/>
  <c r="M140" i="2"/>
  <c r="Q146" i="1" s="1"/>
  <c r="Q90" i="2"/>
  <c r="U96" i="1" s="1"/>
  <c r="M90" i="2"/>
  <c r="Q96" i="1" s="1"/>
  <c r="M126" i="2"/>
  <c r="Q132" i="1" s="1"/>
  <c r="M121" i="2"/>
  <c r="Q127" i="1" s="1"/>
  <c r="M113" i="2"/>
  <c r="Q119" i="1" s="1"/>
  <c r="M66" i="2"/>
  <c r="Q72" i="1" s="1"/>
  <c r="M114" i="2"/>
  <c r="Q120" i="1" s="1"/>
  <c r="M120" i="2"/>
  <c r="Q126" i="1" s="1"/>
  <c r="M112" i="2"/>
  <c r="Q118" i="1" s="1"/>
  <c r="M48" i="2"/>
  <c r="Q54" i="1" s="1"/>
  <c r="Q69" i="2"/>
  <c r="U75" i="1" s="1"/>
  <c r="M69" i="2"/>
  <c r="Q75" i="1" s="1"/>
  <c r="M17" i="2"/>
  <c r="Q23" i="1" s="1"/>
  <c r="M362" i="2"/>
  <c r="Q368" i="1" s="1"/>
  <c r="M106" i="2"/>
  <c r="Q112" i="1" s="1"/>
  <c r="M364" i="2"/>
  <c r="Q370" i="1" s="1"/>
  <c r="M278" i="2"/>
  <c r="Q284" i="1" s="1"/>
  <c r="M182" i="2"/>
  <c r="Q188" i="1" s="1"/>
  <c r="M367" i="2"/>
  <c r="Q373" i="1" s="1"/>
  <c r="M237" i="2"/>
  <c r="Q243" i="1" s="1"/>
  <c r="M208" i="2"/>
  <c r="Q214" i="1" s="1"/>
  <c r="M407" i="2"/>
  <c r="Q413" i="1" s="1"/>
  <c r="M191" i="2"/>
  <c r="Q197" i="1" s="1"/>
  <c r="M247" i="2"/>
  <c r="Q253" i="1" s="1"/>
  <c r="M192" i="2"/>
  <c r="Q198" i="1" s="1"/>
  <c r="M141" i="2"/>
  <c r="Q147" i="1" s="1"/>
  <c r="M101" i="2"/>
  <c r="Q107" i="1" s="1"/>
  <c r="M167" i="2"/>
  <c r="Q173" i="1" s="1"/>
  <c r="M94" i="2"/>
  <c r="Q100" i="1" s="1"/>
  <c r="M138" i="2"/>
  <c r="Q144" i="1" s="1"/>
  <c r="M340" i="2"/>
  <c r="Q346" i="1" s="1"/>
  <c r="M378" i="2"/>
  <c r="Q384" i="1" s="1"/>
  <c r="M266" i="2"/>
  <c r="Q272" i="1" s="1"/>
  <c r="Q266" i="2"/>
  <c r="U272" i="1" s="1"/>
  <c r="M394" i="2"/>
  <c r="Q400" i="1" s="1"/>
  <c r="S262" i="2"/>
  <c r="W268" i="1" s="1"/>
  <c r="M209" i="2"/>
  <c r="Q215" i="1" s="1"/>
  <c r="M256" i="2"/>
  <c r="Q262" i="1" s="1"/>
  <c r="M354" i="2"/>
  <c r="Q360" i="1" s="1"/>
  <c r="M236" i="2"/>
  <c r="Q242" i="1" s="1"/>
  <c r="M215" i="2"/>
  <c r="Q221" i="1" s="1"/>
  <c r="M351" i="2"/>
  <c r="Q357" i="1" s="1"/>
  <c r="M195" i="2"/>
  <c r="Q201" i="1" s="1"/>
  <c r="M405" i="2"/>
  <c r="Q411" i="1" s="1"/>
  <c r="M337" i="2"/>
  <c r="Q343" i="1" s="1"/>
  <c r="M321" i="2"/>
  <c r="Q327" i="1" s="1"/>
  <c r="M233" i="2"/>
  <c r="Q239" i="1" s="1"/>
  <c r="M96" i="2"/>
  <c r="Q102" i="1" s="1"/>
  <c r="M162" i="2"/>
  <c r="Q168" i="1" s="1"/>
  <c r="M45" i="2"/>
  <c r="Q51" i="1" s="1"/>
  <c r="M135" i="2"/>
  <c r="Q141" i="1" s="1"/>
  <c r="M82" i="2"/>
  <c r="Q88" i="1" s="1"/>
  <c r="M38" i="2"/>
  <c r="Q44" i="1" s="1"/>
  <c r="M149" i="2"/>
  <c r="Q155" i="1" s="1"/>
  <c r="M24" i="2"/>
  <c r="Q30" i="1" s="1"/>
  <c r="M413" i="2"/>
  <c r="Q419" i="1" s="1"/>
  <c r="M310" i="2"/>
  <c r="Q316" i="1" s="1"/>
  <c r="M406" i="2"/>
  <c r="Q412" i="1" s="1"/>
  <c r="M142" i="2"/>
  <c r="Q148" i="1" s="1"/>
  <c r="M87" i="2"/>
  <c r="Q93" i="1" s="1"/>
  <c r="M198" i="2"/>
  <c r="Q204" i="1" s="1"/>
  <c r="M145" i="2"/>
  <c r="Q151" i="1" s="1"/>
  <c r="M276" i="2"/>
  <c r="Q282" i="1" s="1"/>
  <c r="M342" i="2"/>
  <c r="Q348" i="1" s="1"/>
  <c r="M386" i="2"/>
  <c r="Q392" i="1" s="1"/>
  <c r="M213" i="2"/>
  <c r="Q219" i="1" s="1"/>
  <c r="M186" i="2"/>
  <c r="Q192" i="1" s="1"/>
  <c r="M402" i="2"/>
  <c r="Q408" i="1" s="1"/>
  <c r="M350" i="2"/>
  <c r="Q356" i="1" s="1"/>
  <c r="M248" i="2"/>
  <c r="Q254" i="1" s="1"/>
  <c r="M313" i="2"/>
  <c r="Q319" i="1" s="1"/>
  <c r="M214" i="2"/>
  <c r="Q220" i="1" s="1"/>
  <c r="M177" i="2"/>
  <c r="Q183" i="1" s="1"/>
  <c r="M42" i="2"/>
  <c r="Q48" i="1" s="1"/>
  <c r="M55" i="2"/>
  <c r="Q61" i="1" s="1"/>
  <c r="M143" i="2"/>
  <c r="Q149" i="1" s="1"/>
  <c r="M105" i="2"/>
  <c r="Q111" i="1" s="1"/>
  <c r="M116" i="2"/>
  <c r="Q122" i="1" s="1"/>
  <c r="M56" i="2"/>
  <c r="Q62" i="1" s="1"/>
  <c r="M100" i="2"/>
  <c r="Q106" i="1" s="1"/>
  <c r="Q100" i="2"/>
  <c r="U106" i="1" s="1"/>
  <c r="M53" i="2"/>
  <c r="Q59" i="1" s="1"/>
  <c r="M40" i="2"/>
  <c r="Q46" i="1" s="1"/>
  <c r="M139" i="2"/>
  <c r="Q145" i="1" s="1"/>
  <c r="M29" i="2"/>
  <c r="Q35" i="1" s="1"/>
  <c r="M35" i="2"/>
  <c r="Q41" i="1" s="1"/>
  <c r="M14" i="2"/>
  <c r="Q20" i="1" s="1"/>
  <c r="O20" i="1"/>
  <c r="Q164" i="2"/>
  <c r="U170" i="1" s="1"/>
  <c r="S349" i="2"/>
  <c r="W355" i="1" s="1"/>
  <c r="S305" i="2"/>
  <c r="W311" i="1" s="1"/>
  <c r="R297" i="2"/>
  <c r="V303" i="1" s="1"/>
  <c r="S265" i="2"/>
  <c r="W271" i="1" s="1"/>
  <c r="R204" i="2"/>
  <c r="V210" i="1" s="1"/>
  <c r="S204" i="2"/>
  <c r="W210" i="1" s="1"/>
  <c r="Q202" i="2"/>
  <c r="U208" i="1" s="1"/>
  <c r="S135" i="2"/>
  <c r="W141" i="1" s="1"/>
  <c r="R135" i="2"/>
  <c r="V141" i="1" s="1"/>
  <c r="Q96" i="2"/>
  <c r="U102" i="1" s="1"/>
  <c r="Q34" i="2"/>
  <c r="U40" i="1" s="1"/>
  <c r="R34" i="2"/>
  <c r="V40" i="1" s="1"/>
  <c r="R44" i="2"/>
  <c r="V50" i="1" s="1"/>
  <c r="Q313" i="2"/>
  <c r="U319" i="1" s="1"/>
  <c r="S221" i="2"/>
  <c r="W227" i="1" s="1"/>
  <c r="Q221" i="2"/>
  <c r="U227" i="1" s="1"/>
  <c r="Q107" i="2"/>
  <c r="U113" i="1" s="1"/>
  <c r="Q91" i="2"/>
  <c r="U97" i="1" s="1"/>
  <c r="R91" i="2"/>
  <c r="V97" i="1" s="1"/>
  <c r="R94" i="2"/>
  <c r="V100" i="1" s="1"/>
  <c r="R62" i="2"/>
  <c r="V68" i="1" s="1"/>
  <c r="R29" i="2"/>
  <c r="V35" i="1" s="1"/>
  <c r="Q29" i="2"/>
  <c r="U35" i="1" s="1"/>
  <c r="S382" i="2"/>
  <c r="W388" i="1" s="1"/>
  <c r="R382" i="2"/>
  <c r="V388" i="1" s="1"/>
  <c r="R188" i="2"/>
  <c r="V194" i="1" s="1"/>
  <c r="R337" i="2"/>
  <c r="V343" i="1" s="1"/>
  <c r="R352" i="2"/>
  <c r="V358" i="1" s="1"/>
  <c r="Q352" i="2"/>
  <c r="U358" i="1" s="1"/>
  <c r="Q299" i="2"/>
  <c r="U305" i="1" s="1"/>
  <c r="R299" i="2"/>
  <c r="V305" i="1" s="1"/>
  <c r="S258" i="2"/>
  <c r="W264" i="1" s="1"/>
  <c r="Q258" i="2"/>
  <c r="U264" i="1" s="1"/>
  <c r="Q232" i="2"/>
  <c r="U238" i="1" s="1"/>
  <c r="R220" i="2"/>
  <c r="V226" i="1" s="1"/>
  <c r="R198" i="2"/>
  <c r="V204" i="1" s="1"/>
  <c r="S163" i="2"/>
  <c r="W169" i="1" s="1"/>
  <c r="R163" i="2"/>
  <c r="V169" i="1" s="1"/>
  <c r="Q163" i="2"/>
  <c r="U169" i="1" s="1"/>
  <c r="Q143" i="2"/>
  <c r="U149" i="1" s="1"/>
  <c r="S100" i="2"/>
  <c r="W106" i="1" s="1"/>
  <c r="R100" i="2"/>
  <c r="V106" i="1" s="1"/>
  <c r="S115" i="2"/>
  <c r="W121" i="1" s="1"/>
  <c r="Q84" i="2"/>
  <c r="U90" i="1" s="1"/>
  <c r="R84" i="2"/>
  <c r="V90" i="1" s="1"/>
  <c r="S32" i="2"/>
  <c r="W38" i="1" s="1"/>
  <c r="Q42" i="2"/>
  <c r="U48" i="1" s="1"/>
  <c r="Q367" i="2"/>
  <c r="U373" i="1" s="1"/>
  <c r="S290" i="2"/>
  <c r="W296" i="1" s="1"/>
  <c r="R294" i="2"/>
  <c r="V300" i="1" s="1"/>
  <c r="Q294" i="2"/>
  <c r="U300" i="1" s="1"/>
  <c r="S310" i="2"/>
  <c r="W316" i="1" s="1"/>
  <c r="R310" i="2"/>
  <c r="V316" i="1" s="1"/>
  <c r="S249" i="2"/>
  <c r="W255" i="1" s="1"/>
  <c r="S233" i="2"/>
  <c r="W239" i="1" s="1"/>
  <c r="S217" i="2"/>
  <c r="W223" i="1" s="1"/>
  <c r="S211" i="2"/>
  <c r="W217" i="1" s="1"/>
  <c r="R103" i="2"/>
  <c r="V109" i="1" s="1"/>
  <c r="Q87" i="2"/>
  <c r="U93" i="1" s="1"/>
  <c r="S55" i="2"/>
  <c r="W61" i="1" s="1"/>
  <c r="Q55" i="2"/>
  <c r="U61" i="1" s="1"/>
  <c r="R23" i="2"/>
  <c r="V29" i="1" s="1"/>
  <c r="R45" i="2"/>
  <c r="V51" i="1" s="1"/>
  <c r="Q45" i="2"/>
  <c r="U51" i="1" s="1"/>
  <c r="Q17" i="2"/>
  <c r="U23" i="1" s="1"/>
  <c r="R405" i="2"/>
  <c r="V411" i="1" s="1"/>
  <c r="Q405" i="2"/>
  <c r="U411" i="1" s="1"/>
  <c r="Q250" i="2"/>
  <c r="U256" i="1" s="1"/>
  <c r="R347" i="2"/>
  <c r="V353" i="1" s="1"/>
  <c r="Q330" i="2"/>
  <c r="U336" i="1" s="1"/>
  <c r="R330" i="2"/>
  <c r="V336" i="1" s="1"/>
  <c r="S330" i="2"/>
  <c r="W336" i="1" s="1"/>
  <c r="Q270" i="2"/>
  <c r="U276" i="1" s="1"/>
  <c r="Q214" i="2"/>
  <c r="U220" i="1" s="1"/>
  <c r="S196" i="2"/>
  <c r="W202" i="1" s="1"/>
  <c r="Q196" i="2"/>
  <c r="U202" i="1" s="1"/>
  <c r="R183" i="2"/>
  <c r="V189" i="1" s="1"/>
  <c r="Q216" i="2"/>
  <c r="U222" i="1" s="1"/>
  <c r="R216" i="2"/>
  <c r="V222" i="1" s="1"/>
  <c r="S216" i="2"/>
  <c r="W222" i="1" s="1"/>
  <c r="S194" i="2"/>
  <c r="W200" i="1" s="1"/>
  <c r="Q155" i="2"/>
  <c r="U161" i="1" s="1"/>
  <c r="R155" i="2"/>
  <c r="V161" i="1" s="1"/>
  <c r="S93" i="2"/>
  <c r="W99" i="1" s="1"/>
  <c r="Q127" i="2"/>
  <c r="U133" i="1" s="1"/>
  <c r="R127" i="2"/>
  <c r="V133" i="1" s="1"/>
  <c r="S56" i="2"/>
  <c r="W62" i="1" s="1"/>
  <c r="Q56" i="2"/>
  <c r="U62" i="1" s="1"/>
  <c r="S343" i="2"/>
  <c r="W349" i="1" s="1"/>
  <c r="R343" i="2"/>
  <c r="V349" i="1" s="1"/>
  <c r="S316" i="2"/>
  <c r="W322" i="1" s="1"/>
  <c r="R316" i="2"/>
  <c r="V322" i="1" s="1"/>
  <c r="Q278" i="2"/>
  <c r="U284" i="1" s="1"/>
  <c r="Q302" i="2"/>
  <c r="U308" i="1" s="1"/>
  <c r="S229" i="2"/>
  <c r="W235" i="1" s="1"/>
  <c r="R213" i="2"/>
  <c r="V219" i="1" s="1"/>
  <c r="R102" i="2"/>
  <c r="V108" i="1" s="1"/>
  <c r="Q83" i="2"/>
  <c r="U89" i="1" s="1"/>
  <c r="S41" i="2"/>
  <c r="W47" i="1" s="1"/>
  <c r="S398" i="2"/>
  <c r="W404" i="1" s="1"/>
  <c r="Q398" i="2"/>
  <c r="U404" i="1" s="1"/>
  <c r="R398" i="2"/>
  <c r="V404" i="1" s="1"/>
  <c r="Q326" i="2"/>
  <c r="U332" i="1" s="1"/>
  <c r="S266" i="2"/>
  <c r="W272" i="1" s="1"/>
  <c r="R266" i="2"/>
  <c r="V272" i="1" s="1"/>
  <c r="S187" i="2"/>
  <c r="W193" i="1" s="1"/>
  <c r="R187" i="2"/>
  <c r="V193" i="1" s="1"/>
  <c r="S167" i="2"/>
  <c r="W173" i="1" s="1"/>
  <c r="R167" i="2"/>
  <c r="V173" i="1" s="1"/>
  <c r="S120" i="2"/>
  <c r="W126" i="1" s="1"/>
  <c r="Q97" i="2"/>
  <c r="U103" i="1" s="1"/>
  <c r="S52" i="2"/>
  <c r="W58" i="1" s="1"/>
  <c r="R52" i="2"/>
  <c r="V58" i="1" s="1"/>
  <c r="Q52" i="2"/>
  <c r="U58" i="1" s="1"/>
  <c r="R312" i="2"/>
  <c r="V318" i="1" s="1"/>
  <c r="Q312" i="2"/>
  <c r="U318" i="1" s="1"/>
  <c r="S321" i="2"/>
  <c r="W327" i="1" s="1"/>
  <c r="Q321" i="2"/>
  <c r="U327" i="1" s="1"/>
  <c r="R304" i="2"/>
  <c r="V310" i="1" s="1"/>
  <c r="Q304" i="2"/>
  <c r="U310" i="1" s="1"/>
  <c r="S286" i="2"/>
  <c r="W292" i="1" s="1"/>
  <c r="S225" i="2"/>
  <c r="W231" i="1" s="1"/>
  <c r="R225" i="2"/>
  <c r="V231" i="1" s="1"/>
  <c r="Q95" i="2"/>
  <c r="U101" i="1" s="1"/>
  <c r="R95" i="2"/>
  <c r="V101" i="1" s="1"/>
  <c r="S82" i="2"/>
  <c r="W88" i="1" s="1"/>
  <c r="R82" i="2"/>
  <c r="V88" i="1" s="1"/>
  <c r="Q79" i="2"/>
  <c r="U85" i="1" s="1"/>
  <c r="S79" i="2"/>
  <c r="W85" i="1" s="1"/>
  <c r="R79" i="2"/>
  <c r="V85" i="1" s="1"/>
  <c r="S63" i="2"/>
  <c r="W69" i="1" s="1"/>
  <c r="R47" i="2"/>
  <c r="V53" i="1" s="1"/>
  <c r="Q47" i="2"/>
  <c r="U53" i="1" s="1"/>
  <c r="R20" i="2"/>
  <c r="V26" i="1" s="1"/>
  <c r="S409" i="2"/>
  <c r="W415" i="1" s="1"/>
  <c r="R15" i="2"/>
  <c r="V21" i="1" s="1"/>
  <c r="R251" i="2"/>
  <c r="V257" i="1" s="1"/>
  <c r="S251" i="2"/>
  <c r="W257" i="1" s="1"/>
  <c r="S319" i="2"/>
  <c r="W325" i="1" s="1"/>
  <c r="S279" i="2"/>
  <c r="W285" i="1" s="1"/>
  <c r="S303" i="2"/>
  <c r="W309" i="1" s="1"/>
  <c r="S287" i="2"/>
  <c r="W293" i="1" s="1"/>
  <c r="S179" i="2"/>
  <c r="W185" i="1" s="1"/>
  <c r="Q175" i="2"/>
  <c r="U181" i="1" s="1"/>
  <c r="S112" i="2"/>
  <c r="W118" i="1" s="1"/>
  <c r="S342" i="2"/>
  <c r="W348" i="1" s="1"/>
  <c r="S75" i="2"/>
  <c r="W81" i="1" s="1"/>
  <c r="S71" i="2"/>
  <c r="W77" i="1" s="1"/>
  <c r="S31" i="2"/>
  <c r="W37" i="1" s="1"/>
  <c r="V346" i="2"/>
  <c r="Y346" i="2" s="1"/>
  <c r="V325" i="2"/>
  <c r="W277" i="2"/>
  <c r="K283" i="1" s="1"/>
  <c r="W391" i="2"/>
  <c r="K397" i="1" s="1"/>
  <c r="W328" i="2"/>
  <c r="K334" i="1" s="1"/>
  <c r="V309" i="2"/>
  <c r="V228" i="2"/>
  <c r="V245" i="2"/>
  <c r="Y245" i="2" s="1"/>
  <c r="V306" i="2"/>
  <c r="Y306" i="2" s="1"/>
  <c r="V37" i="2"/>
  <c r="Y37" i="2" s="1"/>
  <c r="V240" i="2"/>
  <c r="Y240" i="2" s="1"/>
  <c r="V296" i="2"/>
  <c r="V338" i="2"/>
  <c r="Y338" i="2" s="1"/>
  <c r="V332" i="2"/>
  <c r="Y332" i="2" s="1"/>
  <c r="W413" i="2"/>
  <c r="K419" i="1" s="1"/>
  <c r="V413" i="2"/>
  <c r="W50" i="2"/>
  <c r="K56" i="1" s="1"/>
  <c r="W114" i="2"/>
  <c r="K120" i="1" s="1"/>
  <c r="W130" i="2"/>
  <c r="K136" i="1" s="1"/>
  <c r="W162" i="2"/>
  <c r="K168" i="1" s="1"/>
  <c r="W178" i="2"/>
  <c r="K184" i="1" s="1"/>
  <c r="W274" i="2"/>
  <c r="K280" i="1" s="1"/>
  <c r="W147" i="2"/>
  <c r="K153" i="1" s="1"/>
  <c r="W275" i="2"/>
  <c r="K281" i="1" s="1"/>
  <c r="W291" i="2"/>
  <c r="K297" i="1" s="1"/>
  <c r="W208" i="2"/>
  <c r="K214" i="1" s="1"/>
  <c r="W256" i="2"/>
  <c r="K262" i="1" s="1"/>
  <c r="W272" i="2"/>
  <c r="K278" i="1" s="1"/>
  <c r="W45" i="2"/>
  <c r="K51" i="1" s="1"/>
  <c r="W125" i="2"/>
  <c r="K131" i="1" s="1"/>
  <c r="W141" i="2"/>
  <c r="K147" i="1" s="1"/>
  <c r="W173" i="2"/>
  <c r="K179" i="1" s="1"/>
  <c r="W189" i="2"/>
  <c r="K195" i="1" s="1"/>
  <c r="W205" i="2"/>
  <c r="K211" i="1" s="1"/>
  <c r="W54" i="2"/>
  <c r="K60" i="1" s="1"/>
  <c r="W102" i="2"/>
  <c r="K108" i="1" s="1"/>
  <c r="W118" i="2"/>
  <c r="K124" i="1" s="1"/>
  <c r="W134" i="2"/>
  <c r="K140" i="1" s="1"/>
  <c r="W150" i="2"/>
  <c r="K156" i="1" s="1"/>
  <c r="W166" i="2"/>
  <c r="K172" i="1" s="1"/>
  <c r="W182" i="2"/>
  <c r="K188" i="1" s="1"/>
  <c r="W214" i="2"/>
  <c r="K220" i="1" s="1"/>
  <c r="W151" i="2"/>
  <c r="K157" i="1" s="1"/>
  <c r="W279" i="2"/>
  <c r="K285" i="1" s="1"/>
  <c r="W295" i="2"/>
  <c r="K301" i="1" s="1"/>
  <c r="W196" i="2"/>
  <c r="K202" i="1" s="1"/>
  <c r="W212" i="2"/>
  <c r="K218" i="1" s="1"/>
  <c r="W228" i="2"/>
  <c r="K234" i="1" s="1"/>
  <c r="W244" i="2"/>
  <c r="K250" i="1" s="1"/>
  <c r="W260" i="2"/>
  <c r="K266" i="1" s="1"/>
  <c r="W276" i="2"/>
  <c r="K282" i="1" s="1"/>
  <c r="W292" i="2"/>
  <c r="K298" i="1" s="1"/>
  <c r="W308" i="2"/>
  <c r="K314" i="1" s="1"/>
  <c r="W97" i="2"/>
  <c r="K103" i="1" s="1"/>
  <c r="W113" i="2"/>
  <c r="K119" i="1" s="1"/>
  <c r="W129" i="2"/>
  <c r="K135" i="1" s="1"/>
  <c r="W145" i="2"/>
  <c r="K151" i="1" s="1"/>
  <c r="W177" i="2"/>
  <c r="K183" i="1" s="1"/>
  <c r="W209" i="2"/>
  <c r="K215" i="1" s="1"/>
  <c r="W241" i="2"/>
  <c r="K247" i="1" s="1"/>
  <c r="W273" i="2"/>
  <c r="K279" i="1" s="1"/>
  <c r="W356" i="2"/>
  <c r="K362" i="1" s="1"/>
  <c r="W372" i="2"/>
  <c r="K378" i="1" s="1"/>
  <c r="W388" i="2"/>
  <c r="K394" i="1" s="1"/>
  <c r="V404" i="2"/>
  <c r="Y404" i="2" s="1"/>
  <c r="W404" i="2"/>
  <c r="K410" i="1" s="1"/>
  <c r="V385" i="2"/>
  <c r="V401" i="2"/>
  <c r="W42" i="2"/>
  <c r="K48" i="1" s="1"/>
  <c r="W106" i="2"/>
  <c r="K112" i="1" s="1"/>
  <c r="W122" i="2"/>
  <c r="K128" i="1" s="1"/>
  <c r="W138" i="2"/>
  <c r="K144" i="1" s="1"/>
  <c r="W154" i="2"/>
  <c r="K160" i="1" s="1"/>
  <c r="W170" i="2"/>
  <c r="K176" i="1" s="1"/>
  <c r="W186" i="2"/>
  <c r="K192" i="1" s="1"/>
  <c r="W155" i="2"/>
  <c r="K161" i="1" s="1"/>
  <c r="W235" i="2"/>
  <c r="K241" i="1" s="1"/>
  <c r="W200" i="2"/>
  <c r="K206" i="1" s="1"/>
  <c r="W232" i="2"/>
  <c r="K238" i="1" s="1"/>
  <c r="W264" i="2"/>
  <c r="K270" i="1" s="1"/>
  <c r="W69" i="2"/>
  <c r="K75" i="1" s="1"/>
  <c r="W85" i="2"/>
  <c r="K91" i="1" s="1"/>
  <c r="W101" i="2"/>
  <c r="K107" i="1" s="1"/>
  <c r="W117" i="2"/>
  <c r="K123" i="1" s="1"/>
  <c r="W133" i="2"/>
  <c r="K139" i="1" s="1"/>
  <c r="W181" i="2"/>
  <c r="K187" i="1" s="1"/>
  <c r="W197" i="2"/>
  <c r="K203" i="1" s="1"/>
  <c r="W245" i="2"/>
  <c r="K251" i="1" s="1"/>
  <c r="W261" i="2"/>
  <c r="K267" i="1" s="1"/>
  <c r="W327" i="2"/>
  <c r="K333" i="1" s="1"/>
  <c r="W360" i="2"/>
  <c r="K366" i="1" s="1"/>
  <c r="W376" i="2"/>
  <c r="K382" i="1" s="1"/>
  <c r="W392" i="2"/>
  <c r="K398" i="1" s="1"/>
  <c r="V392" i="2"/>
  <c r="Y392" i="2" s="1"/>
  <c r="V408" i="2"/>
  <c r="W315" i="2"/>
  <c r="K321" i="1" s="1"/>
  <c r="V389" i="2"/>
  <c r="W405" i="2"/>
  <c r="K411" i="1" s="1"/>
  <c r="W409" i="2"/>
  <c r="K415" i="1" s="1"/>
  <c r="W406" i="2"/>
  <c r="K412" i="1" s="1"/>
  <c r="W319" i="2"/>
  <c r="K325" i="1" s="1"/>
  <c r="W30" i="2"/>
  <c r="K36" i="1" s="1"/>
  <c r="W110" i="2"/>
  <c r="K116" i="1" s="1"/>
  <c r="W126" i="2"/>
  <c r="K132" i="1" s="1"/>
  <c r="W142" i="2"/>
  <c r="K148" i="1" s="1"/>
  <c r="W158" i="2"/>
  <c r="K164" i="1" s="1"/>
  <c r="W174" i="2"/>
  <c r="K180" i="1" s="1"/>
  <c r="W190" i="2"/>
  <c r="K196" i="1" s="1"/>
  <c r="W191" i="2"/>
  <c r="K197" i="1" s="1"/>
  <c r="W287" i="2"/>
  <c r="K293" i="1" s="1"/>
  <c r="W204" i="2"/>
  <c r="K210" i="1" s="1"/>
  <c r="W252" i="2"/>
  <c r="K258" i="1" s="1"/>
  <c r="W268" i="2"/>
  <c r="K274" i="1" s="1"/>
  <c r="W332" i="2"/>
  <c r="K338" i="1" s="1"/>
  <c r="W348" i="2"/>
  <c r="K354" i="1" s="1"/>
  <c r="W73" i="2"/>
  <c r="K79" i="1" s="1"/>
  <c r="W89" i="2"/>
  <c r="K95" i="1" s="1"/>
  <c r="W105" i="2"/>
  <c r="K111" i="1" s="1"/>
  <c r="W121" i="2"/>
  <c r="K127" i="1" s="1"/>
  <c r="W137" i="2"/>
  <c r="K143" i="1" s="1"/>
  <c r="W169" i="2"/>
  <c r="K175" i="1" s="1"/>
  <c r="W185" i="2"/>
  <c r="K191" i="1" s="1"/>
  <c r="W201" i="2"/>
  <c r="K207" i="1" s="1"/>
  <c r="W217" i="2"/>
  <c r="K223" i="1" s="1"/>
  <c r="W233" i="2"/>
  <c r="K239" i="1" s="1"/>
  <c r="W265" i="2"/>
  <c r="K271" i="1" s="1"/>
  <c r="W364" i="2"/>
  <c r="K370" i="1" s="1"/>
  <c r="V380" i="2"/>
  <c r="Y380" i="2" s="1"/>
  <c r="W380" i="2"/>
  <c r="K386" i="1" s="1"/>
  <c r="W396" i="2"/>
  <c r="K402" i="1" s="1"/>
  <c r="V396" i="2"/>
  <c r="V412" i="2"/>
  <c r="W412" i="2"/>
  <c r="K418" i="1" s="1"/>
  <c r="W331" i="2"/>
  <c r="K337" i="1" s="1"/>
  <c r="V393" i="2"/>
  <c r="W253" i="2"/>
  <c r="K259" i="1" s="1"/>
  <c r="W317" i="2"/>
  <c r="K323" i="1" s="1"/>
  <c r="W355" i="2"/>
  <c r="K361" i="1" s="1"/>
  <c r="W403" i="2"/>
  <c r="K409" i="1" s="1"/>
  <c r="V400" i="2"/>
  <c r="W301" i="2"/>
  <c r="K307" i="1" s="1"/>
  <c r="W333" i="2"/>
  <c r="K339" i="1" s="1"/>
  <c r="W371" i="2"/>
  <c r="K377" i="1" s="1"/>
  <c r="W351" i="2"/>
  <c r="K357" i="1" s="1"/>
  <c r="W347" i="2"/>
  <c r="K353" i="1" s="1"/>
  <c r="W397" i="2"/>
  <c r="K403" i="1" s="1"/>
  <c r="V397" i="2"/>
  <c r="W335" i="2"/>
  <c r="K341" i="1" s="1"/>
  <c r="W381" i="2"/>
  <c r="K387" i="1" s="1"/>
  <c r="W365" i="2"/>
  <c r="K371" i="1" s="1"/>
  <c r="V403" i="2"/>
  <c r="W269" i="2"/>
  <c r="K275" i="1" s="1"/>
  <c r="W368" i="2"/>
  <c r="K374" i="1" s="1"/>
  <c r="W384" i="2"/>
  <c r="K390" i="1" s="1"/>
  <c r="V381" i="2"/>
  <c r="V410" i="2"/>
  <c r="W410" i="2"/>
  <c r="K416" i="1" s="1"/>
  <c r="W285" i="2"/>
  <c r="K291" i="1" s="1"/>
  <c r="W307" i="2"/>
  <c r="K313" i="1" s="1"/>
  <c r="V387" i="2"/>
  <c r="W387" i="2"/>
  <c r="K393" i="1" s="1"/>
  <c r="W400" i="2"/>
  <c r="K406" i="1" s="1"/>
  <c r="V379" i="2"/>
  <c r="W379" i="2"/>
  <c r="K385" i="1" s="1"/>
  <c r="W354" i="2"/>
  <c r="K360" i="1" s="1"/>
  <c r="V378" i="2"/>
  <c r="W394" i="2"/>
  <c r="K400" i="1" s="1"/>
  <c r="W362" i="2"/>
  <c r="K368" i="1" s="1"/>
  <c r="V394" i="2"/>
  <c r="W377" i="2"/>
  <c r="K383" i="1" s="1"/>
  <c r="W374" i="2"/>
  <c r="K380" i="1" s="1"/>
  <c r="W358" i="2"/>
  <c r="K364" i="1" s="1"/>
  <c r="W361" i="2"/>
  <c r="K367" i="1" s="1"/>
  <c r="W390" i="2"/>
  <c r="K396" i="1" s="1"/>
  <c r="V390" i="2"/>
  <c r="W402" i="2"/>
  <c r="K408" i="1" s="1"/>
  <c r="W370" i="2"/>
  <c r="K376" i="1" s="1"/>
  <c r="V386" i="2"/>
  <c r="W293" i="2"/>
  <c r="K299" i="1" s="1"/>
  <c r="W363" i="2"/>
  <c r="K369" i="1" s="1"/>
  <c r="V395" i="2"/>
  <c r="Y395" i="2" s="1"/>
  <c r="V411" i="2"/>
  <c r="V402" i="2"/>
  <c r="V407" i="2"/>
  <c r="W349" i="2"/>
  <c r="K355" i="1" s="1"/>
  <c r="W407" i="2"/>
  <c r="K413" i="1" s="1"/>
  <c r="V406" i="2"/>
  <c r="Y406" i="2" s="1"/>
  <c r="W398" i="2"/>
  <c r="K404" i="1" s="1"/>
  <c r="W386" i="2"/>
  <c r="K392" i="1" s="1"/>
  <c r="V388" i="2"/>
  <c r="W357" i="2"/>
  <c r="K363" i="1" s="1"/>
  <c r="W366" i="2"/>
  <c r="K372" i="1" s="1"/>
  <c r="W408" i="2"/>
  <c r="K414" i="1" s="1"/>
  <c r="W395" i="2"/>
  <c r="K401" i="1" s="1"/>
  <c r="W314" i="2"/>
  <c r="K320" i="1" s="1"/>
  <c r="W298" i="2"/>
  <c r="K304" i="1" s="1"/>
  <c r="W188" i="2"/>
  <c r="K194" i="1" s="1"/>
  <c r="W382" i="2"/>
  <c r="K388" i="1" s="1"/>
  <c r="W282" i="2"/>
  <c r="K288" i="1" s="1"/>
  <c r="W320" i="2"/>
  <c r="K326" i="1" s="1"/>
  <c r="W359" i="2"/>
  <c r="K365" i="1" s="1"/>
  <c r="W344" i="2"/>
  <c r="K350" i="1" s="1"/>
  <c r="G20" i="1"/>
  <c r="W322" i="2"/>
  <c r="K328" i="1" s="1"/>
  <c r="V114" i="2"/>
  <c r="Y114" i="2" s="1"/>
  <c r="V130" i="2"/>
  <c r="W146" i="2"/>
  <c r="K152" i="1" s="1"/>
  <c r="V146" i="2"/>
  <c r="Y146" i="2" s="1"/>
  <c r="V162" i="2"/>
  <c r="Y162" i="2" s="1"/>
  <c r="V178" i="2"/>
  <c r="Y178" i="2" s="1"/>
  <c r="V210" i="2"/>
  <c r="V226" i="2"/>
  <c r="Y226" i="2" s="1"/>
  <c r="V242" i="2"/>
  <c r="Y242" i="2" s="1"/>
  <c r="V322" i="2"/>
  <c r="Y322" i="2" s="1"/>
  <c r="V195" i="2"/>
  <c r="Y195" i="2" s="1"/>
  <c r="V243" i="2"/>
  <c r="V259" i="2"/>
  <c r="V275" i="2"/>
  <c r="V291" i="2"/>
  <c r="V48" i="2"/>
  <c r="V64" i="2"/>
  <c r="V80" i="2"/>
  <c r="V128" i="2"/>
  <c r="Y128" i="2" s="1"/>
  <c r="V144" i="2"/>
  <c r="Y144" i="2" s="1"/>
  <c r="V176" i="2"/>
  <c r="V192" i="2"/>
  <c r="V224" i="2"/>
  <c r="V256" i="2"/>
  <c r="V272" i="2"/>
  <c r="Y272" i="2" s="1"/>
  <c r="V288" i="2"/>
  <c r="V77" i="2"/>
  <c r="Y77" i="2" s="1"/>
  <c r="V109" i="2"/>
  <c r="Y109" i="2" s="1"/>
  <c r="V125" i="2"/>
  <c r="V141" i="2"/>
  <c r="V173" i="2"/>
  <c r="Y173" i="2" s="1"/>
  <c r="V189" i="2"/>
  <c r="V205" i="2"/>
  <c r="Y205" i="2" s="1"/>
  <c r="V38" i="2"/>
  <c r="Y38" i="2" s="1"/>
  <c r="V54" i="2"/>
  <c r="Y54" i="2" s="1"/>
  <c r="V118" i="2"/>
  <c r="V134" i="2"/>
  <c r="V150" i="2"/>
  <c r="V166" i="2"/>
  <c r="V182" i="2"/>
  <c r="V230" i="2"/>
  <c r="Y230" i="2" s="1"/>
  <c r="V246" i="2"/>
  <c r="Y246" i="2" s="1"/>
  <c r="V199" i="2"/>
  <c r="V247" i="2"/>
  <c r="V263" i="2"/>
  <c r="V36" i="2"/>
  <c r="Y36" i="2" s="1"/>
  <c r="V132" i="2"/>
  <c r="Y132" i="2" s="1"/>
  <c r="V148" i="2"/>
  <c r="Y148" i="2" s="1"/>
  <c r="V180" i="2"/>
  <c r="Y180" i="2" s="1"/>
  <c r="V212" i="2"/>
  <c r="Y212" i="2" s="1"/>
  <c r="V260" i="2"/>
  <c r="V340" i="2"/>
  <c r="V65" i="2"/>
  <c r="V81" i="2"/>
  <c r="V113" i="2"/>
  <c r="V129" i="2"/>
  <c r="Y129" i="2" s="1"/>
  <c r="V145" i="2"/>
  <c r="Y145" i="2" s="1"/>
  <c r="V161" i="2"/>
  <c r="Y161" i="2" s="1"/>
  <c r="V177" i="2"/>
  <c r="Y177" i="2" s="1"/>
  <c r="V193" i="2"/>
  <c r="Y193" i="2" s="1"/>
  <c r="V289" i="2"/>
  <c r="Y289" i="2" s="1"/>
  <c r="V311" i="2"/>
  <c r="V353" i="2"/>
  <c r="V369" i="2"/>
  <c r="Y369" i="2" s="1"/>
  <c r="V237" i="2"/>
  <c r="W26" i="2"/>
  <c r="K32" i="1" s="1"/>
  <c r="V26" i="2"/>
  <c r="V58" i="2"/>
  <c r="Y58" i="2" s="1"/>
  <c r="V122" i="2"/>
  <c r="V138" i="2"/>
  <c r="Y138" i="2" s="1"/>
  <c r="V154" i="2"/>
  <c r="Y154" i="2" s="1"/>
  <c r="V170" i="2"/>
  <c r="Y170" i="2" s="1"/>
  <c r="V186" i="2"/>
  <c r="V218" i="2"/>
  <c r="V234" i="2"/>
  <c r="Y234" i="2" s="1"/>
  <c r="V314" i="2"/>
  <c r="Y314" i="2" s="1"/>
  <c r="V267" i="2"/>
  <c r="V283" i="2"/>
  <c r="V40" i="2"/>
  <c r="V72" i="2"/>
  <c r="Y72" i="2" s="1"/>
  <c r="V88" i="2"/>
  <c r="Y88" i="2" s="1"/>
  <c r="V136" i="2"/>
  <c r="Y136" i="2" s="1"/>
  <c r="V152" i="2"/>
  <c r="Y152" i="2" s="1"/>
  <c r="V184" i="2"/>
  <c r="Y184" i="2" s="1"/>
  <c r="V264" i="2"/>
  <c r="V280" i="2"/>
  <c r="V53" i="2"/>
  <c r="Y53" i="2" s="1"/>
  <c r="V101" i="2"/>
  <c r="V117" i="2"/>
  <c r="V133" i="2"/>
  <c r="V149" i="2"/>
  <c r="Y149" i="2" s="1"/>
  <c r="V181" i="2"/>
  <c r="Y181" i="2" s="1"/>
  <c r="V197" i="2"/>
  <c r="V277" i="2"/>
  <c r="Y277" i="2" s="1"/>
  <c r="V360" i="2"/>
  <c r="Y360" i="2" s="1"/>
  <c r="V376" i="2"/>
  <c r="V315" i="2"/>
  <c r="V357" i="2"/>
  <c r="V373" i="2"/>
  <c r="Y373" i="2" s="1"/>
  <c r="V46" i="2"/>
  <c r="V110" i="2"/>
  <c r="V126" i="2"/>
  <c r="V142" i="2"/>
  <c r="Y142" i="2" s="1"/>
  <c r="V158" i="2"/>
  <c r="Y158" i="2" s="1"/>
  <c r="V174" i="2"/>
  <c r="Y174" i="2" s="1"/>
  <c r="V190" i="2"/>
  <c r="V222" i="2"/>
  <c r="Y222" i="2" s="1"/>
  <c r="V238" i="2"/>
  <c r="V255" i="2"/>
  <c r="V271" i="2"/>
  <c r="V28" i="2"/>
  <c r="Y28" i="2" s="1"/>
  <c r="V92" i="2"/>
  <c r="Y92" i="2" s="1"/>
  <c r="V108" i="2"/>
  <c r="V140" i="2"/>
  <c r="V172" i="2"/>
  <c r="V236" i="2"/>
  <c r="V252" i="2"/>
  <c r="V268" i="2"/>
  <c r="Y268" i="2" s="1"/>
  <c r="V284" i="2"/>
  <c r="V348" i="2"/>
  <c r="Y348" i="2" s="1"/>
  <c r="V73" i="2"/>
  <c r="V89" i="2"/>
  <c r="V105" i="2"/>
  <c r="Y105" i="2" s="1"/>
  <c r="V121" i="2"/>
  <c r="Y121" i="2" s="1"/>
  <c r="V137" i="2"/>
  <c r="V153" i="2"/>
  <c r="V169" i="2"/>
  <c r="V185" i="2"/>
  <c r="Y185" i="2" s="1"/>
  <c r="V201" i="2"/>
  <c r="V281" i="2"/>
  <c r="Y281" i="2" s="1"/>
  <c r="V364" i="2"/>
  <c r="V331" i="2"/>
  <c r="Y331" i="2" s="1"/>
  <c r="V361" i="2"/>
  <c r="Y361" i="2" s="1"/>
  <c r="V377" i="2"/>
  <c r="V253" i="2"/>
  <c r="V355" i="2"/>
  <c r="Y355" i="2" s="1"/>
  <c r="V301" i="2"/>
  <c r="Y301" i="2" s="1"/>
  <c r="V333" i="2"/>
  <c r="Y333" i="2" s="1"/>
  <c r="V371" i="2"/>
  <c r="Y371" i="2" s="1"/>
  <c r="V335" i="2"/>
  <c r="V368" i="2"/>
  <c r="Y368" i="2" s="1"/>
  <c r="V351" i="2"/>
  <c r="Y351" i="2" s="1"/>
  <c r="V269" i="2"/>
  <c r="V317" i="2"/>
  <c r="V285" i="2"/>
  <c r="V307" i="2"/>
  <c r="V365" i="2"/>
  <c r="V358" i="2"/>
  <c r="Y358" i="2" s="1"/>
  <c r="V374" i="2"/>
  <c r="V370" i="2"/>
  <c r="V293" i="2"/>
  <c r="V366" i="2"/>
  <c r="V327" i="2"/>
  <c r="V354" i="2"/>
  <c r="V375" i="2"/>
  <c r="Y375" i="2" s="1"/>
  <c r="V362" i="2"/>
  <c r="Y362" i="2" s="1"/>
  <c r="V372" i="2"/>
  <c r="Y372" i="2" s="1"/>
  <c r="V339" i="2"/>
  <c r="V356" i="2"/>
  <c r="Y356" i="2" s="1"/>
  <c r="V300" i="2"/>
  <c r="Y300" i="2" s="1"/>
  <c r="V363" i="2"/>
  <c r="V320" i="2"/>
  <c r="V282" i="2"/>
  <c r="Y282" i="2" s="1"/>
  <c r="V359" i="2"/>
  <c r="Y359" i="2" s="1"/>
  <c r="V344" i="2"/>
  <c r="Y344" i="2" s="1"/>
  <c r="J373" i="1" l="1"/>
  <c r="F373" i="1" s="1"/>
  <c r="X367" i="2"/>
  <c r="J65" i="1"/>
  <c r="F65" i="1" s="1"/>
  <c r="J215" i="1"/>
  <c r="F215" i="1" s="1"/>
  <c r="X59" i="2"/>
  <c r="X209" i="2"/>
  <c r="X304" i="2"/>
  <c r="X312" i="2"/>
  <c r="X85" i="2"/>
  <c r="Y21" i="2"/>
  <c r="J91" i="1"/>
  <c r="F91" i="1" s="1"/>
  <c r="Y324" i="2"/>
  <c r="J85" i="1"/>
  <c r="F85" i="1" s="1"/>
  <c r="X79" i="2"/>
  <c r="J353" i="1"/>
  <c r="F353" i="1" s="1"/>
  <c r="X347" i="2"/>
  <c r="Q23" i="2"/>
  <c r="U29" i="1" s="1"/>
  <c r="R29" i="1"/>
  <c r="T33" i="1"/>
  <c r="S27" i="2"/>
  <c r="W33" i="1" s="1"/>
  <c r="R24" i="2"/>
  <c r="V30" i="1" s="1"/>
  <c r="S30" i="1"/>
  <c r="T22" i="1"/>
  <c r="S16" i="2"/>
  <c r="W22" i="1" s="1"/>
  <c r="J293" i="1"/>
  <c r="F293" i="1" s="1"/>
  <c r="P18" i="2"/>
  <c r="N16" i="2"/>
  <c r="P22" i="2"/>
  <c r="T28" i="1" s="1"/>
  <c r="P21" i="2"/>
  <c r="T27" i="1" s="1"/>
  <c r="P25" i="2"/>
  <c r="T31" i="1" s="1"/>
  <c r="O25" i="2"/>
  <c r="S31" i="1" s="1"/>
  <c r="P23" i="2"/>
  <c r="T29" i="1" s="1"/>
  <c r="N15" i="2"/>
  <c r="N24" i="2"/>
  <c r="N27" i="2"/>
  <c r="P24" i="2"/>
  <c r="N25" i="2"/>
  <c r="R31" i="1" s="1"/>
  <c r="A166" i="1"/>
  <c r="X251" i="2"/>
  <c r="G31" i="1"/>
  <c r="A31" i="1"/>
  <c r="E31" i="1"/>
  <c r="E74" i="1"/>
  <c r="G74" i="1"/>
  <c r="G268" i="1"/>
  <c r="B74" i="1"/>
  <c r="A268" i="1"/>
  <c r="F268" i="1"/>
  <c r="B206" i="1"/>
  <c r="F206" i="1"/>
  <c r="B84" i="1"/>
  <c r="F84" i="1"/>
  <c r="B356" i="1"/>
  <c r="F356" i="1"/>
  <c r="B174" i="1"/>
  <c r="F174" i="1"/>
  <c r="B37" i="1"/>
  <c r="F37" i="1"/>
  <c r="A81" i="1"/>
  <c r="F81" i="1"/>
  <c r="A293" i="1"/>
  <c r="C166" i="1"/>
  <c r="F166" i="1"/>
  <c r="G162" i="1"/>
  <c r="F162" i="1"/>
  <c r="A27" i="1"/>
  <c r="F27" i="1"/>
  <c r="A330" i="1"/>
  <c r="F330" i="1"/>
  <c r="C254" i="1"/>
  <c r="F254" i="1"/>
  <c r="C31" i="1"/>
  <c r="F31" i="1"/>
  <c r="A122" i="1"/>
  <c r="F122" i="1"/>
  <c r="B165" i="1"/>
  <c r="F165" i="1"/>
  <c r="C279" i="1"/>
  <c r="F279" i="1"/>
  <c r="A74" i="1"/>
  <c r="F74" i="1"/>
  <c r="B197" i="1"/>
  <c r="F197" i="1"/>
  <c r="B247" i="1"/>
  <c r="F247" i="1"/>
  <c r="B260" i="1"/>
  <c r="F260" i="1"/>
  <c r="E229" i="1"/>
  <c r="F229" i="1"/>
  <c r="B221" i="1"/>
  <c r="F221" i="1"/>
  <c r="A104" i="1"/>
  <c r="F104" i="1"/>
  <c r="A84" i="1"/>
  <c r="J23" i="1"/>
  <c r="F23" i="1" s="1"/>
  <c r="X17" i="2"/>
  <c r="E37" i="1"/>
  <c r="C37" i="1"/>
  <c r="J133" i="1"/>
  <c r="F133" i="1" s="1"/>
  <c r="G37" i="1"/>
  <c r="A37" i="1"/>
  <c r="G84" i="1"/>
  <c r="E84" i="1"/>
  <c r="C84" i="1"/>
  <c r="C122" i="1"/>
  <c r="B254" i="1"/>
  <c r="A254" i="1"/>
  <c r="X127" i="2"/>
  <c r="G279" i="1"/>
  <c r="A279" i="1"/>
  <c r="E27" i="1"/>
  <c r="E122" i="1"/>
  <c r="G122" i="1"/>
  <c r="C197" i="1"/>
  <c r="G197" i="1"/>
  <c r="A197" i="1"/>
  <c r="A260" i="1"/>
  <c r="E174" i="1"/>
  <c r="E197" i="1"/>
  <c r="A174" i="1"/>
  <c r="C293" i="1"/>
  <c r="G174" i="1"/>
  <c r="G260" i="1"/>
  <c r="B122" i="1"/>
  <c r="G206" i="1"/>
  <c r="B293" i="1"/>
  <c r="G27" i="1"/>
  <c r="E206" i="1"/>
  <c r="C27" i="1"/>
  <c r="G41" i="1"/>
  <c r="A41" i="1"/>
  <c r="B41" i="1"/>
  <c r="C41" i="1"/>
  <c r="E41" i="1"/>
  <c r="J62" i="1"/>
  <c r="X56" i="2"/>
  <c r="J103" i="1"/>
  <c r="X97" i="2"/>
  <c r="B268" i="1"/>
  <c r="E356" i="1"/>
  <c r="G356" i="1"/>
  <c r="C356" i="1"/>
  <c r="C268" i="1"/>
  <c r="A356" i="1"/>
  <c r="C247" i="1"/>
  <c r="C174" i="1"/>
  <c r="B27" i="1"/>
  <c r="C260" i="1"/>
  <c r="G81" i="1"/>
  <c r="A206" i="1"/>
  <c r="C206" i="1"/>
  <c r="B81" i="1"/>
  <c r="C81" i="1"/>
  <c r="J149" i="1"/>
  <c r="E165" i="1"/>
  <c r="C229" i="1"/>
  <c r="B162" i="1"/>
  <c r="G165" i="1"/>
  <c r="G104" i="1"/>
  <c r="A229" i="1"/>
  <c r="C104" i="1"/>
  <c r="C162" i="1"/>
  <c r="G221" i="1"/>
  <c r="E162" i="1"/>
  <c r="C165" i="1"/>
  <c r="C330" i="1"/>
  <c r="C221" i="1"/>
  <c r="B229" i="1"/>
  <c r="B104" i="1"/>
  <c r="A162" i="1"/>
  <c r="E221" i="1"/>
  <c r="G229" i="1"/>
  <c r="G330" i="1"/>
  <c r="E104" i="1"/>
  <c r="A165" i="1"/>
  <c r="B330" i="1"/>
  <c r="A221" i="1"/>
  <c r="E330" i="1"/>
  <c r="J266" i="1"/>
  <c r="Y260" i="2"/>
  <c r="J245" i="1"/>
  <c r="Y239" i="2"/>
  <c r="J56" i="1"/>
  <c r="Y50" i="2"/>
  <c r="J241" i="1"/>
  <c r="F241" i="1" s="1"/>
  <c r="Y235" i="2"/>
  <c r="J112" i="1"/>
  <c r="Y106" i="2"/>
  <c r="J341" i="1"/>
  <c r="G341" i="1" s="1"/>
  <c r="Y335" i="2"/>
  <c r="J244" i="1"/>
  <c r="Y238" i="2"/>
  <c r="J346" i="1"/>
  <c r="F346" i="1" s="1"/>
  <c r="Y340" i="2"/>
  <c r="J413" i="1"/>
  <c r="F413" i="1" s="1"/>
  <c r="Y407" i="2"/>
  <c r="J393" i="1"/>
  <c r="A393" i="1" s="1"/>
  <c r="Y387" i="2"/>
  <c r="J370" i="1"/>
  <c r="Y364" i="2"/>
  <c r="J396" i="1"/>
  <c r="F396" i="1" s="1"/>
  <c r="Y390" i="2"/>
  <c r="J409" i="1"/>
  <c r="Y403" i="2"/>
  <c r="J294" i="1"/>
  <c r="E294" i="1" s="1"/>
  <c r="Y288" i="2"/>
  <c r="J86" i="1"/>
  <c r="E86" i="1" s="1"/>
  <c r="Y80" i="2"/>
  <c r="J394" i="1"/>
  <c r="F394" i="1" s="1"/>
  <c r="Y388" i="2"/>
  <c r="J417" i="1"/>
  <c r="F417" i="1" s="1"/>
  <c r="Y411" i="2"/>
  <c r="J384" i="1"/>
  <c r="E384" i="1" s="1"/>
  <c r="Y378" i="2"/>
  <c r="J315" i="1"/>
  <c r="Y309" i="2"/>
  <c r="J225" i="1"/>
  <c r="F225" i="1" s="1"/>
  <c r="Y219" i="2"/>
  <c r="J36" i="1"/>
  <c r="Y30" i="2"/>
  <c r="J137" i="1"/>
  <c r="E137" i="1" s="1"/>
  <c r="Y131" i="2"/>
  <c r="J324" i="1"/>
  <c r="Y318" i="2"/>
  <c r="J397" i="1"/>
  <c r="F397" i="1" s="1"/>
  <c r="Y391" i="2"/>
  <c r="J25" i="1"/>
  <c r="F25" i="1" s="1"/>
  <c r="Y19" i="2"/>
  <c r="P19" i="2" s="1"/>
  <c r="T25" i="1" s="1"/>
  <c r="J82" i="1"/>
  <c r="Y76" i="2"/>
  <c r="X294" i="2"/>
  <c r="Y294" i="2"/>
  <c r="J263" i="1"/>
  <c r="F263" i="1" s="1"/>
  <c r="Y257" i="2"/>
  <c r="J63" i="1"/>
  <c r="Y57" i="2"/>
  <c r="J49" i="1"/>
  <c r="E49" i="1" s="1"/>
  <c r="Y43" i="2"/>
  <c r="J110" i="1"/>
  <c r="Y104" i="2"/>
  <c r="J177" i="1"/>
  <c r="F177" i="1" s="1"/>
  <c r="Y171" i="2"/>
  <c r="J80" i="1"/>
  <c r="Y74" i="2"/>
  <c r="J301" i="1"/>
  <c r="Y295" i="2"/>
  <c r="J408" i="1"/>
  <c r="Y402" i="2"/>
  <c r="J399" i="1"/>
  <c r="F399" i="1" s="1"/>
  <c r="Y393" i="2"/>
  <c r="J207" i="1"/>
  <c r="F207" i="1" s="1"/>
  <c r="Y201" i="2"/>
  <c r="J243" i="1"/>
  <c r="G243" i="1" s="1"/>
  <c r="Y237" i="2"/>
  <c r="J372" i="1"/>
  <c r="Y366" i="2"/>
  <c r="J323" i="1"/>
  <c r="F323" i="1" s="1"/>
  <c r="Y317" i="2"/>
  <c r="J382" i="1"/>
  <c r="F382" i="1" s="1"/>
  <c r="Y376" i="2"/>
  <c r="J107" i="1"/>
  <c r="A107" i="1" s="1"/>
  <c r="Y101" i="2"/>
  <c r="J188" i="1"/>
  <c r="Y182" i="2"/>
  <c r="J195" i="1"/>
  <c r="F195" i="1" s="1"/>
  <c r="Y189" i="2"/>
  <c r="J262" i="1"/>
  <c r="F262" i="1" s="1"/>
  <c r="Y256" i="2"/>
  <c r="J54" i="1"/>
  <c r="Y48" i="2"/>
  <c r="J416" i="1"/>
  <c r="Y410" i="2"/>
  <c r="J406" i="1"/>
  <c r="F406" i="1" s="1"/>
  <c r="Y400" i="2"/>
  <c r="J418" i="1"/>
  <c r="Y412" i="2"/>
  <c r="J407" i="1"/>
  <c r="E407" i="1" s="1"/>
  <c r="Y401" i="2"/>
  <c r="J302" i="1"/>
  <c r="Y296" i="2"/>
  <c r="J105" i="1"/>
  <c r="F105" i="1" s="1"/>
  <c r="Y99" i="2"/>
  <c r="J213" i="1"/>
  <c r="Y207" i="2"/>
  <c r="J157" i="1"/>
  <c r="E157" i="1" s="1"/>
  <c r="Y151" i="2"/>
  <c r="J72" i="1"/>
  <c r="G72" i="1" s="1"/>
  <c r="Y66" i="2"/>
  <c r="J233" i="1"/>
  <c r="F233" i="1" s="1"/>
  <c r="Y227" i="2"/>
  <c r="J125" i="1"/>
  <c r="Y119" i="2"/>
  <c r="J242" i="1"/>
  <c r="E242" i="1" s="1"/>
  <c r="Y236" i="2"/>
  <c r="J419" i="1"/>
  <c r="G419" i="1" s="1"/>
  <c r="Y413" i="2"/>
  <c r="J371" i="1"/>
  <c r="F371" i="1" s="1"/>
  <c r="Y365" i="2"/>
  <c r="J178" i="1"/>
  <c r="Y172" i="2"/>
  <c r="J205" i="1"/>
  <c r="E205" i="1" s="1"/>
  <c r="Y199" i="2"/>
  <c r="J146" i="1"/>
  <c r="Y140" i="2"/>
  <c r="J369" i="1"/>
  <c r="F369" i="1" s="1"/>
  <c r="Y363" i="2"/>
  <c r="J114" i="1"/>
  <c r="F114" i="1" s="1"/>
  <c r="Y108" i="2"/>
  <c r="J321" i="1"/>
  <c r="Y315" i="2"/>
  <c r="J70" i="1"/>
  <c r="Y64" i="2"/>
  <c r="J290" i="1"/>
  <c r="F290" i="1" s="1"/>
  <c r="Y284" i="2"/>
  <c r="J46" i="1"/>
  <c r="Y40" i="2"/>
  <c r="J359" i="1"/>
  <c r="Y353" i="2"/>
  <c r="J119" i="1"/>
  <c r="Y113" i="2"/>
  <c r="J172" i="1"/>
  <c r="F172" i="1" s="1"/>
  <c r="Y166" i="2"/>
  <c r="J230" i="1"/>
  <c r="Y224" i="2"/>
  <c r="J297" i="1"/>
  <c r="G297" i="1" s="1"/>
  <c r="Y291" i="2"/>
  <c r="J216" i="1"/>
  <c r="Y210" i="2"/>
  <c r="J385" i="1"/>
  <c r="F385" i="1" s="1"/>
  <c r="Y379" i="2"/>
  <c r="J387" i="1"/>
  <c r="Y381" i="2"/>
  <c r="J403" i="1"/>
  <c r="C403" i="1" s="1"/>
  <c r="Y397" i="2"/>
  <c r="J402" i="1"/>
  <c r="Y396" i="2"/>
  <c r="J391" i="1"/>
  <c r="F391" i="1" s="1"/>
  <c r="Y385" i="2"/>
  <c r="J351" i="1"/>
  <c r="F351" i="1" s="1"/>
  <c r="Y345" i="2"/>
  <c r="J335" i="1"/>
  <c r="E335" i="1" s="1"/>
  <c r="Y329" i="2"/>
  <c r="J237" i="1"/>
  <c r="Y231" i="2"/>
  <c r="J212" i="1"/>
  <c r="F212" i="1" s="1"/>
  <c r="Y206" i="2"/>
  <c r="J55" i="1"/>
  <c r="F55" i="1" s="1"/>
  <c r="Y49" i="2"/>
  <c r="J340" i="1"/>
  <c r="E340" i="1" s="1"/>
  <c r="Y334" i="2"/>
  <c r="J121" i="1"/>
  <c r="Y115" i="2"/>
  <c r="J124" i="1"/>
  <c r="F124" i="1" s="1"/>
  <c r="Y118" i="2"/>
  <c r="J234" i="1"/>
  <c r="Y228" i="2"/>
  <c r="J360" i="1"/>
  <c r="E360" i="1" s="1"/>
  <c r="Y354" i="2"/>
  <c r="J363" i="1"/>
  <c r="Y357" i="2"/>
  <c r="J136" i="1"/>
  <c r="F136" i="1" s="1"/>
  <c r="Y130" i="2"/>
  <c r="J291" i="1"/>
  <c r="F291" i="1" s="1"/>
  <c r="Y285" i="2"/>
  <c r="J123" i="1"/>
  <c r="E123" i="1" s="1"/>
  <c r="Y117" i="2"/>
  <c r="J192" i="1"/>
  <c r="Y186" i="2"/>
  <c r="J299" i="1"/>
  <c r="F299" i="1" s="1"/>
  <c r="Y293" i="2"/>
  <c r="J345" i="1"/>
  <c r="Y339" i="2"/>
  <c r="J289" i="1"/>
  <c r="E289" i="1" s="1"/>
  <c r="Y283" i="2"/>
  <c r="J281" i="1"/>
  <c r="Y275" i="2"/>
  <c r="J392" i="1"/>
  <c r="F392" i="1" s="1"/>
  <c r="Y386" i="2"/>
  <c r="J331" i="1"/>
  <c r="Y325" i="2"/>
  <c r="J171" i="1"/>
  <c r="A171" i="1" s="1"/>
  <c r="Y165" i="2"/>
  <c r="J129" i="1"/>
  <c r="E129" i="1" s="1"/>
  <c r="Y123" i="2"/>
  <c r="J39" i="1"/>
  <c r="F39" i="1" s="1"/>
  <c r="Y33" i="2"/>
  <c r="J271" i="1"/>
  <c r="F271" i="1" s="1"/>
  <c r="Y265" i="2"/>
  <c r="J117" i="1"/>
  <c r="G117" i="1" s="1"/>
  <c r="Y111" i="2"/>
  <c r="J145" i="1"/>
  <c r="Y139" i="2"/>
  <c r="J52" i="1"/>
  <c r="F52" i="1" s="1"/>
  <c r="Y46" i="2"/>
  <c r="J253" i="1"/>
  <c r="Y247" i="2"/>
  <c r="J249" i="1"/>
  <c r="C249" i="1" s="1"/>
  <c r="Y243" i="2"/>
  <c r="J32" i="1"/>
  <c r="Y26" i="2"/>
  <c r="J414" i="1"/>
  <c r="F414" i="1" s="1"/>
  <c r="Y408" i="2"/>
  <c r="J326" i="1"/>
  <c r="Y320" i="2"/>
  <c r="J313" i="1"/>
  <c r="G313" i="1" s="1"/>
  <c r="Y307" i="2"/>
  <c r="J95" i="1"/>
  <c r="Y89" i="2"/>
  <c r="J196" i="1"/>
  <c r="F196" i="1" s="1"/>
  <c r="Y190" i="2"/>
  <c r="J139" i="1"/>
  <c r="Y133" i="2"/>
  <c r="J224" i="1"/>
  <c r="E224" i="1" s="1"/>
  <c r="Y218" i="2"/>
  <c r="J333" i="1"/>
  <c r="Y327" i="2"/>
  <c r="J79" i="1"/>
  <c r="F79" i="1" s="1"/>
  <c r="Y73" i="2"/>
  <c r="J275" i="1"/>
  <c r="Y269" i="2"/>
  <c r="J259" i="1"/>
  <c r="Y253" i="2"/>
  <c r="J175" i="1"/>
  <c r="Y169" i="2"/>
  <c r="J376" i="1"/>
  <c r="F376" i="1" s="1"/>
  <c r="Y370" i="2"/>
  <c r="J383" i="1"/>
  <c r="Y377" i="2"/>
  <c r="J159" i="1"/>
  <c r="E159" i="1" s="1"/>
  <c r="Y153" i="2"/>
  <c r="J277" i="1"/>
  <c r="E277" i="1" s="1"/>
  <c r="Y271" i="2"/>
  <c r="J132" i="1"/>
  <c r="F132" i="1" s="1"/>
  <c r="Y126" i="2"/>
  <c r="J286" i="1"/>
  <c r="Y280" i="2"/>
  <c r="J317" i="1"/>
  <c r="G317" i="1" s="1"/>
  <c r="Y311" i="2"/>
  <c r="J87" i="1"/>
  <c r="Y81" i="2"/>
  <c r="J156" i="1"/>
  <c r="F156" i="1" s="1"/>
  <c r="Y150" i="2"/>
  <c r="J147" i="1"/>
  <c r="Y141" i="2"/>
  <c r="J198" i="1"/>
  <c r="Y192" i="2"/>
  <c r="J380" i="1"/>
  <c r="Y374" i="2"/>
  <c r="J143" i="1"/>
  <c r="F143" i="1" s="1"/>
  <c r="Y137" i="2"/>
  <c r="J258" i="1"/>
  <c r="Y252" i="2"/>
  <c r="J261" i="1"/>
  <c r="C261" i="1" s="1"/>
  <c r="Y255" i="2"/>
  <c r="J116" i="1"/>
  <c r="E116" i="1" s="1"/>
  <c r="Y110" i="2"/>
  <c r="J203" i="1"/>
  <c r="F203" i="1" s="1"/>
  <c r="Y197" i="2"/>
  <c r="J270" i="1"/>
  <c r="Y264" i="2"/>
  <c r="J273" i="1"/>
  <c r="E273" i="1" s="1"/>
  <c r="Y267" i="2"/>
  <c r="J128" i="1"/>
  <c r="Y122" i="2"/>
  <c r="J71" i="1"/>
  <c r="F71" i="1" s="1"/>
  <c r="Y65" i="2"/>
  <c r="J269" i="1"/>
  <c r="Y263" i="2"/>
  <c r="J140" i="1"/>
  <c r="E140" i="1" s="1"/>
  <c r="Y134" i="2"/>
  <c r="J131" i="1"/>
  <c r="G131" i="1" s="1"/>
  <c r="Y125" i="2"/>
  <c r="J182" i="1"/>
  <c r="F182" i="1" s="1"/>
  <c r="Y176" i="2"/>
  <c r="J265" i="1"/>
  <c r="Y259" i="2"/>
  <c r="J400" i="1"/>
  <c r="Y394" i="2"/>
  <c r="J395" i="1"/>
  <c r="Y389" i="2"/>
  <c r="J250" i="1"/>
  <c r="F250" i="1" s="1"/>
  <c r="Y244" i="2"/>
  <c r="J217" i="1"/>
  <c r="F217" i="1" s="1"/>
  <c r="Y211" i="2"/>
  <c r="J66" i="1"/>
  <c r="Y60" i="2"/>
  <c r="J309" i="1"/>
  <c r="Y303" i="2"/>
  <c r="J118" i="1"/>
  <c r="F118" i="1" s="1"/>
  <c r="Y112" i="2"/>
  <c r="J304" i="1"/>
  <c r="Y298" i="2"/>
  <c r="J296" i="1"/>
  <c r="B296" i="1" s="1"/>
  <c r="Y290" i="2"/>
  <c r="J153" i="1"/>
  <c r="Y147" i="2"/>
  <c r="X143" i="2"/>
  <c r="P14" i="2"/>
  <c r="T20" i="1" s="1"/>
  <c r="O14" i="2"/>
  <c r="C195" i="1"/>
  <c r="A195" i="1"/>
  <c r="B195" i="1"/>
  <c r="C406" i="1"/>
  <c r="A406" i="1"/>
  <c r="B406" i="1"/>
  <c r="Q342" i="2"/>
  <c r="U348" i="1" s="1"/>
  <c r="X272" i="1"/>
  <c r="S69" i="2"/>
  <c r="W75" i="1" s="1"/>
  <c r="X75" i="1" s="1"/>
  <c r="B39" i="1"/>
  <c r="S147" i="2"/>
  <c r="W153" i="1" s="1"/>
  <c r="A299" i="1"/>
  <c r="B299" i="1"/>
  <c r="A290" i="1"/>
  <c r="B290" i="1"/>
  <c r="C290" i="1"/>
  <c r="C172" i="1"/>
  <c r="A172" i="1"/>
  <c r="B172" i="1"/>
  <c r="A385" i="1"/>
  <c r="B385" i="1"/>
  <c r="C385" i="1"/>
  <c r="B391" i="1"/>
  <c r="A391" i="1"/>
  <c r="C391" i="1"/>
  <c r="S295" i="2"/>
  <c r="W301" i="1" s="1"/>
  <c r="R409" i="2"/>
  <c r="V415" i="1" s="1"/>
  <c r="S47" i="2"/>
  <c r="W53" i="1" s="1"/>
  <c r="X53" i="1" s="1"/>
  <c r="R83" i="2"/>
  <c r="V89" i="1" s="1"/>
  <c r="S214" i="2"/>
  <c r="W220" i="1" s="1"/>
  <c r="X220" i="1" s="1"/>
  <c r="Q61" i="2"/>
  <c r="U67" i="1" s="1"/>
  <c r="Q198" i="2"/>
  <c r="U204" i="1" s="1"/>
  <c r="Q292" i="2"/>
  <c r="U298" i="1" s="1"/>
  <c r="Q94" i="2"/>
  <c r="U100" i="1" s="1"/>
  <c r="X100" i="1" s="1"/>
  <c r="S235" i="2"/>
  <c r="W241" i="1" s="1"/>
  <c r="Q204" i="2"/>
  <c r="U210" i="1" s="1"/>
  <c r="X210" i="1" s="1"/>
  <c r="S164" i="2"/>
  <c r="W170" i="1" s="1"/>
  <c r="S200" i="2"/>
  <c r="W206" i="1" s="1"/>
  <c r="S168" i="2"/>
  <c r="W174" i="1" s="1"/>
  <c r="A263" i="1"/>
  <c r="B263" i="1"/>
  <c r="C263" i="1"/>
  <c r="R384" i="2"/>
  <c r="V390" i="1" s="1"/>
  <c r="X390" i="1" s="1"/>
  <c r="X76" i="2"/>
  <c r="Q220" i="2"/>
  <c r="U226" i="1" s="1"/>
  <c r="X226" i="1" s="1"/>
  <c r="S111" i="2"/>
  <c r="W117" i="1" s="1"/>
  <c r="R120" i="2"/>
  <c r="V126" i="1" s="1"/>
  <c r="A89" i="1"/>
  <c r="B89" i="1"/>
  <c r="C89" i="1"/>
  <c r="A349" i="1"/>
  <c r="C349" i="1"/>
  <c r="B349" i="1"/>
  <c r="B69" i="1"/>
  <c r="A69" i="1"/>
  <c r="C69" i="1"/>
  <c r="A316" i="1"/>
  <c r="C316" i="1"/>
  <c r="B316" i="1"/>
  <c r="A329" i="1"/>
  <c r="B329" i="1"/>
  <c r="C329" i="1"/>
  <c r="A24" i="1"/>
  <c r="B24" i="1"/>
  <c r="C24" i="1"/>
  <c r="C353" i="1"/>
  <c r="B85" i="1"/>
  <c r="C85" i="1"/>
  <c r="A85" i="1"/>
  <c r="C204" i="1"/>
  <c r="B204" i="1"/>
  <c r="A204" i="1"/>
  <c r="A170" i="1"/>
  <c r="C170" i="1"/>
  <c r="B170" i="1"/>
  <c r="C28" i="1"/>
  <c r="B28" i="1"/>
  <c r="A28" i="1"/>
  <c r="A30" i="1"/>
  <c r="B30" i="1"/>
  <c r="C30" i="1"/>
  <c r="C376" i="1"/>
  <c r="B376" i="1"/>
  <c r="A376" i="1"/>
  <c r="C392" i="1"/>
  <c r="B392" i="1"/>
  <c r="A392" i="1"/>
  <c r="A126" i="1"/>
  <c r="B126" i="1"/>
  <c r="C126" i="1"/>
  <c r="C285" i="1"/>
  <c r="B285" i="1"/>
  <c r="A285" i="1"/>
  <c r="A161" i="1"/>
  <c r="B161" i="1"/>
  <c r="C161" i="1"/>
  <c r="A310" i="1"/>
  <c r="B310" i="1"/>
  <c r="C310" i="1"/>
  <c r="A38" i="1"/>
  <c r="B38" i="1"/>
  <c r="C38" i="1"/>
  <c r="B53" i="1"/>
  <c r="C53" i="1"/>
  <c r="A53" i="1"/>
  <c r="B272" i="1"/>
  <c r="C272" i="1"/>
  <c r="A272" i="1"/>
  <c r="B143" i="1"/>
  <c r="A143" i="1"/>
  <c r="C143" i="1"/>
  <c r="A203" i="1"/>
  <c r="B203" i="1"/>
  <c r="C203" i="1"/>
  <c r="B71" i="1"/>
  <c r="A71" i="1"/>
  <c r="C71" i="1"/>
  <c r="A182" i="1"/>
  <c r="B182" i="1"/>
  <c r="C182" i="1"/>
  <c r="R175" i="2"/>
  <c r="V181" i="1" s="1"/>
  <c r="X181" i="1" s="1"/>
  <c r="R18" i="2"/>
  <c r="V24" i="1" s="1"/>
  <c r="Q63" i="2"/>
  <c r="U69" i="1" s="1"/>
  <c r="S203" i="2"/>
  <c r="W209" i="1" s="1"/>
  <c r="R321" i="2"/>
  <c r="V327" i="1" s="1"/>
  <c r="X327" i="1" s="1"/>
  <c r="R97" i="2"/>
  <c r="V103" i="1" s="1"/>
  <c r="S86" i="2"/>
  <c r="W92" i="1" s="1"/>
  <c r="S329" i="2"/>
  <c r="W335" i="1" s="1"/>
  <c r="R56" i="2"/>
  <c r="V62" i="1" s="1"/>
  <c r="X62" i="1" s="1"/>
  <c r="R276" i="2"/>
  <c r="V282" i="1" s="1"/>
  <c r="X411" i="1"/>
  <c r="S23" i="2"/>
  <c r="W29" i="1" s="1"/>
  <c r="R42" i="2"/>
  <c r="V48" i="1" s="1"/>
  <c r="X48" i="1" s="1"/>
  <c r="R143" i="2"/>
  <c r="V149" i="1" s="1"/>
  <c r="S29" i="2"/>
  <c r="W35" i="1" s="1"/>
  <c r="X35" i="1" s="1"/>
  <c r="R313" i="2"/>
  <c r="V319" i="1" s="1"/>
  <c r="X319" i="1" s="1"/>
  <c r="Q135" i="2"/>
  <c r="U141" i="1" s="1"/>
  <c r="X141" i="1" s="1"/>
  <c r="Q297" i="2"/>
  <c r="U303" i="1" s="1"/>
  <c r="Q225" i="2"/>
  <c r="U231" i="1" s="1"/>
  <c r="X231" i="1" s="1"/>
  <c r="Q179" i="2"/>
  <c r="U185" i="1" s="1"/>
  <c r="A250" i="1"/>
  <c r="B250" i="1"/>
  <c r="C250" i="1"/>
  <c r="S143" i="2"/>
  <c r="W149" i="1" s="1"/>
  <c r="S119" i="2"/>
  <c r="W125" i="1" s="1"/>
  <c r="S383" i="2"/>
  <c r="W389" i="1" s="1"/>
  <c r="X389" i="1" s="1"/>
  <c r="C241" i="1"/>
  <c r="B241" i="1"/>
  <c r="A241" i="1"/>
  <c r="S139" i="2"/>
  <c r="W145" i="1" s="1"/>
  <c r="R85" i="2"/>
  <c r="V91" i="1" s="1"/>
  <c r="A118" i="1"/>
  <c r="B118" i="1"/>
  <c r="C118" i="1"/>
  <c r="A97" i="1"/>
  <c r="B97" i="1"/>
  <c r="C97" i="1"/>
  <c r="C99" i="1"/>
  <c r="B99" i="1"/>
  <c r="A99" i="1"/>
  <c r="B189" i="1"/>
  <c r="A189" i="1"/>
  <c r="C189" i="1"/>
  <c r="A57" i="1"/>
  <c r="B57" i="1"/>
  <c r="C57" i="1"/>
  <c r="A373" i="1"/>
  <c r="B373" i="1"/>
  <c r="C373" i="1"/>
  <c r="A325" i="1"/>
  <c r="B325" i="1"/>
  <c r="C325" i="1"/>
  <c r="A33" i="1"/>
  <c r="B33" i="1"/>
  <c r="C33" i="1"/>
  <c r="C227" i="1"/>
  <c r="B227" i="1"/>
  <c r="A227" i="1"/>
  <c r="A276" i="1"/>
  <c r="B276" i="1"/>
  <c r="C276" i="1"/>
  <c r="B133" i="1"/>
  <c r="A133" i="1"/>
  <c r="C133" i="1"/>
  <c r="A96" i="1"/>
  <c r="B96" i="1"/>
  <c r="C96" i="1"/>
  <c r="A102" i="1"/>
  <c r="B102" i="1"/>
  <c r="C102" i="1"/>
  <c r="C113" i="1"/>
  <c r="B113" i="1"/>
  <c r="A113" i="1"/>
  <c r="A345" i="1"/>
  <c r="S35" i="2"/>
  <c r="W41" i="1" s="1"/>
  <c r="S68" i="2"/>
  <c r="W74" i="1" s="1"/>
  <c r="Q323" i="2"/>
  <c r="U329" i="1" s="1"/>
  <c r="C336" i="1"/>
  <c r="A336" i="1"/>
  <c r="B336" i="1"/>
  <c r="A334" i="1"/>
  <c r="B334" i="1"/>
  <c r="C334" i="1"/>
  <c r="A332" i="1"/>
  <c r="C332" i="1"/>
  <c r="B332" i="1"/>
  <c r="A411" i="1"/>
  <c r="B411" i="1"/>
  <c r="C411" i="1"/>
  <c r="A193" i="1"/>
  <c r="C193" i="1"/>
  <c r="B193" i="1"/>
  <c r="B222" i="1"/>
  <c r="C222" i="1"/>
  <c r="A222" i="1"/>
  <c r="B93" i="1"/>
  <c r="A93" i="1"/>
  <c r="C93" i="1"/>
  <c r="A390" i="1"/>
  <c r="B390" i="1"/>
  <c r="C390" i="1"/>
  <c r="B327" i="1"/>
  <c r="A327" i="1"/>
  <c r="C327" i="1"/>
  <c r="S208" i="2"/>
  <c r="W214" i="1" s="1"/>
  <c r="S352" i="2"/>
  <c r="W358" i="1" s="1"/>
  <c r="X358" i="1" s="1"/>
  <c r="Q328" i="2"/>
  <c r="U334" i="1" s="1"/>
  <c r="B371" i="1"/>
  <c r="C371" i="1"/>
  <c r="A371" i="1"/>
  <c r="A178" i="1"/>
  <c r="A266" i="1"/>
  <c r="A396" i="1"/>
  <c r="C396" i="1"/>
  <c r="B396" i="1"/>
  <c r="B399" i="1"/>
  <c r="C399" i="1"/>
  <c r="A399" i="1"/>
  <c r="C414" i="1"/>
  <c r="A414" i="1"/>
  <c r="B414" i="1"/>
  <c r="Q120" i="2"/>
  <c r="U126" i="1" s="1"/>
  <c r="Q102" i="2"/>
  <c r="U108" i="1" s="1"/>
  <c r="X108" i="1" s="1"/>
  <c r="R107" i="2"/>
  <c r="V113" i="1" s="1"/>
  <c r="R328" i="2"/>
  <c r="V334" i="1" s="1"/>
  <c r="S98" i="2"/>
  <c r="W104" i="1" s="1"/>
  <c r="R39" i="2"/>
  <c r="V45" i="1" s="1"/>
  <c r="A63" i="1"/>
  <c r="C177" i="1"/>
  <c r="A177" i="1"/>
  <c r="B177" i="1"/>
  <c r="R196" i="2"/>
  <c r="V202" i="1" s="1"/>
  <c r="X202" i="1" s="1"/>
  <c r="Q249" i="2"/>
  <c r="U255" i="1" s="1"/>
  <c r="X255" i="1" s="1"/>
  <c r="A112" i="1"/>
  <c r="B112" i="1"/>
  <c r="C35" i="1"/>
  <c r="A35" i="1"/>
  <c r="B35" i="1"/>
  <c r="B231" i="1"/>
  <c r="A231" i="1"/>
  <c r="C231" i="1"/>
  <c r="A208" i="1"/>
  <c r="B208" i="1"/>
  <c r="C208" i="1"/>
  <c r="A51" i="1"/>
  <c r="B51" i="1"/>
  <c r="C51" i="1"/>
  <c r="C68" i="1"/>
  <c r="A68" i="1"/>
  <c r="B68" i="1"/>
  <c r="A21" i="1"/>
  <c r="B21" i="1"/>
  <c r="C21" i="1"/>
  <c r="A22" i="1"/>
  <c r="B22" i="1"/>
  <c r="C22" i="1"/>
  <c r="A73" i="1"/>
  <c r="B73" i="1"/>
  <c r="C73" i="1"/>
  <c r="B311" i="1"/>
  <c r="A311" i="1"/>
  <c r="C311" i="1"/>
  <c r="A257" i="1"/>
  <c r="C257" i="1"/>
  <c r="B257" i="1"/>
  <c r="A48" i="1"/>
  <c r="B48" i="1"/>
  <c r="C48" i="1"/>
  <c r="C67" i="1"/>
  <c r="A67" i="1"/>
  <c r="B67" i="1"/>
  <c r="C220" i="1"/>
  <c r="B220" i="1"/>
  <c r="A220" i="1"/>
  <c r="B215" i="1"/>
  <c r="C215" i="1"/>
  <c r="A215" i="1"/>
  <c r="A91" i="1"/>
  <c r="B91" i="1"/>
  <c r="C91" i="1"/>
  <c r="B343" i="1"/>
  <c r="A343" i="1"/>
  <c r="C343" i="1"/>
  <c r="A58" i="1"/>
  <c r="C58" i="1"/>
  <c r="B58" i="1"/>
  <c r="C156" i="1"/>
  <c r="B156" i="1"/>
  <c r="A156" i="1"/>
  <c r="A105" i="1"/>
  <c r="B105" i="1"/>
  <c r="C105" i="1"/>
  <c r="R209" i="2"/>
  <c r="V215" i="1" s="1"/>
  <c r="C196" i="1"/>
  <c r="A196" i="1"/>
  <c r="B196" i="1"/>
  <c r="A394" i="1"/>
  <c r="B394" i="1"/>
  <c r="C394" i="1"/>
  <c r="B417" i="1"/>
  <c r="C417" i="1"/>
  <c r="A417" i="1"/>
  <c r="S156" i="2"/>
  <c r="W162" i="1" s="1"/>
  <c r="A40" i="1"/>
  <c r="B40" i="1"/>
  <c r="C40" i="1"/>
  <c r="A25" i="1"/>
  <c r="B25" i="1"/>
  <c r="C25" i="1"/>
  <c r="A303" i="1"/>
  <c r="B303" i="1"/>
  <c r="C303" i="1"/>
  <c r="A65" i="1"/>
  <c r="B65" i="1"/>
  <c r="C65" i="1"/>
  <c r="A88" i="1"/>
  <c r="B88" i="1"/>
  <c r="C88" i="1"/>
  <c r="B239" i="1"/>
  <c r="A239" i="1"/>
  <c r="C239" i="1"/>
  <c r="A106" i="1"/>
  <c r="C106" i="1"/>
  <c r="B106" i="1"/>
  <c r="B326" i="1"/>
  <c r="A139" i="1"/>
  <c r="A136" i="1"/>
  <c r="B136" i="1"/>
  <c r="C136" i="1"/>
  <c r="R93" i="2"/>
  <c r="V99" i="1" s="1"/>
  <c r="B233" i="1"/>
  <c r="C233" i="1"/>
  <c r="A233" i="1"/>
  <c r="R258" i="2"/>
  <c r="V264" i="1" s="1"/>
  <c r="X264" i="1" s="1"/>
  <c r="S124" i="2"/>
  <c r="W130" i="1" s="1"/>
  <c r="C397" i="1"/>
  <c r="A397" i="1"/>
  <c r="B397" i="1"/>
  <c r="A369" i="1"/>
  <c r="B369" i="1"/>
  <c r="C369" i="1"/>
  <c r="A291" i="1"/>
  <c r="B291" i="1"/>
  <c r="C291" i="1"/>
  <c r="B207" i="1"/>
  <c r="A207" i="1"/>
  <c r="C207" i="1"/>
  <c r="B79" i="1"/>
  <c r="A79" i="1"/>
  <c r="C79" i="1"/>
  <c r="A114" i="1"/>
  <c r="C114" i="1"/>
  <c r="B114" i="1"/>
  <c r="R342" i="2"/>
  <c r="V348" i="1" s="1"/>
  <c r="Q409" i="2"/>
  <c r="U415" i="1" s="1"/>
  <c r="X415" i="1" s="1"/>
  <c r="S312" i="2"/>
  <c r="W318" i="1" s="1"/>
  <c r="X318" i="1" s="1"/>
  <c r="S206" i="2"/>
  <c r="W212" i="1" s="1"/>
  <c r="R323" i="2"/>
  <c r="V329" i="1" s="1"/>
  <c r="R67" i="2"/>
  <c r="V73" i="1" s="1"/>
  <c r="Q213" i="2"/>
  <c r="U219" i="1" s="1"/>
  <c r="X219" i="1" s="1"/>
  <c r="Q343" i="2"/>
  <c r="U349" i="1" s="1"/>
  <c r="X349" i="1" s="1"/>
  <c r="R87" i="2"/>
  <c r="V93" i="1" s="1"/>
  <c r="X93" i="1" s="1"/>
  <c r="Q188" i="2"/>
  <c r="U194" i="1" s="1"/>
  <c r="Q59" i="2"/>
  <c r="U65" i="1" s="1"/>
  <c r="Q44" i="2"/>
  <c r="U50" i="1" s="1"/>
  <c r="R164" i="2"/>
  <c r="V170" i="1" s="1"/>
  <c r="B351" i="1"/>
  <c r="C351" i="1"/>
  <c r="A351" i="1"/>
  <c r="X280" i="1"/>
  <c r="S297" i="2"/>
  <c r="W303" i="1" s="1"/>
  <c r="R221" i="2"/>
  <c r="V227" i="1" s="1"/>
  <c r="X227" i="1" s="1"/>
  <c r="A225" i="1"/>
  <c r="B225" i="1"/>
  <c r="C225" i="1"/>
  <c r="S227" i="2"/>
  <c r="W233" i="1" s="1"/>
  <c r="C212" i="1"/>
  <c r="A212" i="1"/>
  <c r="B212" i="1"/>
  <c r="B55" i="1"/>
  <c r="A55" i="1"/>
  <c r="C55" i="1"/>
  <c r="R217" i="2"/>
  <c r="V223" i="1" s="1"/>
  <c r="X223" i="1" s="1"/>
  <c r="R305" i="2"/>
  <c r="V311" i="1" s="1"/>
  <c r="X311" i="1" s="1"/>
  <c r="Q22" i="2"/>
  <c r="U28" i="1" s="1"/>
  <c r="S106" i="2"/>
  <c r="W112" i="1" s="1"/>
  <c r="S334" i="2"/>
  <c r="W340" i="1" s="1"/>
  <c r="B45" i="1"/>
  <c r="A45" i="1"/>
  <c r="C45" i="1"/>
  <c r="A318" i="1"/>
  <c r="B318" i="1"/>
  <c r="C318" i="1"/>
  <c r="A210" i="1"/>
  <c r="C210" i="1"/>
  <c r="B210" i="1"/>
  <c r="C76" i="1"/>
  <c r="A76" i="1"/>
  <c r="B76" i="1"/>
  <c r="B109" i="1"/>
  <c r="A109" i="1"/>
  <c r="C109" i="1"/>
  <c r="B280" i="1"/>
  <c r="C280" i="1"/>
  <c r="A280" i="1"/>
  <c r="B29" i="1"/>
  <c r="A29" i="1"/>
  <c r="C29" i="1"/>
  <c r="C282" i="1"/>
  <c r="A282" i="1"/>
  <c r="B282" i="1"/>
  <c r="A90" i="1"/>
  <c r="C90" i="1"/>
  <c r="B90" i="1"/>
  <c r="C103" i="1"/>
  <c r="A358" i="1"/>
  <c r="B358" i="1"/>
  <c r="C358" i="1"/>
  <c r="J300" i="1"/>
  <c r="F300" i="1" s="1"/>
  <c r="A185" i="1"/>
  <c r="B185" i="1"/>
  <c r="C185" i="1"/>
  <c r="A194" i="1"/>
  <c r="C194" i="1"/>
  <c r="B194" i="1"/>
  <c r="C132" i="1"/>
  <c r="A132" i="1"/>
  <c r="B132" i="1"/>
  <c r="A346" i="1"/>
  <c r="B346" i="1"/>
  <c r="C346" i="1"/>
  <c r="C124" i="1"/>
  <c r="B124" i="1"/>
  <c r="A124" i="1"/>
  <c r="C413" i="1"/>
  <c r="A413" i="1"/>
  <c r="B413" i="1"/>
  <c r="B323" i="1"/>
  <c r="C323" i="1"/>
  <c r="A323" i="1"/>
  <c r="A382" i="1"/>
  <c r="B382" i="1"/>
  <c r="C382" i="1"/>
  <c r="A262" i="1"/>
  <c r="B262" i="1"/>
  <c r="C262" i="1"/>
  <c r="Q67" i="2"/>
  <c r="U73" i="1" s="1"/>
  <c r="R292" i="2"/>
  <c r="V298" i="1" s="1"/>
  <c r="A217" i="1"/>
  <c r="B217" i="1"/>
  <c r="C217" i="1"/>
  <c r="A271" i="1"/>
  <c r="B271" i="1"/>
  <c r="C271" i="1"/>
  <c r="B415" i="1"/>
  <c r="C415" i="1"/>
  <c r="A415" i="1"/>
  <c r="B141" i="1"/>
  <c r="A141" i="1"/>
  <c r="C141" i="1"/>
  <c r="B101" i="1"/>
  <c r="A101" i="1"/>
  <c r="C101" i="1"/>
  <c r="A255" i="1"/>
  <c r="C255" i="1"/>
  <c r="B255" i="1"/>
  <c r="B181" i="1"/>
  <c r="C181" i="1"/>
  <c r="A181" i="1"/>
  <c r="A404" i="1"/>
  <c r="C404" i="1"/>
  <c r="B404" i="1"/>
  <c r="E275" i="1"/>
  <c r="G275" i="1"/>
  <c r="E290" i="1"/>
  <c r="G290" i="1"/>
  <c r="X142" i="2"/>
  <c r="J148" i="1"/>
  <c r="F148" i="1" s="1"/>
  <c r="X53" i="2"/>
  <c r="J59" i="1"/>
  <c r="F59" i="1" s="1"/>
  <c r="X154" i="2"/>
  <c r="J160" i="1"/>
  <c r="F160" i="1" s="1"/>
  <c r="X132" i="2"/>
  <c r="J138" i="1"/>
  <c r="F138" i="1" s="1"/>
  <c r="G241" i="1"/>
  <c r="E241" i="1"/>
  <c r="X55" i="2"/>
  <c r="J61" i="1"/>
  <c r="F61" i="1" s="1"/>
  <c r="G369" i="1"/>
  <c r="E369" i="1"/>
  <c r="E291" i="1"/>
  <c r="G291" i="1"/>
  <c r="X301" i="2"/>
  <c r="J307" i="1"/>
  <c r="F307" i="1" s="1"/>
  <c r="G114" i="1"/>
  <c r="E114" i="1"/>
  <c r="X174" i="2"/>
  <c r="J180" i="1"/>
  <c r="F180" i="1" s="1"/>
  <c r="X88" i="2"/>
  <c r="J94" i="1"/>
  <c r="F94" i="1" s="1"/>
  <c r="X180" i="2"/>
  <c r="J186" i="1"/>
  <c r="F186" i="1" s="1"/>
  <c r="X230" i="2"/>
  <c r="J236" i="1"/>
  <c r="F236" i="1" s="1"/>
  <c r="X272" i="2"/>
  <c r="J278" i="1"/>
  <c r="F278" i="1" s="1"/>
  <c r="G392" i="1"/>
  <c r="E392" i="1"/>
  <c r="X332" i="2"/>
  <c r="J338" i="1"/>
  <c r="F338" i="1" s="1"/>
  <c r="E271" i="1"/>
  <c r="G271" i="1"/>
  <c r="X229" i="2"/>
  <c r="J235" i="1"/>
  <c r="F235" i="1" s="1"/>
  <c r="S90" i="2"/>
  <c r="W96" i="1" s="1"/>
  <c r="X336" i="2"/>
  <c r="J342" i="1"/>
  <c r="F342" i="1" s="1"/>
  <c r="X167" i="2"/>
  <c r="J173" i="1"/>
  <c r="F173" i="1" s="1"/>
  <c r="E415" i="1"/>
  <c r="G415" i="1"/>
  <c r="E40" i="1"/>
  <c r="G40" i="1"/>
  <c r="G285" i="1"/>
  <c r="E285" i="1"/>
  <c r="E161" i="1"/>
  <c r="G161" i="1"/>
  <c r="E303" i="1"/>
  <c r="G303" i="1"/>
  <c r="E65" i="1"/>
  <c r="G65" i="1"/>
  <c r="E239" i="1"/>
  <c r="G239" i="1"/>
  <c r="E390" i="1"/>
  <c r="G390" i="1"/>
  <c r="G345" i="1"/>
  <c r="E345" i="1"/>
  <c r="G376" i="1"/>
  <c r="E376" i="1"/>
  <c r="X351" i="2"/>
  <c r="J357" i="1"/>
  <c r="F357" i="1" s="1"/>
  <c r="E383" i="1"/>
  <c r="G383" i="1"/>
  <c r="X268" i="2"/>
  <c r="J274" i="1"/>
  <c r="F274" i="1" s="1"/>
  <c r="X277" i="2"/>
  <c r="J283" i="1"/>
  <c r="F283" i="1" s="1"/>
  <c r="E396" i="1"/>
  <c r="G396" i="1"/>
  <c r="E409" i="1"/>
  <c r="G409" i="1"/>
  <c r="E207" i="1"/>
  <c r="G207" i="1"/>
  <c r="G79" i="1"/>
  <c r="E79" i="1"/>
  <c r="X145" i="2"/>
  <c r="J151" i="1"/>
  <c r="F151" i="1" s="1"/>
  <c r="X205" i="2"/>
  <c r="J211" i="1"/>
  <c r="F211" i="1" s="1"/>
  <c r="X242" i="2"/>
  <c r="J248" i="1"/>
  <c r="F248" i="1" s="1"/>
  <c r="X114" i="2"/>
  <c r="J120" i="1"/>
  <c r="F120" i="1" s="1"/>
  <c r="E105" i="1"/>
  <c r="G105" i="1"/>
  <c r="E217" i="1"/>
  <c r="G217" i="1"/>
  <c r="X208" i="2"/>
  <c r="J214" i="1"/>
  <c r="F214" i="1" s="1"/>
  <c r="E39" i="1"/>
  <c r="G39" i="1"/>
  <c r="X57" i="1"/>
  <c r="X300" i="2"/>
  <c r="J306" i="1"/>
  <c r="F306" i="1" s="1"/>
  <c r="G323" i="1"/>
  <c r="E323" i="1"/>
  <c r="X355" i="2"/>
  <c r="J361" i="1"/>
  <c r="F361" i="1" s="1"/>
  <c r="X185" i="2"/>
  <c r="J191" i="1"/>
  <c r="F191" i="1" s="1"/>
  <c r="X348" i="2"/>
  <c r="J354" i="1"/>
  <c r="F354" i="1" s="1"/>
  <c r="X92" i="2"/>
  <c r="J98" i="1"/>
  <c r="F98" i="1" s="1"/>
  <c r="X158" i="2"/>
  <c r="J164" i="1"/>
  <c r="F164" i="1" s="1"/>
  <c r="G382" i="1"/>
  <c r="E382" i="1"/>
  <c r="X72" i="2"/>
  <c r="J78" i="1"/>
  <c r="F78" i="1" s="1"/>
  <c r="X170" i="2"/>
  <c r="J176" i="1"/>
  <c r="F176" i="1" s="1"/>
  <c r="X369" i="2"/>
  <c r="J375" i="1"/>
  <c r="F375" i="1" s="1"/>
  <c r="X129" i="2"/>
  <c r="J135" i="1"/>
  <c r="F135" i="1" s="1"/>
  <c r="X148" i="2"/>
  <c r="J154" i="1"/>
  <c r="F154" i="1" s="1"/>
  <c r="E195" i="1"/>
  <c r="G195" i="1"/>
  <c r="G262" i="1"/>
  <c r="E262" i="1"/>
  <c r="X226" i="2"/>
  <c r="J232" i="1"/>
  <c r="F232" i="1" s="1"/>
  <c r="X404" i="2"/>
  <c r="J410" i="1"/>
  <c r="F410" i="1" s="1"/>
  <c r="X338" i="2"/>
  <c r="J344" i="1"/>
  <c r="F344" i="1" s="1"/>
  <c r="S223" i="2"/>
  <c r="W229" i="1" s="1"/>
  <c r="R179" i="2"/>
  <c r="V185" i="1" s="1"/>
  <c r="R63" i="2"/>
  <c r="V69" i="1" s="1"/>
  <c r="S97" i="2"/>
  <c r="W103" i="1" s="1"/>
  <c r="Q187" i="2"/>
  <c r="U193" i="1" s="1"/>
  <c r="X193" i="1" s="1"/>
  <c r="S399" i="2"/>
  <c r="W405" i="1" s="1"/>
  <c r="S67" i="2"/>
  <c r="W73" i="1" s="1"/>
  <c r="Q316" i="2"/>
  <c r="U322" i="1" s="1"/>
  <c r="X322" i="1" s="1"/>
  <c r="S183" i="2"/>
  <c r="W189" i="1" s="1"/>
  <c r="R250" i="2"/>
  <c r="V256" i="1" s="1"/>
  <c r="X256" i="1" s="1"/>
  <c r="S45" i="2"/>
  <c r="W51" i="1" s="1"/>
  <c r="X51" i="1" s="1"/>
  <c r="S74" i="2"/>
  <c r="W80" i="1" s="1"/>
  <c r="Q310" i="2"/>
  <c r="U316" i="1" s="1"/>
  <c r="X316" i="1" s="1"/>
  <c r="S367" i="2"/>
  <c r="W373" i="1" s="1"/>
  <c r="S60" i="2"/>
  <c r="W66" i="1" s="1"/>
  <c r="S198" i="2"/>
  <c r="W204" i="1" s="1"/>
  <c r="Q337" i="2"/>
  <c r="U343" i="1" s="1"/>
  <c r="S44" i="2"/>
  <c r="W50" i="1" s="1"/>
  <c r="S270" i="2"/>
  <c r="W276" i="1" s="1"/>
  <c r="S188" i="2"/>
  <c r="W194" i="1" s="1"/>
  <c r="R279" i="2"/>
  <c r="V285" i="1" s="1"/>
  <c r="S273" i="2"/>
  <c r="W279" i="1" s="1"/>
  <c r="X157" i="2"/>
  <c r="J163" i="1"/>
  <c r="F163" i="1" s="1"/>
  <c r="X286" i="2"/>
  <c r="J292" i="1"/>
  <c r="F292" i="1" s="1"/>
  <c r="R70" i="2"/>
  <c r="V76" i="1" s="1"/>
  <c r="R202" i="2"/>
  <c r="V208" i="1" s="1"/>
  <c r="S76" i="2"/>
  <c r="W82" i="1" s="1"/>
  <c r="X147" i="2"/>
  <c r="S191" i="2"/>
  <c r="W197" i="1" s="1"/>
  <c r="S231" i="2"/>
  <c r="W237" i="1" s="1"/>
  <c r="E112" i="1"/>
  <c r="G112" i="1"/>
  <c r="X258" i="2"/>
  <c r="J264" i="1"/>
  <c r="F264" i="1" s="1"/>
  <c r="X220" i="2"/>
  <c r="J226" i="1"/>
  <c r="F226" i="1" s="1"/>
  <c r="E35" i="1"/>
  <c r="G35" i="1"/>
  <c r="G231" i="1"/>
  <c r="E231" i="1"/>
  <c r="E208" i="1"/>
  <c r="G208" i="1"/>
  <c r="G349" i="1"/>
  <c r="E349" i="1"/>
  <c r="E69" i="1"/>
  <c r="G69" i="1"/>
  <c r="G329" i="1"/>
  <c r="E329" i="1"/>
  <c r="E24" i="1"/>
  <c r="G24" i="1"/>
  <c r="E311" i="1"/>
  <c r="G311" i="1"/>
  <c r="E220" i="1"/>
  <c r="G220" i="1"/>
  <c r="G300" i="1"/>
  <c r="G185" i="1"/>
  <c r="E185" i="1"/>
  <c r="G194" i="1"/>
  <c r="E194" i="1"/>
  <c r="X380" i="2"/>
  <c r="J386" i="1"/>
  <c r="F386" i="1" s="1"/>
  <c r="E250" i="1"/>
  <c r="G250" i="1"/>
  <c r="G304" i="1"/>
  <c r="E304" i="1"/>
  <c r="X194" i="2"/>
  <c r="J200" i="1"/>
  <c r="F200" i="1" s="1"/>
  <c r="X213" i="2"/>
  <c r="J219" i="1"/>
  <c r="F219" i="1" s="1"/>
  <c r="X382" i="2"/>
  <c r="J388" i="1"/>
  <c r="F388" i="1" s="1"/>
  <c r="X278" i="2"/>
  <c r="J284" i="1"/>
  <c r="F284" i="1" s="1"/>
  <c r="G336" i="1"/>
  <c r="E336" i="1"/>
  <c r="X20" i="2"/>
  <c r="J26" i="1"/>
  <c r="F26" i="1" s="1"/>
  <c r="E141" i="1"/>
  <c r="G141" i="1"/>
  <c r="E332" i="1"/>
  <c r="G332" i="1"/>
  <c r="X316" i="2"/>
  <c r="J322" i="1"/>
  <c r="F322" i="1" s="1"/>
  <c r="E193" i="1"/>
  <c r="G193" i="1"/>
  <c r="E101" i="1"/>
  <c r="G101" i="1"/>
  <c r="G255" i="1"/>
  <c r="E255" i="1"/>
  <c r="G404" i="1"/>
  <c r="E404" i="1"/>
  <c r="X360" i="2"/>
  <c r="J366" i="1"/>
  <c r="F366" i="1" s="1"/>
  <c r="X173" i="2"/>
  <c r="J179" i="1"/>
  <c r="F179" i="1" s="1"/>
  <c r="E156" i="1"/>
  <c r="G156" i="1"/>
  <c r="X178" i="2"/>
  <c r="J184" i="1"/>
  <c r="F184" i="1" s="1"/>
  <c r="X240" i="2"/>
  <c r="J246" i="1"/>
  <c r="F246" i="1" s="1"/>
  <c r="X336" i="1"/>
  <c r="G45" i="1"/>
  <c r="E45" i="1"/>
  <c r="E358" i="1"/>
  <c r="G358" i="1"/>
  <c r="E28" i="1"/>
  <c r="G28" i="1"/>
  <c r="X344" i="2"/>
  <c r="J350" i="1"/>
  <c r="F350" i="1" s="1"/>
  <c r="X372" i="2"/>
  <c r="J378" i="1"/>
  <c r="F378" i="1" s="1"/>
  <c r="X368" i="2"/>
  <c r="J374" i="1"/>
  <c r="F374" i="1" s="1"/>
  <c r="E143" i="1"/>
  <c r="G143" i="1"/>
  <c r="E261" i="1"/>
  <c r="E270" i="1"/>
  <c r="G270" i="1"/>
  <c r="X289" i="2"/>
  <c r="J295" i="1"/>
  <c r="F295" i="1" s="1"/>
  <c r="E182" i="1"/>
  <c r="G182" i="1"/>
  <c r="G265" i="1"/>
  <c r="E265" i="1"/>
  <c r="X162" i="2"/>
  <c r="J168" i="1"/>
  <c r="F168" i="1" s="1"/>
  <c r="X392" i="2"/>
  <c r="J398" i="1"/>
  <c r="F398" i="1" s="1"/>
  <c r="X106" i="1"/>
  <c r="E36" i="1"/>
  <c r="G36" i="1"/>
  <c r="X203" i="2"/>
  <c r="J209" i="1"/>
  <c r="F209" i="1" s="1"/>
  <c r="X349" i="2"/>
  <c r="J355" i="1"/>
  <c r="F355" i="1" s="1"/>
  <c r="X299" i="2"/>
  <c r="J305" i="1"/>
  <c r="F305" i="1" s="1"/>
  <c r="G126" i="1"/>
  <c r="E126" i="1"/>
  <c r="X383" i="2"/>
  <c r="J389" i="1"/>
  <c r="F389" i="1" s="1"/>
  <c r="E411" i="1"/>
  <c r="G411" i="1"/>
  <c r="G310" i="1"/>
  <c r="E310" i="1"/>
  <c r="G38" i="1"/>
  <c r="E38" i="1"/>
  <c r="E88" i="1"/>
  <c r="G88" i="1"/>
  <c r="G53" i="1"/>
  <c r="E53" i="1"/>
  <c r="E272" i="1"/>
  <c r="G272" i="1"/>
  <c r="E327" i="1"/>
  <c r="G327" i="1"/>
  <c r="E172" i="1"/>
  <c r="G172" i="1"/>
  <c r="X404" i="1"/>
  <c r="X342" i="2"/>
  <c r="J348" i="1"/>
  <c r="F348" i="1" s="1"/>
  <c r="E57" i="1"/>
  <c r="G57" i="1"/>
  <c r="E85" i="1"/>
  <c r="G85" i="1"/>
  <c r="E204" i="1"/>
  <c r="G204" i="1"/>
  <c r="X196" i="2"/>
  <c r="J202" i="1"/>
  <c r="F202" i="1" s="1"/>
  <c r="G30" i="1"/>
  <c r="E30" i="1"/>
  <c r="X361" i="2"/>
  <c r="J367" i="1"/>
  <c r="F367" i="1" s="1"/>
  <c r="G258" i="1"/>
  <c r="E258" i="1"/>
  <c r="E203" i="1"/>
  <c r="G203" i="1"/>
  <c r="E71" i="1"/>
  <c r="G71" i="1"/>
  <c r="G269" i="1"/>
  <c r="E269" i="1"/>
  <c r="E394" i="1"/>
  <c r="G394" i="1"/>
  <c r="E417" i="1"/>
  <c r="G417" i="1"/>
  <c r="X37" i="2"/>
  <c r="J43" i="1"/>
  <c r="F43" i="1" s="1"/>
  <c r="E331" i="1"/>
  <c r="G331" i="1"/>
  <c r="S34" i="2"/>
  <c r="W40" i="1" s="1"/>
  <c r="X40" i="1" s="1"/>
  <c r="E351" i="1"/>
  <c r="G351" i="1"/>
  <c r="E125" i="1"/>
  <c r="G125" i="1"/>
  <c r="X71" i="2"/>
  <c r="J77" i="1"/>
  <c r="F77" i="1" s="1"/>
  <c r="X302" i="2"/>
  <c r="J308" i="1"/>
  <c r="F308" i="1" s="1"/>
  <c r="X359" i="2"/>
  <c r="J365" i="1"/>
  <c r="F365" i="1" s="1"/>
  <c r="X362" i="2"/>
  <c r="J368" i="1"/>
  <c r="F368" i="1" s="1"/>
  <c r="X358" i="2"/>
  <c r="J364" i="1"/>
  <c r="F364" i="1" s="1"/>
  <c r="E341" i="1"/>
  <c r="X331" i="2"/>
  <c r="J337" i="1"/>
  <c r="F337" i="1" s="1"/>
  <c r="X121" i="2"/>
  <c r="J127" i="1"/>
  <c r="F127" i="1" s="1"/>
  <c r="E52" i="1"/>
  <c r="G52" i="1"/>
  <c r="X181" i="2"/>
  <c r="J187" i="1"/>
  <c r="F187" i="1" s="1"/>
  <c r="X184" i="2"/>
  <c r="J190" i="1"/>
  <c r="F190" i="1" s="1"/>
  <c r="X314" i="2"/>
  <c r="J320" i="1"/>
  <c r="F320" i="1" s="1"/>
  <c r="X58" i="2"/>
  <c r="J64" i="1"/>
  <c r="F64" i="1" s="1"/>
  <c r="X193" i="2"/>
  <c r="J199" i="1"/>
  <c r="F199" i="1" s="1"/>
  <c r="E346" i="1"/>
  <c r="G346" i="1"/>
  <c r="G253" i="1"/>
  <c r="E253" i="1"/>
  <c r="E124" i="1"/>
  <c r="G124" i="1"/>
  <c r="X109" i="2"/>
  <c r="J115" i="1"/>
  <c r="F115" i="1" s="1"/>
  <c r="X144" i="2"/>
  <c r="J150" i="1"/>
  <c r="F150" i="1" s="1"/>
  <c r="X146" i="2"/>
  <c r="J152" i="1"/>
  <c r="F152" i="1" s="1"/>
  <c r="X395" i="2"/>
  <c r="J401" i="1"/>
  <c r="F401" i="1" s="1"/>
  <c r="X306" i="2"/>
  <c r="J312" i="1"/>
  <c r="F312" i="1" s="1"/>
  <c r="X346" i="2"/>
  <c r="J352" i="1"/>
  <c r="F352" i="1" s="1"/>
  <c r="Q279" i="2"/>
  <c r="U285" i="1" s="1"/>
  <c r="S15" i="2"/>
  <c r="W21" i="1" s="1"/>
  <c r="X85" i="1"/>
  <c r="Q209" i="2"/>
  <c r="U215" i="1" s="1"/>
  <c r="S304" i="2"/>
  <c r="W310" i="1" s="1"/>
  <c r="X310" i="1" s="1"/>
  <c r="X58" i="1"/>
  <c r="Q167" i="2"/>
  <c r="U173" i="1" s="1"/>
  <c r="X173" i="1" s="1"/>
  <c r="S83" i="2"/>
  <c r="W89" i="1" s="1"/>
  <c r="S302" i="2"/>
  <c r="W308" i="1" s="1"/>
  <c r="X308" i="1" s="1"/>
  <c r="S127" i="2"/>
  <c r="W133" i="1" s="1"/>
  <c r="X133" i="1" s="1"/>
  <c r="Q347" i="2"/>
  <c r="U353" i="1" s="1"/>
  <c r="X61" i="1"/>
  <c r="Q233" i="2"/>
  <c r="U239" i="1" s="1"/>
  <c r="S294" i="2"/>
  <c r="W300" i="1" s="1"/>
  <c r="X300" i="1" s="1"/>
  <c r="R32" i="2"/>
  <c r="V38" i="1" s="1"/>
  <c r="X38" i="1" s="1"/>
  <c r="R232" i="2"/>
  <c r="V238" i="1" s="1"/>
  <c r="X238" i="1" s="1"/>
  <c r="S292" i="2"/>
  <c r="W298" i="1" s="1"/>
  <c r="S59" i="2"/>
  <c r="W65" i="1" s="1"/>
  <c r="S107" i="2"/>
  <c r="W113" i="1" s="1"/>
  <c r="S328" i="2"/>
  <c r="W334" i="1" s="1"/>
  <c r="S104" i="2"/>
  <c r="W110" i="1" s="1"/>
  <c r="S299" i="2"/>
  <c r="W305" i="1" s="1"/>
  <c r="X305" i="1" s="1"/>
  <c r="R326" i="2"/>
  <c r="V332" i="1" s="1"/>
  <c r="E225" i="1"/>
  <c r="G225" i="1"/>
  <c r="S70" i="2"/>
  <c r="W76" i="1" s="1"/>
  <c r="S91" i="2"/>
  <c r="W97" i="1" s="1"/>
  <c r="X97" i="1" s="1"/>
  <c r="E213" i="1"/>
  <c r="G213" i="1"/>
  <c r="E63" i="1"/>
  <c r="G63" i="1"/>
  <c r="E177" i="1"/>
  <c r="G177" i="1"/>
  <c r="E80" i="1"/>
  <c r="G80" i="1"/>
  <c r="X388" i="1"/>
  <c r="R71" i="2"/>
  <c r="V77" i="1" s="1"/>
  <c r="X77" i="1" s="1"/>
  <c r="X111" i="2"/>
  <c r="Q18" i="2"/>
  <c r="U24" i="1" s="1"/>
  <c r="X250" i="2"/>
  <c r="J256" i="1"/>
  <c r="F256" i="1" s="1"/>
  <c r="X69" i="2"/>
  <c r="J75" i="1"/>
  <c r="F75" i="1" s="1"/>
  <c r="X399" i="2"/>
  <c r="J405" i="1"/>
  <c r="F405" i="1" s="1"/>
  <c r="X102" i="2"/>
  <c r="J108" i="1"/>
  <c r="F108" i="1" s="1"/>
  <c r="E89" i="1"/>
  <c r="G89" i="1"/>
  <c r="X44" i="2"/>
  <c r="J50" i="1"/>
  <c r="F50" i="1" s="1"/>
  <c r="E51" i="1"/>
  <c r="G51" i="1"/>
  <c r="E68" i="1"/>
  <c r="G68" i="1"/>
  <c r="E21" i="1"/>
  <c r="G21" i="1"/>
  <c r="E316" i="1"/>
  <c r="G316" i="1"/>
  <c r="E22" i="1"/>
  <c r="G22" i="1"/>
  <c r="E73" i="1"/>
  <c r="G73" i="1"/>
  <c r="G257" i="1"/>
  <c r="E257" i="1"/>
  <c r="E227" i="1"/>
  <c r="G227" i="1"/>
  <c r="E276" i="1"/>
  <c r="G276" i="1"/>
  <c r="E170" i="1"/>
  <c r="G170" i="1"/>
  <c r="E96" i="1"/>
  <c r="G96" i="1"/>
  <c r="E102" i="1"/>
  <c r="G102" i="1"/>
  <c r="E113" i="1"/>
  <c r="G113" i="1"/>
  <c r="E299" i="1"/>
  <c r="G299" i="1"/>
  <c r="G46" i="1"/>
  <c r="E46" i="1"/>
  <c r="E230" i="1"/>
  <c r="G230" i="1"/>
  <c r="X138" i="2"/>
  <c r="J144" i="1"/>
  <c r="F144" i="1" s="1"/>
  <c r="X36" i="2"/>
  <c r="J42" i="1"/>
  <c r="F42" i="1" s="1"/>
  <c r="E399" i="1"/>
  <c r="G399" i="1"/>
  <c r="X29" i="1"/>
  <c r="X94" i="2"/>
  <c r="J100" i="1"/>
  <c r="F100" i="1" s="1"/>
  <c r="E318" i="1"/>
  <c r="G318" i="1"/>
  <c r="E189" i="1"/>
  <c r="G189" i="1"/>
  <c r="G325" i="1"/>
  <c r="E325" i="1"/>
  <c r="E33" i="1"/>
  <c r="G33" i="1"/>
  <c r="E90" i="1"/>
  <c r="G90" i="1"/>
  <c r="X282" i="2"/>
  <c r="J288" i="1"/>
  <c r="F288" i="1" s="1"/>
  <c r="X375" i="2"/>
  <c r="J381" i="1"/>
  <c r="F381" i="1" s="1"/>
  <c r="E371" i="1"/>
  <c r="G371" i="1"/>
  <c r="X371" i="2"/>
  <c r="J377" i="1"/>
  <c r="F377" i="1" s="1"/>
  <c r="X105" i="2"/>
  <c r="J111" i="1"/>
  <c r="F111" i="1" s="1"/>
  <c r="G178" i="1"/>
  <c r="E178" i="1"/>
  <c r="X222" i="2"/>
  <c r="J228" i="1"/>
  <c r="F228" i="1" s="1"/>
  <c r="X373" i="2"/>
  <c r="J379" i="1"/>
  <c r="F379" i="1" s="1"/>
  <c r="X149" i="2"/>
  <c r="J155" i="1"/>
  <c r="F155" i="1" s="1"/>
  <c r="X152" i="2"/>
  <c r="J158" i="1"/>
  <c r="F158" i="1" s="1"/>
  <c r="X234" i="2"/>
  <c r="J240" i="1"/>
  <c r="F240" i="1" s="1"/>
  <c r="X177" i="2"/>
  <c r="J183" i="1"/>
  <c r="F183" i="1" s="1"/>
  <c r="E266" i="1"/>
  <c r="G266" i="1"/>
  <c r="X54" i="2"/>
  <c r="J60" i="1"/>
  <c r="F60" i="1" s="1"/>
  <c r="X77" i="2"/>
  <c r="J83" i="1"/>
  <c r="F83" i="1" s="1"/>
  <c r="X128" i="2"/>
  <c r="J134" i="1"/>
  <c r="F134" i="1" s="1"/>
  <c r="X195" i="2"/>
  <c r="J201" i="1"/>
  <c r="F201" i="1" s="1"/>
  <c r="E406" i="1"/>
  <c r="G406" i="1"/>
  <c r="E418" i="1"/>
  <c r="G418" i="1"/>
  <c r="G407" i="1"/>
  <c r="X245" i="2"/>
  <c r="J251" i="1"/>
  <c r="F251" i="1" s="1"/>
  <c r="S347" i="2"/>
  <c r="W353" i="1" s="1"/>
  <c r="X169" i="1"/>
  <c r="Q251" i="2"/>
  <c r="U257" i="1" s="1"/>
  <c r="X257" i="1" s="1"/>
  <c r="X124" i="2"/>
  <c r="J130" i="1"/>
  <c r="F130" i="1" s="1"/>
  <c r="X261" i="2"/>
  <c r="J267" i="1"/>
  <c r="F267" i="1" s="1"/>
  <c r="G233" i="1"/>
  <c r="E233" i="1"/>
  <c r="X41" i="2"/>
  <c r="J47" i="1"/>
  <c r="F47" i="1" s="1"/>
  <c r="S215" i="2"/>
  <c r="W221" i="1" s="1"/>
  <c r="R270" i="2"/>
  <c r="V276" i="1" s="1"/>
  <c r="X217" i="2"/>
  <c r="J223" i="1"/>
  <c r="F223" i="1" s="1"/>
  <c r="X313" i="2"/>
  <c r="J319" i="1"/>
  <c r="F319" i="1" s="1"/>
  <c r="E397" i="1"/>
  <c r="G397" i="1"/>
  <c r="E334" i="1"/>
  <c r="G334" i="1"/>
  <c r="E25" i="1"/>
  <c r="G25" i="1"/>
  <c r="G222" i="1"/>
  <c r="E222" i="1"/>
  <c r="E181" i="1"/>
  <c r="G181" i="1"/>
  <c r="E93" i="1"/>
  <c r="G93" i="1"/>
  <c r="X292" i="2"/>
  <c r="J298" i="1"/>
  <c r="F298" i="1" s="1"/>
  <c r="E106" i="1"/>
  <c r="G106" i="1"/>
  <c r="X356" i="2"/>
  <c r="J362" i="1"/>
  <c r="F362" i="1" s="1"/>
  <c r="X28" i="2"/>
  <c r="J34" i="1"/>
  <c r="F34" i="1" s="1"/>
  <c r="E413" i="1"/>
  <c r="G413" i="1"/>
  <c r="E132" i="1"/>
  <c r="G132" i="1"/>
  <c r="E286" i="1"/>
  <c r="G286" i="1"/>
  <c r="G289" i="1"/>
  <c r="E147" i="1"/>
  <c r="G147" i="1"/>
  <c r="E414" i="1"/>
  <c r="G414" i="1"/>
  <c r="G210" i="1"/>
  <c r="E210" i="1"/>
  <c r="Q85" i="2"/>
  <c r="U91" i="1" s="1"/>
  <c r="X163" i="2"/>
  <c r="J169" i="1"/>
  <c r="F169" i="1" s="1"/>
  <c r="G326" i="1"/>
  <c r="E326" i="1"/>
  <c r="G360" i="1"/>
  <c r="X333" i="2"/>
  <c r="J339" i="1"/>
  <c r="F339" i="1" s="1"/>
  <c r="X281" i="2"/>
  <c r="J287" i="1"/>
  <c r="F287" i="1" s="1"/>
  <c r="E196" i="1"/>
  <c r="G196" i="1"/>
  <c r="E139" i="1"/>
  <c r="G139" i="1"/>
  <c r="X136" i="2"/>
  <c r="J142" i="1"/>
  <c r="F142" i="1" s="1"/>
  <c r="X161" i="2"/>
  <c r="J167" i="1"/>
  <c r="F167" i="1" s="1"/>
  <c r="X212" i="2"/>
  <c r="J218" i="1"/>
  <c r="F218" i="1" s="1"/>
  <c r="X246" i="2"/>
  <c r="J252" i="1"/>
  <c r="F252" i="1" s="1"/>
  <c r="X38" i="2"/>
  <c r="J44" i="1"/>
  <c r="F44" i="1" s="1"/>
  <c r="G294" i="1"/>
  <c r="X322" i="2"/>
  <c r="J328" i="1"/>
  <c r="F328" i="1" s="1"/>
  <c r="E136" i="1"/>
  <c r="G136" i="1"/>
  <c r="X406" i="2"/>
  <c r="J412" i="1"/>
  <c r="F412" i="1" s="1"/>
  <c r="E385" i="1"/>
  <c r="G385" i="1"/>
  <c r="E387" i="1"/>
  <c r="G387" i="1"/>
  <c r="E391" i="1"/>
  <c r="G391" i="1"/>
  <c r="E234" i="1"/>
  <c r="G234" i="1"/>
  <c r="Q319" i="2"/>
  <c r="U325" i="1" s="1"/>
  <c r="X325" i="1" s="1"/>
  <c r="Q82" i="2"/>
  <c r="U88" i="1" s="1"/>
  <c r="X88" i="1" s="1"/>
  <c r="S209" i="2"/>
  <c r="W215" i="1" s="1"/>
  <c r="S326" i="2"/>
  <c r="W332" i="1" s="1"/>
  <c r="S278" i="2"/>
  <c r="W284" i="1" s="1"/>
  <c r="X284" i="1" s="1"/>
  <c r="S22" i="2"/>
  <c r="W28" i="1" s="1"/>
  <c r="Q93" i="2"/>
  <c r="U99" i="1" s="1"/>
  <c r="X222" i="1"/>
  <c r="Q276" i="2"/>
  <c r="U282" i="1" s="1"/>
  <c r="R61" i="2"/>
  <c r="V67" i="1" s="1"/>
  <c r="R367" i="2"/>
  <c r="V373" i="1" s="1"/>
  <c r="X90" i="1"/>
  <c r="Q62" i="2"/>
  <c r="U68" i="1" s="1"/>
  <c r="S337" i="2"/>
  <c r="W343" i="1" s="1"/>
  <c r="S95" i="2"/>
  <c r="W101" i="1" s="1"/>
  <c r="X101" i="1" s="1"/>
  <c r="S62" i="2"/>
  <c r="W68" i="1" s="1"/>
  <c r="E263" i="1"/>
  <c r="G263" i="1"/>
  <c r="X341" i="2"/>
  <c r="J347" i="1"/>
  <c r="F347" i="1" s="1"/>
  <c r="E212" i="1"/>
  <c r="G212" i="1"/>
  <c r="E55" i="1"/>
  <c r="G55" i="1"/>
  <c r="S39" i="2"/>
  <c r="W45" i="1" s="1"/>
  <c r="X86" i="2"/>
  <c r="J92" i="1"/>
  <c r="F92" i="1" s="1"/>
  <c r="R27" i="2"/>
  <c r="V33" i="1" s="1"/>
  <c r="S21" i="2"/>
  <c r="W27" i="1" s="1"/>
  <c r="R96" i="2"/>
  <c r="V102" i="1" s="1"/>
  <c r="X102" i="1" s="1"/>
  <c r="Q183" i="2"/>
  <c r="U189" i="1" s="1"/>
  <c r="S254" i="2"/>
  <c r="W260" i="1" s="1"/>
  <c r="S202" i="2"/>
  <c r="W208" i="1" s="1"/>
  <c r="R90" i="2"/>
  <c r="V96" i="1" s="1"/>
  <c r="X308" i="2"/>
  <c r="J314" i="1"/>
  <c r="F314" i="1" s="1"/>
  <c r="X232" i="2"/>
  <c r="J238" i="1"/>
  <c r="F238" i="1" s="1"/>
  <c r="G118" i="1"/>
  <c r="E118" i="1"/>
  <c r="E97" i="1"/>
  <c r="G97" i="1"/>
  <c r="G99" i="1"/>
  <c r="E99" i="1"/>
  <c r="E76" i="1"/>
  <c r="G76" i="1"/>
  <c r="E109" i="1"/>
  <c r="G109" i="1"/>
  <c r="E280" i="1"/>
  <c r="G280" i="1"/>
  <c r="G29" i="1"/>
  <c r="E29" i="1"/>
  <c r="G373" i="1"/>
  <c r="E373" i="1"/>
  <c r="E282" i="1"/>
  <c r="G282" i="1"/>
  <c r="E48" i="1"/>
  <c r="G48" i="1"/>
  <c r="G67" i="1"/>
  <c r="E67" i="1"/>
  <c r="E133" i="1"/>
  <c r="G133" i="1"/>
  <c r="E215" i="1"/>
  <c r="G215" i="1"/>
  <c r="E91" i="1"/>
  <c r="G91" i="1"/>
  <c r="E343" i="1"/>
  <c r="G343" i="1"/>
  <c r="G58" i="1"/>
  <c r="E58" i="1"/>
  <c r="Q25" i="2"/>
  <c r="U31" i="1" s="1"/>
  <c r="S25" i="2"/>
  <c r="W31" i="1" s="1"/>
  <c r="S285" i="2"/>
  <c r="W291" i="1" s="1"/>
  <c r="X285" i="2"/>
  <c r="X108" i="2"/>
  <c r="X125" i="2"/>
  <c r="S176" i="2"/>
  <c r="W182" i="1" s="1"/>
  <c r="X176" i="2"/>
  <c r="X259" i="2"/>
  <c r="X378" i="2"/>
  <c r="S325" i="2"/>
  <c r="W331" i="1" s="1"/>
  <c r="X325" i="2"/>
  <c r="S244" i="2"/>
  <c r="W250" i="1" s="1"/>
  <c r="X244" i="2"/>
  <c r="X366" i="2"/>
  <c r="S317" i="2"/>
  <c r="W323" i="1" s="1"/>
  <c r="X317" i="2"/>
  <c r="S335" i="2"/>
  <c r="W341" i="1" s="1"/>
  <c r="X335" i="2"/>
  <c r="X236" i="2"/>
  <c r="S238" i="2"/>
  <c r="W244" i="1" s="1"/>
  <c r="X238" i="2"/>
  <c r="X46" i="2"/>
  <c r="X376" i="2"/>
  <c r="S101" i="2"/>
  <c r="W107" i="1" s="1"/>
  <c r="X101" i="2"/>
  <c r="R314" i="2"/>
  <c r="V320" i="1" s="1"/>
  <c r="X340" i="2"/>
  <c r="S247" i="2"/>
  <c r="W253" i="1" s="1"/>
  <c r="X247" i="2"/>
  <c r="S182" i="2"/>
  <c r="W188" i="1" s="1"/>
  <c r="X182" i="2"/>
  <c r="S118" i="2"/>
  <c r="W124" i="1" s="1"/>
  <c r="X118" i="2"/>
  <c r="X189" i="2"/>
  <c r="S256" i="2"/>
  <c r="W262" i="1" s="1"/>
  <c r="X256" i="2"/>
  <c r="X48" i="2"/>
  <c r="S243" i="2"/>
  <c r="W249" i="1" s="1"/>
  <c r="X243" i="2"/>
  <c r="X388" i="2"/>
  <c r="S407" i="2"/>
  <c r="W413" i="1" s="1"/>
  <c r="X407" i="2"/>
  <c r="S402" i="2"/>
  <c r="W408" i="1" s="1"/>
  <c r="X402" i="2"/>
  <c r="X381" i="2"/>
  <c r="X400" i="2"/>
  <c r="X165" i="2"/>
  <c r="X211" i="2"/>
  <c r="S123" i="2"/>
  <c r="W129" i="1" s="1"/>
  <c r="X123" i="2"/>
  <c r="S30" i="2"/>
  <c r="W36" i="1" s="1"/>
  <c r="X30" i="2"/>
  <c r="X298" i="2"/>
  <c r="S151" i="2"/>
  <c r="W157" i="1" s="1"/>
  <c r="X151" i="2"/>
  <c r="S49" i="2"/>
  <c r="W55" i="1" s="1"/>
  <c r="X49" i="2"/>
  <c r="X334" i="2"/>
  <c r="R86" i="2"/>
  <c r="V92" i="1" s="1"/>
  <c r="Q86" i="2"/>
  <c r="U92" i="1" s="1"/>
  <c r="X303" i="2"/>
  <c r="R308" i="2"/>
  <c r="V314" i="1" s="1"/>
  <c r="Q308" i="2"/>
  <c r="U314" i="1" s="1"/>
  <c r="R68" i="2"/>
  <c r="V74" i="1" s="1"/>
  <c r="Q68" i="2"/>
  <c r="U74" i="1" s="1"/>
  <c r="Q156" i="2"/>
  <c r="U162" i="1" s="1"/>
  <c r="R21" i="2"/>
  <c r="V27" i="1" s="1"/>
  <c r="Q21" i="2"/>
  <c r="U27" i="1" s="1"/>
  <c r="R200" i="2"/>
  <c r="V206" i="1" s="1"/>
  <c r="Q200" i="2"/>
  <c r="U206" i="1" s="1"/>
  <c r="R254" i="2"/>
  <c r="V260" i="1" s="1"/>
  <c r="Q254" i="2"/>
  <c r="U260" i="1" s="1"/>
  <c r="Q75" i="2"/>
  <c r="U81" i="1" s="1"/>
  <c r="R139" i="2"/>
  <c r="V145" i="1" s="1"/>
  <c r="Q139" i="2"/>
  <c r="U145" i="1" s="1"/>
  <c r="R116" i="2"/>
  <c r="V122" i="1" s="1"/>
  <c r="Q116" i="2"/>
  <c r="U122" i="1" s="1"/>
  <c r="R160" i="2"/>
  <c r="V166" i="1" s="1"/>
  <c r="Q160" i="2"/>
  <c r="U166" i="1" s="1"/>
  <c r="R215" i="2"/>
  <c r="V221" i="1" s="1"/>
  <c r="Q215" i="2"/>
  <c r="U221" i="1" s="1"/>
  <c r="R295" i="2"/>
  <c r="V301" i="1" s="1"/>
  <c r="Q295" i="2"/>
  <c r="U301" i="1" s="1"/>
  <c r="R98" i="2"/>
  <c r="V104" i="1" s="1"/>
  <c r="Q98" i="2"/>
  <c r="U104" i="1" s="1"/>
  <c r="R168" i="2"/>
  <c r="V174" i="1" s="1"/>
  <c r="Q168" i="2"/>
  <c r="U174" i="1" s="1"/>
  <c r="R191" i="2"/>
  <c r="V197" i="1" s="1"/>
  <c r="Q191" i="2"/>
  <c r="U197" i="1" s="1"/>
  <c r="S363" i="2"/>
  <c r="W369" i="1" s="1"/>
  <c r="X363" i="2"/>
  <c r="X201" i="2"/>
  <c r="X315" i="2"/>
  <c r="X264" i="2"/>
  <c r="S65" i="2"/>
  <c r="W71" i="1" s="1"/>
  <c r="X65" i="2"/>
  <c r="S263" i="2"/>
  <c r="W269" i="1" s="1"/>
  <c r="X263" i="2"/>
  <c r="X134" i="2"/>
  <c r="S64" i="2"/>
  <c r="W70" i="1" s="1"/>
  <c r="X64" i="2"/>
  <c r="S390" i="2"/>
  <c r="W396" i="1" s="1"/>
  <c r="X390" i="2"/>
  <c r="X393" i="2"/>
  <c r="X396" i="2"/>
  <c r="X365" i="2"/>
  <c r="S253" i="2"/>
  <c r="W259" i="1" s="1"/>
  <c r="X253" i="2"/>
  <c r="S364" i="2"/>
  <c r="W370" i="1" s="1"/>
  <c r="X364" i="2"/>
  <c r="X169" i="2"/>
  <c r="X284" i="2"/>
  <c r="S40" i="2"/>
  <c r="W46" i="1" s="1"/>
  <c r="X40" i="2"/>
  <c r="X26" i="2"/>
  <c r="X353" i="2"/>
  <c r="S113" i="2"/>
  <c r="W119" i="1" s="1"/>
  <c r="X113" i="2"/>
  <c r="S260" i="2"/>
  <c r="W266" i="1" s="1"/>
  <c r="X260" i="2"/>
  <c r="X199" i="2"/>
  <c r="X166" i="2"/>
  <c r="S224" i="2"/>
  <c r="W230" i="1" s="1"/>
  <c r="X224" i="2"/>
  <c r="X291" i="2"/>
  <c r="X210" i="2"/>
  <c r="X411" i="2"/>
  <c r="X386" i="2"/>
  <c r="X394" i="2"/>
  <c r="X387" i="2"/>
  <c r="X403" i="2"/>
  <c r="S412" i="2"/>
  <c r="W418" i="1" s="1"/>
  <c r="X412" i="2"/>
  <c r="S408" i="2"/>
  <c r="W414" i="1" s="1"/>
  <c r="X408" i="2"/>
  <c r="X385" i="2"/>
  <c r="X413" i="2"/>
  <c r="X228" i="2"/>
  <c r="X219" i="2"/>
  <c r="S57" i="2"/>
  <c r="W63" i="1" s="1"/>
  <c r="X57" i="2"/>
  <c r="X50" i="2"/>
  <c r="X206" i="2"/>
  <c r="R229" i="2"/>
  <c r="V235" i="1" s="1"/>
  <c r="Q229" i="2"/>
  <c r="U235" i="1" s="1"/>
  <c r="R203" i="2"/>
  <c r="V209" i="1" s="1"/>
  <c r="Q203" i="2"/>
  <c r="U209" i="1" s="1"/>
  <c r="R286" i="2"/>
  <c r="V292" i="1" s="1"/>
  <c r="Q286" i="2"/>
  <c r="U292" i="1" s="1"/>
  <c r="X74" i="2"/>
  <c r="R336" i="2"/>
  <c r="V342" i="1" s="1"/>
  <c r="Q336" i="2"/>
  <c r="U342" i="1" s="1"/>
  <c r="R349" i="2"/>
  <c r="V355" i="1" s="1"/>
  <c r="Q349" i="2"/>
  <c r="U355" i="1" s="1"/>
  <c r="Q147" i="2"/>
  <c r="U153" i="1" s="1"/>
  <c r="R147" i="2"/>
  <c r="V153" i="1" s="1"/>
  <c r="X327" i="2"/>
  <c r="X137" i="2"/>
  <c r="X252" i="2"/>
  <c r="X110" i="2"/>
  <c r="X197" i="2"/>
  <c r="X267" i="2"/>
  <c r="X186" i="2"/>
  <c r="X122" i="2"/>
  <c r="Q180" i="2"/>
  <c r="U186" i="1" s="1"/>
  <c r="X410" i="2"/>
  <c r="X389" i="2"/>
  <c r="S293" i="2"/>
  <c r="W299" i="1" s="1"/>
  <c r="X293" i="2"/>
  <c r="S269" i="2"/>
  <c r="W275" i="1" s="1"/>
  <c r="X269" i="2"/>
  <c r="X172" i="2"/>
  <c r="S320" i="2"/>
  <c r="W326" i="1" s="1"/>
  <c r="X320" i="2"/>
  <c r="X339" i="2"/>
  <c r="X354" i="2"/>
  <c r="S370" i="2"/>
  <c r="W376" i="1" s="1"/>
  <c r="X370" i="2"/>
  <c r="X307" i="2"/>
  <c r="X377" i="2"/>
  <c r="S153" i="2"/>
  <c r="W159" i="1" s="1"/>
  <c r="X153" i="2"/>
  <c r="X89" i="2"/>
  <c r="S140" i="2"/>
  <c r="W146" i="1" s="1"/>
  <c r="X140" i="2"/>
  <c r="S271" i="2"/>
  <c r="W277" i="1" s="1"/>
  <c r="X271" i="2"/>
  <c r="S190" i="2"/>
  <c r="W196" i="1" s="1"/>
  <c r="X190" i="2"/>
  <c r="S126" i="2"/>
  <c r="W132" i="1" s="1"/>
  <c r="X126" i="2"/>
  <c r="S357" i="2"/>
  <c r="W363" i="1" s="1"/>
  <c r="X357" i="2"/>
  <c r="X133" i="2"/>
  <c r="X280" i="2"/>
  <c r="X283" i="2"/>
  <c r="X218" i="2"/>
  <c r="S311" i="2"/>
  <c r="W317" i="1" s="1"/>
  <c r="X311" i="2"/>
  <c r="S81" i="2"/>
  <c r="W87" i="1" s="1"/>
  <c r="X81" i="2"/>
  <c r="Q36" i="2"/>
  <c r="U42" i="1" s="1"/>
  <c r="S150" i="2"/>
  <c r="W156" i="1" s="1"/>
  <c r="X150" i="2"/>
  <c r="X141" i="2"/>
  <c r="X288" i="2"/>
  <c r="X192" i="2"/>
  <c r="X80" i="2"/>
  <c r="S275" i="2"/>
  <c r="W281" i="1" s="1"/>
  <c r="X275" i="2"/>
  <c r="S130" i="2"/>
  <c r="W136" i="1" s="1"/>
  <c r="X130" i="2"/>
  <c r="S379" i="2"/>
  <c r="W385" i="1" s="1"/>
  <c r="X379" i="2"/>
  <c r="X401" i="2"/>
  <c r="X296" i="2"/>
  <c r="S309" i="2"/>
  <c r="W315" i="1" s="1"/>
  <c r="X309" i="2"/>
  <c r="X99" i="2"/>
  <c r="S207" i="2"/>
  <c r="W213" i="1" s="1"/>
  <c r="X207" i="2"/>
  <c r="R124" i="2"/>
  <c r="V130" i="1" s="1"/>
  <c r="Q124" i="2"/>
  <c r="U130" i="1" s="1"/>
  <c r="S33" i="2"/>
  <c r="W39" i="1" s="1"/>
  <c r="X33" i="2"/>
  <c r="S131" i="2"/>
  <c r="W137" i="1" s="1"/>
  <c r="X131" i="2"/>
  <c r="X265" i="2"/>
  <c r="X235" i="2"/>
  <c r="X60" i="2"/>
  <c r="S318" i="2"/>
  <c r="W324" i="1" s="1"/>
  <c r="X318" i="2"/>
  <c r="S66" i="2"/>
  <c r="W72" i="1" s="1"/>
  <c r="X66" i="2"/>
  <c r="X171" i="2"/>
  <c r="X290" i="2"/>
  <c r="X227" i="2"/>
  <c r="X115" i="2"/>
  <c r="R350" i="2"/>
  <c r="V356" i="1" s="1"/>
  <c r="Q350" i="2"/>
  <c r="U356" i="1" s="1"/>
  <c r="R119" i="2"/>
  <c r="V125" i="1" s="1"/>
  <c r="Q119" i="2"/>
  <c r="U125" i="1" s="1"/>
  <c r="R78" i="2"/>
  <c r="V84" i="1" s="1"/>
  <c r="Q78" i="2"/>
  <c r="U84" i="1" s="1"/>
  <c r="R76" i="2"/>
  <c r="V82" i="1" s="1"/>
  <c r="Q76" i="2"/>
  <c r="U82" i="1" s="1"/>
  <c r="R262" i="2"/>
  <c r="V268" i="1" s="1"/>
  <c r="Q262" i="2"/>
  <c r="U268" i="1" s="1"/>
  <c r="Q391" i="2"/>
  <c r="U397" i="1" s="1"/>
  <c r="R19" i="2"/>
  <c r="V25" i="1" s="1"/>
  <c r="R106" i="2"/>
  <c r="V112" i="1" s="1"/>
  <c r="Q106" i="2"/>
  <c r="U112" i="1" s="1"/>
  <c r="R324" i="2"/>
  <c r="V330" i="1" s="1"/>
  <c r="Q324" i="2"/>
  <c r="U330" i="1" s="1"/>
  <c r="R111" i="2"/>
  <c r="V117" i="1" s="1"/>
  <c r="Q111" i="2"/>
  <c r="U117" i="1" s="1"/>
  <c r="Q159" i="2"/>
  <c r="U165" i="1" s="1"/>
  <c r="R241" i="2"/>
  <c r="V247" i="1" s="1"/>
  <c r="Q241" i="2"/>
  <c r="U247" i="1" s="1"/>
  <c r="Q287" i="2"/>
  <c r="U293" i="1" s="1"/>
  <c r="Q31" i="2"/>
  <c r="U37" i="1" s="1"/>
  <c r="Q223" i="2"/>
  <c r="U229" i="1" s="1"/>
  <c r="Q248" i="2"/>
  <c r="U254" i="1" s="1"/>
  <c r="R112" i="2"/>
  <c r="V118" i="1" s="1"/>
  <c r="R273" i="2"/>
  <c r="V279" i="1" s="1"/>
  <c r="Q273" i="2"/>
  <c r="U279" i="1" s="1"/>
  <c r="X374" i="2"/>
  <c r="X73" i="2"/>
  <c r="X255" i="2"/>
  <c r="X117" i="2"/>
  <c r="S237" i="2"/>
  <c r="W243" i="1" s="1"/>
  <c r="X237" i="2"/>
  <c r="Q205" i="2"/>
  <c r="U211" i="1" s="1"/>
  <c r="R114" i="2"/>
  <c r="V120" i="1" s="1"/>
  <c r="S397" i="2"/>
  <c r="W403" i="1" s="1"/>
  <c r="X397" i="2"/>
  <c r="S345" i="2"/>
  <c r="W351" i="1" s="1"/>
  <c r="X345" i="2"/>
  <c r="X257" i="2"/>
  <c r="X329" i="2"/>
  <c r="X231" i="2"/>
  <c r="X239" i="2"/>
  <c r="R341" i="2"/>
  <c r="V347" i="1" s="1"/>
  <c r="Q341" i="2"/>
  <c r="U347" i="1" s="1"/>
  <c r="S43" i="2"/>
  <c r="W49" i="1" s="1"/>
  <c r="X43" i="2"/>
  <c r="X104" i="2"/>
  <c r="R261" i="2"/>
  <c r="V267" i="1" s="1"/>
  <c r="Q261" i="2"/>
  <c r="U267" i="1" s="1"/>
  <c r="R41" i="2"/>
  <c r="V47" i="1" s="1"/>
  <c r="Q41" i="2"/>
  <c r="U47" i="1" s="1"/>
  <c r="R194" i="2"/>
  <c r="V200" i="1" s="1"/>
  <c r="Q194" i="2"/>
  <c r="U200" i="1" s="1"/>
  <c r="Q35" i="2"/>
  <c r="U41" i="1" s="1"/>
  <c r="R35" i="2"/>
  <c r="V41" i="1" s="1"/>
  <c r="K20" i="1"/>
  <c r="T51" i="2"/>
  <c r="Q208" i="2"/>
  <c r="U214" i="1" s="1"/>
  <c r="R157" i="2"/>
  <c r="V163" i="1" s="1"/>
  <c r="T274" i="2"/>
  <c r="S157" i="2"/>
  <c r="W163" i="1" s="1"/>
  <c r="S50" i="2"/>
  <c r="W56" i="1" s="1"/>
  <c r="S219" i="2"/>
  <c r="W225" i="1" s="1"/>
  <c r="S339" i="2"/>
  <c r="W345" i="1" s="1"/>
  <c r="S386" i="2"/>
  <c r="W392" i="1" s="1"/>
  <c r="S394" i="2"/>
  <c r="W400" i="1" s="1"/>
  <c r="S341" i="2"/>
  <c r="W347" i="1" s="1"/>
  <c r="Q157" i="2"/>
  <c r="U163" i="1" s="1"/>
  <c r="T384" i="2"/>
  <c r="Q148" i="2"/>
  <c r="U154" i="1" s="1"/>
  <c r="Q37" i="2"/>
  <c r="U43" i="1" s="1"/>
  <c r="S257" i="2"/>
  <c r="W263" i="1" s="1"/>
  <c r="Q375" i="2"/>
  <c r="U381" i="1" s="1"/>
  <c r="S401" i="2"/>
  <c r="W407" i="1" s="1"/>
  <c r="S296" i="2"/>
  <c r="W302" i="1" s="1"/>
  <c r="S228" i="2"/>
  <c r="W234" i="1" s="1"/>
  <c r="S46" i="2"/>
  <c r="W52" i="1" s="1"/>
  <c r="S360" i="2"/>
  <c r="W366" i="1" s="1"/>
  <c r="R360" i="2"/>
  <c r="V366" i="1" s="1"/>
  <c r="Q360" i="2"/>
  <c r="U366" i="1" s="1"/>
  <c r="R152" i="2"/>
  <c r="V158" i="1" s="1"/>
  <c r="Q152" i="2"/>
  <c r="U158" i="1" s="1"/>
  <c r="R234" i="2"/>
  <c r="V240" i="1" s="1"/>
  <c r="S234" i="2"/>
  <c r="W240" i="1" s="1"/>
  <c r="Q234" i="2"/>
  <c r="U240" i="1" s="1"/>
  <c r="R233" i="2"/>
  <c r="S122" i="2"/>
  <c r="W128" i="1" s="1"/>
  <c r="S391" i="2"/>
  <c r="W397" i="1" s="1"/>
  <c r="R399" i="2"/>
  <c r="S300" i="2"/>
  <c r="W306" i="1" s="1"/>
  <c r="R300" i="2"/>
  <c r="V306" i="1" s="1"/>
  <c r="Q300" i="2"/>
  <c r="U306" i="1" s="1"/>
  <c r="Q331" i="2"/>
  <c r="U337" i="1" s="1"/>
  <c r="R331" i="2"/>
  <c r="V337" i="1" s="1"/>
  <c r="S185" i="2"/>
  <c r="W191" i="1" s="1"/>
  <c r="R185" i="2"/>
  <c r="V191" i="1" s="1"/>
  <c r="Q185" i="2"/>
  <c r="U191" i="1" s="1"/>
  <c r="R348" i="2"/>
  <c r="V354" i="1" s="1"/>
  <c r="S72" i="2"/>
  <c r="W78" i="1" s="1"/>
  <c r="R72" i="2"/>
  <c r="V78" i="1" s="1"/>
  <c r="Q72" i="2"/>
  <c r="U78" i="1" s="1"/>
  <c r="R193" i="2"/>
  <c r="V199" i="1" s="1"/>
  <c r="Q103" i="2"/>
  <c r="S393" i="2"/>
  <c r="W399" i="1" s="1"/>
  <c r="Q333" i="2"/>
  <c r="U339" i="1" s="1"/>
  <c r="S280" i="2"/>
  <c r="W286" i="1" s="1"/>
  <c r="S218" i="2"/>
  <c r="W224" i="1" s="1"/>
  <c r="S138" i="2"/>
  <c r="W144" i="1" s="1"/>
  <c r="R138" i="2"/>
  <c r="V144" i="1" s="1"/>
  <c r="Q138" i="2"/>
  <c r="U144" i="1" s="1"/>
  <c r="S36" i="2"/>
  <c r="W42" i="1" s="1"/>
  <c r="R38" i="2"/>
  <c r="V44" i="1" s="1"/>
  <c r="S192" i="2"/>
  <c r="W198" i="1" s="1"/>
  <c r="S388" i="2"/>
  <c r="W394" i="1" s="1"/>
  <c r="S395" i="2"/>
  <c r="W401" i="1" s="1"/>
  <c r="R395" i="2"/>
  <c r="V401" i="1" s="1"/>
  <c r="Q395" i="2"/>
  <c r="U401" i="1" s="1"/>
  <c r="Q38" i="2"/>
  <c r="U44" i="1" s="1"/>
  <c r="S331" i="2"/>
  <c r="W337" i="1" s="1"/>
  <c r="S366" i="2"/>
  <c r="W372" i="1" s="1"/>
  <c r="R369" i="2"/>
  <c r="V375" i="1" s="1"/>
  <c r="S369" i="2"/>
  <c r="W375" i="1" s="1"/>
  <c r="S148" i="2"/>
  <c r="W154" i="1" s="1"/>
  <c r="R148" i="2"/>
  <c r="V154" i="1" s="1"/>
  <c r="S189" i="2"/>
  <c r="W195" i="1" s="1"/>
  <c r="S48" i="2"/>
  <c r="W54" i="1" s="1"/>
  <c r="S365" i="2"/>
  <c r="W371" i="1" s="1"/>
  <c r="R105" i="2"/>
  <c r="V111" i="1" s="1"/>
  <c r="Q105" i="2"/>
  <c r="U111" i="1" s="1"/>
  <c r="S105" i="2"/>
  <c r="W111" i="1" s="1"/>
  <c r="S291" i="2"/>
  <c r="W297" i="1" s="1"/>
  <c r="S378" i="2"/>
  <c r="W384" i="1" s="1"/>
  <c r="R361" i="2"/>
  <c r="V367" i="1" s="1"/>
  <c r="S361" i="2"/>
  <c r="W367" i="1" s="1"/>
  <c r="S267" i="2"/>
  <c r="W273" i="1" s="1"/>
  <c r="S272" i="2"/>
  <c r="W278" i="1" s="1"/>
  <c r="R272" i="2"/>
  <c r="V278" i="1" s="1"/>
  <c r="Q272" i="2"/>
  <c r="U278" i="1" s="1"/>
  <c r="S411" i="2"/>
  <c r="W417" i="1" s="1"/>
  <c r="Q369" i="2"/>
  <c r="U375" i="1" s="1"/>
  <c r="S252" i="2"/>
  <c r="W258" i="1" s="1"/>
  <c r="S137" i="2"/>
  <c r="W143" i="1" s="1"/>
  <c r="S152" i="2"/>
  <c r="W158" i="1" s="1"/>
  <c r="S155" i="2"/>
  <c r="T55" i="2"/>
  <c r="T84" i="2"/>
  <c r="T100" i="2"/>
  <c r="T232" i="2"/>
  <c r="T79" i="2"/>
  <c r="S413" i="2"/>
  <c r="W419" i="1" s="1"/>
  <c r="T405" i="2"/>
  <c r="Q371" i="2"/>
  <c r="U377" i="1" s="1"/>
  <c r="S371" i="2"/>
  <c r="W377" i="1" s="1"/>
  <c r="R371" i="2"/>
  <c r="V377" i="1" s="1"/>
  <c r="S169" i="2"/>
  <c r="W175" i="1" s="1"/>
  <c r="R154" i="2"/>
  <c r="V160" i="1" s="1"/>
  <c r="Q154" i="2"/>
  <c r="U160" i="1" s="1"/>
  <c r="S154" i="2"/>
  <c r="W160" i="1" s="1"/>
  <c r="S353" i="2"/>
  <c r="W359" i="1" s="1"/>
  <c r="S166" i="2"/>
  <c r="W172" i="1" s="1"/>
  <c r="Q54" i="2"/>
  <c r="U60" i="1" s="1"/>
  <c r="S54" i="2"/>
  <c r="W60" i="1" s="1"/>
  <c r="R54" i="2"/>
  <c r="V60" i="1" s="1"/>
  <c r="S173" i="2"/>
  <c r="W179" i="1" s="1"/>
  <c r="R173" i="2"/>
  <c r="V179" i="1" s="1"/>
  <c r="Q173" i="2"/>
  <c r="U179" i="1" s="1"/>
  <c r="R77" i="2"/>
  <c r="V83" i="1" s="1"/>
  <c r="S77" i="2"/>
  <c r="W83" i="1" s="1"/>
  <c r="S128" i="2"/>
  <c r="W134" i="1" s="1"/>
  <c r="Q128" i="2"/>
  <c r="U134" i="1" s="1"/>
  <c r="R128" i="2"/>
  <c r="V134" i="1" s="1"/>
  <c r="S195" i="2"/>
  <c r="W201" i="1" s="1"/>
  <c r="Q195" i="2"/>
  <c r="U201" i="1" s="1"/>
  <c r="R195" i="2"/>
  <c r="V201" i="1" s="1"/>
  <c r="S210" i="2"/>
  <c r="W216" i="1" s="1"/>
  <c r="R380" i="2"/>
  <c r="V386" i="1" s="1"/>
  <c r="S380" i="2"/>
  <c r="W386" i="1" s="1"/>
  <c r="Q380" i="2"/>
  <c r="U386" i="1" s="1"/>
  <c r="R392" i="2"/>
  <c r="V398" i="1" s="1"/>
  <c r="S392" i="2"/>
  <c r="W398" i="1" s="1"/>
  <c r="Q392" i="2"/>
  <c r="U398" i="1" s="1"/>
  <c r="S240" i="2"/>
  <c r="W246" i="1" s="1"/>
  <c r="R240" i="2"/>
  <c r="V246" i="1" s="1"/>
  <c r="Q240" i="2"/>
  <c r="U246" i="1" s="1"/>
  <c r="S245" i="2"/>
  <c r="W251" i="1" s="1"/>
  <c r="R245" i="2"/>
  <c r="V251" i="1" s="1"/>
  <c r="Q245" i="2"/>
  <c r="U251" i="1" s="1"/>
  <c r="T398" i="2"/>
  <c r="T163" i="2"/>
  <c r="T382" i="2"/>
  <c r="T305" i="2"/>
  <c r="S282" i="2"/>
  <c r="W288" i="1" s="1"/>
  <c r="Q282" i="2"/>
  <c r="U288" i="1" s="1"/>
  <c r="R282" i="2"/>
  <c r="V288" i="1" s="1"/>
  <c r="S375" i="2"/>
  <c r="W381" i="1" s="1"/>
  <c r="R375" i="2"/>
  <c r="V381" i="1" s="1"/>
  <c r="S53" i="2"/>
  <c r="W59" i="1" s="1"/>
  <c r="R53" i="2"/>
  <c r="V59" i="1" s="1"/>
  <c r="Q53" i="2"/>
  <c r="U59" i="1" s="1"/>
  <c r="S377" i="2"/>
  <c r="W383" i="1" s="1"/>
  <c r="S281" i="2"/>
  <c r="W287" i="1" s="1"/>
  <c r="R281" i="2"/>
  <c r="V287" i="1" s="1"/>
  <c r="Q281" i="2"/>
  <c r="U287" i="1" s="1"/>
  <c r="S89" i="2"/>
  <c r="W95" i="1" s="1"/>
  <c r="S268" i="2"/>
  <c r="W274" i="1" s="1"/>
  <c r="Q268" i="2"/>
  <c r="U274" i="1" s="1"/>
  <c r="R268" i="2"/>
  <c r="V274" i="1" s="1"/>
  <c r="S136" i="2"/>
  <c r="W142" i="1" s="1"/>
  <c r="Q136" i="2"/>
  <c r="U142" i="1" s="1"/>
  <c r="R136" i="2"/>
  <c r="V142" i="1" s="1"/>
  <c r="S381" i="2"/>
  <c r="W387" i="1" s="1"/>
  <c r="S400" i="2"/>
  <c r="W406" i="1" s="1"/>
  <c r="Q306" i="2"/>
  <c r="U312" i="1" s="1"/>
  <c r="S306" i="2"/>
  <c r="W312" i="1" s="1"/>
  <c r="R306" i="2"/>
  <c r="V312" i="1" s="1"/>
  <c r="S356" i="2"/>
  <c r="W362" i="1" s="1"/>
  <c r="R356" i="2"/>
  <c r="V362" i="1" s="1"/>
  <c r="Q356" i="2"/>
  <c r="U362" i="1" s="1"/>
  <c r="S284" i="2"/>
  <c r="W290" i="1" s="1"/>
  <c r="R28" i="2"/>
  <c r="V34" i="1" s="1"/>
  <c r="Q28" i="2"/>
  <c r="U34" i="1" s="1"/>
  <c r="S28" i="2"/>
  <c r="W34" i="1" s="1"/>
  <c r="R222" i="2"/>
  <c r="V228" i="1" s="1"/>
  <c r="S222" i="2"/>
  <c r="W228" i="1" s="1"/>
  <c r="Q222" i="2"/>
  <c r="U228" i="1" s="1"/>
  <c r="S142" i="2"/>
  <c r="W148" i="1" s="1"/>
  <c r="R142" i="2"/>
  <c r="V148" i="1" s="1"/>
  <c r="Q142" i="2"/>
  <c r="U148" i="1" s="1"/>
  <c r="S373" i="2"/>
  <c r="W379" i="1" s="1"/>
  <c r="R373" i="2"/>
  <c r="V379" i="1" s="1"/>
  <c r="Q373" i="2"/>
  <c r="U379" i="1" s="1"/>
  <c r="S149" i="2"/>
  <c r="W155" i="1" s="1"/>
  <c r="Q149" i="2"/>
  <c r="U155" i="1" s="1"/>
  <c r="R149" i="2"/>
  <c r="V155" i="1" s="1"/>
  <c r="Q177" i="2"/>
  <c r="U183" i="1" s="1"/>
  <c r="R177" i="2"/>
  <c r="V183" i="1" s="1"/>
  <c r="S177" i="2"/>
  <c r="W183" i="1" s="1"/>
  <c r="S132" i="2"/>
  <c r="W138" i="1" s="1"/>
  <c r="Q132" i="2"/>
  <c r="U138" i="1" s="1"/>
  <c r="R132" i="2"/>
  <c r="V138" i="1" s="1"/>
  <c r="S351" i="2"/>
  <c r="W357" i="1" s="1"/>
  <c r="Q351" i="2"/>
  <c r="U357" i="1" s="1"/>
  <c r="R351" i="2"/>
  <c r="V357" i="1" s="1"/>
  <c r="S277" i="2"/>
  <c r="W283" i="1" s="1"/>
  <c r="R277" i="2"/>
  <c r="V283" i="1" s="1"/>
  <c r="Q277" i="2"/>
  <c r="U283" i="1" s="1"/>
  <c r="S133" i="2"/>
  <c r="W139" i="1" s="1"/>
  <c r="S80" i="2"/>
  <c r="W86" i="1" s="1"/>
  <c r="R178" i="2"/>
  <c r="V184" i="1" s="1"/>
  <c r="Q178" i="2"/>
  <c r="U184" i="1" s="1"/>
  <c r="S178" i="2"/>
  <c r="W184" i="1" s="1"/>
  <c r="S344" i="2"/>
  <c r="W350" i="1" s="1"/>
  <c r="R344" i="2"/>
  <c r="V350" i="1" s="1"/>
  <c r="Q344" i="2"/>
  <c r="U350" i="1" s="1"/>
  <c r="S372" i="2"/>
  <c r="W378" i="1" s="1"/>
  <c r="R372" i="2"/>
  <c r="V378" i="1" s="1"/>
  <c r="Q372" i="2"/>
  <c r="U378" i="1" s="1"/>
  <c r="S374" i="2"/>
  <c r="W380" i="1" s="1"/>
  <c r="S201" i="2"/>
  <c r="W207" i="1" s="1"/>
  <c r="S73" i="2"/>
  <c r="W79" i="1" s="1"/>
  <c r="S255" i="2"/>
  <c r="W261" i="1" s="1"/>
  <c r="S174" i="2"/>
  <c r="W180" i="1" s="1"/>
  <c r="R174" i="2"/>
  <c r="V180" i="1" s="1"/>
  <c r="Q174" i="2"/>
  <c r="U180" i="1" s="1"/>
  <c r="S110" i="2"/>
  <c r="W116" i="1" s="1"/>
  <c r="S197" i="2"/>
  <c r="W203" i="1" s="1"/>
  <c r="S117" i="2"/>
  <c r="W123" i="1" s="1"/>
  <c r="S264" i="2"/>
  <c r="W270" i="1" s="1"/>
  <c r="Q88" i="2"/>
  <c r="U94" i="1" s="1"/>
  <c r="R88" i="2"/>
  <c r="V94" i="1" s="1"/>
  <c r="S88" i="2"/>
  <c r="W94" i="1" s="1"/>
  <c r="S289" i="2"/>
  <c r="W295" i="1" s="1"/>
  <c r="R289" i="2"/>
  <c r="V295" i="1" s="1"/>
  <c r="Q289" i="2"/>
  <c r="U295" i="1" s="1"/>
  <c r="S145" i="2"/>
  <c r="W151" i="1" s="1"/>
  <c r="R145" i="2"/>
  <c r="V151" i="1" s="1"/>
  <c r="Q145" i="2"/>
  <c r="U151" i="1" s="1"/>
  <c r="R180" i="2"/>
  <c r="V186" i="1" s="1"/>
  <c r="S180" i="2"/>
  <c r="W186" i="1" s="1"/>
  <c r="Q230" i="2"/>
  <c r="U236" i="1" s="1"/>
  <c r="S230" i="2"/>
  <c r="W236" i="1" s="1"/>
  <c r="R230" i="2"/>
  <c r="V236" i="1" s="1"/>
  <c r="S134" i="2"/>
  <c r="W140" i="1" s="1"/>
  <c r="R205" i="2"/>
  <c r="V211" i="1" s="1"/>
  <c r="S205" i="2"/>
  <c r="W211" i="1" s="1"/>
  <c r="S125" i="2"/>
  <c r="W131" i="1" s="1"/>
  <c r="S242" i="2"/>
  <c r="W248" i="1" s="1"/>
  <c r="R242" i="2"/>
  <c r="V248" i="1" s="1"/>
  <c r="Q242" i="2"/>
  <c r="U248" i="1" s="1"/>
  <c r="S162" i="2"/>
  <c r="W168" i="1" s="1"/>
  <c r="R162" i="2"/>
  <c r="V168" i="1" s="1"/>
  <c r="Q162" i="2"/>
  <c r="U168" i="1" s="1"/>
  <c r="S114" i="2"/>
  <c r="W120" i="1" s="1"/>
  <c r="Q114" i="2"/>
  <c r="U120" i="1" s="1"/>
  <c r="S406" i="2"/>
  <c r="W412" i="1" s="1"/>
  <c r="Q406" i="2"/>
  <c r="U412" i="1" s="1"/>
  <c r="R406" i="2"/>
  <c r="V412" i="1" s="1"/>
  <c r="S387" i="2"/>
  <c r="W393" i="1" s="1"/>
  <c r="S403" i="2"/>
  <c r="W409" i="1" s="1"/>
  <c r="S396" i="2"/>
  <c r="W402" i="1" s="1"/>
  <c r="S389" i="2"/>
  <c r="W395" i="1" s="1"/>
  <c r="Q404" i="2"/>
  <c r="U410" i="1" s="1"/>
  <c r="R404" i="2"/>
  <c r="V410" i="1" s="1"/>
  <c r="S404" i="2"/>
  <c r="W410" i="1" s="1"/>
  <c r="R332" i="2"/>
  <c r="V338" i="1" s="1"/>
  <c r="Q332" i="2"/>
  <c r="U338" i="1" s="1"/>
  <c r="S161" i="2"/>
  <c r="W167" i="1" s="1"/>
  <c r="R161" i="2"/>
  <c r="V167" i="1" s="1"/>
  <c r="Q161" i="2"/>
  <c r="U167" i="1" s="1"/>
  <c r="Q212" i="2"/>
  <c r="U218" i="1" s="1"/>
  <c r="S212" i="2"/>
  <c r="W218" i="1" s="1"/>
  <c r="R212" i="2"/>
  <c r="V218" i="1" s="1"/>
  <c r="S246" i="2"/>
  <c r="W252" i="1" s="1"/>
  <c r="R246" i="2"/>
  <c r="V252" i="1" s="1"/>
  <c r="Q246" i="2"/>
  <c r="U252" i="1" s="1"/>
  <c r="S141" i="2"/>
  <c r="W147" i="1" s="1"/>
  <c r="S288" i="2"/>
  <c r="W294" i="1" s="1"/>
  <c r="S322" i="2"/>
  <c r="W328" i="1" s="1"/>
  <c r="Q322" i="2"/>
  <c r="U328" i="1" s="1"/>
  <c r="R322" i="2"/>
  <c r="V328" i="1" s="1"/>
  <c r="S368" i="2"/>
  <c r="W374" i="1" s="1"/>
  <c r="R368" i="2"/>
  <c r="V374" i="1" s="1"/>
  <c r="Q368" i="2"/>
  <c r="U374" i="1" s="1"/>
  <c r="S301" i="2"/>
  <c r="W307" i="1" s="1"/>
  <c r="R301" i="2"/>
  <c r="V307" i="1" s="1"/>
  <c r="Q301" i="2"/>
  <c r="U307" i="1" s="1"/>
  <c r="S359" i="2"/>
  <c r="W365" i="1" s="1"/>
  <c r="Q359" i="2"/>
  <c r="U365" i="1" s="1"/>
  <c r="R359" i="2"/>
  <c r="V365" i="1" s="1"/>
  <c r="S355" i="2"/>
  <c r="W361" i="1" s="1"/>
  <c r="Q355" i="2"/>
  <c r="U361" i="1" s="1"/>
  <c r="R355" i="2"/>
  <c r="V361" i="1" s="1"/>
  <c r="S121" i="2"/>
  <c r="W127" i="1" s="1"/>
  <c r="R121" i="2"/>
  <c r="V127" i="1" s="1"/>
  <c r="Q121" i="2"/>
  <c r="U127" i="1" s="1"/>
  <c r="S236" i="2"/>
  <c r="W242" i="1" s="1"/>
  <c r="Q92" i="2"/>
  <c r="U98" i="1" s="1"/>
  <c r="S92" i="2"/>
  <c r="W98" i="1" s="1"/>
  <c r="R92" i="2"/>
  <c r="V98" i="1" s="1"/>
  <c r="S158" i="2"/>
  <c r="W164" i="1" s="1"/>
  <c r="R158" i="2"/>
  <c r="V164" i="1" s="1"/>
  <c r="Q158" i="2"/>
  <c r="U164" i="1" s="1"/>
  <c r="S376" i="2"/>
  <c r="W382" i="1" s="1"/>
  <c r="Q181" i="2"/>
  <c r="U187" i="1" s="1"/>
  <c r="R181" i="2"/>
  <c r="V187" i="1" s="1"/>
  <c r="S181" i="2"/>
  <c r="W187" i="1" s="1"/>
  <c r="S184" i="2"/>
  <c r="W190" i="1" s="1"/>
  <c r="R184" i="2"/>
  <c r="V190" i="1" s="1"/>
  <c r="Q184" i="2"/>
  <c r="U190" i="1" s="1"/>
  <c r="S314" i="2"/>
  <c r="W320" i="1" s="1"/>
  <c r="Q314" i="2"/>
  <c r="U320" i="1" s="1"/>
  <c r="S170" i="2"/>
  <c r="W176" i="1" s="1"/>
  <c r="Q170" i="2"/>
  <c r="U176" i="1" s="1"/>
  <c r="R170" i="2"/>
  <c r="V176" i="1" s="1"/>
  <c r="S58" i="2"/>
  <c r="W64" i="1" s="1"/>
  <c r="R58" i="2"/>
  <c r="V64" i="1" s="1"/>
  <c r="Q58" i="2"/>
  <c r="U64" i="1" s="1"/>
  <c r="S129" i="2"/>
  <c r="W135" i="1" s="1"/>
  <c r="R129" i="2"/>
  <c r="V135" i="1" s="1"/>
  <c r="Q129" i="2"/>
  <c r="U135" i="1" s="1"/>
  <c r="Q109" i="2"/>
  <c r="U115" i="1" s="1"/>
  <c r="S109" i="2"/>
  <c r="W115" i="1" s="1"/>
  <c r="R109" i="2"/>
  <c r="V115" i="1" s="1"/>
  <c r="S144" i="2"/>
  <c r="W150" i="1" s="1"/>
  <c r="Q144" i="2"/>
  <c r="U150" i="1" s="1"/>
  <c r="R144" i="2"/>
  <c r="V150" i="1" s="1"/>
  <c r="Q226" i="2"/>
  <c r="U232" i="1" s="1"/>
  <c r="S226" i="2"/>
  <c r="W232" i="1" s="1"/>
  <c r="R226" i="2"/>
  <c r="V232" i="1" s="1"/>
  <c r="S146" i="2"/>
  <c r="W152" i="1" s="1"/>
  <c r="Q146" i="2"/>
  <c r="U152" i="1" s="1"/>
  <c r="R146" i="2"/>
  <c r="V152" i="1" s="1"/>
  <c r="T52" i="2"/>
  <c r="T266" i="2"/>
  <c r="T216" i="2"/>
  <c r="T330" i="2"/>
  <c r="T23" i="2"/>
  <c r="S362" i="2"/>
  <c r="W368" i="1" s="1"/>
  <c r="Q362" i="2"/>
  <c r="U368" i="1" s="1"/>
  <c r="R362" i="2"/>
  <c r="V368" i="1" s="1"/>
  <c r="S327" i="2"/>
  <c r="W333" i="1" s="1"/>
  <c r="S358" i="2"/>
  <c r="W364" i="1" s="1"/>
  <c r="Q358" i="2"/>
  <c r="U364" i="1" s="1"/>
  <c r="R358" i="2"/>
  <c r="V364" i="1" s="1"/>
  <c r="S307" i="2"/>
  <c r="W313" i="1" s="1"/>
  <c r="S172" i="2"/>
  <c r="W178" i="1" s="1"/>
  <c r="S108" i="2"/>
  <c r="W114" i="1" s="1"/>
  <c r="S315" i="2"/>
  <c r="W321" i="1" s="1"/>
  <c r="S283" i="2"/>
  <c r="W289" i="1" s="1"/>
  <c r="S199" i="2"/>
  <c r="W205" i="1" s="1"/>
  <c r="S259" i="2"/>
  <c r="W265" i="1" s="1"/>
  <c r="S338" i="2"/>
  <c r="W344" i="1" s="1"/>
  <c r="Q338" i="2"/>
  <c r="U344" i="1" s="1"/>
  <c r="R338" i="2"/>
  <c r="V344" i="1" s="1"/>
  <c r="S346" i="2"/>
  <c r="W352" i="1" s="1"/>
  <c r="Q346" i="2"/>
  <c r="U352" i="1" s="1"/>
  <c r="R346" i="2"/>
  <c r="V352" i="1" s="1"/>
  <c r="R14" i="2"/>
  <c r="S20" i="1"/>
  <c r="Q14" i="2"/>
  <c r="R20" i="1"/>
  <c r="E3" i="1"/>
  <c r="E23" i="1" l="1"/>
  <c r="B353" i="1"/>
  <c r="A353" i="1"/>
  <c r="C23" i="1"/>
  <c r="E353" i="1"/>
  <c r="A23" i="1"/>
  <c r="T409" i="2"/>
  <c r="G23" i="1"/>
  <c r="G353" i="1"/>
  <c r="B23" i="1"/>
  <c r="C39" i="1"/>
  <c r="T30" i="1"/>
  <c r="S24" i="2"/>
  <c r="W30" i="1" s="1"/>
  <c r="R33" i="1"/>
  <c r="Q27" i="2"/>
  <c r="U33" i="1" s="1"/>
  <c r="X33" i="1" s="1"/>
  <c r="P26" i="2"/>
  <c r="O26" i="2"/>
  <c r="S32" i="1" s="1"/>
  <c r="N26" i="2"/>
  <c r="R32" i="1" s="1"/>
  <c r="Q24" i="2"/>
  <c r="R30" i="1"/>
  <c r="R25" i="2"/>
  <c r="V31" i="1" s="1"/>
  <c r="O17" i="2"/>
  <c r="P17" i="2"/>
  <c r="Q15" i="2"/>
  <c r="U21" i="1" s="1"/>
  <c r="X21" i="1" s="1"/>
  <c r="R21" i="1"/>
  <c r="R22" i="1"/>
  <c r="Q16" i="2"/>
  <c r="N20" i="2"/>
  <c r="P20" i="2"/>
  <c r="T24" i="1"/>
  <c r="S18" i="2"/>
  <c r="W24" i="1" s="1"/>
  <c r="X24" i="1" s="1"/>
  <c r="N19" i="2"/>
  <c r="G293" i="1"/>
  <c r="E293" i="1"/>
  <c r="X170" i="1"/>
  <c r="A39" i="1"/>
  <c r="C299" i="1"/>
  <c r="B52" i="1"/>
  <c r="C52" i="1"/>
  <c r="A52" i="1"/>
  <c r="G224" i="1"/>
  <c r="E297" i="1"/>
  <c r="G403" i="1"/>
  <c r="G340" i="1"/>
  <c r="E403" i="1"/>
  <c r="G49" i="1"/>
  <c r="E393" i="1"/>
  <c r="B393" i="1"/>
  <c r="A205" i="1"/>
  <c r="T102" i="2"/>
  <c r="T87" i="2"/>
  <c r="T42" i="2"/>
  <c r="E313" i="1"/>
  <c r="E317" i="1"/>
  <c r="G159" i="1"/>
  <c r="E296" i="1"/>
  <c r="G335" i="1"/>
  <c r="G157" i="1"/>
  <c r="G205" i="1"/>
  <c r="B261" i="1"/>
  <c r="G261" i="1"/>
  <c r="A153" i="1"/>
  <c r="F153" i="1"/>
  <c r="C296" i="1"/>
  <c r="F296" i="1"/>
  <c r="B304" i="1"/>
  <c r="F304" i="1"/>
  <c r="C309" i="1"/>
  <c r="F309" i="1"/>
  <c r="B66" i="1"/>
  <c r="F66" i="1"/>
  <c r="C395" i="1"/>
  <c r="F395" i="1"/>
  <c r="C400" i="1"/>
  <c r="F400" i="1"/>
  <c r="A265" i="1"/>
  <c r="F265" i="1"/>
  <c r="B131" i="1"/>
  <c r="F131" i="1"/>
  <c r="C140" i="1"/>
  <c r="F140" i="1"/>
  <c r="C269" i="1"/>
  <c r="F269" i="1"/>
  <c r="A128" i="1"/>
  <c r="F128" i="1"/>
  <c r="A273" i="1"/>
  <c r="F273" i="1"/>
  <c r="A270" i="1"/>
  <c r="F270" i="1"/>
  <c r="C116" i="1"/>
  <c r="F116" i="1"/>
  <c r="A261" i="1"/>
  <c r="F261" i="1"/>
  <c r="A258" i="1"/>
  <c r="F258" i="1"/>
  <c r="A380" i="1"/>
  <c r="F380" i="1"/>
  <c r="C198" i="1"/>
  <c r="F198" i="1"/>
  <c r="A147" i="1"/>
  <c r="F147" i="1"/>
  <c r="C87" i="1"/>
  <c r="F87" i="1"/>
  <c r="B317" i="1"/>
  <c r="F317" i="1"/>
  <c r="A286" i="1"/>
  <c r="F286" i="1"/>
  <c r="A277" i="1"/>
  <c r="F277" i="1"/>
  <c r="B159" i="1"/>
  <c r="F159" i="1"/>
  <c r="B383" i="1"/>
  <c r="F383" i="1"/>
  <c r="C175" i="1"/>
  <c r="F175" i="1"/>
  <c r="A259" i="1"/>
  <c r="F259" i="1"/>
  <c r="A275" i="1"/>
  <c r="F275" i="1"/>
  <c r="C333" i="1"/>
  <c r="F333" i="1"/>
  <c r="A224" i="1"/>
  <c r="F224" i="1"/>
  <c r="B139" i="1"/>
  <c r="F139" i="1"/>
  <c r="A95" i="1"/>
  <c r="F95" i="1"/>
  <c r="A313" i="1"/>
  <c r="F313" i="1"/>
  <c r="C326" i="1"/>
  <c r="F326" i="1"/>
  <c r="B32" i="1"/>
  <c r="F32" i="1"/>
  <c r="A249" i="1"/>
  <c r="F249" i="1"/>
  <c r="C253" i="1"/>
  <c r="F253" i="1"/>
  <c r="A145" i="1"/>
  <c r="F145" i="1"/>
  <c r="B117" i="1"/>
  <c r="F117" i="1"/>
  <c r="A129" i="1"/>
  <c r="F129" i="1"/>
  <c r="B171" i="1"/>
  <c r="F171" i="1"/>
  <c r="B331" i="1"/>
  <c r="F331" i="1"/>
  <c r="A281" i="1"/>
  <c r="F281" i="1"/>
  <c r="A289" i="1"/>
  <c r="F289" i="1"/>
  <c r="B345" i="1"/>
  <c r="F345" i="1"/>
  <c r="E192" i="1"/>
  <c r="F192" i="1"/>
  <c r="B123" i="1"/>
  <c r="F123" i="1"/>
  <c r="B363" i="1"/>
  <c r="F363" i="1"/>
  <c r="C360" i="1"/>
  <c r="F360" i="1"/>
  <c r="A234" i="1"/>
  <c r="F234" i="1"/>
  <c r="A121" i="1"/>
  <c r="F121" i="1"/>
  <c r="A340" i="1"/>
  <c r="F340" i="1"/>
  <c r="B237" i="1"/>
  <c r="F237" i="1"/>
  <c r="A335" i="1"/>
  <c r="F335" i="1"/>
  <c r="A402" i="1"/>
  <c r="F402" i="1"/>
  <c r="A403" i="1"/>
  <c r="F403" i="1"/>
  <c r="A387" i="1"/>
  <c r="F387" i="1"/>
  <c r="G216" i="1"/>
  <c r="F216" i="1"/>
  <c r="A297" i="1"/>
  <c r="F297" i="1"/>
  <c r="B230" i="1"/>
  <c r="F230" i="1"/>
  <c r="B119" i="1"/>
  <c r="F119" i="1"/>
  <c r="B359" i="1"/>
  <c r="F359" i="1"/>
  <c r="A46" i="1"/>
  <c r="F46" i="1"/>
  <c r="E70" i="1"/>
  <c r="F70" i="1"/>
  <c r="A321" i="1"/>
  <c r="F321" i="1"/>
  <c r="C146" i="1"/>
  <c r="F146" i="1"/>
  <c r="C205" i="1"/>
  <c r="F205" i="1"/>
  <c r="C178" i="1"/>
  <c r="F178" i="1"/>
  <c r="A419" i="1"/>
  <c r="F419" i="1"/>
  <c r="A242" i="1"/>
  <c r="F242" i="1"/>
  <c r="B125" i="1"/>
  <c r="F125" i="1"/>
  <c r="A72" i="1"/>
  <c r="F72" i="1"/>
  <c r="A157" i="1"/>
  <c r="F157" i="1"/>
  <c r="B213" i="1"/>
  <c r="F213" i="1"/>
  <c r="C302" i="1"/>
  <c r="F302" i="1"/>
  <c r="C407" i="1"/>
  <c r="F407" i="1"/>
  <c r="A418" i="1"/>
  <c r="F418" i="1"/>
  <c r="B416" i="1"/>
  <c r="F416" i="1"/>
  <c r="C54" i="1"/>
  <c r="F54" i="1"/>
  <c r="E188" i="1"/>
  <c r="F188" i="1"/>
  <c r="B107" i="1"/>
  <c r="F107" i="1"/>
  <c r="A372" i="1"/>
  <c r="F372" i="1"/>
  <c r="A243" i="1"/>
  <c r="F243" i="1"/>
  <c r="C408" i="1"/>
  <c r="F408" i="1"/>
  <c r="A301" i="1"/>
  <c r="F301" i="1"/>
  <c r="A80" i="1"/>
  <c r="F80" i="1"/>
  <c r="B110" i="1"/>
  <c r="F110" i="1"/>
  <c r="C49" i="1"/>
  <c r="F49" i="1"/>
  <c r="C63" i="1"/>
  <c r="F63" i="1"/>
  <c r="C82" i="1"/>
  <c r="F82" i="1"/>
  <c r="C324" i="1"/>
  <c r="F324" i="1"/>
  <c r="A137" i="1"/>
  <c r="F137" i="1"/>
  <c r="C36" i="1"/>
  <c r="F36" i="1"/>
  <c r="C315" i="1"/>
  <c r="F315" i="1"/>
  <c r="C384" i="1"/>
  <c r="F384" i="1"/>
  <c r="A86" i="1"/>
  <c r="F86" i="1"/>
  <c r="A294" i="1"/>
  <c r="F294" i="1"/>
  <c r="C409" i="1"/>
  <c r="F409" i="1"/>
  <c r="A370" i="1"/>
  <c r="F370" i="1"/>
  <c r="C393" i="1"/>
  <c r="F393" i="1"/>
  <c r="C244" i="1"/>
  <c r="F244" i="1"/>
  <c r="A341" i="1"/>
  <c r="F341" i="1"/>
  <c r="C112" i="1"/>
  <c r="F112" i="1"/>
  <c r="A56" i="1"/>
  <c r="F56" i="1"/>
  <c r="B245" i="1"/>
  <c r="F245" i="1"/>
  <c r="B266" i="1"/>
  <c r="F266" i="1"/>
  <c r="E149" i="1"/>
  <c r="F149" i="1"/>
  <c r="B103" i="1"/>
  <c r="F103" i="1"/>
  <c r="A62" i="1"/>
  <c r="F62" i="1"/>
  <c r="T297" i="2"/>
  <c r="T217" i="2"/>
  <c r="E300" i="1"/>
  <c r="C46" i="1"/>
  <c r="T250" i="2"/>
  <c r="T175" i="2"/>
  <c r="T56" i="2"/>
  <c r="T135" i="2"/>
  <c r="E62" i="1"/>
  <c r="C62" i="1"/>
  <c r="G242" i="1"/>
  <c r="G384" i="1"/>
  <c r="G273" i="1"/>
  <c r="G259" i="1"/>
  <c r="G62" i="1"/>
  <c r="E54" i="1"/>
  <c r="E243" i="1"/>
  <c r="A149" i="1"/>
  <c r="B62" i="1"/>
  <c r="B301" i="1"/>
  <c r="C66" i="1"/>
  <c r="B54" i="1"/>
  <c r="X89" i="1"/>
  <c r="E249" i="1"/>
  <c r="E259" i="1"/>
  <c r="E66" i="1"/>
  <c r="G54" i="1"/>
  <c r="B242" i="1"/>
  <c r="C149" i="1"/>
  <c r="B294" i="1"/>
  <c r="C301" i="1"/>
  <c r="E245" i="1"/>
  <c r="E198" i="1"/>
  <c r="G66" i="1"/>
  <c r="C242" i="1"/>
  <c r="B149" i="1"/>
  <c r="C335" i="1"/>
  <c r="C273" i="1"/>
  <c r="E117" i="1"/>
  <c r="G249" i="1"/>
  <c r="G198" i="1"/>
  <c r="G400" i="1"/>
  <c r="E107" i="1"/>
  <c r="C123" i="1"/>
  <c r="B313" i="1"/>
  <c r="A82" i="1"/>
  <c r="A407" i="1"/>
  <c r="G245" i="1"/>
  <c r="E359" i="1"/>
  <c r="G171" i="1"/>
  <c r="G149" i="1"/>
  <c r="E400" i="1"/>
  <c r="G107" i="1"/>
  <c r="E321" i="1"/>
  <c r="C107" i="1"/>
  <c r="C317" i="1"/>
  <c r="A123" i="1"/>
  <c r="B157" i="1"/>
  <c r="A198" i="1"/>
  <c r="B407" i="1"/>
  <c r="G393" i="1"/>
  <c r="G137" i="1"/>
  <c r="G140" i="1"/>
  <c r="G359" i="1"/>
  <c r="G296" i="1"/>
  <c r="E171" i="1"/>
  <c r="G123" i="1"/>
  <c r="G321" i="1"/>
  <c r="A296" i="1"/>
  <c r="C171" i="1"/>
  <c r="X194" i="1"/>
  <c r="G302" i="1"/>
  <c r="E72" i="1"/>
  <c r="E237" i="1"/>
  <c r="E32" i="1"/>
  <c r="G244" i="1"/>
  <c r="E131" i="1"/>
  <c r="G175" i="1"/>
  <c r="G277" i="1"/>
  <c r="A131" i="1"/>
  <c r="E146" i="1"/>
  <c r="E302" i="1"/>
  <c r="G119" i="1"/>
  <c r="G237" i="1"/>
  <c r="E419" i="1"/>
  <c r="E370" i="1"/>
  <c r="E244" i="1"/>
  <c r="E175" i="1"/>
  <c r="G128" i="1"/>
  <c r="A146" i="1"/>
  <c r="G146" i="1"/>
  <c r="G281" i="1"/>
  <c r="E119" i="1"/>
  <c r="G370" i="1"/>
  <c r="G324" i="1"/>
  <c r="E128" i="1"/>
  <c r="G70" i="1"/>
  <c r="A363" i="1"/>
  <c r="G402" i="1"/>
  <c r="E281" i="1"/>
  <c r="E416" i="1"/>
  <c r="E110" i="1"/>
  <c r="E324" i="1"/>
  <c r="G56" i="1"/>
  <c r="B315" i="1"/>
  <c r="E402" i="1"/>
  <c r="G363" i="1"/>
  <c r="E309" i="1"/>
  <c r="G416" i="1"/>
  <c r="G87" i="1"/>
  <c r="G110" i="1"/>
  <c r="E408" i="1"/>
  <c r="E363" i="1"/>
  <c r="G95" i="1"/>
  <c r="G309" i="1"/>
  <c r="E87" i="1"/>
  <c r="G116" i="1"/>
  <c r="E380" i="1"/>
  <c r="E56" i="1"/>
  <c r="G408" i="1"/>
  <c r="E315" i="1"/>
  <c r="E216" i="1"/>
  <c r="A333" i="1"/>
  <c r="G129" i="1"/>
  <c r="G86" i="1"/>
  <c r="E95" i="1"/>
  <c r="G32" i="1"/>
  <c r="G380" i="1"/>
  <c r="C277" i="1"/>
  <c r="T343" i="2"/>
  <c r="G103" i="1"/>
  <c r="A103" i="1"/>
  <c r="E103" i="1"/>
  <c r="C159" i="1"/>
  <c r="T22" i="2"/>
  <c r="A317" i="1"/>
  <c r="C294" i="1"/>
  <c r="C313" i="1"/>
  <c r="B249" i="1"/>
  <c r="B205" i="1"/>
  <c r="B335" i="1"/>
  <c r="C128" i="1"/>
  <c r="B198" i="1"/>
  <c r="A66" i="1"/>
  <c r="B403" i="1"/>
  <c r="A54" i="1"/>
  <c r="A159" i="1"/>
  <c r="A175" i="1"/>
  <c r="C321" i="1"/>
  <c r="B384" i="1"/>
  <c r="C145" i="1"/>
  <c r="A49" i="1"/>
  <c r="A32" i="1"/>
  <c r="A117" i="1"/>
  <c r="A324" i="1"/>
  <c r="C419" i="1"/>
  <c r="A245" i="1"/>
  <c r="B395" i="1"/>
  <c r="B140" i="1"/>
  <c r="B273" i="1"/>
  <c r="C359" i="1"/>
  <c r="C259" i="1"/>
  <c r="B321" i="1"/>
  <c r="A384" i="1"/>
  <c r="C224" i="1"/>
  <c r="B95" i="1"/>
  <c r="B49" i="1"/>
  <c r="C117" i="1"/>
  <c r="C137" i="1"/>
  <c r="C289" i="1"/>
  <c r="C245" i="1"/>
  <c r="B400" i="1"/>
  <c r="A140" i="1"/>
  <c r="A359" i="1"/>
  <c r="B259" i="1"/>
  <c r="B340" i="1"/>
  <c r="C243" i="1"/>
  <c r="B224" i="1"/>
  <c r="C341" i="1"/>
  <c r="A360" i="1"/>
  <c r="B137" i="1"/>
  <c r="B289" i="1"/>
  <c r="E82" i="1"/>
  <c r="A400" i="1"/>
  <c r="C297" i="1"/>
  <c r="C340" i="1"/>
  <c r="B243" i="1"/>
  <c r="C157" i="1"/>
  <c r="B341" i="1"/>
  <c r="B360" i="1"/>
  <c r="A408" i="1"/>
  <c r="B82" i="1"/>
  <c r="B297" i="1"/>
  <c r="C416" i="1"/>
  <c r="B309" i="1"/>
  <c r="C147" i="1"/>
  <c r="B302" i="1"/>
  <c r="C286" i="1"/>
  <c r="C387" i="1"/>
  <c r="T47" i="2"/>
  <c r="T204" i="2"/>
  <c r="X69" i="1"/>
  <c r="T120" i="2"/>
  <c r="T45" i="2"/>
  <c r="T15" i="2"/>
  <c r="T225" i="2"/>
  <c r="T63" i="2"/>
  <c r="X329" i="1"/>
  <c r="X282" i="1"/>
  <c r="T69" i="2"/>
  <c r="X99" i="1"/>
  <c r="X28" i="1"/>
  <c r="T383" i="2"/>
  <c r="T196" i="2"/>
  <c r="X45" i="1"/>
  <c r="T220" i="2"/>
  <c r="T321" i="2"/>
  <c r="T292" i="2"/>
  <c r="T213" i="2"/>
  <c r="T34" i="2"/>
  <c r="T304" i="2"/>
  <c r="T209" i="2"/>
  <c r="X185" i="1"/>
  <c r="T95" i="2"/>
  <c r="T164" i="2"/>
  <c r="A188" i="1"/>
  <c r="C129" i="1"/>
  <c r="C192" i="1"/>
  <c r="C363" i="1"/>
  <c r="A110" i="1"/>
  <c r="B408" i="1"/>
  <c r="C153" i="1"/>
  <c r="B419" i="1"/>
  <c r="C131" i="1"/>
  <c r="B128" i="1"/>
  <c r="B116" i="1"/>
  <c r="A309" i="1"/>
  <c r="B175" i="1"/>
  <c r="A302" i="1"/>
  <c r="A416" i="1"/>
  <c r="G153" i="1"/>
  <c r="B188" i="1"/>
  <c r="B129" i="1"/>
  <c r="B192" i="1"/>
  <c r="C237" i="1"/>
  <c r="C110" i="1"/>
  <c r="C370" i="1"/>
  <c r="B153" i="1"/>
  <c r="A116" i="1"/>
  <c r="B380" i="1"/>
  <c r="C402" i="1"/>
  <c r="T127" i="2"/>
  <c r="E153" i="1"/>
  <c r="E333" i="1"/>
  <c r="C188" i="1"/>
  <c r="C70" i="1"/>
  <c r="A192" i="1"/>
  <c r="A237" i="1"/>
  <c r="B370" i="1"/>
  <c r="B56" i="1"/>
  <c r="C380" i="1"/>
  <c r="B402" i="1"/>
  <c r="G333" i="1"/>
  <c r="B70" i="1"/>
  <c r="C72" i="1"/>
  <c r="C56" i="1"/>
  <c r="C216" i="1"/>
  <c r="B281" i="1"/>
  <c r="G395" i="1"/>
  <c r="E372" i="1"/>
  <c r="B372" i="1"/>
  <c r="C121" i="1"/>
  <c r="A70" i="1"/>
  <c r="B72" i="1"/>
  <c r="A244" i="1"/>
  <c r="C86" i="1"/>
  <c r="B216" i="1"/>
  <c r="C119" i="1"/>
  <c r="C281" i="1"/>
  <c r="G121" i="1"/>
  <c r="E395" i="1"/>
  <c r="G188" i="1"/>
  <c r="G372" i="1"/>
  <c r="G192" i="1"/>
  <c r="C372" i="1"/>
  <c r="B121" i="1"/>
  <c r="B333" i="1"/>
  <c r="A315" i="1"/>
  <c r="B146" i="1"/>
  <c r="B244" i="1"/>
  <c r="B145" i="1"/>
  <c r="B86" i="1"/>
  <c r="C95" i="1"/>
  <c r="B277" i="1"/>
  <c r="C32" i="1"/>
  <c r="B324" i="1"/>
  <c r="A395" i="1"/>
  <c r="A216" i="1"/>
  <c r="A119" i="1"/>
  <c r="A87" i="1"/>
  <c r="E121" i="1"/>
  <c r="G315" i="1"/>
  <c r="X73" i="1"/>
  <c r="X303" i="1"/>
  <c r="X298" i="1"/>
  <c r="X348" i="1"/>
  <c r="T316" i="2"/>
  <c r="T71" i="2"/>
  <c r="X189" i="1"/>
  <c r="T94" i="2"/>
  <c r="X343" i="1"/>
  <c r="T342" i="2"/>
  <c r="X96" i="1"/>
  <c r="T90" i="2"/>
  <c r="B87" i="1"/>
  <c r="A326" i="1"/>
  <c r="B63" i="1"/>
  <c r="C266" i="1"/>
  <c r="B147" i="1"/>
  <c r="B269" i="1"/>
  <c r="C258" i="1"/>
  <c r="B286" i="1"/>
  <c r="B387" i="1"/>
  <c r="B46" i="1"/>
  <c r="C125" i="1"/>
  <c r="C418" i="1"/>
  <c r="A253" i="1"/>
  <c r="A383" i="1"/>
  <c r="A213" i="1"/>
  <c r="A269" i="1"/>
  <c r="B258" i="1"/>
  <c r="A125" i="1"/>
  <c r="B418" i="1"/>
  <c r="B253" i="1"/>
  <c r="C383" i="1"/>
  <c r="C80" i="1"/>
  <c r="C213" i="1"/>
  <c r="B234" i="1"/>
  <c r="B36" i="1"/>
  <c r="A230" i="1"/>
  <c r="C275" i="1"/>
  <c r="A331" i="1"/>
  <c r="B80" i="1"/>
  <c r="C234" i="1"/>
  <c r="A409" i="1"/>
  <c r="A36" i="1"/>
  <c r="C230" i="1"/>
  <c r="B275" i="1"/>
  <c r="C331" i="1"/>
  <c r="B409" i="1"/>
  <c r="A304" i="1"/>
  <c r="C265" i="1"/>
  <c r="C270" i="1"/>
  <c r="C139" i="1"/>
  <c r="B178" i="1"/>
  <c r="C304" i="1"/>
  <c r="C345" i="1"/>
  <c r="B265" i="1"/>
  <c r="B270" i="1"/>
  <c r="E145" i="1"/>
  <c r="G145" i="1"/>
  <c r="G301" i="1"/>
  <c r="E301" i="1"/>
  <c r="G82" i="1"/>
  <c r="X103" i="1"/>
  <c r="T312" i="2"/>
  <c r="T97" i="2"/>
  <c r="X268" i="1"/>
  <c r="X356" i="1"/>
  <c r="T214" i="2"/>
  <c r="T337" i="2"/>
  <c r="T258" i="2"/>
  <c r="T249" i="2"/>
  <c r="X84" i="1"/>
  <c r="X27" i="1"/>
  <c r="X330" i="1"/>
  <c r="X82" i="1"/>
  <c r="X50" i="1"/>
  <c r="X113" i="1"/>
  <c r="T294" i="2"/>
  <c r="X126" i="1"/>
  <c r="T67" i="2"/>
  <c r="X149" i="1"/>
  <c r="T326" i="2"/>
  <c r="T29" i="2"/>
  <c r="X120" i="1"/>
  <c r="X163" i="1"/>
  <c r="T352" i="2"/>
  <c r="T83" i="2"/>
  <c r="T278" i="2"/>
  <c r="X76" i="1"/>
  <c r="T299" i="2"/>
  <c r="X68" i="1"/>
  <c r="X204" i="1"/>
  <c r="T302" i="2"/>
  <c r="T96" i="2"/>
  <c r="X117" i="1"/>
  <c r="X174" i="1"/>
  <c r="X166" i="1"/>
  <c r="X334" i="1"/>
  <c r="T107" i="2"/>
  <c r="X246" i="1"/>
  <c r="T85" i="2"/>
  <c r="T61" i="2"/>
  <c r="T276" i="2"/>
  <c r="T251" i="2"/>
  <c r="T203" i="2"/>
  <c r="T347" i="2"/>
  <c r="C228" i="1"/>
  <c r="A228" i="1"/>
  <c r="B228" i="1"/>
  <c r="A246" i="1"/>
  <c r="B246" i="1"/>
  <c r="C246" i="1"/>
  <c r="A179" i="1"/>
  <c r="C179" i="1"/>
  <c r="B179" i="1"/>
  <c r="B167" i="1"/>
  <c r="A167" i="1"/>
  <c r="C167" i="1"/>
  <c r="B339" i="1"/>
  <c r="C339" i="1"/>
  <c r="A339" i="1"/>
  <c r="C163" i="1"/>
  <c r="B163" i="1"/>
  <c r="A163" i="1"/>
  <c r="A410" i="1"/>
  <c r="B410" i="1"/>
  <c r="C410" i="1"/>
  <c r="B135" i="1"/>
  <c r="A135" i="1"/>
  <c r="C135" i="1"/>
  <c r="A120" i="1"/>
  <c r="B120" i="1"/>
  <c r="C120" i="1"/>
  <c r="B61" i="1"/>
  <c r="A61" i="1"/>
  <c r="C61" i="1"/>
  <c r="T187" i="2"/>
  <c r="X218" i="1"/>
  <c r="T323" i="2"/>
  <c r="X236" i="1"/>
  <c r="T328" i="2"/>
  <c r="X41" i="1"/>
  <c r="X130" i="1"/>
  <c r="A362" i="1"/>
  <c r="B362" i="1"/>
  <c r="C362" i="1"/>
  <c r="A267" i="1"/>
  <c r="B267" i="1"/>
  <c r="C267" i="1"/>
  <c r="A130" i="1"/>
  <c r="C130" i="1"/>
  <c r="B130" i="1"/>
  <c r="A158" i="1"/>
  <c r="B158" i="1"/>
  <c r="C158" i="1"/>
  <c r="A377" i="1"/>
  <c r="B377" i="1"/>
  <c r="C377" i="1"/>
  <c r="C100" i="1"/>
  <c r="A100" i="1"/>
  <c r="B100" i="1"/>
  <c r="C108" i="1"/>
  <c r="A108" i="1"/>
  <c r="B108" i="1"/>
  <c r="X65" i="1"/>
  <c r="A150" i="1"/>
  <c r="B150" i="1"/>
  <c r="C150" i="1"/>
  <c r="B127" i="1"/>
  <c r="A127" i="1"/>
  <c r="C127" i="1"/>
  <c r="B355" i="1"/>
  <c r="C355" i="1"/>
  <c r="A355" i="1"/>
  <c r="A374" i="1"/>
  <c r="B374" i="1"/>
  <c r="C374" i="1"/>
  <c r="A386" i="1"/>
  <c r="B386" i="1"/>
  <c r="C386" i="1"/>
  <c r="B151" i="1"/>
  <c r="A151" i="1"/>
  <c r="C151" i="1"/>
  <c r="A59" i="1"/>
  <c r="B59" i="1"/>
  <c r="C59" i="1"/>
  <c r="X377" i="1"/>
  <c r="A83" i="1"/>
  <c r="B83" i="1"/>
  <c r="C83" i="1"/>
  <c r="A64" i="1"/>
  <c r="B64" i="1"/>
  <c r="C64" i="1"/>
  <c r="A168" i="1"/>
  <c r="B168" i="1"/>
  <c r="C168" i="1"/>
  <c r="T167" i="2"/>
  <c r="X150" i="1"/>
  <c r="X64" i="1"/>
  <c r="X190" i="1"/>
  <c r="X167" i="1"/>
  <c r="X379" i="1"/>
  <c r="T91" i="2"/>
  <c r="T59" i="2"/>
  <c r="X366" i="1"/>
  <c r="X292" i="1"/>
  <c r="X104" i="1"/>
  <c r="B238" i="1"/>
  <c r="C238" i="1"/>
  <c r="A238" i="1"/>
  <c r="B347" i="1"/>
  <c r="C347" i="1"/>
  <c r="A347" i="1"/>
  <c r="C328" i="1"/>
  <c r="B328" i="1"/>
  <c r="A328" i="1"/>
  <c r="C44" i="1"/>
  <c r="A44" i="1"/>
  <c r="B44" i="1"/>
  <c r="X276" i="1"/>
  <c r="C60" i="1"/>
  <c r="B60" i="1"/>
  <c r="A60" i="1"/>
  <c r="B183" i="1"/>
  <c r="A183" i="1"/>
  <c r="C183" i="1"/>
  <c r="A42" i="1"/>
  <c r="C42" i="1"/>
  <c r="B42" i="1"/>
  <c r="A401" i="1"/>
  <c r="B401" i="1"/>
  <c r="C401" i="1"/>
  <c r="C320" i="1"/>
  <c r="A320" i="1"/>
  <c r="B320" i="1"/>
  <c r="C368" i="1"/>
  <c r="A368" i="1"/>
  <c r="B368" i="1"/>
  <c r="A43" i="1"/>
  <c r="B43" i="1"/>
  <c r="C43" i="1"/>
  <c r="B367" i="1"/>
  <c r="C367" i="1"/>
  <c r="A367" i="1"/>
  <c r="A202" i="1"/>
  <c r="C202" i="1"/>
  <c r="B202" i="1"/>
  <c r="A389" i="1"/>
  <c r="B389" i="1"/>
  <c r="C389" i="1"/>
  <c r="A284" i="1"/>
  <c r="B284" i="1"/>
  <c r="C284" i="1"/>
  <c r="A200" i="1"/>
  <c r="B200" i="1"/>
  <c r="C200" i="1"/>
  <c r="B375" i="1"/>
  <c r="A375" i="1"/>
  <c r="C375" i="1"/>
  <c r="A354" i="1"/>
  <c r="B354" i="1"/>
  <c r="C354" i="1"/>
  <c r="B248" i="1"/>
  <c r="C248" i="1"/>
  <c r="A248" i="1"/>
  <c r="B173" i="1"/>
  <c r="C173" i="1"/>
  <c r="A173" i="1"/>
  <c r="A278" i="1"/>
  <c r="B278" i="1"/>
  <c r="C278" i="1"/>
  <c r="A34" i="1"/>
  <c r="C34" i="1"/>
  <c r="B34" i="1"/>
  <c r="B256" i="1"/>
  <c r="C256" i="1"/>
  <c r="A256" i="1"/>
  <c r="A305" i="1"/>
  <c r="B305" i="1"/>
  <c r="C305" i="1"/>
  <c r="A211" i="1"/>
  <c r="B211" i="1"/>
  <c r="C211" i="1"/>
  <c r="A235" i="1"/>
  <c r="B235" i="1"/>
  <c r="C235" i="1"/>
  <c r="A160" i="1"/>
  <c r="B160" i="1"/>
  <c r="C160" i="1"/>
  <c r="C312" i="1"/>
  <c r="B312" i="1"/>
  <c r="A312" i="1"/>
  <c r="B77" i="1"/>
  <c r="A77" i="1"/>
  <c r="C77" i="1"/>
  <c r="A98" i="1"/>
  <c r="C98" i="1"/>
  <c r="B98" i="1"/>
  <c r="C180" i="1"/>
  <c r="A180" i="1"/>
  <c r="B180" i="1"/>
  <c r="T143" i="2"/>
  <c r="T124" i="2"/>
  <c r="X350" i="1"/>
  <c r="X283" i="1"/>
  <c r="X59" i="1"/>
  <c r="X347" i="1"/>
  <c r="X112" i="1"/>
  <c r="X92" i="1"/>
  <c r="X373" i="1"/>
  <c r="A169" i="1"/>
  <c r="C169" i="1"/>
  <c r="B169" i="1"/>
  <c r="A251" i="1"/>
  <c r="B251" i="1"/>
  <c r="C251" i="1"/>
  <c r="A155" i="1"/>
  <c r="B155" i="1"/>
  <c r="C155" i="1"/>
  <c r="A405" i="1"/>
  <c r="C405" i="1"/>
  <c r="B405" i="1"/>
  <c r="A115" i="1"/>
  <c r="B115" i="1"/>
  <c r="C115" i="1"/>
  <c r="A337" i="1"/>
  <c r="B337" i="1"/>
  <c r="C337" i="1"/>
  <c r="C209" i="1"/>
  <c r="B209" i="1"/>
  <c r="A209" i="1"/>
  <c r="A295" i="1"/>
  <c r="B295" i="1"/>
  <c r="C295" i="1"/>
  <c r="A378" i="1"/>
  <c r="B378" i="1"/>
  <c r="C378" i="1"/>
  <c r="A226" i="1"/>
  <c r="C226" i="1"/>
  <c r="B226" i="1"/>
  <c r="B292" i="1"/>
  <c r="C292" i="1"/>
  <c r="A292" i="1"/>
  <c r="A94" i="1"/>
  <c r="B94" i="1"/>
  <c r="C94" i="1"/>
  <c r="C148" i="1"/>
  <c r="A148" i="1"/>
  <c r="B148" i="1"/>
  <c r="B223" i="1"/>
  <c r="A223" i="1"/>
  <c r="C223" i="1"/>
  <c r="A240" i="1"/>
  <c r="B240" i="1"/>
  <c r="C240" i="1"/>
  <c r="A144" i="1"/>
  <c r="B144" i="1"/>
  <c r="C144" i="1"/>
  <c r="C274" i="1"/>
  <c r="B274" i="1"/>
  <c r="A274" i="1"/>
  <c r="T44" i="2"/>
  <c r="X91" i="1"/>
  <c r="B288" i="1"/>
  <c r="C288" i="1"/>
  <c r="A288" i="1"/>
  <c r="A364" i="1"/>
  <c r="C364" i="1"/>
  <c r="B364" i="1"/>
  <c r="A232" i="1"/>
  <c r="B232" i="1"/>
  <c r="C232" i="1"/>
  <c r="X152" i="1"/>
  <c r="X352" i="1"/>
  <c r="T82" i="2"/>
  <c r="T310" i="2"/>
  <c r="X398" i="1"/>
  <c r="X160" i="1"/>
  <c r="T313" i="2"/>
  <c r="T367" i="2"/>
  <c r="T270" i="2"/>
  <c r="X144" i="1"/>
  <c r="X47" i="1"/>
  <c r="X247" i="1"/>
  <c r="X209" i="1"/>
  <c r="X301" i="1"/>
  <c r="X145" i="1"/>
  <c r="A314" i="1"/>
  <c r="B314" i="1"/>
  <c r="C314" i="1"/>
  <c r="A252" i="1"/>
  <c r="B252" i="1"/>
  <c r="C252" i="1"/>
  <c r="B47" i="1"/>
  <c r="A47" i="1"/>
  <c r="C47" i="1"/>
  <c r="A201" i="1"/>
  <c r="C201" i="1"/>
  <c r="B201" i="1"/>
  <c r="B111" i="1"/>
  <c r="A111" i="1"/>
  <c r="C111" i="1"/>
  <c r="A50" i="1"/>
  <c r="C50" i="1"/>
  <c r="B50" i="1"/>
  <c r="X332" i="1"/>
  <c r="A152" i="1"/>
  <c r="B152" i="1"/>
  <c r="C152" i="1"/>
  <c r="A190" i="1"/>
  <c r="C190" i="1"/>
  <c r="B190" i="1"/>
  <c r="A365" i="1"/>
  <c r="C365" i="1"/>
  <c r="B365" i="1"/>
  <c r="A184" i="1"/>
  <c r="C184" i="1"/>
  <c r="B184" i="1"/>
  <c r="A366" i="1"/>
  <c r="B366" i="1"/>
  <c r="C366" i="1"/>
  <c r="A388" i="1"/>
  <c r="C388" i="1"/>
  <c r="B388" i="1"/>
  <c r="A176" i="1"/>
  <c r="C176" i="1"/>
  <c r="B176" i="1"/>
  <c r="B191" i="1"/>
  <c r="A191" i="1"/>
  <c r="C191" i="1"/>
  <c r="A214" i="1"/>
  <c r="B214" i="1"/>
  <c r="C214" i="1"/>
  <c r="A357" i="1"/>
  <c r="B357" i="1"/>
  <c r="C357" i="1"/>
  <c r="A342" i="1"/>
  <c r="B342" i="1"/>
  <c r="C342" i="1"/>
  <c r="C236" i="1"/>
  <c r="B236" i="1"/>
  <c r="A236" i="1"/>
  <c r="X355" i="1"/>
  <c r="X67" i="1"/>
  <c r="C412" i="1"/>
  <c r="A412" i="1"/>
  <c r="B412" i="1"/>
  <c r="B142" i="1"/>
  <c r="C142" i="1"/>
  <c r="A142" i="1"/>
  <c r="B319" i="1"/>
  <c r="C319" i="1"/>
  <c r="A319" i="1"/>
  <c r="B379" i="1"/>
  <c r="C379" i="1"/>
  <c r="A379" i="1"/>
  <c r="A75" i="1"/>
  <c r="B75" i="1"/>
  <c r="C75" i="1"/>
  <c r="A348" i="1"/>
  <c r="C348" i="1"/>
  <c r="B348" i="1"/>
  <c r="A350" i="1"/>
  <c r="B350" i="1"/>
  <c r="C350" i="1"/>
  <c r="A322" i="1"/>
  <c r="B322" i="1"/>
  <c r="C322" i="1"/>
  <c r="A26" i="1"/>
  <c r="C26" i="1"/>
  <c r="B26" i="1"/>
  <c r="B264" i="1"/>
  <c r="C264" i="1"/>
  <c r="A264" i="1"/>
  <c r="A283" i="1"/>
  <c r="B283" i="1"/>
  <c r="C283" i="1"/>
  <c r="A338" i="1"/>
  <c r="B338" i="1"/>
  <c r="C338" i="1"/>
  <c r="B307" i="1"/>
  <c r="C307" i="1"/>
  <c r="A307" i="1"/>
  <c r="A138" i="1"/>
  <c r="C138" i="1"/>
  <c r="B138" i="1"/>
  <c r="C300" i="1"/>
  <c r="B300" i="1"/>
  <c r="A300" i="1"/>
  <c r="T188" i="2"/>
  <c r="X115" i="1"/>
  <c r="X98" i="1"/>
  <c r="T202" i="2"/>
  <c r="X168" i="1"/>
  <c r="X184" i="1"/>
  <c r="X183" i="1"/>
  <c r="T221" i="2"/>
  <c r="T198" i="2"/>
  <c r="T39" i="2"/>
  <c r="X375" i="1"/>
  <c r="X235" i="1"/>
  <c r="X221" i="1"/>
  <c r="X74" i="1"/>
  <c r="C92" i="1"/>
  <c r="B92" i="1"/>
  <c r="A92" i="1"/>
  <c r="A218" i="1"/>
  <c r="C218" i="1"/>
  <c r="B218" i="1"/>
  <c r="C287" i="1"/>
  <c r="A287" i="1"/>
  <c r="B287" i="1"/>
  <c r="B298" i="1"/>
  <c r="A298" i="1"/>
  <c r="C298" i="1"/>
  <c r="A134" i="1"/>
  <c r="C134" i="1"/>
  <c r="B134" i="1"/>
  <c r="A381" i="1"/>
  <c r="C381" i="1"/>
  <c r="B381" i="1"/>
  <c r="C352" i="1"/>
  <c r="A352" i="1"/>
  <c r="B352" i="1"/>
  <c r="B199" i="1"/>
  <c r="A199" i="1"/>
  <c r="C199" i="1"/>
  <c r="C187" i="1"/>
  <c r="B187" i="1"/>
  <c r="A187" i="1"/>
  <c r="A308" i="1"/>
  <c r="C308" i="1"/>
  <c r="B308" i="1"/>
  <c r="A398" i="1"/>
  <c r="B398" i="1"/>
  <c r="C398" i="1"/>
  <c r="B219" i="1"/>
  <c r="C219" i="1"/>
  <c r="A219" i="1"/>
  <c r="X208" i="1"/>
  <c r="C344" i="1"/>
  <c r="B344" i="1"/>
  <c r="A344" i="1"/>
  <c r="A154" i="1"/>
  <c r="C154" i="1"/>
  <c r="B154" i="1"/>
  <c r="B78" i="1"/>
  <c r="C78" i="1"/>
  <c r="A78" i="1"/>
  <c r="C164" i="1"/>
  <c r="A164" i="1"/>
  <c r="B164" i="1"/>
  <c r="A361" i="1"/>
  <c r="B361" i="1"/>
  <c r="C361" i="1"/>
  <c r="A306" i="1"/>
  <c r="B306" i="1"/>
  <c r="C306" i="1"/>
  <c r="A186" i="1"/>
  <c r="C186" i="1"/>
  <c r="B186" i="1"/>
  <c r="T103" i="2"/>
  <c r="U109" i="1"/>
  <c r="X109" i="1" s="1"/>
  <c r="E246" i="1"/>
  <c r="G246" i="1"/>
  <c r="E179" i="1"/>
  <c r="G179" i="1"/>
  <c r="E264" i="1"/>
  <c r="G264" i="1"/>
  <c r="E232" i="1"/>
  <c r="G232" i="1"/>
  <c r="E191" i="1"/>
  <c r="G191" i="1"/>
  <c r="E274" i="1"/>
  <c r="G274" i="1"/>
  <c r="G342" i="1"/>
  <c r="E342" i="1"/>
  <c r="E186" i="1"/>
  <c r="G186" i="1"/>
  <c r="X180" i="1"/>
  <c r="T155" i="2"/>
  <c r="W161" i="1"/>
  <c r="X161" i="1" s="1"/>
  <c r="X337" i="1"/>
  <c r="T233" i="2"/>
  <c r="V239" i="1"/>
  <c r="X239" i="1" s="1"/>
  <c r="X381" i="1"/>
  <c r="X122" i="1"/>
  <c r="G412" i="1"/>
  <c r="E412" i="1"/>
  <c r="G142" i="1"/>
  <c r="E142" i="1"/>
  <c r="G34" i="1"/>
  <c r="E34" i="1"/>
  <c r="E223" i="1"/>
  <c r="G223" i="1"/>
  <c r="G201" i="1"/>
  <c r="E201" i="1"/>
  <c r="E111" i="1"/>
  <c r="G111" i="1"/>
  <c r="E288" i="1"/>
  <c r="G288" i="1"/>
  <c r="G352" i="1"/>
  <c r="E352" i="1"/>
  <c r="E199" i="1"/>
  <c r="G199" i="1"/>
  <c r="G187" i="1"/>
  <c r="E187" i="1"/>
  <c r="E308" i="1"/>
  <c r="G308" i="1"/>
  <c r="G168" i="1"/>
  <c r="E168" i="1"/>
  <c r="E219" i="1"/>
  <c r="G219" i="1"/>
  <c r="E163" i="1"/>
  <c r="G163" i="1"/>
  <c r="X285" i="1"/>
  <c r="E160" i="1"/>
  <c r="G160" i="1"/>
  <c r="E238" i="1"/>
  <c r="G238" i="1"/>
  <c r="E328" i="1"/>
  <c r="G328" i="1"/>
  <c r="E115" i="1"/>
  <c r="G115" i="1"/>
  <c r="X364" i="1"/>
  <c r="X361" i="1"/>
  <c r="X374" i="1"/>
  <c r="X252" i="1"/>
  <c r="X151" i="1"/>
  <c r="X94" i="1"/>
  <c r="X274" i="1"/>
  <c r="X179" i="1"/>
  <c r="T279" i="2"/>
  <c r="X401" i="1"/>
  <c r="X78" i="1"/>
  <c r="X279" i="1"/>
  <c r="X125" i="1"/>
  <c r="X153" i="1"/>
  <c r="E314" i="1"/>
  <c r="G314" i="1"/>
  <c r="G167" i="1"/>
  <c r="E167" i="1"/>
  <c r="E298" i="1"/>
  <c r="G298" i="1"/>
  <c r="G130" i="1"/>
  <c r="E130" i="1"/>
  <c r="E240" i="1"/>
  <c r="G240" i="1"/>
  <c r="E228" i="1"/>
  <c r="G228" i="1"/>
  <c r="E256" i="1"/>
  <c r="G256" i="1"/>
  <c r="E127" i="1"/>
  <c r="G127" i="1"/>
  <c r="E43" i="1"/>
  <c r="G43" i="1"/>
  <c r="G202" i="1"/>
  <c r="E202" i="1"/>
  <c r="G295" i="1"/>
  <c r="E295" i="1"/>
  <c r="G378" i="1"/>
  <c r="E378" i="1"/>
  <c r="E322" i="1"/>
  <c r="G322" i="1"/>
  <c r="E292" i="1"/>
  <c r="G292" i="1"/>
  <c r="E344" i="1"/>
  <c r="G344" i="1"/>
  <c r="E375" i="1"/>
  <c r="G375" i="1"/>
  <c r="E164" i="1"/>
  <c r="G164" i="1"/>
  <c r="E361" i="1"/>
  <c r="G361" i="1"/>
  <c r="G218" i="1"/>
  <c r="E218" i="1"/>
  <c r="E377" i="1"/>
  <c r="G377" i="1"/>
  <c r="E135" i="1"/>
  <c r="G135" i="1"/>
  <c r="X176" i="1"/>
  <c r="X148" i="1"/>
  <c r="X34" i="1"/>
  <c r="X312" i="1"/>
  <c r="T319" i="2"/>
  <c r="X201" i="1"/>
  <c r="X154" i="1"/>
  <c r="X306" i="1"/>
  <c r="X240" i="1"/>
  <c r="X267" i="1"/>
  <c r="X211" i="1"/>
  <c r="E362" i="1"/>
  <c r="G362" i="1"/>
  <c r="G134" i="1"/>
  <c r="E134" i="1"/>
  <c r="E183" i="1"/>
  <c r="G183" i="1"/>
  <c r="E312" i="1"/>
  <c r="G312" i="1"/>
  <c r="E64" i="1"/>
  <c r="G64" i="1"/>
  <c r="G364" i="1"/>
  <c r="E364" i="1"/>
  <c r="E77" i="1"/>
  <c r="G77" i="1"/>
  <c r="E348" i="1"/>
  <c r="G348" i="1"/>
  <c r="G305" i="1"/>
  <c r="E305" i="1"/>
  <c r="E120" i="1"/>
  <c r="G120" i="1"/>
  <c r="E235" i="1"/>
  <c r="G235" i="1"/>
  <c r="E59" i="1"/>
  <c r="G59" i="1"/>
  <c r="X232" i="1"/>
  <c r="X365" i="1"/>
  <c r="T183" i="2"/>
  <c r="T70" i="2"/>
  <c r="X197" i="1"/>
  <c r="E92" i="1"/>
  <c r="G92" i="1"/>
  <c r="E44" i="1"/>
  <c r="G44" i="1"/>
  <c r="E287" i="1"/>
  <c r="G287" i="1"/>
  <c r="E158" i="1"/>
  <c r="G158" i="1"/>
  <c r="E100" i="1"/>
  <c r="G100" i="1"/>
  <c r="E108" i="1"/>
  <c r="G108" i="1"/>
  <c r="X353" i="1"/>
  <c r="G337" i="1"/>
  <c r="E337" i="1"/>
  <c r="E389" i="1"/>
  <c r="G389" i="1"/>
  <c r="E350" i="1"/>
  <c r="G350" i="1"/>
  <c r="E386" i="1"/>
  <c r="G386" i="1"/>
  <c r="E410" i="1"/>
  <c r="G410" i="1"/>
  <c r="E176" i="1"/>
  <c r="G176" i="1"/>
  <c r="E98" i="1"/>
  <c r="G98" i="1"/>
  <c r="E211" i="1"/>
  <c r="G211" i="1"/>
  <c r="E278" i="1"/>
  <c r="G278" i="1"/>
  <c r="X186" i="1"/>
  <c r="E379" i="1"/>
  <c r="G379" i="1"/>
  <c r="E75" i="1"/>
  <c r="G75" i="1"/>
  <c r="G374" i="1"/>
  <c r="E374" i="1"/>
  <c r="T32" i="2"/>
  <c r="X368" i="1"/>
  <c r="T93" i="2"/>
  <c r="X135" i="1"/>
  <c r="X187" i="1"/>
  <c r="X338" i="1"/>
  <c r="X357" i="1"/>
  <c r="X362" i="1"/>
  <c r="X287" i="1"/>
  <c r="X251" i="1"/>
  <c r="X134" i="1"/>
  <c r="T62" i="2"/>
  <c r="X278" i="1"/>
  <c r="X342" i="1"/>
  <c r="X260" i="1"/>
  <c r="G83" i="1"/>
  <c r="E83" i="1"/>
  <c r="G50" i="1"/>
  <c r="E50" i="1"/>
  <c r="X215" i="1"/>
  <c r="E401" i="1"/>
  <c r="G401" i="1"/>
  <c r="G320" i="1"/>
  <c r="E320" i="1"/>
  <c r="G368" i="1"/>
  <c r="E368" i="1"/>
  <c r="G355" i="1"/>
  <c r="E355" i="1"/>
  <c r="E284" i="1"/>
  <c r="G284" i="1"/>
  <c r="E200" i="1"/>
  <c r="G200" i="1"/>
  <c r="E248" i="1"/>
  <c r="G248" i="1"/>
  <c r="E173" i="1"/>
  <c r="G173" i="1"/>
  <c r="E338" i="1"/>
  <c r="G338" i="1"/>
  <c r="E307" i="1"/>
  <c r="G307" i="1"/>
  <c r="E148" i="1"/>
  <c r="G148" i="1"/>
  <c r="X320" i="1"/>
  <c r="X127" i="1"/>
  <c r="X328" i="1"/>
  <c r="X248" i="1"/>
  <c r="X295" i="1"/>
  <c r="X378" i="1"/>
  <c r="X155" i="1"/>
  <c r="X228" i="1"/>
  <c r="X142" i="1"/>
  <c r="X386" i="1"/>
  <c r="T179" i="2"/>
  <c r="X111" i="1"/>
  <c r="X191" i="1"/>
  <c r="T399" i="2"/>
  <c r="V405" i="1"/>
  <c r="X405" i="1" s="1"/>
  <c r="X158" i="1"/>
  <c r="X314" i="1"/>
  <c r="E347" i="1"/>
  <c r="G347" i="1"/>
  <c r="E252" i="1"/>
  <c r="G252" i="1"/>
  <c r="G339" i="1"/>
  <c r="E339" i="1"/>
  <c r="E267" i="1"/>
  <c r="G267" i="1"/>
  <c r="E251" i="1"/>
  <c r="G251" i="1"/>
  <c r="E155" i="1"/>
  <c r="G155" i="1"/>
  <c r="E144" i="1"/>
  <c r="G144" i="1"/>
  <c r="E405" i="1"/>
  <c r="G405" i="1"/>
  <c r="G150" i="1"/>
  <c r="E150" i="1"/>
  <c r="E367" i="1"/>
  <c r="G367" i="1"/>
  <c r="G26" i="1"/>
  <c r="E26" i="1"/>
  <c r="G226" i="1"/>
  <c r="E226" i="1"/>
  <c r="G154" i="1"/>
  <c r="E154" i="1"/>
  <c r="G78" i="1"/>
  <c r="E78" i="1"/>
  <c r="E354" i="1"/>
  <c r="G354" i="1"/>
  <c r="E306" i="1"/>
  <c r="G306" i="1"/>
  <c r="G214" i="1"/>
  <c r="E214" i="1"/>
  <c r="E151" i="1"/>
  <c r="G151" i="1"/>
  <c r="E283" i="1"/>
  <c r="G283" i="1"/>
  <c r="E236" i="1"/>
  <c r="G236" i="1"/>
  <c r="E180" i="1"/>
  <c r="G180" i="1"/>
  <c r="E61" i="1"/>
  <c r="G61" i="1"/>
  <c r="X344" i="1"/>
  <c r="X164" i="1"/>
  <c r="X307" i="1"/>
  <c r="X410" i="1"/>
  <c r="X412" i="1"/>
  <c r="X138" i="1"/>
  <c r="X288" i="1"/>
  <c r="X60" i="1"/>
  <c r="X200" i="1"/>
  <c r="X206" i="1"/>
  <c r="X31" i="1"/>
  <c r="E169" i="1"/>
  <c r="G169" i="1"/>
  <c r="G319" i="1"/>
  <c r="E319" i="1"/>
  <c r="E47" i="1"/>
  <c r="G47" i="1"/>
  <c r="E60" i="1"/>
  <c r="G60" i="1"/>
  <c r="E381" i="1"/>
  <c r="G381" i="1"/>
  <c r="G42" i="1"/>
  <c r="E42" i="1"/>
  <c r="E152" i="1"/>
  <c r="G152" i="1"/>
  <c r="G190" i="1"/>
  <c r="E190" i="1"/>
  <c r="E365" i="1"/>
  <c r="G365" i="1"/>
  <c r="E209" i="1"/>
  <c r="G209" i="1"/>
  <c r="E398" i="1"/>
  <c r="G398" i="1"/>
  <c r="E184" i="1"/>
  <c r="G184" i="1"/>
  <c r="G366" i="1"/>
  <c r="E366" i="1"/>
  <c r="G388" i="1"/>
  <c r="E388" i="1"/>
  <c r="G357" i="1"/>
  <c r="E357" i="1"/>
  <c r="E94" i="1"/>
  <c r="G94" i="1"/>
  <c r="E138" i="1"/>
  <c r="G138" i="1"/>
  <c r="T25" i="2"/>
  <c r="S14" i="2"/>
  <c r="T41" i="2"/>
  <c r="T106" i="2"/>
  <c r="T86" i="2"/>
  <c r="T76" i="2"/>
  <c r="T286" i="2"/>
  <c r="T229" i="2"/>
  <c r="T116" i="2"/>
  <c r="S19" i="2"/>
  <c r="T111" i="2"/>
  <c r="T200" i="2"/>
  <c r="T273" i="2"/>
  <c r="T147" i="2"/>
  <c r="T254" i="2"/>
  <c r="T21" i="2"/>
  <c r="T194" i="2"/>
  <c r="T261" i="2"/>
  <c r="T119" i="2"/>
  <c r="T349" i="2"/>
  <c r="T168" i="2"/>
  <c r="T308" i="2"/>
  <c r="T262" i="2"/>
  <c r="T191" i="2"/>
  <c r="T98" i="2"/>
  <c r="T215" i="2"/>
  <c r="T295" i="2"/>
  <c r="T160" i="2"/>
  <c r="T139" i="2"/>
  <c r="T241" i="2"/>
  <c r="T336" i="2"/>
  <c r="T68" i="2"/>
  <c r="T35" i="2"/>
  <c r="T324" i="2"/>
  <c r="T78" i="2"/>
  <c r="T350" i="2"/>
  <c r="R248" i="2"/>
  <c r="R31" i="2"/>
  <c r="R391" i="2"/>
  <c r="V397" i="1" s="1"/>
  <c r="X397" i="1" s="1"/>
  <c r="R401" i="2"/>
  <c r="V407" i="1" s="1"/>
  <c r="Q401" i="2"/>
  <c r="U407" i="1" s="1"/>
  <c r="R130" i="2"/>
  <c r="V136" i="1" s="1"/>
  <c r="Q80" i="2"/>
  <c r="U86" i="1" s="1"/>
  <c r="R288" i="2"/>
  <c r="V294" i="1" s="1"/>
  <c r="Q288" i="2"/>
  <c r="U294" i="1" s="1"/>
  <c r="R283" i="2"/>
  <c r="V289" i="1" s="1"/>
  <c r="Q283" i="2"/>
  <c r="U289" i="1" s="1"/>
  <c r="R280" i="2"/>
  <c r="V286" i="1" s="1"/>
  <c r="Q280" i="2"/>
  <c r="U286" i="1" s="1"/>
  <c r="R126" i="2"/>
  <c r="V132" i="1" s="1"/>
  <c r="Q126" i="2"/>
  <c r="U132" i="1" s="1"/>
  <c r="R271" i="2"/>
  <c r="V277" i="1" s="1"/>
  <c r="Q271" i="2"/>
  <c r="U277" i="1" s="1"/>
  <c r="R153" i="2"/>
  <c r="V159" i="1" s="1"/>
  <c r="Q153" i="2"/>
  <c r="U159" i="1" s="1"/>
  <c r="Q377" i="2"/>
  <c r="U383" i="1" s="1"/>
  <c r="R370" i="2"/>
  <c r="V376" i="1" s="1"/>
  <c r="R339" i="2"/>
  <c r="V345" i="1" s="1"/>
  <c r="Q339" i="2"/>
  <c r="U345" i="1" s="1"/>
  <c r="R172" i="2"/>
  <c r="V178" i="1" s="1"/>
  <c r="Q172" i="2"/>
  <c r="U178" i="1" s="1"/>
  <c r="R269" i="2"/>
  <c r="V275" i="1" s="1"/>
  <c r="Q269" i="2"/>
  <c r="U275" i="1" s="1"/>
  <c r="R410" i="2"/>
  <c r="V416" i="1" s="1"/>
  <c r="R122" i="2"/>
  <c r="V128" i="1" s="1"/>
  <c r="Q122" i="2"/>
  <c r="U128" i="1" s="1"/>
  <c r="R267" i="2"/>
  <c r="V273" i="1" s="1"/>
  <c r="Q267" i="2"/>
  <c r="U273" i="1" s="1"/>
  <c r="R110" i="2"/>
  <c r="V116" i="1" s="1"/>
  <c r="Q110" i="2"/>
  <c r="U116" i="1" s="1"/>
  <c r="Q327" i="2"/>
  <c r="U333" i="1" s="1"/>
  <c r="Q50" i="2"/>
  <c r="U56" i="1" s="1"/>
  <c r="R228" i="2"/>
  <c r="V234" i="1" s="1"/>
  <c r="R412" i="2"/>
  <c r="V418" i="1" s="1"/>
  <c r="R210" i="2"/>
  <c r="V216" i="1" s="1"/>
  <c r="Q210" i="2"/>
  <c r="U216" i="1" s="1"/>
  <c r="Q291" i="2"/>
  <c r="U297" i="1" s="1"/>
  <c r="R224" i="2"/>
  <c r="V230" i="1" s="1"/>
  <c r="Q224" i="2"/>
  <c r="U230" i="1" s="1"/>
  <c r="R166" i="2"/>
  <c r="V172" i="1" s="1"/>
  <c r="Q166" i="2"/>
  <c r="U172" i="1" s="1"/>
  <c r="R113" i="2"/>
  <c r="V119" i="1" s="1"/>
  <c r="Q113" i="2"/>
  <c r="U119" i="1" s="1"/>
  <c r="R353" i="2"/>
  <c r="V359" i="1" s="1"/>
  <c r="R40" i="2"/>
  <c r="V46" i="1" s="1"/>
  <c r="Q40" i="2"/>
  <c r="U46" i="1" s="1"/>
  <c r="Q169" i="2"/>
  <c r="U175" i="1" s="1"/>
  <c r="R253" i="2"/>
  <c r="V259" i="1" s="1"/>
  <c r="Q253" i="2"/>
  <c r="U259" i="1" s="1"/>
  <c r="Q365" i="2"/>
  <c r="U371" i="1" s="1"/>
  <c r="R396" i="2"/>
  <c r="V402" i="1" s="1"/>
  <c r="R390" i="2"/>
  <c r="V396" i="1" s="1"/>
  <c r="R64" i="2"/>
  <c r="V70" i="1" s="1"/>
  <c r="Q64" i="2"/>
  <c r="U70" i="1" s="1"/>
  <c r="R315" i="2"/>
  <c r="V321" i="1" s="1"/>
  <c r="Q315" i="2"/>
  <c r="U321" i="1" s="1"/>
  <c r="R201" i="2"/>
  <c r="V207" i="1" s="1"/>
  <c r="R363" i="2"/>
  <c r="V369" i="1" s="1"/>
  <c r="Q363" i="2"/>
  <c r="Q30" i="2"/>
  <c r="U36" i="1" s="1"/>
  <c r="R48" i="2"/>
  <c r="V54" i="1" s="1"/>
  <c r="Q48" i="2"/>
  <c r="U54" i="1" s="1"/>
  <c r="R256" i="2"/>
  <c r="V262" i="1" s="1"/>
  <c r="Q256" i="2"/>
  <c r="R189" i="2"/>
  <c r="V195" i="1" s="1"/>
  <c r="Q189" i="2"/>
  <c r="U195" i="1" s="1"/>
  <c r="R182" i="2"/>
  <c r="V188" i="1" s="1"/>
  <c r="Q182" i="2"/>
  <c r="U188" i="1" s="1"/>
  <c r="R101" i="2"/>
  <c r="V107" i="1" s="1"/>
  <c r="Q101" i="2"/>
  <c r="U107" i="1" s="1"/>
  <c r="Q376" i="2"/>
  <c r="U382" i="1" s="1"/>
  <c r="R317" i="2"/>
  <c r="V323" i="1" s="1"/>
  <c r="Q317" i="2"/>
  <c r="U323" i="1" s="1"/>
  <c r="R366" i="2"/>
  <c r="V372" i="1" s="1"/>
  <c r="Q366" i="2"/>
  <c r="U372" i="1" s="1"/>
  <c r="R244" i="2"/>
  <c r="V250" i="1" s="1"/>
  <c r="R259" i="2"/>
  <c r="V265" i="1" s="1"/>
  <c r="Q259" i="2"/>
  <c r="U265" i="1" s="1"/>
  <c r="R125" i="2"/>
  <c r="V131" i="1" s="1"/>
  <c r="Q125" i="2"/>
  <c r="U131" i="1" s="1"/>
  <c r="R108" i="2"/>
  <c r="V114" i="1" s="1"/>
  <c r="Q108" i="2"/>
  <c r="U114" i="1" s="1"/>
  <c r="R285" i="2"/>
  <c r="V291" i="1" s="1"/>
  <c r="Q285" i="2"/>
  <c r="U291" i="1" s="1"/>
  <c r="R231" i="2"/>
  <c r="V237" i="1" s="1"/>
  <c r="R257" i="2"/>
  <c r="V263" i="1" s="1"/>
  <c r="Q257" i="2"/>
  <c r="U263" i="1" s="1"/>
  <c r="R237" i="2"/>
  <c r="V243" i="1" s="1"/>
  <c r="Q237" i="2"/>
  <c r="U243" i="1" s="1"/>
  <c r="R255" i="2"/>
  <c r="V261" i="1" s="1"/>
  <c r="Q255" i="2"/>
  <c r="U261" i="1" s="1"/>
  <c r="Q374" i="2"/>
  <c r="U380" i="1" s="1"/>
  <c r="Q112" i="2"/>
  <c r="Q131" i="2"/>
  <c r="U137" i="1" s="1"/>
  <c r="R131" i="2"/>
  <c r="V137" i="1" s="1"/>
  <c r="R309" i="2"/>
  <c r="V315" i="1" s="1"/>
  <c r="Q309" i="2"/>
  <c r="U315" i="1" s="1"/>
  <c r="Q381" i="2"/>
  <c r="U387" i="1" s="1"/>
  <c r="Q402" i="2"/>
  <c r="U408" i="1" s="1"/>
  <c r="R223" i="2"/>
  <c r="R287" i="2"/>
  <c r="R159" i="2"/>
  <c r="R379" i="2"/>
  <c r="Q379" i="2"/>
  <c r="U385" i="1" s="1"/>
  <c r="R275" i="2"/>
  <c r="V281" i="1" s="1"/>
  <c r="Q275" i="2"/>
  <c r="U281" i="1" s="1"/>
  <c r="R192" i="2"/>
  <c r="V198" i="1" s="1"/>
  <c r="Q192" i="2"/>
  <c r="U198" i="1" s="1"/>
  <c r="Q141" i="2"/>
  <c r="U147" i="1" s="1"/>
  <c r="R150" i="2"/>
  <c r="V156" i="1" s="1"/>
  <c r="Q150" i="2"/>
  <c r="U156" i="1" s="1"/>
  <c r="R81" i="2"/>
  <c r="V87" i="1" s="1"/>
  <c r="Q81" i="2"/>
  <c r="U87" i="1" s="1"/>
  <c r="R311" i="2"/>
  <c r="V317" i="1" s="1"/>
  <c r="Q311" i="2"/>
  <c r="U317" i="1" s="1"/>
  <c r="R218" i="2"/>
  <c r="V224" i="1" s="1"/>
  <c r="Q218" i="2"/>
  <c r="U224" i="1" s="1"/>
  <c r="R133" i="2"/>
  <c r="V139" i="1" s="1"/>
  <c r="R357" i="2"/>
  <c r="V363" i="1" s="1"/>
  <c r="Q357" i="2"/>
  <c r="U363" i="1" s="1"/>
  <c r="R190" i="2"/>
  <c r="V196" i="1" s="1"/>
  <c r="Q190" i="2"/>
  <c r="U196" i="1" s="1"/>
  <c r="R140" i="2"/>
  <c r="V146" i="1" s="1"/>
  <c r="Q140" i="2"/>
  <c r="U146" i="1" s="1"/>
  <c r="R89" i="2"/>
  <c r="V95" i="1" s="1"/>
  <c r="Q89" i="2"/>
  <c r="U95" i="1" s="1"/>
  <c r="Q307" i="2"/>
  <c r="U313" i="1" s="1"/>
  <c r="Q354" i="2"/>
  <c r="U360" i="1" s="1"/>
  <c r="R320" i="2"/>
  <c r="V326" i="1" s="1"/>
  <c r="Q320" i="2"/>
  <c r="U326" i="1" s="1"/>
  <c r="R293" i="2"/>
  <c r="V299" i="1" s="1"/>
  <c r="Q293" i="2"/>
  <c r="U299" i="1" s="1"/>
  <c r="R389" i="2"/>
  <c r="V395" i="1" s="1"/>
  <c r="R186" i="2"/>
  <c r="V192" i="1" s="1"/>
  <c r="Q186" i="2"/>
  <c r="U192" i="1" s="1"/>
  <c r="R197" i="2"/>
  <c r="V203" i="1" s="1"/>
  <c r="R252" i="2"/>
  <c r="V258" i="1" s="1"/>
  <c r="Q252" i="2"/>
  <c r="U258" i="1" s="1"/>
  <c r="R57" i="2"/>
  <c r="V63" i="1" s="1"/>
  <c r="R385" i="2"/>
  <c r="V391" i="1" s="1"/>
  <c r="R403" i="2"/>
  <c r="V409" i="1" s="1"/>
  <c r="R387" i="2"/>
  <c r="V393" i="1" s="1"/>
  <c r="R394" i="2"/>
  <c r="V400" i="1" s="1"/>
  <c r="Q394" i="2"/>
  <c r="U400" i="1" s="1"/>
  <c r="R411" i="2"/>
  <c r="V417" i="1" s="1"/>
  <c r="Q411" i="2"/>
  <c r="U417" i="1" s="1"/>
  <c r="R199" i="2"/>
  <c r="V205" i="1" s="1"/>
  <c r="Q199" i="2"/>
  <c r="U205" i="1" s="1"/>
  <c r="R260" i="2"/>
  <c r="V266" i="1" s="1"/>
  <c r="Q260" i="2"/>
  <c r="U266" i="1" s="1"/>
  <c r="R284" i="2"/>
  <c r="V290" i="1" s="1"/>
  <c r="Q284" i="2"/>
  <c r="U290" i="1" s="1"/>
  <c r="R364" i="2"/>
  <c r="V370" i="1" s="1"/>
  <c r="R393" i="2"/>
  <c r="V399" i="1" s="1"/>
  <c r="Q393" i="2"/>
  <c r="U399" i="1" s="1"/>
  <c r="R134" i="2"/>
  <c r="V140" i="1" s="1"/>
  <c r="Q134" i="2"/>
  <c r="U140" i="1" s="1"/>
  <c r="R65" i="2"/>
  <c r="V71" i="1" s="1"/>
  <c r="Q65" i="2"/>
  <c r="U71" i="1" s="1"/>
  <c r="Q264" i="2"/>
  <c r="U270" i="1" s="1"/>
  <c r="R243" i="2"/>
  <c r="V249" i="1" s="1"/>
  <c r="Q243" i="2"/>
  <c r="U249" i="1" s="1"/>
  <c r="R118" i="2"/>
  <c r="V124" i="1" s="1"/>
  <c r="Q118" i="2"/>
  <c r="U124" i="1" s="1"/>
  <c r="R247" i="2"/>
  <c r="V253" i="1" s="1"/>
  <c r="Q247" i="2"/>
  <c r="U253" i="1" s="1"/>
  <c r="R46" i="2"/>
  <c r="V52" i="1" s="1"/>
  <c r="Q46" i="2"/>
  <c r="U52" i="1" s="1"/>
  <c r="R238" i="2"/>
  <c r="V244" i="1" s="1"/>
  <c r="Q238" i="2"/>
  <c r="U244" i="1" s="1"/>
  <c r="Q236" i="2"/>
  <c r="U242" i="1" s="1"/>
  <c r="R335" i="2"/>
  <c r="V341" i="1" s="1"/>
  <c r="Q335" i="2"/>
  <c r="U341" i="1" s="1"/>
  <c r="R325" i="2"/>
  <c r="V331" i="1" s="1"/>
  <c r="Q325" i="2"/>
  <c r="U331" i="1" s="1"/>
  <c r="R378" i="2"/>
  <c r="V384" i="1" s="1"/>
  <c r="R176" i="2"/>
  <c r="V182" i="1" s="1"/>
  <c r="Q176" i="2"/>
  <c r="U182" i="1" s="1"/>
  <c r="R239" i="2"/>
  <c r="V245" i="1" s="1"/>
  <c r="Q397" i="2"/>
  <c r="U403" i="1" s="1"/>
  <c r="R397" i="2"/>
  <c r="V403" i="1" s="1"/>
  <c r="R117" i="2"/>
  <c r="V123" i="1" s="1"/>
  <c r="Q117" i="2"/>
  <c r="U123" i="1" s="1"/>
  <c r="R73" i="2"/>
  <c r="V79" i="1" s="1"/>
  <c r="Q73" i="2"/>
  <c r="U79" i="1" s="1"/>
  <c r="Q66" i="2"/>
  <c r="U72" i="1" s="1"/>
  <c r="R265" i="2"/>
  <c r="V271" i="1" s="1"/>
  <c r="R33" i="2"/>
  <c r="V39" i="1" s="1"/>
  <c r="R296" i="2"/>
  <c r="V302" i="1" s="1"/>
  <c r="R75" i="2"/>
  <c r="R156" i="2"/>
  <c r="Q400" i="2"/>
  <c r="U406" i="1" s="1"/>
  <c r="R407" i="2"/>
  <c r="V413" i="1" s="1"/>
  <c r="Q407" i="2"/>
  <c r="U413" i="1" s="1"/>
  <c r="T341" i="2"/>
  <c r="T157" i="2"/>
  <c r="R37" i="2"/>
  <c r="V43" i="1" s="1"/>
  <c r="R402" i="2"/>
  <c r="V408" i="1" s="1"/>
  <c r="R208" i="2"/>
  <c r="Q386" i="2"/>
  <c r="U392" i="1" s="1"/>
  <c r="Q201" i="2"/>
  <c r="U207" i="1" s="1"/>
  <c r="Q412" i="2"/>
  <c r="U418" i="1" s="1"/>
  <c r="S410" i="2"/>
  <c r="W416" i="1" s="1"/>
  <c r="Q77" i="2"/>
  <c r="Q364" i="2"/>
  <c r="U370" i="1" s="1"/>
  <c r="R408" i="2"/>
  <c r="V414" i="1" s="1"/>
  <c r="R207" i="2"/>
  <c r="V213" i="1" s="1"/>
  <c r="S239" i="2"/>
  <c r="W245" i="1" s="1"/>
  <c r="S186" i="2"/>
  <c r="W192" i="1" s="1"/>
  <c r="Q361" i="2"/>
  <c r="Q390" i="2"/>
  <c r="U396" i="1" s="1"/>
  <c r="X396" i="1" s="1"/>
  <c r="Q388" i="2"/>
  <c r="U394" i="1" s="1"/>
  <c r="R36" i="2"/>
  <c r="R333" i="2"/>
  <c r="V339" i="1" s="1"/>
  <c r="S354" i="2"/>
  <c r="W360" i="1" s="1"/>
  <c r="Q348" i="2"/>
  <c r="U354" i="1" s="1"/>
  <c r="R137" i="2"/>
  <c r="V143" i="1" s="1"/>
  <c r="S348" i="2"/>
  <c r="W354" i="1" s="1"/>
  <c r="Q340" i="2"/>
  <c r="U346" i="1" s="1"/>
  <c r="R30" i="2"/>
  <c r="V36" i="1" s="1"/>
  <c r="T234" i="2"/>
  <c r="T360" i="2"/>
  <c r="T105" i="2"/>
  <c r="T395" i="2"/>
  <c r="T331" i="2"/>
  <c r="S37" i="2"/>
  <c r="W43" i="1" s="1"/>
  <c r="T272" i="2"/>
  <c r="S340" i="2"/>
  <c r="W346" i="1" s="1"/>
  <c r="T148" i="2"/>
  <c r="S38" i="2"/>
  <c r="T300" i="2"/>
  <c r="T152" i="2"/>
  <c r="Q193" i="2"/>
  <c r="U199" i="1" s="1"/>
  <c r="S385" i="2"/>
  <c r="W391" i="1" s="1"/>
  <c r="T369" i="2"/>
  <c r="S333" i="2"/>
  <c r="W339" i="1" s="1"/>
  <c r="S193" i="2"/>
  <c r="W199" i="1" s="1"/>
  <c r="T72" i="2"/>
  <c r="Q370" i="2"/>
  <c r="U376" i="1" s="1"/>
  <c r="T138" i="2"/>
  <c r="T185" i="2"/>
  <c r="R345" i="2"/>
  <c r="V351" i="1" s="1"/>
  <c r="T332" i="2"/>
  <c r="T242" i="2"/>
  <c r="T373" i="2"/>
  <c r="T380" i="2"/>
  <c r="R413" i="2"/>
  <c r="V419" i="1" s="1"/>
  <c r="T359" i="2"/>
  <c r="T406" i="2"/>
  <c r="T230" i="2"/>
  <c r="T132" i="2"/>
  <c r="T177" i="2"/>
  <c r="T306" i="2"/>
  <c r="T268" i="2"/>
  <c r="T128" i="2"/>
  <c r="T54" i="2"/>
  <c r="T154" i="2"/>
  <c r="T58" i="2"/>
  <c r="T184" i="2"/>
  <c r="T158" i="2"/>
  <c r="T368" i="2"/>
  <c r="T246" i="2"/>
  <c r="T161" i="2"/>
  <c r="T344" i="2"/>
  <c r="T277" i="2"/>
  <c r="T392" i="2"/>
  <c r="T346" i="2"/>
  <c r="T358" i="2"/>
  <c r="T181" i="2"/>
  <c r="T92" i="2"/>
  <c r="T362" i="2"/>
  <c r="T144" i="2"/>
  <c r="T170" i="2"/>
  <c r="T322" i="2"/>
  <c r="T162" i="2"/>
  <c r="T205" i="2"/>
  <c r="T180" i="2"/>
  <c r="T289" i="2"/>
  <c r="T178" i="2"/>
  <c r="T282" i="2"/>
  <c r="T195" i="2"/>
  <c r="T129" i="2"/>
  <c r="T301" i="2"/>
  <c r="T212" i="2"/>
  <c r="T404" i="2"/>
  <c r="T114" i="2"/>
  <c r="T145" i="2"/>
  <c r="T88" i="2"/>
  <c r="T372" i="2"/>
  <c r="T149" i="2"/>
  <c r="T222" i="2"/>
  <c r="T28" i="2"/>
  <c r="T356" i="2"/>
  <c r="T281" i="2"/>
  <c r="T375" i="2"/>
  <c r="T240" i="2"/>
  <c r="T371" i="2"/>
  <c r="T338" i="2"/>
  <c r="T146" i="2"/>
  <c r="T226" i="2"/>
  <c r="T109" i="2"/>
  <c r="T314" i="2"/>
  <c r="T121" i="2"/>
  <c r="T355" i="2"/>
  <c r="T174" i="2"/>
  <c r="T351" i="2"/>
  <c r="T142" i="2"/>
  <c r="T136" i="2"/>
  <c r="T53" i="2"/>
  <c r="T245" i="2"/>
  <c r="T173" i="2"/>
  <c r="U12" i="2"/>
  <c r="T18" i="2" l="1"/>
  <c r="T27" i="2"/>
  <c r="Q26" i="2"/>
  <c r="U32" i="1" s="1"/>
  <c r="R25" i="1"/>
  <c r="Q19" i="2"/>
  <c r="U25" i="1" s="1"/>
  <c r="T23" i="1"/>
  <c r="S17" i="2"/>
  <c r="W23" i="1" s="1"/>
  <c r="T32" i="1"/>
  <c r="S26" i="2"/>
  <c r="W32" i="1" s="1"/>
  <c r="S20" i="2"/>
  <c r="W26" i="1" s="1"/>
  <c r="T26" i="1"/>
  <c r="R17" i="2"/>
  <c r="S23" i="1"/>
  <c r="R26" i="1"/>
  <c r="Q20" i="2"/>
  <c r="U22" i="1"/>
  <c r="X22" i="1" s="1"/>
  <c r="T16" i="2"/>
  <c r="U30" i="1"/>
  <c r="X30" i="1" s="1"/>
  <c r="T24" i="2"/>
  <c r="X207" i="1"/>
  <c r="X54" i="1"/>
  <c r="X46" i="1"/>
  <c r="X195" i="1"/>
  <c r="X128" i="1"/>
  <c r="X291" i="1"/>
  <c r="X188" i="1"/>
  <c r="X216" i="1"/>
  <c r="X199" i="1"/>
  <c r="X230" i="1"/>
  <c r="X275" i="1"/>
  <c r="X159" i="1"/>
  <c r="X399" i="1"/>
  <c r="X205" i="1"/>
  <c r="X299" i="1"/>
  <c r="X418" i="1"/>
  <c r="X413" i="1"/>
  <c r="X182" i="1"/>
  <c r="X244" i="1"/>
  <c r="X249" i="1"/>
  <c r="X317" i="1"/>
  <c r="X261" i="1"/>
  <c r="X321" i="1"/>
  <c r="X265" i="1"/>
  <c r="T176" i="2"/>
  <c r="X370" i="1"/>
  <c r="X43" i="1"/>
  <c r="X341" i="1"/>
  <c r="X140" i="1"/>
  <c r="X266" i="1"/>
  <c r="X95" i="1"/>
  <c r="X137" i="1"/>
  <c r="X294" i="1"/>
  <c r="X345" i="1"/>
  <c r="X52" i="1"/>
  <c r="X290" i="1"/>
  <c r="X87" i="1"/>
  <c r="X281" i="1"/>
  <c r="X315" i="1"/>
  <c r="X243" i="1"/>
  <c r="X323" i="1"/>
  <c r="X259" i="1"/>
  <c r="X172" i="1"/>
  <c r="X286" i="1"/>
  <c r="X407" i="1"/>
  <c r="T255" i="2"/>
  <c r="X123" i="1"/>
  <c r="X331" i="1"/>
  <c r="X71" i="1"/>
  <c r="X400" i="1"/>
  <c r="X363" i="1"/>
  <c r="X146" i="1"/>
  <c r="X339" i="1"/>
  <c r="X354" i="1"/>
  <c r="T75" i="2"/>
  <c r="V81" i="1"/>
  <c r="X81" i="1" s="1"/>
  <c r="X253" i="1"/>
  <c r="X192" i="1"/>
  <c r="X156" i="1"/>
  <c r="T379" i="2"/>
  <c r="V385" i="1"/>
  <c r="X385" i="1" s="1"/>
  <c r="X263" i="1"/>
  <c r="X131" i="1"/>
  <c r="T256" i="2"/>
  <c r="U262" i="1"/>
  <c r="X262" i="1" s="1"/>
  <c r="T19" i="2"/>
  <c r="W25" i="1"/>
  <c r="X25" i="1" s="1"/>
  <c r="T156" i="2"/>
  <c r="V162" i="1"/>
  <c r="X162" i="1" s="1"/>
  <c r="T159" i="2"/>
  <c r="V165" i="1"/>
  <c r="X165" i="1" s="1"/>
  <c r="T357" i="2"/>
  <c r="T208" i="2"/>
  <c r="V214" i="1"/>
  <c r="X214" i="1" s="1"/>
  <c r="X403" i="1"/>
  <c r="X124" i="1"/>
  <c r="X224" i="1"/>
  <c r="T287" i="2"/>
  <c r="V293" i="1"/>
  <c r="X293" i="1" s="1"/>
  <c r="T112" i="2"/>
  <c r="U118" i="1"/>
  <c r="X118" i="1" s="1"/>
  <c r="X107" i="1"/>
  <c r="X70" i="1"/>
  <c r="X116" i="1"/>
  <c r="X289" i="1"/>
  <c r="T31" i="2"/>
  <c r="V37" i="1"/>
  <c r="X37" i="1" s="1"/>
  <c r="T361" i="2"/>
  <c r="U367" i="1"/>
  <c r="X367" i="1" s="1"/>
  <c r="X376" i="1"/>
  <c r="T36" i="2"/>
  <c r="V42" i="1"/>
  <c r="X42" i="1" s="1"/>
  <c r="X198" i="1"/>
  <c r="T223" i="2"/>
  <c r="V229" i="1"/>
  <c r="X229" i="1" s="1"/>
  <c r="T391" i="2"/>
  <c r="T248" i="2"/>
  <c r="V254" i="1"/>
  <c r="X254" i="1" s="1"/>
  <c r="X114" i="1"/>
  <c r="T81" i="2"/>
  <c r="T38" i="2"/>
  <c r="W44" i="1"/>
  <c r="X44" i="1" s="1"/>
  <c r="T77" i="2"/>
  <c r="U83" i="1"/>
  <c r="X83" i="1" s="1"/>
  <c r="X408" i="1"/>
  <c r="X36" i="1"/>
  <c r="X178" i="1"/>
  <c r="X277" i="1"/>
  <c r="X79" i="1"/>
  <c r="X417" i="1"/>
  <c r="X258" i="1"/>
  <c r="X326" i="1"/>
  <c r="X196" i="1"/>
  <c r="X372" i="1"/>
  <c r="T363" i="2"/>
  <c r="U369" i="1"/>
  <c r="X369" i="1" s="1"/>
  <c r="X119" i="1"/>
  <c r="X273" i="1"/>
  <c r="X132" i="1"/>
  <c r="T284" i="2"/>
  <c r="T397" i="2"/>
  <c r="T247" i="2"/>
  <c r="T243" i="2"/>
  <c r="T134" i="2"/>
  <c r="T140" i="2"/>
  <c r="T192" i="2"/>
  <c r="T285" i="2"/>
  <c r="T125" i="2"/>
  <c r="T182" i="2"/>
  <c r="T113" i="2"/>
  <c r="T401" i="2"/>
  <c r="T370" i="2"/>
  <c r="T317" i="2"/>
  <c r="T110" i="2"/>
  <c r="T122" i="2"/>
  <c r="T269" i="2"/>
  <c r="T339" i="2"/>
  <c r="T153" i="2"/>
  <c r="T126" i="2"/>
  <c r="T283" i="2"/>
  <c r="T320" i="2"/>
  <c r="T390" i="2"/>
  <c r="T117" i="2"/>
  <c r="T65" i="2"/>
  <c r="T393" i="2"/>
  <c r="T89" i="2"/>
  <c r="T131" i="2"/>
  <c r="T101" i="2"/>
  <c r="T189" i="2"/>
  <c r="T48" i="2"/>
  <c r="T253" i="2"/>
  <c r="T166" i="2"/>
  <c r="T267" i="2"/>
  <c r="T309" i="2"/>
  <c r="T150" i="2"/>
  <c r="T64" i="2"/>
  <c r="T172" i="2"/>
  <c r="T37" i="2"/>
  <c r="T412" i="2"/>
  <c r="T218" i="2"/>
  <c r="T315" i="2"/>
  <c r="T46" i="2"/>
  <c r="T257" i="2"/>
  <c r="T366" i="2"/>
  <c r="T40" i="2"/>
  <c r="T275" i="2"/>
  <c r="T108" i="2"/>
  <c r="T259" i="2"/>
  <c r="T224" i="2"/>
  <c r="T237" i="2"/>
  <c r="T271" i="2"/>
  <c r="T280" i="2"/>
  <c r="T288" i="2"/>
  <c r="T210" i="2"/>
  <c r="T364" i="2"/>
  <c r="T201" i="2"/>
  <c r="T335" i="2"/>
  <c r="T199" i="2"/>
  <c r="T394" i="2"/>
  <c r="T30" i="2"/>
  <c r="T325" i="2"/>
  <c r="T407" i="2"/>
  <c r="T73" i="2"/>
  <c r="T238" i="2"/>
  <c r="T118" i="2"/>
  <c r="T260" i="2"/>
  <c r="T411" i="2"/>
  <c r="T252" i="2"/>
  <c r="T293" i="2"/>
  <c r="T190" i="2"/>
  <c r="T311" i="2"/>
  <c r="Q33" i="2"/>
  <c r="U39" i="1" s="1"/>
  <c r="X39" i="1" s="1"/>
  <c r="Q378" i="2"/>
  <c r="T402" i="2"/>
  <c r="Q296" i="2"/>
  <c r="Q207" i="2"/>
  <c r="Q265" i="2"/>
  <c r="Q115" i="2"/>
  <c r="U121" i="1" s="1"/>
  <c r="Q345" i="2"/>
  <c r="U351" i="1" s="1"/>
  <c r="X351" i="1" s="1"/>
  <c r="Q239" i="2"/>
  <c r="Q123" i="2"/>
  <c r="U129" i="1" s="1"/>
  <c r="Q49" i="2"/>
  <c r="U55" i="1" s="1"/>
  <c r="Q403" i="2"/>
  <c r="Q219" i="2"/>
  <c r="U225" i="1" s="1"/>
  <c r="Q57" i="2"/>
  <c r="Q74" i="2"/>
  <c r="U80" i="1" s="1"/>
  <c r="Q197" i="2"/>
  <c r="Q413" i="2"/>
  <c r="U419" i="1" s="1"/>
  <c r="X419" i="1" s="1"/>
  <c r="Q318" i="2"/>
  <c r="U324" i="1" s="1"/>
  <c r="Q227" i="2"/>
  <c r="U233" i="1" s="1"/>
  <c r="Q104" i="2"/>
  <c r="U110" i="1" s="1"/>
  <c r="Q334" i="2"/>
  <c r="U340" i="1" s="1"/>
  <c r="Q396" i="2"/>
  <c r="Q228" i="2"/>
  <c r="Q298" i="2"/>
  <c r="U304" i="1" s="1"/>
  <c r="T186" i="2"/>
  <c r="R400" i="2"/>
  <c r="R66" i="2"/>
  <c r="R115" i="2"/>
  <c r="V121" i="1" s="1"/>
  <c r="R236" i="2"/>
  <c r="R123" i="2"/>
  <c r="V129" i="1" s="1"/>
  <c r="R49" i="2"/>
  <c r="V55" i="1" s="1"/>
  <c r="R26" i="2"/>
  <c r="R219" i="2"/>
  <c r="V225" i="1" s="1"/>
  <c r="R74" i="2"/>
  <c r="V80" i="1" s="1"/>
  <c r="R307" i="2"/>
  <c r="R141" i="2"/>
  <c r="R388" i="2"/>
  <c r="R318" i="2"/>
  <c r="V324" i="1" s="1"/>
  <c r="R227" i="2"/>
  <c r="V233" i="1" s="1"/>
  <c r="R374" i="2"/>
  <c r="R104" i="2"/>
  <c r="V110" i="1" s="1"/>
  <c r="R376" i="2"/>
  <c r="R334" i="2"/>
  <c r="V340" i="1" s="1"/>
  <c r="R327" i="2"/>
  <c r="R80" i="2"/>
  <c r="Q290" i="2"/>
  <c r="U296" i="1" s="1"/>
  <c r="Q43" i="2"/>
  <c r="U49" i="1" s="1"/>
  <c r="Q165" i="2"/>
  <c r="U171" i="1" s="1"/>
  <c r="Q387" i="2"/>
  <c r="Q385" i="2"/>
  <c r="Q206" i="2"/>
  <c r="U212" i="1" s="1"/>
  <c r="Q389" i="2"/>
  <c r="Q133" i="2"/>
  <c r="Q99" i="2"/>
  <c r="U105" i="1" s="1"/>
  <c r="Q235" i="2"/>
  <c r="U241" i="1" s="1"/>
  <c r="Q171" i="2"/>
  <c r="U177" i="1" s="1"/>
  <c r="Q231" i="2"/>
  <c r="Q244" i="2"/>
  <c r="Q211" i="2"/>
  <c r="U217" i="1" s="1"/>
  <c r="Q151" i="2"/>
  <c r="U157" i="1" s="1"/>
  <c r="Q303" i="2"/>
  <c r="U309" i="1" s="1"/>
  <c r="Q263" i="2"/>
  <c r="U269" i="1" s="1"/>
  <c r="Q353" i="2"/>
  <c r="Q408" i="2"/>
  <c r="Q137" i="2"/>
  <c r="Q410" i="2"/>
  <c r="Q130" i="2"/>
  <c r="Q60" i="2"/>
  <c r="U66" i="1" s="1"/>
  <c r="Q329" i="2"/>
  <c r="U335" i="1" s="1"/>
  <c r="R60" i="2"/>
  <c r="V66" i="1" s="1"/>
  <c r="R290" i="2"/>
  <c r="V296" i="1" s="1"/>
  <c r="R329" i="2"/>
  <c r="V335" i="1" s="1"/>
  <c r="R43" i="2"/>
  <c r="V49" i="1" s="1"/>
  <c r="R340" i="2"/>
  <c r="R165" i="2"/>
  <c r="V171" i="1" s="1"/>
  <c r="R298" i="2"/>
  <c r="V304" i="1" s="1"/>
  <c r="R264" i="2"/>
  <c r="R206" i="2"/>
  <c r="V212" i="1" s="1"/>
  <c r="R354" i="2"/>
  <c r="R381" i="2"/>
  <c r="R99" i="2"/>
  <c r="V105" i="1" s="1"/>
  <c r="R235" i="2"/>
  <c r="V241" i="1" s="1"/>
  <c r="R171" i="2"/>
  <c r="V177" i="1" s="1"/>
  <c r="R211" i="2"/>
  <c r="V217" i="1" s="1"/>
  <c r="R151" i="2"/>
  <c r="V157" i="1" s="1"/>
  <c r="R303" i="2"/>
  <c r="V309" i="1" s="1"/>
  <c r="R263" i="2"/>
  <c r="V269" i="1" s="1"/>
  <c r="R365" i="2"/>
  <c r="R169" i="2"/>
  <c r="R291" i="2"/>
  <c r="R386" i="2"/>
  <c r="R50" i="2"/>
  <c r="R377" i="2"/>
  <c r="T348" i="2"/>
  <c r="T333" i="2"/>
  <c r="T193" i="2"/>
  <c r="E13" i="1"/>
  <c r="E12" i="1"/>
  <c r="B14" i="1"/>
  <c r="B13" i="1"/>
  <c r="B12" i="1"/>
  <c r="U26" i="1" l="1"/>
  <c r="X26" i="1" s="1"/>
  <c r="T20" i="2"/>
  <c r="V23" i="1"/>
  <c r="X23" i="1" s="1"/>
  <c r="T17" i="2"/>
  <c r="T33" i="2"/>
  <c r="X177" i="1"/>
  <c r="X171" i="1"/>
  <c r="X304" i="1"/>
  <c r="X110" i="1"/>
  <c r="X269" i="1"/>
  <c r="X241" i="1"/>
  <c r="X49" i="1"/>
  <c r="X80" i="1"/>
  <c r="X121" i="1"/>
  <c r="X335" i="1"/>
  <c r="T197" i="2"/>
  <c r="U203" i="1"/>
  <c r="X203" i="1" s="1"/>
  <c r="T365" i="2"/>
  <c r="V371" i="1"/>
  <c r="X371" i="1" s="1"/>
  <c r="T381" i="2"/>
  <c r="V387" i="1"/>
  <c r="X387" i="1" s="1"/>
  <c r="T137" i="2"/>
  <c r="U143" i="1"/>
  <c r="X143" i="1" s="1"/>
  <c r="T231" i="2"/>
  <c r="U237" i="1"/>
  <c r="X237" i="1" s="1"/>
  <c r="T387" i="2"/>
  <c r="U393" i="1"/>
  <c r="X393" i="1" s="1"/>
  <c r="X324" i="1"/>
  <c r="X129" i="1"/>
  <c r="T378" i="2"/>
  <c r="U384" i="1"/>
  <c r="X384" i="1" s="1"/>
  <c r="T354" i="2"/>
  <c r="V360" i="1"/>
  <c r="X360" i="1" s="1"/>
  <c r="T408" i="2"/>
  <c r="U414" i="1"/>
  <c r="X414" i="1" s="1"/>
  <c r="T374" i="2"/>
  <c r="V380" i="1"/>
  <c r="X380" i="1" s="1"/>
  <c r="T26" i="2"/>
  <c r="V32" i="1"/>
  <c r="X32" i="1" s="1"/>
  <c r="T345" i="2"/>
  <c r="T239" i="2"/>
  <c r="U245" i="1"/>
  <c r="X245" i="1" s="1"/>
  <c r="T353" i="2"/>
  <c r="U359" i="1"/>
  <c r="X359" i="1" s="1"/>
  <c r="T377" i="2"/>
  <c r="V383" i="1"/>
  <c r="X383" i="1" s="1"/>
  <c r="T264" i="2"/>
  <c r="V270" i="1"/>
  <c r="X270" i="1" s="1"/>
  <c r="X296" i="1"/>
  <c r="T228" i="2"/>
  <c r="U234" i="1"/>
  <c r="X234" i="1" s="1"/>
  <c r="T50" i="2"/>
  <c r="V56" i="1"/>
  <c r="X56" i="1" s="1"/>
  <c r="X309" i="1"/>
  <c r="T133" i="2"/>
  <c r="U139" i="1"/>
  <c r="X139" i="1" s="1"/>
  <c r="T80" i="2"/>
  <c r="V86" i="1"/>
  <c r="X86" i="1" s="1"/>
  <c r="T388" i="2"/>
  <c r="V394" i="1"/>
  <c r="X394" i="1" s="1"/>
  <c r="T236" i="2"/>
  <c r="V242" i="1"/>
  <c r="X242" i="1" s="1"/>
  <c r="T396" i="2"/>
  <c r="U402" i="1"/>
  <c r="X402" i="1" s="1"/>
  <c r="T57" i="2"/>
  <c r="U63" i="1"/>
  <c r="X63" i="1" s="1"/>
  <c r="T265" i="2"/>
  <c r="U271" i="1"/>
  <c r="X271" i="1" s="1"/>
  <c r="T386" i="2"/>
  <c r="V392" i="1"/>
  <c r="X392" i="1" s="1"/>
  <c r="X66" i="1"/>
  <c r="X157" i="1"/>
  <c r="T389" i="2"/>
  <c r="U395" i="1"/>
  <c r="X395" i="1" s="1"/>
  <c r="T327" i="2"/>
  <c r="V333" i="1"/>
  <c r="X333" i="1" s="1"/>
  <c r="T141" i="2"/>
  <c r="V147" i="1"/>
  <c r="X147" i="1" s="1"/>
  <c r="X340" i="1"/>
  <c r="X225" i="1"/>
  <c r="T207" i="2"/>
  <c r="U213" i="1"/>
  <c r="X213" i="1" s="1"/>
  <c r="T291" i="2"/>
  <c r="V297" i="1"/>
  <c r="X297" i="1" s="1"/>
  <c r="T340" i="2"/>
  <c r="V346" i="1"/>
  <c r="X346" i="1" s="1"/>
  <c r="T130" i="2"/>
  <c r="U136" i="1"/>
  <c r="X136" i="1" s="1"/>
  <c r="X217" i="1"/>
  <c r="X212" i="1"/>
  <c r="T307" i="2"/>
  <c r="V313" i="1"/>
  <c r="X313" i="1" s="1"/>
  <c r="T66" i="2"/>
  <c r="V72" i="1"/>
  <c r="X72" i="1" s="1"/>
  <c r="T403" i="2"/>
  <c r="U409" i="1"/>
  <c r="X409" i="1" s="1"/>
  <c r="T296" i="2"/>
  <c r="U302" i="1"/>
  <c r="X302" i="1" s="1"/>
  <c r="T169" i="2"/>
  <c r="V175" i="1"/>
  <c r="X175" i="1" s="1"/>
  <c r="X105" i="1"/>
  <c r="T410" i="2"/>
  <c r="U416" i="1"/>
  <c r="X416" i="1" s="1"/>
  <c r="T244" i="2"/>
  <c r="U250" i="1"/>
  <c r="X250" i="1" s="1"/>
  <c r="T385" i="2"/>
  <c r="U391" i="1"/>
  <c r="X391" i="1" s="1"/>
  <c r="T376" i="2"/>
  <c r="V382" i="1"/>
  <c r="X382" i="1" s="1"/>
  <c r="T400" i="2"/>
  <c r="V406" i="1"/>
  <c r="X406" i="1" s="1"/>
  <c r="X233" i="1"/>
  <c r="X55" i="1"/>
  <c r="T413" i="2"/>
  <c r="T303" i="2"/>
  <c r="T211" i="2"/>
  <c r="T206" i="2"/>
  <c r="T290" i="2"/>
  <c r="T165" i="2"/>
  <c r="T43" i="2"/>
  <c r="T329" i="2"/>
  <c r="T171" i="2"/>
  <c r="T99" i="2"/>
  <c r="T334" i="2"/>
  <c r="T227" i="2"/>
  <c r="T74" i="2"/>
  <c r="T219" i="2"/>
  <c r="T49" i="2"/>
  <c r="T115" i="2"/>
  <c r="T60" i="2"/>
  <c r="T263" i="2"/>
  <c r="T151" i="2"/>
  <c r="T235" i="2"/>
  <c r="T298" i="2"/>
  <c r="T104" i="2"/>
  <c r="T318" i="2"/>
  <c r="T123" i="2"/>
  <c r="B10" i="1"/>
  <c r="B11" i="1"/>
  <c r="E9" i="1"/>
  <c r="E10" i="1"/>
  <c r="B9" i="1"/>
  <c r="A7" i="1" l="1"/>
  <c r="W20" i="1" l="1"/>
  <c r="V20" i="1"/>
  <c r="U20" i="1"/>
  <c r="X20" i="1" l="1"/>
  <c r="X420" i="1" s="1"/>
  <c r="T14" i="2"/>
  <c r="T12" i="2" l="1"/>
  <c r="E19" i="15" s="1"/>
  <c r="E24" i="15" s="1"/>
</calcChain>
</file>

<file path=xl/sharedStrings.xml><?xml version="1.0" encoding="utf-8"?>
<sst xmlns="http://schemas.openxmlformats.org/spreadsheetml/2006/main" count="693" uniqueCount="530">
  <si>
    <t>Firma</t>
  </si>
  <si>
    <t>Name</t>
  </si>
  <si>
    <t>Vorname</t>
  </si>
  <si>
    <t>Strasse Nr.</t>
  </si>
  <si>
    <t>PLZ</t>
  </si>
  <si>
    <t>Ort</t>
  </si>
  <si>
    <t>Telefon</t>
  </si>
  <si>
    <t>IBAN</t>
  </si>
  <si>
    <t>ZSR-Nr.</t>
  </si>
  <si>
    <t>GLN</t>
  </si>
  <si>
    <t>Total</t>
  </si>
  <si>
    <t>AHV-Nr</t>
  </si>
  <si>
    <t>Ort_Wohnsitz</t>
  </si>
  <si>
    <t>geb.Dat.</t>
  </si>
  <si>
    <t>Aedermannsdorf</t>
  </si>
  <si>
    <t>Balm b. Günsberg</t>
  </si>
  <si>
    <t>Balsthal</t>
  </si>
  <si>
    <t>Bärschwil</t>
  </si>
  <si>
    <t>Beinwil</t>
  </si>
  <si>
    <t>Bellach</t>
  </si>
  <si>
    <t>Bettlach</t>
  </si>
  <si>
    <t>Biberist</t>
  </si>
  <si>
    <t>Biezwil</t>
  </si>
  <si>
    <t>Boningen</t>
  </si>
  <si>
    <t>Breitenbach</t>
  </si>
  <si>
    <t>Mühledorf</t>
  </si>
  <si>
    <t>Büren</t>
  </si>
  <si>
    <t>Büsserach</t>
  </si>
  <si>
    <t>Däniken</t>
  </si>
  <si>
    <t>Deitingen</t>
  </si>
  <si>
    <t>Derendingen</t>
  </si>
  <si>
    <t>Dornach</t>
  </si>
  <si>
    <t>Dulliken</t>
  </si>
  <si>
    <t>Egerkingen</t>
  </si>
  <si>
    <t>Erlinsbach SO</t>
  </si>
  <si>
    <t>Erschwil</t>
  </si>
  <si>
    <t>Etziken</t>
  </si>
  <si>
    <t>Fehren</t>
  </si>
  <si>
    <t>Flumenthal</t>
  </si>
  <si>
    <t>Fulenbach</t>
  </si>
  <si>
    <t>Gempen</t>
  </si>
  <si>
    <t>Gerlafingen</t>
  </si>
  <si>
    <t>Grenchen</t>
  </si>
  <si>
    <t>Gretzenbach</t>
  </si>
  <si>
    <t>Grindel</t>
  </si>
  <si>
    <t>Gunzgen</t>
  </si>
  <si>
    <t>Hägendorf</t>
  </si>
  <si>
    <t>Halten</t>
  </si>
  <si>
    <t>Härkingen</t>
  </si>
  <si>
    <t>Herbetswil</t>
  </si>
  <si>
    <t>Himmelried</t>
  </si>
  <si>
    <t>Hochwald</t>
  </si>
  <si>
    <t>Holderbank</t>
  </si>
  <si>
    <t>Horriwil</t>
  </si>
  <si>
    <t>Hubersdorf</t>
  </si>
  <si>
    <t>Hüniken</t>
  </si>
  <si>
    <t>Kammersrohr</t>
  </si>
  <si>
    <t>Kappel</t>
  </si>
  <si>
    <t>Kestenholz</t>
  </si>
  <si>
    <t>Kienberg</t>
  </si>
  <si>
    <t>Kleinlützel</t>
  </si>
  <si>
    <t>Kriegstetten</t>
  </si>
  <si>
    <t>Langendorf</t>
  </si>
  <si>
    <t>Laupersdorf</t>
  </si>
  <si>
    <t>Lohn-Ammannsegg</t>
  </si>
  <si>
    <t>Lommiswil</t>
  </si>
  <si>
    <t>Lostorf</t>
  </si>
  <si>
    <t>Luterbach</t>
  </si>
  <si>
    <t>Matzendorf</t>
  </si>
  <si>
    <t>Meltingen</t>
  </si>
  <si>
    <t>Messen</t>
  </si>
  <si>
    <t>Mümliswil</t>
  </si>
  <si>
    <t>Neuendorf</t>
  </si>
  <si>
    <t>Niederbuchsiten</t>
  </si>
  <si>
    <t>Niedergösgen</t>
  </si>
  <si>
    <t>Nuglar</t>
  </si>
  <si>
    <t>Nunningen</t>
  </si>
  <si>
    <t>Oberbuchsiten</t>
  </si>
  <si>
    <t>Oberdorf</t>
  </si>
  <si>
    <t>Obergerlafingen</t>
  </si>
  <si>
    <t>Obergösgen</t>
  </si>
  <si>
    <t>Oekingen</t>
  </si>
  <si>
    <t>Oensingen</t>
  </si>
  <si>
    <t>Olten</t>
  </si>
  <si>
    <t>Recherswil</t>
  </si>
  <si>
    <t>Rickenbach</t>
  </si>
  <si>
    <t>Riedholz</t>
  </si>
  <si>
    <t>Rodersdorf</t>
  </si>
  <si>
    <t>Rohr</t>
  </si>
  <si>
    <t>Rüttenen</t>
  </si>
  <si>
    <t>Schnottwil</t>
  </si>
  <si>
    <t>Schönenwerd</t>
  </si>
  <si>
    <t>Seewen</t>
  </si>
  <si>
    <t>Selzach</t>
  </si>
  <si>
    <t>Solothurn</t>
  </si>
  <si>
    <t>Starrkirch-Wil</t>
  </si>
  <si>
    <t>Stüsslingen</t>
  </si>
  <si>
    <t>Subingen</t>
  </si>
  <si>
    <t>Trimbach</t>
  </si>
  <si>
    <t>Aetingen</t>
  </si>
  <si>
    <t>Walterswil</t>
  </si>
  <si>
    <t>Winznau</t>
  </si>
  <si>
    <t>Wisen</t>
  </si>
  <si>
    <t>Witterswil</t>
  </si>
  <si>
    <t>Wolfwil</t>
  </si>
  <si>
    <t>Zuchwil</t>
  </si>
  <si>
    <t>Zullwil</t>
  </si>
  <si>
    <t>RK KLV A</t>
  </si>
  <si>
    <t>RK KLV B</t>
  </si>
  <si>
    <t>RK KLV C</t>
  </si>
  <si>
    <t xml:space="preserve"> Total Pflegezeit</t>
  </si>
  <si>
    <t xml:space="preserve">Beträge in CHF </t>
  </si>
  <si>
    <t>Ansatz Krankenversicherung</t>
  </si>
  <si>
    <t>Codierung</t>
  </si>
  <si>
    <t>Grundpflege</t>
  </si>
  <si>
    <t>Rechnungsperiode</t>
  </si>
  <si>
    <t>Abklärung und Beratung</t>
  </si>
  <si>
    <t>Legende</t>
  </si>
  <si>
    <t>Untersuchung und Behandlung</t>
  </si>
  <si>
    <t>E-Mail</t>
  </si>
  <si>
    <t>KVG A</t>
  </si>
  <si>
    <t>KVG B</t>
  </si>
  <si>
    <t>KVG C</t>
  </si>
  <si>
    <t>Beträge in CHF</t>
  </si>
  <si>
    <t>Nr.</t>
  </si>
  <si>
    <t xml:space="preserve">● nur die Erfassung von Kunden mit zivilrechtlichem Wohnsitz im Kanton Solothurn </t>
  </si>
  <si>
    <t xml:space="preserve">● nur die Erfassung von Pflegeleistungen gemäss KLV </t>
  </si>
  <si>
    <t>● die Übereinstimmung der Softwareprogrammierung / Leistungserfassung</t>
  </si>
  <si>
    <t xml:space="preserve">● die Abrechnung der Patientenbeteiligung </t>
  </si>
  <si>
    <t xml:space="preserve"> Pflegetage</t>
  </si>
  <si>
    <t xml:space="preserve"> Patienten-Beteiligung</t>
  </si>
  <si>
    <t>Total
 Pflegezeit</t>
  </si>
  <si>
    <t>Anzahl Pflegetage</t>
  </si>
  <si>
    <t>Patienten Beteiligung</t>
  </si>
  <si>
    <t>KLV A</t>
  </si>
  <si>
    <t>KLV B</t>
  </si>
  <si>
    <t>KLV C</t>
  </si>
  <si>
    <t>KLV A
Abklärung und Beratung</t>
  </si>
  <si>
    <t>KLV B
Untersuchung und Behandlung</t>
  </si>
  <si>
    <t>KLV C
Grundpflege</t>
  </si>
  <si>
    <t>KLV A Ansatz</t>
  </si>
  <si>
    <t>KLV B Ansatz</t>
  </si>
  <si>
    <t>KLV C Ansatz</t>
  </si>
  <si>
    <t>KLV A Kosten</t>
  </si>
  <si>
    <t>KLV B Kosten</t>
  </si>
  <si>
    <t>KLV C Kosten</t>
  </si>
  <si>
    <t>KLV B
Untersuchung und  Behandlung</t>
  </si>
  <si>
    <t xml:space="preserve">Pflegekostenbeiträge als Restfinanzierung </t>
  </si>
  <si>
    <t>Kyburg-Buchegg</t>
  </si>
  <si>
    <t>Unterramsern</t>
  </si>
  <si>
    <t>Aetigkofen</t>
  </si>
  <si>
    <t>Bibern</t>
  </si>
  <si>
    <t>Brittern</t>
  </si>
  <si>
    <t>Brügglen</t>
  </si>
  <si>
    <t>Gossliwil</t>
  </si>
  <si>
    <t>Hessigkofen</t>
  </si>
  <si>
    <t>Küttigkofen</t>
  </si>
  <si>
    <t>Tscheppach</t>
  </si>
  <si>
    <t>Stunden</t>
  </si>
  <si>
    <t>Balm b. Messen</t>
  </si>
  <si>
    <t>Niederwil SO</t>
  </si>
  <si>
    <t>Oberramsern</t>
  </si>
  <si>
    <t>Hofstetten-Flüh</t>
  </si>
  <si>
    <t>Ramiswil</t>
  </si>
  <si>
    <t>St. Pantaleon</t>
  </si>
  <si>
    <t>Allerheiligenberg</t>
  </si>
  <si>
    <t>Mahren</t>
  </si>
  <si>
    <t>Leistungserbringung am Wohnsitz des Patienten im Kanton Solothurn</t>
  </si>
  <si>
    <t>Brunnenthal</t>
  </si>
  <si>
    <t xml:space="preserve">Sammelrechnung für innerkantonale </t>
  </si>
  <si>
    <t>ambulante Pflegeleistungen nach KVG</t>
  </si>
  <si>
    <t>Bitte fügen Sie der Email einen eingescannten Einzahlungsschein bei. Besten Dank.</t>
  </si>
  <si>
    <t>Leistungserbringung am Wohnsitz des Klienten im Kanton Solothurn</t>
  </si>
  <si>
    <r>
      <t xml:space="preserve">Mit der Rechnungsstellung per Email an die die Adresse </t>
    </r>
    <r>
      <rPr>
        <b/>
        <u/>
        <sz val="14"/>
        <rFont val="Arial"/>
        <family val="2"/>
      </rPr>
      <t>restkosten-ambulant@ddi.so.ch</t>
    </r>
    <r>
      <rPr>
        <b/>
        <sz val="14"/>
        <rFont val="Arial"/>
        <family val="2"/>
      </rPr>
      <t xml:space="preserve"> bestätigen Sie die Richtigkeit
der Abrechnung, insbesondere </t>
    </r>
  </si>
  <si>
    <t>Kreditorenbeleg SAP</t>
  </si>
  <si>
    <t>Buchungskreis</t>
  </si>
  <si>
    <t>Rechnungsdatum</t>
  </si>
  <si>
    <t>Bankname, Ort</t>
  </si>
  <si>
    <t>ESR-Teilnehmer-Nr. oder QR-IBAN mit Referenz (Einzahlungsschein/QR-Zahlteil dazu legen)</t>
  </si>
  <si>
    <t>Kostenstelle / Auftrag</t>
  </si>
  <si>
    <t>Total Betrag</t>
  </si>
  <si>
    <t>Kontrolle:</t>
  </si>
  <si>
    <t>Datum:</t>
  </si>
  <si>
    <t>Visum:</t>
  </si>
  <si>
    <t>ACHTUNG !!  -  Es wurden evtl. nicht alle Gemeinden übertragen - Melden Sie sich bei der Clearingstelle.</t>
  </si>
  <si>
    <t>AZ AHV</t>
  </si>
  <si>
    <t>AZ Datum</t>
  </si>
  <si>
    <r>
      <t xml:space="preserve">Bitte senden Sie diese Abrechnungsdatei (Excel) per Email an </t>
    </r>
    <r>
      <rPr>
        <b/>
        <u/>
        <sz val="14"/>
        <rFont val="Arial"/>
        <family val="2"/>
      </rPr>
      <t xml:space="preserve">restkosten-ambulant@ddi.so.ch </t>
    </r>
  </si>
  <si>
    <r>
      <rPr>
        <sz val="12"/>
        <color theme="1"/>
        <rFont val="Frutiger LT Com 55 Roman"/>
        <family val="2"/>
        <scheme val="minor"/>
      </rPr>
      <t>Rechnungsperiode</t>
    </r>
    <r>
      <rPr>
        <sz val="10"/>
        <color theme="1"/>
        <rFont val="Frutiger LT Com 55 Roman"/>
        <family val="2"/>
        <scheme val="minor"/>
      </rPr>
      <t xml:space="preserve">
</t>
    </r>
    <r>
      <rPr>
        <sz val="8"/>
        <color theme="1"/>
        <rFont val="Frutiger LT Com 55 Roman"/>
        <family val="2"/>
        <scheme val="minor"/>
      </rPr>
      <t>Beginn</t>
    </r>
  </si>
  <si>
    <r>
      <t xml:space="preserve">Rechnungsperiode
</t>
    </r>
    <r>
      <rPr>
        <sz val="8"/>
        <color theme="1"/>
        <rFont val="Frutiger LT Com 55 Roman"/>
        <family val="2"/>
        <scheme val="minor"/>
      </rPr>
      <t>Ende</t>
    </r>
  </si>
  <si>
    <r>
      <t xml:space="preserve">Leistungserfassung
</t>
    </r>
    <r>
      <rPr>
        <b/>
        <sz val="14"/>
        <rFont val="Frutiger LT Com 55 Roman"/>
        <family val="2"/>
        <scheme val="minor"/>
      </rPr>
      <t>in Stunden</t>
    </r>
  </si>
  <si>
    <t>Stundenansatz Restkostenbeitrag Wohnsitzgemeinde</t>
  </si>
  <si>
    <t>Z121111</t>
  </si>
  <si>
    <t>J750611</t>
  </si>
  <si>
    <t>P758611</t>
  </si>
  <si>
    <t>C644211</t>
  </si>
  <si>
    <t>V106511</t>
  </si>
  <si>
    <t>E751311</t>
  </si>
  <si>
    <t>Z752011</t>
  </si>
  <si>
    <t>L752411</t>
  </si>
  <si>
    <t>K760413</t>
  </si>
  <si>
    <t>W093511</t>
  </si>
  <si>
    <t>J106111</t>
  </si>
  <si>
    <t>M753311</t>
  </si>
  <si>
    <t>L072611</t>
  </si>
  <si>
    <t>N756811</t>
  </si>
  <si>
    <t>D755611</t>
  </si>
  <si>
    <t>O105411</t>
  </si>
  <si>
    <t>V753611</t>
  </si>
  <si>
    <t>A752911</t>
  </si>
  <si>
    <t>M073511</t>
  </si>
  <si>
    <t>X750211</t>
  </si>
  <si>
    <t>H756611</t>
  </si>
  <si>
    <t>B751211</t>
  </si>
  <si>
    <t>W795319</t>
  </si>
  <si>
    <t>BfSGemeindeNr</t>
  </si>
  <si>
    <t>ZSRNrLeistungserbringer</t>
  </si>
  <si>
    <t>Abrechnungs-Jahr</t>
  </si>
  <si>
    <t>Abrechnungs-Monat</t>
  </si>
  <si>
    <t>Nachname1</t>
  </si>
  <si>
    <t>Nachname2</t>
  </si>
  <si>
    <t>Geschlecht</t>
  </si>
  <si>
    <t>Geburtsdatum</t>
  </si>
  <si>
    <t>NeueAHVNr</t>
  </si>
  <si>
    <t>AlteAHVNr</t>
  </si>
  <si>
    <t>Strasse</t>
  </si>
  <si>
    <t>Nr</t>
  </si>
  <si>
    <t>Adresszusatz</t>
  </si>
  <si>
    <t>Leistungsdatum</t>
  </si>
  <si>
    <t>Leistungsart</t>
  </si>
  <si>
    <t>NKLVTarif</t>
  </si>
  <si>
    <t>Geleistet</t>
  </si>
  <si>
    <t>Verrechnet</t>
  </si>
  <si>
    <t>PaBe</t>
  </si>
  <si>
    <t>C167219</t>
  </si>
  <si>
    <t>L0726114714</t>
  </si>
  <si>
    <t>A7529114556</t>
  </si>
  <si>
    <t>J7506114583</t>
  </si>
  <si>
    <t>J7506114587</t>
  </si>
  <si>
    <t>O1054114615</t>
  </si>
  <si>
    <t>J7506114525</t>
  </si>
  <si>
    <t>J7506113254</t>
  </si>
  <si>
    <t>L0726114710</t>
  </si>
  <si>
    <t>N7568114252</t>
  </si>
  <si>
    <t>M7533114112</t>
  </si>
  <si>
    <t>N7568114229</t>
  </si>
  <si>
    <t>X7502114512</t>
  </si>
  <si>
    <t>P7586114562</t>
  </si>
  <si>
    <t>J7506114578</t>
  </si>
  <si>
    <t>J7506114585</t>
  </si>
  <si>
    <t>L7524114618</t>
  </si>
  <si>
    <t>N7568114226</t>
  </si>
  <si>
    <t>J7506114588</t>
  </si>
  <si>
    <t>J7506114582</t>
  </si>
  <si>
    <t>J7506113307</t>
  </si>
  <si>
    <t>N7568114413</t>
  </si>
  <si>
    <t>N7568114227</t>
  </si>
  <si>
    <t>C6442114658</t>
  </si>
  <si>
    <t>V1065114543</t>
  </si>
  <si>
    <t>V1065114552</t>
  </si>
  <si>
    <t>K7604134143</t>
  </si>
  <si>
    <t>B7512114657</t>
  </si>
  <si>
    <t>E7513114622</t>
  </si>
  <si>
    <t>C6442115012</t>
  </si>
  <si>
    <t>C6442115015</t>
  </si>
  <si>
    <t>Z1211114228</t>
  </si>
  <si>
    <t>A7529114554</t>
  </si>
  <si>
    <t>N7568114232</t>
  </si>
  <si>
    <t>J7506114532</t>
  </si>
  <si>
    <t>J1061114534</t>
  </si>
  <si>
    <t>M0735114629</t>
  </si>
  <si>
    <t>J7506114584</t>
  </si>
  <si>
    <t>L0726114716</t>
  </si>
  <si>
    <t>K7604134145</t>
  </si>
  <si>
    <t>A7529114563</t>
  </si>
  <si>
    <t>J7506114579</t>
  </si>
  <si>
    <t>Z7520112540</t>
  </si>
  <si>
    <t>C6442115014</t>
  </si>
  <si>
    <t>N7568114247</t>
  </si>
  <si>
    <t>J7506114524</t>
  </si>
  <si>
    <t>L7524114617</t>
  </si>
  <si>
    <t>O1054114614</t>
  </si>
  <si>
    <t>A7529114566</t>
  </si>
  <si>
    <t>E7513114624</t>
  </si>
  <si>
    <t>W0935114633</t>
  </si>
  <si>
    <t>A7529114558</t>
  </si>
  <si>
    <t>L0726114715</t>
  </si>
  <si>
    <t>J7506114577</t>
  </si>
  <si>
    <t>Z1211114204</t>
  </si>
  <si>
    <t>K7604134146</t>
  </si>
  <si>
    <t>M7533114114</t>
  </si>
  <si>
    <t>L0726114718</t>
  </si>
  <si>
    <t>A7529114557</t>
  </si>
  <si>
    <t>J7506114571</t>
  </si>
  <si>
    <t>L7524114616</t>
  </si>
  <si>
    <t>M0735114703</t>
  </si>
  <si>
    <t>W7953194468</t>
  </si>
  <si>
    <t>N7568114245</t>
  </si>
  <si>
    <t>J7506114581</t>
  </si>
  <si>
    <t>J7506114586</t>
  </si>
  <si>
    <t>J1061114513</t>
  </si>
  <si>
    <t>L0726114712</t>
  </si>
  <si>
    <t>J7506114573</t>
  </si>
  <si>
    <t>J1061114514</t>
  </si>
  <si>
    <t>V7536114654</t>
  </si>
  <si>
    <t>J7506114574</t>
  </si>
  <si>
    <t>V1065114542</t>
  </si>
  <si>
    <t>M7533114115</t>
  </si>
  <si>
    <t>L0726114713</t>
  </si>
  <si>
    <t>N7568114233</t>
  </si>
  <si>
    <t>M7533114116</t>
  </si>
  <si>
    <t>L0726114717</t>
  </si>
  <si>
    <t>E7513114623</t>
  </si>
  <si>
    <t>E7513114626</t>
  </si>
  <si>
    <t>C6442115013</t>
  </si>
  <si>
    <t>J1061114523</t>
  </si>
  <si>
    <t>N7568114412</t>
  </si>
  <si>
    <t>N7568114208</t>
  </si>
  <si>
    <t>E7513114625</t>
  </si>
  <si>
    <t>J1061114515</t>
  </si>
  <si>
    <t>A7529114564</t>
  </si>
  <si>
    <t>B7512114653</t>
  </si>
  <si>
    <t>E7513114702</t>
  </si>
  <si>
    <t>W0935114600</t>
  </si>
  <si>
    <t>L0726114719</t>
  </si>
  <si>
    <t>A7529114565</t>
  </si>
  <si>
    <t>O1054114613</t>
  </si>
  <si>
    <t>J1061114533</t>
  </si>
  <si>
    <t>M7533114118</t>
  </si>
  <si>
    <t>V7536114655</t>
  </si>
  <si>
    <t>J7506114522</t>
  </si>
  <si>
    <t>J7506113253</t>
  </si>
  <si>
    <t>N7568114206</t>
  </si>
  <si>
    <t>J7506112545</t>
  </si>
  <si>
    <t>N7568114421</t>
  </si>
  <si>
    <t>B7512114656</t>
  </si>
  <si>
    <t>A7529114553</t>
  </si>
  <si>
    <t>D7556114632</t>
  </si>
  <si>
    <t>J7506114576</t>
  </si>
  <si>
    <t>C1672195746</t>
  </si>
  <si>
    <t>O1054114612</t>
  </si>
  <si>
    <t>W0935114652</t>
  </si>
  <si>
    <t>W0935114634</t>
  </si>
  <si>
    <t>M7533114108</t>
  </si>
  <si>
    <t>M0735114628</t>
  </si>
  <si>
    <t>H7566114528</t>
  </si>
  <si>
    <t>N7568114234</t>
  </si>
  <si>
    <t>PLZ_Pflegeort</t>
  </si>
  <si>
    <t>Pflegeort</t>
  </si>
  <si>
    <t>ZSR</t>
  </si>
  <si>
    <t>Periode</t>
  </si>
  <si>
    <t>PLZ Wohnsitz</t>
  </si>
  <si>
    <t>Wohnsitz</t>
  </si>
  <si>
    <t>PLZ Pflegeort</t>
  </si>
  <si>
    <t>Organisation Name</t>
  </si>
  <si>
    <t>Organisation Ort</t>
  </si>
  <si>
    <t>Stundensätze</t>
  </si>
  <si>
    <t>AHV</t>
  </si>
  <si>
    <t>CHF</t>
  </si>
  <si>
    <t>J1061114500</t>
  </si>
  <si>
    <t>Aeschi (Bolken, Burgäschi, Steinhof)</t>
  </si>
  <si>
    <t>Bättwil - Flüh</t>
  </si>
  <si>
    <t>K346811</t>
  </si>
  <si>
    <t>K3468112544</t>
  </si>
  <si>
    <t>Drei Höfe (Heinrichswil, Hersiwil, Winistorf)</t>
  </si>
  <si>
    <t>Eppenberg - Wöschnau</t>
  </si>
  <si>
    <t>Feldbrunnen - St. Niklaus</t>
  </si>
  <si>
    <t>Günsberg (Balmberg, Oberbalmberg)</t>
  </si>
  <si>
    <t>Hauenstein - Ifenthal</t>
  </si>
  <si>
    <t>Lüsslingen - Nennigkofen</t>
  </si>
  <si>
    <t>Lüterkofen - Ichertswil</t>
  </si>
  <si>
    <t>Lüterswil - Gächliwil</t>
  </si>
  <si>
    <t>Metzerlen - Mariastein</t>
  </si>
  <si>
    <t>Wangen bei Olten</t>
  </si>
  <si>
    <t>Welschenrohr - Gänsbrunnen</t>
  </si>
  <si>
    <t xml:space="preserve">● nur die Erfassung von Pflegeleistungen gemäss KVG </t>
  </si>
  <si>
    <t>Total Restkosten</t>
  </si>
  <si>
    <t>Privat KLV A</t>
  </si>
  <si>
    <t>Privat KLV B</t>
  </si>
  <si>
    <t>Privat KLV C</t>
  </si>
  <si>
    <t>ORGANISATIONS NAME</t>
  </si>
  <si>
    <t>NAME Verantwortliche Person</t>
  </si>
  <si>
    <t>VORNAME Verantwortliche Person</t>
  </si>
  <si>
    <t>S111111</t>
  </si>
  <si>
    <t>999999999</t>
  </si>
  <si>
    <t>Pflegestr. 1</t>
  </si>
  <si>
    <t>4500</t>
  </si>
  <si>
    <t>032 / xxx xx xx</t>
  </si>
  <si>
    <t>pflege@so.ch</t>
  </si>
  <si>
    <t>CH111111111111111111111</t>
  </si>
  <si>
    <t>Kontoinhaber</t>
  </si>
  <si>
    <t>VIM-CH-AAxxxxxx</t>
  </si>
  <si>
    <t>Dienststelle</t>
  </si>
  <si>
    <t>Rechnungsnummer 
(max.16 Zeichen)</t>
  </si>
  <si>
    <t>Anford.-Referenz</t>
  </si>
  <si>
    <t>DDI, GESA, Clearingstelle ambulante Pflegeleistungen</t>
  </si>
  <si>
    <t>REF-025-IGSAABAJ</t>
  </si>
  <si>
    <r>
      <t xml:space="preserve">Kreditor / Empfänger </t>
    </r>
    <r>
      <rPr>
        <sz val="11"/>
        <rFont val="Frutiger 55 Roman"/>
      </rPr>
      <t>(Nachname / Vorname)</t>
    </r>
  </si>
  <si>
    <t>Kred.-IBAN-Nummer - QR-IBAN 
ohne Ref. oder Kred.-QR-IBAN 
mit SCOR-Ref.</t>
  </si>
  <si>
    <t>Zahlungsgrund  (max.50 Zeichen als Buchungstext möglich)</t>
  </si>
  <si>
    <t>Zahlungsbedingungen</t>
  </si>
  <si>
    <t>14 Tage netto</t>
  </si>
  <si>
    <t>Kontierung / Kostenart (optional)</t>
  </si>
  <si>
    <t>PSP-Element</t>
  </si>
  <si>
    <t>Betrag</t>
  </si>
  <si>
    <r>
      <t xml:space="preserve">sachliches und rechnerisches Visum Leistungsempfänger
</t>
    </r>
    <r>
      <rPr>
        <sz val="11"/>
        <rFont val="Frutiger 55 Roman"/>
      </rPr>
      <t>Prüfer 1A, 1B, 1C</t>
    </r>
  </si>
  <si>
    <t>leer lassen</t>
  </si>
  <si>
    <t>wird im Workflow genehmigt</t>
  </si>
  <si>
    <r>
      <t xml:space="preserve">Visum gem. Kompetenzregelung Departement
</t>
    </r>
    <r>
      <rPr>
        <sz val="11"/>
        <rFont val="Frutiger 55 Roman"/>
      </rPr>
      <t xml:space="preserve">Freigabe komp. Stufe II, III, etc. </t>
    </r>
  </si>
  <si>
    <t>P4654</t>
  </si>
  <si>
    <t>P4655</t>
  </si>
  <si>
    <t>P4714</t>
  </si>
  <si>
    <t>P4556</t>
  </si>
  <si>
    <t>P4583</t>
  </si>
  <si>
    <t>P4587</t>
  </si>
  <si>
    <t>P4615</t>
  </si>
  <si>
    <t>P4525</t>
  </si>
  <si>
    <t>P3254</t>
  </si>
  <si>
    <t>P4710</t>
  </si>
  <si>
    <t>P4252</t>
  </si>
  <si>
    <t>P4112</t>
  </si>
  <si>
    <t>P4229</t>
  </si>
  <si>
    <t>P4512</t>
  </si>
  <si>
    <t>P2544</t>
  </si>
  <si>
    <t>P4562</t>
  </si>
  <si>
    <t>P4578</t>
  </si>
  <si>
    <t>P4585</t>
  </si>
  <si>
    <t>P4618</t>
  </si>
  <si>
    <t>P4226</t>
  </si>
  <si>
    <t>P4588</t>
  </si>
  <si>
    <t>P4582</t>
  </si>
  <si>
    <t>P3307</t>
  </si>
  <si>
    <t>P4413</t>
  </si>
  <si>
    <t>P4227</t>
  </si>
  <si>
    <t>P4658</t>
  </si>
  <si>
    <t>P4543</t>
  </si>
  <si>
    <t>P4552</t>
  </si>
  <si>
    <t>P4143</t>
  </si>
  <si>
    <t>P4558</t>
  </si>
  <si>
    <t>P4657</t>
  </si>
  <si>
    <t>P4622</t>
  </si>
  <si>
    <t>P5012</t>
  </si>
  <si>
    <t>P5015</t>
  </si>
  <si>
    <t>P4228</t>
  </si>
  <si>
    <t>P4554</t>
  </si>
  <si>
    <t>P4232</t>
  </si>
  <si>
    <t>P4532</t>
  </si>
  <si>
    <t>P4534</t>
  </si>
  <si>
    <t>P4629</t>
  </si>
  <si>
    <t>P4145</t>
  </si>
  <si>
    <t>P4563</t>
  </si>
  <si>
    <t>P4579</t>
  </si>
  <si>
    <t>P2540</t>
  </si>
  <si>
    <t>P5014</t>
  </si>
  <si>
    <t>P4247</t>
  </si>
  <si>
    <t>P4524</t>
  </si>
  <si>
    <t>P4617</t>
  </si>
  <si>
    <t>P4614</t>
  </si>
  <si>
    <t>P4566</t>
  </si>
  <si>
    <t>P4624</t>
  </si>
  <si>
    <t>P4633</t>
  </si>
  <si>
    <t>P4715</t>
  </si>
  <si>
    <t>P4577</t>
  </si>
  <si>
    <t>P4204</t>
  </si>
  <si>
    <t>P4146</t>
  </si>
  <si>
    <t>P4114</t>
  </si>
  <si>
    <t>P4718</t>
  </si>
  <si>
    <t>P4557</t>
  </si>
  <si>
    <t>P4535</t>
  </si>
  <si>
    <t>P4616</t>
  </si>
  <si>
    <t>P4703</t>
  </si>
  <si>
    <t>P4468</t>
  </si>
  <si>
    <t>P4245</t>
  </si>
  <si>
    <t>P4581</t>
  </si>
  <si>
    <t>P4586</t>
  </si>
  <si>
    <t>P4513</t>
  </si>
  <si>
    <t>P4712</t>
  </si>
  <si>
    <t>P4573</t>
  </si>
  <si>
    <t>P4514</t>
  </si>
  <si>
    <t>P4574</t>
  </si>
  <si>
    <t>P4542</t>
  </si>
  <si>
    <t>P4571</t>
  </si>
  <si>
    <t>P4584</t>
  </si>
  <si>
    <t>P4713</t>
  </si>
  <si>
    <t>P4233</t>
  </si>
  <si>
    <t>P4115</t>
  </si>
  <si>
    <t>P4116</t>
  </si>
  <si>
    <t>P4717</t>
  </si>
  <si>
    <t>P4623</t>
  </si>
  <si>
    <t>P4626</t>
  </si>
  <si>
    <t>P5013</t>
  </si>
  <si>
    <t>P4523</t>
  </si>
  <si>
    <t>P4412</t>
  </si>
  <si>
    <t>P4208</t>
  </si>
  <si>
    <t>P4625</t>
  </si>
  <si>
    <t>P4515</t>
  </si>
  <si>
    <t>P4564</t>
  </si>
  <si>
    <t>P4653</t>
  </si>
  <si>
    <t>P4702</t>
  </si>
  <si>
    <t>P4600</t>
  </si>
  <si>
    <t>P4719</t>
  </si>
  <si>
    <t>P4565</t>
  </si>
  <si>
    <t>P4613</t>
  </si>
  <si>
    <t>P4533</t>
  </si>
  <si>
    <t>P4118</t>
  </si>
  <si>
    <t>P4522</t>
  </si>
  <si>
    <t>P3253</t>
  </si>
  <si>
    <t>P4206</t>
  </si>
  <si>
    <t>P2545</t>
  </si>
  <si>
    <t>P4500</t>
  </si>
  <si>
    <t>P4421</t>
  </si>
  <si>
    <t>P4656</t>
  </si>
  <si>
    <t>P4553</t>
  </si>
  <si>
    <t>P4632</t>
  </si>
  <si>
    <t>P4576</t>
  </si>
  <si>
    <t>P5746</t>
  </si>
  <si>
    <t>P4612</t>
  </si>
  <si>
    <t>P4716</t>
  </si>
  <si>
    <t>P4652</t>
  </si>
  <si>
    <t>P4634</t>
  </si>
  <si>
    <t>P4108</t>
  </si>
  <si>
    <t>P4628</t>
  </si>
  <si>
    <t>P4528</t>
  </si>
  <si>
    <t>P4234</t>
  </si>
  <si>
    <t>ABC Import</t>
  </si>
  <si>
    <t>J1061114535</t>
  </si>
  <si>
    <t>J7506114535</t>
  </si>
  <si>
    <t>Bolken</t>
  </si>
  <si>
    <t>Leistungserbringende Organisation</t>
  </si>
  <si>
    <t>Version 1.1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</si>
</sst>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43" formatCode="_ * #,##0.00_ ;_ * \-#,##0.00_ ;_ * &quot;-&quot;??_ ;_ @_ "/>
    <numFmt numFmtId="164" formatCode="_ &quot;Fr.&quot;\ * #,##0.00_ ;_ &quot;Fr.&quot;\ * \-#,##0.00_ ;_ &quot;Fr.&quot;\ * &quot;-&quot;??_ ;_ @_ "/>
    <numFmt numFmtId="165" formatCode="0.00000"/>
    <numFmt numFmtId="166" formatCode="_ * #,##0_ ;_ * \-#,##0_ ;_ * &quot;-&quot;??_ ;_ @_ "/>
    <numFmt numFmtId="167" formatCode="dd/mm/yy"/>
    <numFmt numFmtId="168" formatCode="&quot; SFr. &quot;#,##0.00\ ;&quot; SFr. -&quot;#,##0.00\ ;&quot; SFr. -&quot;#\ ;@\ "/>
    <numFmt numFmtId="169" formatCode="_ * #,##0.0000_ ;_ * \-#,##0.0000_ ;_ * &quot;-&quot;????_ ;_ @_ "/>
    <numFmt numFmtId="170" formatCode="0.0000"/>
    <numFmt numFmtId="171" formatCode="000"/>
  </numFmts>
  <fonts count="31" x14ac:knownFonts="1">
    <font>
      <sz val="11"/>
      <color theme="1"/>
      <name val="Frutiger LT Com 55 Roman"/>
      <family val="2"/>
      <scheme val="minor"/>
    </font>
    <font>
      <sz val="10"/>
      <color theme="1"/>
      <name val="Frutiger LT Com 55 Roman"/>
      <family val="2"/>
      <scheme val="minor"/>
    </font>
    <font>
      <b/>
      <sz val="10"/>
      <color theme="1"/>
      <name val="Frutiger LT Com 55 Roman"/>
      <family val="2"/>
      <scheme val="minor"/>
    </font>
    <font>
      <sz val="10"/>
      <name val="Arial"/>
      <family val="2"/>
    </font>
    <font>
      <sz val="11"/>
      <color theme="1"/>
      <name val="Frutiger LT Com 55 Roman"/>
      <family val="2"/>
      <scheme val="minor"/>
    </font>
    <font>
      <b/>
      <sz val="11"/>
      <name val="Frutiger LT Com 55 Roman"/>
      <family val="2"/>
      <scheme val="minor"/>
    </font>
    <font>
      <sz val="11"/>
      <name val="Frutiger LT Com 55 Roman"/>
      <family val="2"/>
      <scheme val="minor"/>
    </font>
    <font>
      <b/>
      <sz val="16"/>
      <color theme="1"/>
      <name val="Frutiger LT Com 55 Roman"/>
      <family val="2"/>
      <scheme val="minor"/>
    </font>
    <font>
      <sz val="12"/>
      <name val="Frutiger LT Com 55 Roman"/>
      <family val="2"/>
      <scheme val="minor"/>
    </font>
    <font>
      <b/>
      <sz val="11"/>
      <color theme="1"/>
      <name val="Frutiger LT Com 55 Roman"/>
      <family val="2"/>
      <scheme val="minor"/>
    </font>
    <font>
      <b/>
      <sz val="12"/>
      <color theme="1"/>
      <name val="Frutiger LT Com 55 Roman"/>
      <family val="2"/>
      <scheme val="minor"/>
    </font>
    <font>
      <sz val="12"/>
      <color theme="1"/>
      <name val="Frutiger LT Com 55 Roman"/>
      <family val="2"/>
      <scheme val="minor"/>
    </font>
    <font>
      <b/>
      <sz val="14"/>
      <color theme="1"/>
      <name val="Frutiger LT Com 55 Roman"/>
      <family val="2"/>
      <scheme val="minor"/>
    </font>
    <font>
      <sz val="14"/>
      <color theme="1"/>
      <name val="Frutiger LT Com 55 Roman"/>
      <family val="2"/>
      <scheme val="minor"/>
    </font>
    <font>
      <sz val="10"/>
      <name val="Frutiger LT Com 55 Roman"/>
      <family val="2"/>
      <scheme val="minor"/>
    </font>
    <font>
      <sz val="9"/>
      <name val="Frutiger LT Com 55 Roman"/>
      <family val="2"/>
      <scheme val="minor"/>
    </font>
    <font>
      <sz val="8"/>
      <color theme="1"/>
      <name val="Frutiger LT Com 55 Roman"/>
      <family val="2"/>
      <scheme val="minor"/>
    </font>
    <font>
      <b/>
      <sz val="14"/>
      <name val="Arial"/>
      <family val="2"/>
    </font>
    <font>
      <b/>
      <u/>
      <sz val="14"/>
      <name val="Arial"/>
      <family val="2"/>
    </font>
    <font>
      <sz val="14"/>
      <name val="Arial"/>
      <family val="2"/>
    </font>
    <font>
      <u/>
      <sz val="11"/>
      <color theme="10"/>
      <name val="Frutiger LT Com 55 Roman"/>
      <family val="2"/>
      <scheme val="minor"/>
    </font>
    <font>
      <sz val="10"/>
      <name val="Verdana"/>
      <family val="2"/>
    </font>
    <font>
      <b/>
      <sz val="20"/>
      <name val="Frutiger 55 Roman"/>
      <family val="2"/>
    </font>
    <font>
      <b/>
      <sz val="9"/>
      <name val="Frutiger 55 Roman"/>
      <family val="2"/>
    </font>
    <font>
      <b/>
      <sz val="14"/>
      <color theme="0"/>
      <name val="Frutiger LT Com 55 Roman"/>
      <family val="2"/>
      <scheme val="minor"/>
    </font>
    <font>
      <b/>
      <sz val="14"/>
      <name val="Frutiger LT Com 55 Roman"/>
      <family val="2"/>
      <scheme val="minor"/>
    </font>
    <font>
      <sz val="8"/>
      <name val="Frutiger LT Com 55 Roman"/>
      <family val="2"/>
      <scheme val="minor"/>
    </font>
    <font>
      <sz val="10"/>
      <color theme="0"/>
      <name val="Frutiger LT Com 55 Roman"/>
      <family val="2"/>
      <scheme val="minor"/>
    </font>
    <font>
      <b/>
      <sz val="11"/>
      <name val="Frutiger 55 Roman"/>
      <family val="2"/>
    </font>
    <font>
      <sz val="11"/>
      <name val="Frutiger 55 Roman"/>
    </font>
    <font>
      <sz val="11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2"/>
        <bgColor indexed="31"/>
      </patternFill>
    </fill>
    <fill>
      <patternFill patternType="solid">
        <fgColor theme="2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</borders>
  <cellStyleXfs count="29">
    <xf numFmtId="0" fontId="0" fillId="0" borderId="0"/>
    <xf numFmtId="43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20" fillId="0" borderId="0" applyNumberFormat="0" applyFill="0" applyBorder="0" applyAlignment="0" applyProtection="0"/>
    <xf numFmtId="168" fontId="3" fillId="0" borderId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64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</cellStyleXfs>
  <cellXfs count="246">
    <xf numFmtId="0" fontId="0" fillId="0" borderId="0" xfId="0"/>
    <xf numFmtId="0" fontId="1" fillId="0" borderId="0" xfId="0" applyFont="1"/>
    <xf numFmtId="0" fontId="10" fillId="8" borderId="0" xfId="0" applyFont="1" applyFill="1" applyAlignment="1">
      <alignment horizontal="left" vertical="center"/>
    </xf>
    <xf numFmtId="0" fontId="1" fillId="8" borderId="0" xfId="0" applyFont="1" applyFill="1"/>
    <xf numFmtId="0" fontId="7" fillId="0" borderId="0" xfId="0" applyFont="1"/>
    <xf numFmtId="0" fontId="11" fillId="0" borderId="0" xfId="0" applyFont="1"/>
    <xf numFmtId="43" fontId="5" fillId="3" borderId="7" xfId="1" applyFont="1" applyFill="1" applyBorder="1" applyAlignment="1" applyProtection="1">
      <alignment horizontal="center" wrapText="1"/>
    </xf>
    <xf numFmtId="43" fontId="5" fillId="3" borderId="9" xfId="1" applyFont="1" applyFill="1" applyBorder="1" applyAlignment="1" applyProtection="1">
      <alignment horizontal="center" wrapText="1"/>
    </xf>
    <xf numFmtId="43" fontId="5" fillId="3" borderId="8" xfId="1" applyFont="1" applyFill="1" applyBorder="1" applyAlignment="1" applyProtection="1">
      <alignment horizontal="center" wrapText="1"/>
    </xf>
    <xf numFmtId="43" fontId="5" fillId="3" borderId="7" xfId="1" applyFont="1" applyFill="1" applyBorder="1" applyAlignment="1" applyProtection="1">
      <alignment horizontal="left" wrapText="1"/>
    </xf>
    <xf numFmtId="43" fontId="5" fillId="3" borderId="9" xfId="1" applyFont="1" applyFill="1" applyBorder="1" applyAlignment="1" applyProtection="1">
      <alignment horizontal="left" wrapText="1"/>
    </xf>
    <xf numFmtId="43" fontId="5" fillId="3" borderId="8" xfId="1" applyFont="1" applyFill="1" applyBorder="1" applyAlignment="1" applyProtection="1">
      <alignment horizontal="left" wrapText="1"/>
    </xf>
    <xf numFmtId="43" fontId="1" fillId="0" borderId="12" xfId="1" applyFont="1" applyBorder="1" applyProtection="1"/>
    <xf numFmtId="166" fontId="1" fillId="0" borderId="12" xfId="1" applyNumberFormat="1" applyFont="1" applyBorder="1" applyAlignment="1" applyProtection="1">
      <alignment horizontal="right"/>
    </xf>
    <xf numFmtId="0" fontId="13" fillId="0" borderId="0" xfId="0" applyFont="1"/>
    <xf numFmtId="49" fontId="11" fillId="0" borderId="0" xfId="0" applyNumberFormat="1" applyFont="1" applyAlignment="1">
      <alignment horizontal="left"/>
    </xf>
    <xf numFmtId="0" fontId="12" fillId="0" borderId="0" xfId="0" applyFont="1"/>
    <xf numFmtId="0" fontId="17" fillId="0" borderId="0" xfId="6" applyFont="1"/>
    <xf numFmtId="0" fontId="19" fillId="0" borderId="0" xfId="2" applyFont="1"/>
    <xf numFmtId="0" fontId="19" fillId="0" borderId="0" xfId="6" applyFont="1" applyAlignment="1">
      <alignment horizontal="left"/>
    </xf>
    <xf numFmtId="0" fontId="12" fillId="6" borderId="7" xfId="0" applyFont="1" applyFill="1" applyBorder="1" applyAlignment="1">
      <alignment vertical="center"/>
    </xf>
    <xf numFmtId="0" fontId="13" fillId="6" borderId="6" xfId="0" applyFont="1" applyFill="1" applyBorder="1" applyAlignment="1">
      <alignment vertical="center"/>
    </xf>
    <xf numFmtId="0" fontId="11" fillId="0" borderId="0" xfId="0" applyFont="1" applyAlignment="1">
      <alignment vertical="center" wrapText="1"/>
    </xf>
    <xf numFmtId="0" fontId="12" fillId="6" borderId="6" xfId="0" applyFont="1" applyFill="1" applyBorder="1" applyAlignment="1">
      <alignment horizontal="right" vertical="center"/>
    </xf>
    <xf numFmtId="0" fontId="0" fillId="6" borderId="12" xfId="0" applyFill="1" applyBorder="1" applyProtection="1">
      <protection locked="0"/>
    </xf>
    <xf numFmtId="0" fontId="0" fillId="6" borderId="12" xfId="0" applyFill="1" applyBorder="1" applyAlignment="1" applyProtection="1">
      <alignment horizontal="left"/>
      <protection locked="0"/>
    </xf>
    <xf numFmtId="0" fontId="0" fillId="0" borderId="0" xfId="0" applyProtection="1">
      <protection locked="0"/>
    </xf>
    <xf numFmtId="2" fontId="16" fillId="0" borderId="0" xfId="0" applyNumberFormat="1" applyFont="1"/>
    <xf numFmtId="0" fontId="16" fillId="0" borderId="0" xfId="0" applyFont="1"/>
    <xf numFmtId="0" fontId="16" fillId="0" borderId="0" xfId="2" applyFont="1"/>
    <xf numFmtId="0" fontId="1" fillId="0" borderId="0" xfId="0" applyFont="1" applyAlignment="1">
      <alignment horizontal="left"/>
    </xf>
    <xf numFmtId="0" fontId="12" fillId="6" borderId="6" xfId="0" applyFont="1" applyFill="1" applyBorder="1" applyAlignment="1">
      <alignment vertical="center"/>
    </xf>
    <xf numFmtId="0" fontId="10" fillId="0" borderId="0" xfId="0" applyFont="1" applyAlignment="1">
      <alignment horizontal="left" vertical="center"/>
    </xf>
    <xf numFmtId="0" fontId="12" fillId="0" borderId="6" xfId="0" applyFont="1" applyBorder="1" applyAlignment="1">
      <alignment vertical="center"/>
    </xf>
    <xf numFmtId="0" fontId="1" fillId="6" borderId="2" xfId="0" applyFont="1" applyFill="1" applyBorder="1" applyAlignment="1">
      <alignment wrapText="1"/>
    </xf>
    <xf numFmtId="0" fontId="6" fillId="6" borderId="13" xfId="2" applyFont="1" applyFill="1" applyBorder="1" applyAlignment="1">
      <alignment horizontal="center" textRotation="90" wrapText="1"/>
    </xf>
    <xf numFmtId="0" fontId="6" fillId="6" borderId="16" xfId="2" applyFont="1" applyFill="1" applyBorder="1" applyAlignment="1">
      <alignment horizontal="center" textRotation="90" wrapText="1"/>
    </xf>
    <xf numFmtId="0" fontId="1" fillId="6" borderId="1" xfId="0" applyFont="1" applyFill="1" applyBorder="1" applyAlignment="1">
      <alignment wrapText="1"/>
    </xf>
    <xf numFmtId="0" fontId="6" fillId="6" borderId="2" xfId="2" applyFont="1" applyFill="1" applyBorder="1" applyAlignment="1">
      <alignment horizontal="center" textRotation="90"/>
    </xf>
    <xf numFmtId="0" fontId="6" fillId="6" borderId="2" xfId="2" applyFont="1" applyFill="1" applyBorder="1" applyAlignment="1">
      <alignment horizontal="center" textRotation="90" wrapText="1"/>
    </xf>
    <xf numFmtId="0" fontId="6" fillId="6" borderId="14" xfId="2" applyFont="1" applyFill="1" applyBorder="1" applyAlignment="1">
      <alignment horizontal="center" textRotation="90" wrapText="1"/>
    </xf>
    <xf numFmtId="0" fontId="6" fillId="6" borderId="15" xfId="2" applyFont="1" applyFill="1" applyBorder="1" applyAlignment="1">
      <alignment horizontal="center" textRotation="90" wrapText="1"/>
    </xf>
    <xf numFmtId="0" fontId="6" fillId="6" borderId="4" xfId="2" applyFont="1" applyFill="1" applyBorder="1" applyAlignment="1">
      <alignment horizontal="center" textRotation="90" wrapText="1"/>
    </xf>
    <xf numFmtId="0" fontId="1" fillId="0" borderId="12" xfId="0" quotePrefix="1" applyFont="1" applyBorder="1"/>
    <xf numFmtId="0" fontId="1" fillId="0" borderId="12" xfId="0" quotePrefix="1" applyFont="1" applyBorder="1" applyAlignment="1">
      <alignment horizontal="left"/>
    </xf>
    <xf numFmtId="0" fontId="1" fillId="6" borderId="2" xfId="0" applyFont="1" applyFill="1" applyBorder="1" applyAlignment="1">
      <alignment horizontal="left" wrapText="1"/>
    </xf>
    <xf numFmtId="0" fontId="17" fillId="0" borderId="0" xfId="6" applyFont="1" applyAlignment="1">
      <alignment horizontal="left"/>
    </xf>
    <xf numFmtId="0" fontId="13" fillId="0" borderId="0" xfId="0" applyFont="1" applyAlignment="1">
      <alignment horizontal="left"/>
    </xf>
    <xf numFmtId="0" fontId="19" fillId="0" borderId="0" xfId="2" applyFont="1" applyAlignment="1">
      <alignment horizontal="left"/>
    </xf>
    <xf numFmtId="0" fontId="11" fillId="6" borderId="0" xfId="0" applyFont="1" applyFill="1" applyAlignment="1">
      <alignment vertical="center"/>
    </xf>
    <xf numFmtId="0" fontId="1" fillId="0" borderId="12" xfId="0" quotePrefix="1" applyFont="1" applyBorder="1" applyAlignment="1">
      <alignment wrapText="1"/>
    </xf>
    <xf numFmtId="43" fontId="12" fillId="6" borderId="6" xfId="0" applyNumberFormat="1" applyFont="1" applyFill="1" applyBorder="1" applyAlignment="1">
      <alignment vertical="center"/>
    </xf>
    <xf numFmtId="49" fontId="11" fillId="6" borderId="0" xfId="0" applyNumberFormat="1" applyFont="1" applyFill="1" applyAlignment="1">
      <alignment horizontal="left" indent="1"/>
    </xf>
    <xf numFmtId="0" fontId="11" fillId="0" borderId="0" xfId="0" applyFont="1" applyAlignment="1">
      <alignment vertical="center"/>
    </xf>
    <xf numFmtId="49" fontId="11" fillId="0" borderId="0" xfId="0" applyNumberFormat="1" applyFont="1" applyAlignment="1">
      <alignment horizontal="left" indent="1"/>
    </xf>
    <xf numFmtId="0" fontId="8" fillId="6" borderId="1" xfId="2" applyFont="1" applyFill="1" applyBorder="1" applyAlignment="1">
      <alignment horizontal="center" textRotation="90" wrapText="1"/>
    </xf>
    <xf numFmtId="169" fontId="1" fillId="0" borderId="0" xfId="0" applyNumberFormat="1" applyFont="1"/>
    <xf numFmtId="169" fontId="6" fillId="6" borderId="1" xfId="2" applyNumberFormat="1" applyFont="1" applyFill="1" applyBorder="1" applyAlignment="1">
      <alignment horizontal="center" textRotation="90"/>
    </xf>
    <xf numFmtId="169" fontId="13" fillId="6" borderId="6" xfId="0" applyNumberFormat="1" applyFont="1" applyFill="1" applyBorder="1" applyAlignment="1">
      <alignment vertical="center"/>
    </xf>
    <xf numFmtId="169" fontId="17" fillId="0" borderId="0" xfId="6" applyNumberFormat="1" applyFont="1"/>
    <xf numFmtId="169" fontId="13" fillId="0" borderId="0" xfId="0" applyNumberFormat="1" applyFont="1"/>
    <xf numFmtId="43" fontId="12" fillId="6" borderId="6" xfId="1" applyFont="1" applyFill="1" applyBorder="1" applyAlignment="1" applyProtection="1">
      <alignment vertical="center"/>
    </xf>
    <xf numFmtId="43" fontId="1" fillId="0" borderId="32" xfId="1" applyFont="1" applyBorder="1" applyProtection="1"/>
    <xf numFmtId="43" fontId="1" fillId="6" borderId="32" xfId="1" applyFont="1" applyFill="1" applyBorder="1" applyProtection="1"/>
    <xf numFmtId="43" fontId="14" fillId="3" borderId="10" xfId="1" applyFont="1" applyFill="1" applyBorder="1" applyAlignment="1" applyProtection="1">
      <alignment horizontal="center" vertical="center" wrapText="1"/>
    </xf>
    <xf numFmtId="43" fontId="15" fillId="6" borderId="5" xfId="1" applyFont="1" applyFill="1" applyBorder="1" applyAlignment="1" applyProtection="1">
      <alignment horizontal="center" vertical="center" wrapText="1"/>
    </xf>
    <xf numFmtId="1" fontId="1" fillId="0" borderId="0" xfId="0" applyNumberFormat="1" applyFont="1" applyAlignment="1">
      <alignment horizontal="left"/>
    </xf>
    <xf numFmtId="1" fontId="1" fillId="6" borderId="2" xfId="0" applyNumberFormat="1" applyFont="1" applyFill="1" applyBorder="1" applyAlignment="1">
      <alignment horizontal="left" wrapText="1"/>
    </xf>
    <xf numFmtId="1" fontId="1" fillId="0" borderId="12" xfId="0" quotePrefix="1" applyNumberFormat="1" applyFont="1" applyBorder="1" applyAlignment="1">
      <alignment horizontal="left"/>
    </xf>
    <xf numFmtId="1" fontId="12" fillId="6" borderId="6" xfId="0" applyNumberFormat="1" applyFont="1" applyFill="1" applyBorder="1" applyAlignment="1">
      <alignment horizontal="left" vertical="center"/>
    </xf>
    <xf numFmtId="1" fontId="17" fillId="0" borderId="0" xfId="6" applyNumberFormat="1" applyFont="1" applyAlignment="1">
      <alignment horizontal="left"/>
    </xf>
    <xf numFmtId="1" fontId="13" fillId="0" borderId="0" xfId="0" applyNumberFormat="1" applyFont="1" applyAlignment="1">
      <alignment horizontal="left"/>
    </xf>
    <xf numFmtId="1" fontId="19" fillId="0" borderId="0" xfId="2" applyNumberFormat="1" applyFont="1" applyAlignment="1">
      <alignment horizontal="left"/>
    </xf>
    <xf numFmtId="0" fontId="26" fillId="0" borderId="0" xfId="2" applyFont="1"/>
    <xf numFmtId="0" fontId="16" fillId="7" borderId="0" xfId="0" applyFont="1" applyFill="1"/>
    <xf numFmtId="2" fontId="16" fillId="7" borderId="0" xfId="0" applyNumberFormat="1" applyFont="1" applyFill="1"/>
    <xf numFmtId="170" fontId="0" fillId="6" borderId="12" xfId="0" applyNumberFormat="1" applyFill="1" applyBorder="1" applyProtection="1">
      <protection locked="0"/>
    </xf>
    <xf numFmtId="0" fontId="28" fillId="0" borderId="23" xfId="0" applyFont="1" applyBorder="1" applyAlignment="1" applyProtection="1">
      <alignment horizontal="left" vertical="center" indent="1"/>
      <protection locked="0"/>
    </xf>
    <xf numFmtId="4" fontId="28" fillId="0" borderId="30" xfId="10" applyNumberFormat="1" applyFont="1" applyFill="1" applyBorder="1" applyAlignment="1" applyProtection="1">
      <alignment horizontal="right" vertical="center"/>
    </xf>
    <xf numFmtId="14" fontId="0" fillId="6" borderId="0" xfId="0" applyNumberFormat="1" applyFill="1" applyAlignment="1" applyProtection="1">
      <alignment horizontal="right" wrapText="1"/>
      <protection locked="0"/>
    </xf>
    <xf numFmtId="43" fontId="5" fillId="8" borderId="7" xfId="2" applyNumberFormat="1" applyFont="1" applyFill="1" applyBorder="1" applyAlignment="1">
      <alignment horizontal="center" vertical="top" textRotation="90"/>
    </xf>
    <xf numFmtId="43" fontId="5" fillId="8" borderId="33" xfId="2" applyNumberFormat="1" applyFont="1" applyFill="1" applyBorder="1" applyAlignment="1">
      <alignment horizontal="center" vertical="top" textRotation="90"/>
    </xf>
    <xf numFmtId="0" fontId="1" fillId="0" borderId="12" xfId="0" applyFont="1" applyBorder="1" applyAlignment="1">
      <alignment horizontal="left"/>
    </xf>
    <xf numFmtId="14" fontId="1" fillId="6" borderId="12" xfId="0" applyNumberFormat="1" applyFont="1" applyFill="1" applyBorder="1"/>
    <xf numFmtId="0" fontId="21" fillId="6" borderId="12" xfId="0" applyFont="1" applyFill="1" applyBorder="1"/>
    <xf numFmtId="0" fontId="1" fillId="6" borderId="12" xfId="0" applyFont="1" applyFill="1" applyBorder="1"/>
    <xf numFmtId="0" fontId="22" fillId="0" borderId="27" xfId="0" applyFont="1" applyBorder="1" applyAlignment="1">
      <alignment horizontal="left" vertical="top" indent="1"/>
    </xf>
    <xf numFmtId="0" fontId="22" fillId="0" borderId="37" xfId="0" applyFont="1" applyBorder="1" applyAlignment="1">
      <alignment vertical="top"/>
    </xf>
    <xf numFmtId="0" fontId="22" fillId="0" borderId="29" xfId="0" applyFont="1" applyBorder="1" applyAlignment="1">
      <alignment vertical="top"/>
    </xf>
    <xf numFmtId="0" fontId="22" fillId="0" borderId="17" xfId="0" applyFont="1" applyBorder="1" applyAlignment="1">
      <alignment vertical="top"/>
    </xf>
    <xf numFmtId="0" fontId="28" fillId="11" borderId="18" xfId="0" applyFont="1" applyFill="1" applyBorder="1" applyAlignment="1">
      <alignment horizontal="left" vertical="center" indent="1"/>
    </xf>
    <xf numFmtId="0" fontId="28" fillId="11" borderId="24" xfId="0" applyFont="1" applyFill="1" applyBorder="1" applyAlignment="1">
      <alignment horizontal="left" vertical="center" wrapText="1" indent="1"/>
    </xf>
    <xf numFmtId="0" fontId="28" fillId="11" borderId="29" xfId="0" applyFont="1" applyFill="1" applyBorder="1" applyAlignment="1">
      <alignment horizontal="left" vertical="center" wrapText="1" indent="1"/>
    </xf>
    <xf numFmtId="0" fontId="28" fillId="11" borderId="38" xfId="0" applyFont="1" applyFill="1" applyBorder="1" applyAlignment="1">
      <alignment horizontal="left" vertical="center" wrapText="1" indent="1"/>
    </xf>
    <xf numFmtId="0" fontId="28" fillId="11" borderId="30" xfId="0" applyFont="1" applyFill="1" applyBorder="1" applyAlignment="1">
      <alignment horizontal="right" vertical="center" indent="1"/>
    </xf>
    <xf numFmtId="0" fontId="28" fillId="0" borderId="18" xfId="0" applyFont="1" applyBorder="1" applyAlignment="1">
      <alignment horizontal="left" vertical="center" indent="1"/>
    </xf>
    <xf numFmtId="0" fontId="28" fillId="0" borderId="23" xfId="0" applyFont="1" applyBorder="1" applyAlignment="1">
      <alignment horizontal="left" vertical="center" indent="1"/>
    </xf>
    <xf numFmtId="0" fontId="28" fillId="0" borderId="17" xfId="0" applyFont="1" applyBorder="1" applyAlignment="1">
      <alignment horizontal="left" vertical="center" indent="1"/>
    </xf>
    <xf numFmtId="14" fontId="28" fillId="0" borderId="22" xfId="0" applyNumberFormat="1" applyFont="1" applyBorder="1" applyAlignment="1">
      <alignment horizontal="left" vertical="center" indent="1"/>
    </xf>
    <xf numFmtId="0" fontId="28" fillId="11" borderId="23" xfId="0" applyFont="1" applyFill="1" applyBorder="1" applyAlignment="1">
      <alignment horizontal="left" vertical="center" indent="1"/>
    </xf>
    <xf numFmtId="0" fontId="28" fillId="12" borderId="18" xfId="0" applyFont="1" applyFill="1" applyBorder="1" applyAlignment="1">
      <alignment horizontal="left" vertical="center" wrapText="1" indent="1"/>
    </xf>
    <xf numFmtId="49" fontId="28" fillId="0" borderId="18" xfId="0" applyNumberFormat="1" applyFont="1" applyBorder="1" applyAlignment="1">
      <alignment horizontal="left" vertical="center" indent="1"/>
    </xf>
    <xf numFmtId="0" fontId="28" fillId="0" borderId="18" xfId="0" applyFont="1" applyBorder="1" applyAlignment="1">
      <alignment horizontal="left" vertical="center" wrapText="1" indent="1"/>
    </xf>
    <xf numFmtId="0" fontId="28" fillId="0" borderId="18" xfId="0" applyFont="1" applyBorder="1" applyAlignment="1">
      <alignment horizontal="center" vertical="center"/>
    </xf>
    <xf numFmtId="0" fontId="28" fillId="11" borderId="25" xfId="0" applyFont="1" applyFill="1" applyBorder="1" applyAlignment="1">
      <alignment horizontal="left" vertical="center" indent="1"/>
    </xf>
    <xf numFmtId="0" fontId="28" fillId="11" borderId="25" xfId="0" applyFont="1" applyFill="1" applyBorder="1" applyAlignment="1">
      <alignment horizontal="right" vertical="center"/>
    </xf>
    <xf numFmtId="0" fontId="28" fillId="0" borderId="26" xfId="0" applyFont="1" applyBorder="1" applyAlignment="1">
      <alignment horizontal="center" vertical="center"/>
    </xf>
    <xf numFmtId="0" fontId="28" fillId="0" borderId="27" xfId="0" applyFont="1" applyBorder="1" applyAlignment="1">
      <alignment horizontal="center" vertical="center"/>
    </xf>
    <xf numFmtId="4" fontId="28" fillId="0" borderId="21" xfId="10" applyNumberFormat="1" applyFont="1" applyFill="1" applyBorder="1" applyAlignment="1" applyProtection="1">
      <alignment horizontal="right" vertical="center"/>
    </xf>
    <xf numFmtId="0" fontId="28" fillId="0" borderId="23" xfId="0" applyFont="1" applyBorder="1" applyAlignment="1">
      <alignment horizontal="center" vertical="center"/>
    </xf>
    <xf numFmtId="4" fontId="28" fillId="0" borderId="25" xfId="10" applyNumberFormat="1" applyFont="1" applyFill="1" applyBorder="1" applyAlignment="1" applyProtection="1">
      <alignment horizontal="right" vertical="center"/>
    </xf>
    <xf numFmtId="0" fontId="28" fillId="0" borderId="19" xfId="0" applyFont="1" applyBorder="1" applyAlignment="1">
      <alignment horizontal="center" vertical="center"/>
    </xf>
    <xf numFmtId="0" fontId="28" fillId="0" borderId="29" xfId="0" applyFont="1" applyBorder="1" applyAlignment="1">
      <alignment horizontal="center" vertical="center"/>
    </xf>
    <xf numFmtId="0" fontId="28" fillId="0" borderId="23" xfId="0" applyFont="1" applyBorder="1" applyAlignment="1">
      <alignment vertical="center"/>
    </xf>
    <xf numFmtId="0" fontId="28" fillId="11" borderId="25" xfId="0" applyFont="1" applyFill="1" applyBorder="1" applyAlignment="1">
      <alignment horizontal="center" vertical="center"/>
    </xf>
    <xf numFmtId="167" fontId="28" fillId="0" borderId="25" xfId="0" applyNumberFormat="1" applyFont="1" applyBorder="1" applyAlignment="1">
      <alignment horizontal="center" vertical="center"/>
    </xf>
    <xf numFmtId="0" fontId="28" fillId="12" borderId="39" xfId="0" applyFont="1" applyFill="1" applyBorder="1" applyAlignment="1">
      <alignment horizontal="left" vertical="center" wrapText="1" indent="1"/>
    </xf>
    <xf numFmtId="167" fontId="28" fillId="0" borderId="40" xfId="0" applyNumberFormat="1" applyFont="1" applyBorder="1" applyAlignment="1">
      <alignment horizontal="center" vertical="center"/>
    </xf>
    <xf numFmtId="0" fontId="7" fillId="8" borderId="0" xfId="0" applyFont="1" applyFill="1"/>
    <xf numFmtId="1" fontId="1" fillId="0" borderId="0" xfId="0" applyNumberFormat="1" applyFont="1"/>
    <xf numFmtId="43" fontId="1" fillId="0" borderId="0" xfId="0" applyNumberFormat="1" applyFont="1"/>
    <xf numFmtId="1" fontId="7" fillId="0" borderId="0" xfId="0" applyNumberFormat="1" applyFont="1" applyAlignment="1">
      <alignment horizontal="left"/>
    </xf>
    <xf numFmtId="0" fontId="27" fillId="0" borderId="0" xfId="0" applyFont="1"/>
    <xf numFmtId="0" fontId="9" fillId="0" borderId="0" xfId="0" applyFont="1"/>
    <xf numFmtId="165" fontId="27" fillId="0" borderId="0" xfId="0" applyNumberFormat="1" applyFont="1"/>
    <xf numFmtId="0" fontId="2" fillId="0" borderId="0" xfId="0" applyFont="1"/>
    <xf numFmtId="43" fontId="0" fillId="0" borderId="0" xfId="0" applyNumberFormat="1"/>
    <xf numFmtId="0" fontId="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5" fillId="3" borderId="4" xfId="2" applyFont="1" applyFill="1" applyBorder="1" applyAlignment="1">
      <alignment vertical="center" wrapText="1"/>
    </xf>
    <xf numFmtId="0" fontId="5" fillId="6" borderId="1" xfId="2" applyFont="1" applyFill="1" applyBorder="1" applyAlignment="1">
      <alignment horizontal="center" vertical="center" wrapText="1"/>
    </xf>
    <xf numFmtId="0" fontId="5" fillId="3" borderId="10" xfId="2" applyFont="1" applyFill="1" applyBorder="1" applyAlignment="1">
      <alignment vertical="center" wrapText="1"/>
    </xf>
    <xf numFmtId="0" fontId="5" fillId="6" borderId="5" xfId="2" applyFont="1" applyFill="1" applyBorder="1" applyAlignment="1">
      <alignment horizontal="center" vertical="center" wrapText="1"/>
    </xf>
    <xf numFmtId="1" fontId="11" fillId="0" borderId="0" xfId="0" applyNumberFormat="1" applyFont="1" applyAlignment="1">
      <alignment horizontal="left"/>
    </xf>
    <xf numFmtId="0" fontId="14" fillId="0" borderId="7" xfId="0" applyFont="1" applyBorder="1"/>
    <xf numFmtId="0" fontId="14" fillId="6" borderId="7" xfId="0" applyFont="1" applyFill="1" applyBorder="1"/>
    <xf numFmtId="0" fontId="14" fillId="6" borderId="6" xfId="0" applyFont="1" applyFill="1" applyBorder="1"/>
    <xf numFmtId="1" fontId="14" fillId="6" borderId="6" xfId="0" applyNumberFormat="1" applyFont="1" applyFill="1" applyBorder="1"/>
    <xf numFmtId="0" fontId="14" fillId="6" borderId="8" xfId="0" applyFont="1" applyFill="1" applyBorder="1"/>
    <xf numFmtId="0" fontId="5" fillId="6" borderId="7" xfId="2" applyFont="1" applyFill="1" applyBorder="1" applyAlignment="1">
      <alignment horizontal="center" vertical="top" textRotation="90" wrapText="1"/>
    </xf>
    <xf numFmtId="0" fontId="5" fillId="6" borderId="7" xfId="2" applyFont="1" applyFill="1" applyBorder="1" applyAlignment="1">
      <alignment horizontal="center" vertical="top" textRotation="90"/>
    </xf>
    <xf numFmtId="0" fontId="5" fillId="6" borderId="33" xfId="2" applyFont="1" applyFill="1" applyBorder="1" applyAlignment="1">
      <alignment horizontal="center" vertical="top" textRotation="90"/>
    </xf>
    <xf numFmtId="0" fontId="5" fillId="6" borderId="34" xfId="2" applyFont="1" applyFill="1" applyBorder="1" applyAlignment="1">
      <alignment horizontal="center" vertical="top" textRotation="90"/>
    </xf>
    <xf numFmtId="0" fontId="5" fillId="4" borderId="9" xfId="2" applyFont="1" applyFill="1" applyBorder="1" applyAlignment="1">
      <alignment horizontal="center" vertical="top" textRotation="90" wrapText="1"/>
    </xf>
    <xf numFmtId="0" fontId="5" fillId="8" borderId="34" xfId="2" applyFont="1" applyFill="1" applyBorder="1" applyAlignment="1">
      <alignment horizontal="center" vertical="top" textRotation="90"/>
    </xf>
    <xf numFmtId="0" fontId="5" fillId="5" borderId="35" xfId="2" applyFont="1" applyFill="1" applyBorder="1" applyAlignment="1">
      <alignment horizontal="center" vertical="top" textRotation="90"/>
    </xf>
    <xf numFmtId="0" fontId="5" fillId="5" borderId="36" xfId="2" applyFont="1" applyFill="1" applyBorder="1" applyAlignment="1">
      <alignment horizontal="center" vertical="top" textRotation="90"/>
    </xf>
    <xf numFmtId="0" fontId="5" fillId="5" borderId="8" xfId="2" applyFont="1" applyFill="1" applyBorder="1" applyAlignment="1">
      <alignment horizontal="center" vertical="top" textRotation="90"/>
    </xf>
    <xf numFmtId="0" fontId="5" fillId="3" borderId="9" xfId="2" applyFont="1" applyFill="1" applyBorder="1" applyAlignment="1">
      <alignment horizontal="center" vertical="top" textRotation="90" wrapText="1"/>
    </xf>
    <xf numFmtId="0" fontId="5" fillId="6" borderId="9" xfId="2" applyFont="1" applyFill="1" applyBorder="1" applyAlignment="1">
      <alignment vertical="top" textRotation="90" wrapText="1"/>
    </xf>
    <xf numFmtId="1" fontId="14" fillId="10" borderId="8" xfId="0" applyNumberFormat="1" applyFont="1" applyFill="1" applyBorder="1" applyAlignment="1">
      <alignment horizontal="left"/>
    </xf>
    <xf numFmtId="0" fontId="14" fillId="10" borderId="8" xfId="0" applyFont="1" applyFill="1" applyBorder="1"/>
    <xf numFmtId="0" fontId="1" fillId="0" borderId="11" xfId="0" applyFont="1" applyBorder="1" applyAlignment="1">
      <alignment horizontal="left"/>
    </xf>
    <xf numFmtId="0" fontId="1" fillId="6" borderId="11" xfId="0" applyFont="1" applyFill="1" applyBorder="1"/>
    <xf numFmtId="0" fontId="21" fillId="6" borderId="11" xfId="0" applyFont="1" applyFill="1" applyBorder="1"/>
    <xf numFmtId="14" fontId="1" fillId="6" borderId="32" xfId="0" applyNumberFormat="1" applyFont="1" applyFill="1" applyBorder="1"/>
    <xf numFmtId="0" fontId="21" fillId="6" borderId="32" xfId="0" applyFont="1" applyFill="1" applyBorder="1"/>
    <xf numFmtId="1" fontId="1" fillId="6" borderId="32" xfId="0" applyNumberFormat="1" applyFont="1" applyFill="1" applyBorder="1"/>
    <xf numFmtId="0" fontId="1" fillId="6" borderId="32" xfId="0" applyFont="1" applyFill="1" applyBorder="1"/>
    <xf numFmtId="43" fontId="1" fillId="0" borderId="32" xfId="0" applyNumberFormat="1" applyFont="1" applyBorder="1" applyAlignment="1">
      <alignment vertical="center"/>
    </xf>
    <xf numFmtId="1" fontId="1" fillId="10" borderId="32" xfId="0" applyNumberFormat="1" applyFont="1" applyFill="1" applyBorder="1" applyAlignment="1">
      <alignment horizontal="left"/>
    </xf>
    <xf numFmtId="0" fontId="1" fillId="10" borderId="32" xfId="0" applyFont="1" applyFill="1" applyBorder="1"/>
    <xf numFmtId="1" fontId="1" fillId="10" borderId="12" xfId="0" applyNumberFormat="1" applyFont="1" applyFill="1" applyBorder="1" applyAlignment="1">
      <alignment horizontal="left"/>
    </xf>
    <xf numFmtId="0" fontId="1" fillId="10" borderId="12" xfId="0" applyFont="1" applyFill="1" applyBorder="1"/>
    <xf numFmtId="1" fontId="1" fillId="6" borderId="12" xfId="0" applyNumberFormat="1" applyFont="1" applyFill="1" applyBorder="1"/>
    <xf numFmtId="49" fontId="11" fillId="6" borderId="0" xfId="0" applyNumberFormat="1" applyFont="1" applyFill="1"/>
    <xf numFmtId="0" fontId="11" fillId="6" borderId="0" xfId="0" applyFont="1" applyFill="1"/>
    <xf numFmtId="49" fontId="11" fillId="6" borderId="0" xfId="0" applyNumberFormat="1" applyFont="1" applyFill="1" applyProtection="1">
      <protection locked="0"/>
    </xf>
    <xf numFmtId="49" fontId="20" fillId="6" borderId="0" xfId="9" applyNumberFormat="1" applyFill="1" applyAlignment="1" applyProtection="1">
      <protection locked="0"/>
    </xf>
    <xf numFmtId="2" fontId="1" fillId="6" borderId="12" xfId="0" applyNumberFormat="1" applyFont="1" applyFill="1" applyBorder="1"/>
    <xf numFmtId="2" fontId="1" fillId="0" borderId="32" xfId="0" applyNumberFormat="1" applyFont="1" applyBorder="1"/>
    <xf numFmtId="2" fontId="1" fillId="0" borderId="12" xfId="0" applyNumberFormat="1" applyFont="1" applyBorder="1"/>
    <xf numFmtId="0" fontId="0" fillId="9" borderId="0" xfId="0" applyFill="1"/>
    <xf numFmtId="0" fontId="1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wrapText="1"/>
    </xf>
    <xf numFmtId="0" fontId="1" fillId="0" borderId="0" xfId="0" applyFont="1" applyAlignment="1">
      <alignment horizontal="left"/>
    </xf>
    <xf numFmtId="0" fontId="5" fillId="3" borderId="7" xfId="2" applyFont="1" applyFill="1" applyBorder="1" applyAlignment="1">
      <alignment horizontal="center" wrapText="1"/>
    </xf>
    <xf numFmtId="0" fontId="5" fillId="3" borderId="6" xfId="2" applyFont="1" applyFill="1" applyBorder="1" applyAlignment="1">
      <alignment horizontal="center" wrapText="1"/>
    </xf>
    <xf numFmtId="0" fontId="5" fillId="3" borderId="8" xfId="2" applyFont="1" applyFill="1" applyBorder="1" applyAlignment="1">
      <alignment horizontal="center" wrapText="1"/>
    </xf>
    <xf numFmtId="0" fontId="5" fillId="2" borderId="2" xfId="2" applyFont="1" applyFill="1" applyBorder="1" applyAlignment="1">
      <alignment horizontal="center" vertical="center" wrapText="1"/>
    </xf>
    <xf numFmtId="0" fontId="5" fillId="2" borderId="3" xfId="2" applyFont="1" applyFill="1" applyBorder="1" applyAlignment="1">
      <alignment horizontal="center" vertical="center" wrapText="1"/>
    </xf>
    <xf numFmtId="0" fontId="5" fillId="2" borderId="4" xfId="2" applyFont="1" applyFill="1" applyBorder="1" applyAlignment="1">
      <alignment horizontal="center" vertical="center" wrapText="1"/>
    </xf>
    <xf numFmtId="0" fontId="5" fillId="2" borderId="31" xfId="2" applyFont="1" applyFill="1" applyBorder="1" applyAlignment="1">
      <alignment horizontal="center" vertical="center" wrapText="1"/>
    </xf>
    <xf numFmtId="0" fontId="5" fillId="2" borderId="0" xfId="2" applyFont="1" applyFill="1" applyAlignment="1">
      <alignment horizontal="center" vertical="center" wrapText="1"/>
    </xf>
    <xf numFmtId="0" fontId="5" fillId="2" borderId="10" xfId="2" applyFont="1" applyFill="1" applyBorder="1" applyAlignment="1">
      <alignment horizontal="center" vertical="center" wrapText="1"/>
    </xf>
    <xf numFmtId="0" fontId="6" fillId="2" borderId="31" xfId="2" applyFont="1" applyFill="1" applyBorder="1" applyAlignment="1">
      <alignment horizontal="center" vertical="center" wrapText="1"/>
    </xf>
    <xf numFmtId="0" fontId="6" fillId="2" borderId="0" xfId="2" applyFont="1" applyFill="1" applyAlignment="1">
      <alignment horizontal="center" vertical="center" wrapText="1"/>
    </xf>
    <xf numFmtId="0" fontId="6" fillId="2" borderId="10" xfId="2" applyFont="1" applyFill="1" applyBorder="1" applyAlignment="1">
      <alignment horizontal="center" vertical="center" wrapText="1"/>
    </xf>
    <xf numFmtId="0" fontId="9" fillId="7" borderId="7" xfId="0" applyFont="1" applyFill="1" applyBorder="1" applyAlignment="1">
      <alignment horizontal="center"/>
    </xf>
    <xf numFmtId="0" fontId="9" fillId="7" borderId="6" xfId="0" applyFont="1" applyFill="1" applyBorder="1" applyAlignment="1">
      <alignment horizontal="center"/>
    </xf>
    <xf numFmtId="0" fontId="9" fillId="7" borderId="8" xfId="0" applyFont="1" applyFill="1" applyBorder="1" applyAlignment="1">
      <alignment horizontal="center"/>
    </xf>
    <xf numFmtId="0" fontId="5" fillId="8" borderId="2" xfId="2" applyFont="1" applyFill="1" applyBorder="1" applyAlignment="1">
      <alignment horizontal="center" vertical="center" wrapText="1"/>
    </xf>
    <xf numFmtId="0" fontId="5" fillId="8" borderId="3" xfId="2" applyFont="1" applyFill="1" applyBorder="1" applyAlignment="1">
      <alignment horizontal="center" vertical="center" wrapText="1"/>
    </xf>
    <xf numFmtId="0" fontId="5" fillId="8" borderId="4" xfId="2" applyFont="1" applyFill="1" applyBorder="1" applyAlignment="1">
      <alignment horizontal="center" vertical="center" wrapText="1"/>
    </xf>
    <xf numFmtId="0" fontId="5" fillId="8" borderId="31" xfId="2" applyFont="1" applyFill="1" applyBorder="1" applyAlignment="1">
      <alignment horizontal="center" vertical="center" wrapText="1"/>
    </xf>
    <xf numFmtId="0" fontId="5" fillId="8" borderId="0" xfId="2" applyFont="1" applyFill="1" applyAlignment="1">
      <alignment horizontal="center" vertical="center" wrapText="1"/>
    </xf>
    <xf numFmtId="0" fontId="5" fillId="8" borderId="10" xfId="2" applyFont="1" applyFill="1" applyBorder="1" applyAlignment="1">
      <alignment horizontal="center" vertical="center" wrapText="1"/>
    </xf>
    <xf numFmtId="0" fontId="5" fillId="3" borderId="2" xfId="2" applyFont="1" applyFill="1" applyBorder="1" applyAlignment="1">
      <alignment horizontal="center" vertical="center" wrapText="1"/>
    </xf>
    <xf numFmtId="0" fontId="5" fillId="3" borderId="3" xfId="2" applyFont="1" applyFill="1" applyBorder="1" applyAlignment="1">
      <alignment horizontal="center" vertical="center" wrapText="1"/>
    </xf>
    <xf numFmtId="0" fontId="5" fillId="3" borderId="31" xfId="2" applyFont="1" applyFill="1" applyBorder="1" applyAlignment="1">
      <alignment horizontal="center" vertical="center" wrapText="1"/>
    </xf>
    <xf numFmtId="0" fontId="5" fillId="3" borderId="0" xfId="2" applyFont="1" applyFill="1" applyAlignment="1">
      <alignment horizontal="center" vertical="center" wrapText="1"/>
    </xf>
    <xf numFmtId="0" fontId="6" fillId="6" borderId="7" xfId="2" applyFont="1" applyFill="1" applyBorder="1" applyAlignment="1">
      <alignment horizontal="center" vertical="center"/>
    </xf>
    <xf numFmtId="0" fontId="6" fillId="6" borderId="6" xfId="2" applyFont="1" applyFill="1" applyBorder="1" applyAlignment="1">
      <alignment horizontal="center" vertical="center"/>
    </xf>
    <xf numFmtId="0" fontId="6" fillId="6" borderId="8" xfId="2" applyFont="1" applyFill="1" applyBorder="1" applyAlignment="1">
      <alignment horizontal="center" vertical="center"/>
    </xf>
    <xf numFmtId="0" fontId="0" fillId="6" borderId="7" xfId="0" applyFill="1" applyBorder="1" applyAlignment="1">
      <alignment horizontal="center" vertical="center"/>
    </xf>
    <xf numFmtId="0" fontId="0" fillId="6" borderId="6" xfId="0" applyFill="1" applyBorder="1" applyAlignment="1">
      <alignment horizontal="center" vertical="center"/>
    </xf>
    <xf numFmtId="0" fontId="0" fillId="6" borderId="8" xfId="0" applyFill="1" applyBorder="1" applyAlignment="1">
      <alignment horizontal="center" vertical="center"/>
    </xf>
    <xf numFmtId="0" fontId="19" fillId="0" borderId="0" xfId="6" applyFont="1" applyAlignment="1">
      <alignment horizontal="left" wrapText="1" indent="1"/>
    </xf>
    <xf numFmtId="0" fontId="24" fillId="0" borderId="3" xfId="0" applyFont="1" applyBorder="1" applyAlignment="1">
      <alignment horizontal="center" vertical="center"/>
    </xf>
    <xf numFmtId="0" fontId="19" fillId="6" borderId="0" xfId="6" applyFont="1" applyFill="1" applyAlignment="1">
      <alignment horizontal="left" vertical="center" wrapText="1"/>
    </xf>
    <xf numFmtId="0" fontId="17" fillId="0" borderId="0" xfId="6" applyFont="1" applyAlignment="1">
      <alignment horizontal="left" wrapText="1"/>
    </xf>
    <xf numFmtId="0" fontId="28" fillId="0" borderId="41" xfId="0" applyFont="1" applyBorder="1" applyAlignment="1">
      <alignment horizontal="center" vertical="center"/>
    </xf>
    <xf numFmtId="0" fontId="28" fillId="0" borderId="42" xfId="0" applyFont="1" applyBorder="1" applyAlignment="1">
      <alignment horizontal="center" vertical="center"/>
    </xf>
    <xf numFmtId="0" fontId="30" fillId="0" borderId="40" xfId="0" applyFont="1" applyBorder="1" applyAlignment="1">
      <alignment horizontal="center" vertical="center"/>
    </xf>
    <xf numFmtId="0" fontId="28" fillId="11" borderId="23" xfId="0" applyFont="1" applyFill="1" applyBorder="1" applyAlignment="1">
      <alignment horizontal="left" vertical="center" indent="1"/>
    </xf>
    <xf numFmtId="0" fontId="30" fillId="0" borderId="24" xfId="0" applyFont="1" applyBorder="1" applyAlignment="1">
      <alignment horizontal="left" vertical="center" indent="1"/>
    </xf>
    <xf numFmtId="0" fontId="30" fillId="0" borderId="25" xfId="0" applyFont="1" applyBorder="1" applyAlignment="1">
      <alignment horizontal="left" vertical="center" indent="1"/>
    </xf>
    <xf numFmtId="11" fontId="28" fillId="0" borderId="27" xfId="0" applyNumberFormat="1" applyFont="1" applyBorder="1" applyAlignment="1">
      <alignment horizontal="left" vertical="center" wrapText="1" indent="1"/>
    </xf>
    <xf numFmtId="0" fontId="0" fillId="0" borderId="37" xfId="0" applyBorder="1" applyAlignment="1">
      <alignment horizontal="left" vertical="center" wrapText="1" indent="1"/>
    </xf>
    <xf numFmtId="0" fontId="0" fillId="0" borderId="21" xfId="0" applyBorder="1" applyAlignment="1">
      <alignment horizontal="left" vertical="center" wrapText="1" indent="1"/>
    </xf>
    <xf numFmtId="0" fontId="30" fillId="0" borderId="28" xfId="0" applyFont="1" applyBorder="1" applyAlignment="1">
      <alignment horizontal="left" vertical="top" wrapText="1" indent="1"/>
    </xf>
    <xf numFmtId="0" fontId="0" fillId="0" borderId="0" xfId="0" applyAlignment="1">
      <alignment horizontal="left" vertical="top" wrapText="1" indent="1"/>
    </xf>
    <xf numFmtId="0" fontId="0" fillId="0" borderId="22" xfId="0" applyBorder="1" applyAlignment="1">
      <alignment horizontal="left" vertical="top" wrapText="1" indent="1"/>
    </xf>
    <xf numFmtId="0" fontId="0" fillId="0" borderId="28" xfId="0" applyBorder="1" applyAlignment="1">
      <alignment horizontal="left" vertical="top" wrapText="1" indent="1"/>
    </xf>
    <xf numFmtId="0" fontId="0" fillId="0" borderId="29" xfId="0" applyBorder="1" applyAlignment="1">
      <alignment horizontal="left" vertical="top" wrapText="1" indent="1"/>
    </xf>
    <xf numFmtId="0" fontId="0" fillId="0" borderId="17" xfId="0" applyBorder="1" applyAlignment="1">
      <alignment horizontal="left" vertical="top" wrapText="1" indent="1"/>
    </xf>
    <xf numFmtId="0" fontId="0" fillId="0" borderId="30" xfId="0" applyBorder="1" applyAlignment="1">
      <alignment horizontal="left" vertical="top" wrapText="1" indent="1"/>
    </xf>
    <xf numFmtId="0" fontId="28" fillId="11" borderId="23" xfId="0" applyFont="1" applyFill="1" applyBorder="1" applyAlignment="1">
      <alignment horizontal="left" vertical="center"/>
    </xf>
    <xf numFmtId="0" fontId="0" fillId="0" borderId="25" xfId="0" applyBorder="1" applyAlignment="1">
      <alignment vertical="center"/>
    </xf>
    <xf numFmtId="0" fontId="28" fillId="11" borderId="23" xfId="0" applyFont="1" applyFill="1" applyBorder="1" applyAlignment="1">
      <alignment horizontal="center" vertical="center"/>
    </xf>
    <xf numFmtId="0" fontId="28" fillId="11" borderId="24" xfId="0" applyFont="1" applyFill="1" applyBorder="1" applyAlignment="1">
      <alignment horizontal="center" vertical="center"/>
    </xf>
    <xf numFmtId="0" fontId="30" fillId="0" borderId="25" xfId="0" applyFont="1" applyBorder="1" applyAlignment="1">
      <alignment horizontal="center" vertical="center"/>
    </xf>
    <xf numFmtId="0" fontId="28" fillId="0" borderId="23" xfId="0" applyFont="1" applyBorder="1" applyAlignment="1">
      <alignment horizontal="center" vertical="center"/>
    </xf>
    <xf numFmtId="0" fontId="28" fillId="0" borderId="24" xfId="0" applyFont="1" applyBorder="1" applyAlignment="1">
      <alignment horizontal="center" vertical="center"/>
    </xf>
    <xf numFmtId="0" fontId="23" fillId="11" borderId="12" xfId="0" applyFont="1" applyFill="1" applyBorder="1" applyAlignment="1">
      <alignment horizontal="right" vertical="center"/>
    </xf>
    <xf numFmtId="0" fontId="0" fillId="0" borderId="12" xfId="0" applyBorder="1" applyAlignment="1">
      <alignment horizontal="right"/>
    </xf>
    <xf numFmtId="0" fontId="22" fillId="0" borderId="12" xfId="0" applyFont="1" applyBorder="1" applyAlignment="1">
      <alignment vertical="top"/>
    </xf>
    <xf numFmtId="0" fontId="0" fillId="0" borderId="12" xfId="0" applyBorder="1"/>
    <xf numFmtId="171" fontId="28" fillId="0" borderId="26" xfId="0" applyNumberFormat="1" applyFont="1" applyBorder="1" applyAlignment="1">
      <alignment horizontal="left" vertical="center" indent="1"/>
    </xf>
    <xf numFmtId="171" fontId="0" fillId="0" borderId="20" xfId="0" applyNumberFormat="1" applyBorder="1" applyAlignment="1">
      <alignment horizontal="left" vertical="center" indent="1"/>
    </xf>
    <xf numFmtId="171" fontId="0" fillId="0" borderId="19" xfId="0" applyNumberFormat="1" applyBorder="1" applyAlignment="1">
      <alignment horizontal="left" vertical="center" indent="1"/>
    </xf>
    <xf numFmtId="49" fontId="28" fillId="0" borderId="28" xfId="0" applyNumberFormat="1" applyFont="1" applyBorder="1" applyAlignment="1">
      <alignment horizontal="left" vertical="center" indent="1"/>
    </xf>
    <xf numFmtId="0" fontId="30" fillId="0" borderId="0" xfId="0" applyFont="1" applyAlignment="1">
      <alignment horizontal="left" vertical="center" indent="1"/>
    </xf>
    <xf numFmtId="0" fontId="30" fillId="0" borderId="22" xfId="0" applyFont="1" applyBorder="1" applyAlignment="1">
      <alignment horizontal="left" vertical="center" indent="1"/>
    </xf>
    <xf numFmtId="0" fontId="28" fillId="0" borderId="28" xfId="0" applyFont="1" applyBorder="1" applyAlignment="1">
      <alignment horizontal="left" vertical="center" indent="1"/>
    </xf>
  </cellXfs>
  <cellStyles count="29">
    <cellStyle name="Komma" xfId="1" builtinId="3"/>
    <cellStyle name="Komma 2" xfId="3" xr:uid="{00000000-0005-0000-0000-000001000000}"/>
    <cellStyle name="Komma 2 2" xfId="4" xr:uid="{00000000-0005-0000-0000-000002000000}"/>
    <cellStyle name="Komma 2 2 2" xfId="13" xr:uid="{00000000-0005-0000-0000-000003000000}"/>
    <cellStyle name="Komma 2 2 2 2" xfId="25" xr:uid="{00000000-0005-0000-0000-000004000000}"/>
    <cellStyle name="Komma 2 2 3" xfId="19" xr:uid="{00000000-0005-0000-0000-000005000000}"/>
    <cellStyle name="Komma 2 3" xfId="12" xr:uid="{00000000-0005-0000-0000-000006000000}"/>
    <cellStyle name="Komma 2 3 2" xfId="24" xr:uid="{00000000-0005-0000-0000-000007000000}"/>
    <cellStyle name="Komma 2 4" xfId="18" xr:uid="{00000000-0005-0000-0000-000008000000}"/>
    <cellStyle name="Komma 3" xfId="7" xr:uid="{00000000-0005-0000-0000-000009000000}"/>
    <cellStyle name="Komma 3 2" xfId="15" xr:uid="{00000000-0005-0000-0000-00000A000000}"/>
    <cellStyle name="Komma 3 2 2" xfId="27" xr:uid="{00000000-0005-0000-0000-00000B000000}"/>
    <cellStyle name="Komma 3 3" xfId="21" xr:uid="{00000000-0005-0000-0000-00000C000000}"/>
    <cellStyle name="Komma 4" xfId="11" xr:uid="{00000000-0005-0000-0000-00000D000000}"/>
    <cellStyle name="Komma 4 2" xfId="23" xr:uid="{00000000-0005-0000-0000-00000E000000}"/>
    <cellStyle name="Komma 5" xfId="17" xr:uid="{00000000-0005-0000-0000-00000F000000}"/>
    <cellStyle name="Link" xfId="9" builtinId="8"/>
    <cellStyle name="Milliers 2" xfId="8" xr:uid="{00000000-0005-0000-0000-000011000000}"/>
    <cellStyle name="Milliers 2 2" xfId="16" xr:uid="{00000000-0005-0000-0000-000012000000}"/>
    <cellStyle name="Milliers 2 2 2" xfId="28" xr:uid="{00000000-0005-0000-0000-000013000000}"/>
    <cellStyle name="Milliers 2 3" xfId="22" xr:uid="{00000000-0005-0000-0000-000014000000}"/>
    <cellStyle name="Normal 2" xfId="6" xr:uid="{00000000-0005-0000-0000-000015000000}"/>
    <cellStyle name="Standard" xfId="0" builtinId="0"/>
    <cellStyle name="Standard 2" xfId="2" xr:uid="{00000000-0005-0000-0000-000017000000}"/>
    <cellStyle name="Währung 2" xfId="5" xr:uid="{00000000-0005-0000-0000-000018000000}"/>
    <cellStyle name="Währung 2 2" xfId="14" xr:uid="{00000000-0005-0000-0000-000019000000}"/>
    <cellStyle name="Währung 2 2 2" xfId="26" xr:uid="{00000000-0005-0000-0000-00001A000000}"/>
    <cellStyle name="Währung 2 3" xfId="20" xr:uid="{00000000-0005-0000-0000-00001B000000}"/>
    <cellStyle name="Währung 3" xfId="10" xr:uid="{00000000-0005-0000-0000-00001C000000}"/>
  </cellStyles>
  <dxfs count="26">
    <dxf>
      <fill>
        <patternFill>
          <bgColor rgb="FFFF0000"/>
        </patternFill>
      </fill>
    </dxf>
    <dxf>
      <fill>
        <patternFill>
          <bgColor theme="5" tint="0.39994506668294322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numFmt numFmtId="35" formatCode="_ * #,##0.00_ ;_ * \-#,##0.00_ ;_ * &quot;-&quot;??_ ;_ @_ "/>
      <fill>
        <patternFill patternType="solid"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numFmt numFmtId="35" formatCode="_ * #,##0.00_ ;_ * \-#,##0.00_ ;_ * &quot;-&quot;??_ ;_ @_ 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numFmt numFmtId="35" formatCode="_ * #,##0.00_ ;_ * \-#,##0.00_ ;_ * &quot;-&quot;??_ ;_ @_ 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numFmt numFmtId="2" formatCode="0.0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numFmt numFmtId="2" formatCode="0.00"/>
      <fill>
        <patternFill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numFmt numFmtId="2" formatCode="0.00"/>
      <fill>
        <patternFill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numFmt numFmtId="2" formatCode="0.00"/>
      <fill>
        <patternFill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fill>
        <patternFill>
          <fgColor indexed="64"/>
          <bgColor theme="0" tint="-0.14999847407452621"/>
        </patternFill>
      </fill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fill>
        <patternFill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numFmt numFmtId="1" formatCode="0"/>
      <fill>
        <patternFill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numFmt numFmtId="19" formatCode="dd/mm/yyyy"/>
      <fill>
        <patternFill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  <vertical style="thin">
          <color indexed="64"/>
        </vertical>
        <horizontal style="thin">
          <color indexed="64"/>
        </horizontal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Verdana"/>
        <scheme val="none"/>
      </font>
      <fill>
        <patternFill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fill>
        <patternFill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numFmt numFmtId="0" formatCode="General"/>
      <fill>
        <patternFill>
          <fgColor indexed="64"/>
          <bgColor theme="0" tint="-0.14999847407452621"/>
        </patternFill>
      </fill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numFmt numFmtId="0" formatCode="General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Frutiger LT Com 55 Roman"/>
        <scheme val="minor"/>
      </font>
      <protection locked="1" hidden="0"/>
    </dxf>
    <dxf>
      <border>
        <bottom style="medium">
          <color indexed="64"/>
        </bottom>
      </border>
    </dxf>
    <dxf>
      <border diagonalUp="0" diagonalDown="0">
        <left/>
        <right/>
        <top/>
        <bottom/>
        <vertical/>
        <horizontal/>
      </border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rsofaioi15496\verwaltung$\IGHAA\ighaahaf\Spitex_Regio_deitingen_09.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Import"/>
      <sheetName val="Wohnsitz"/>
      <sheetName val="Sammel-RG Wohnsitz"/>
      <sheetName val="Meldung Ferienaufenthalt"/>
      <sheetName val="Ferienaufenthalt SO"/>
      <sheetName val="Sammel-RG Ferien SO"/>
      <sheetName val="&quot;Ferien&quot; Aufenthalt im KT SO"/>
      <sheetName val="internRG_Beleg"/>
      <sheetName val="Parameter"/>
      <sheetName val="Spitex_Regio_deitingen_09.23"/>
    </sheetNames>
    <sheetDataSet>
      <sheetData sheetId="0"/>
      <sheetData sheetId="1">
        <row r="1">
          <cell r="H1">
            <v>2023</v>
          </cell>
        </row>
      </sheetData>
      <sheetData sheetId="2"/>
      <sheetData sheetId="3"/>
      <sheetData sheetId="4"/>
      <sheetData sheetId="5"/>
      <sheetData sheetId="6"/>
      <sheetData sheetId="7"/>
      <sheetData sheetId="8"/>
      <sheetData sheetId="9" refreshError="1"/>
    </sheetDataSet>
  </externalBook>
</externalLink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0000000}" name="tbl_WohnsitzSO" displayName="tbl_WohnsitzSO" ref="A13:U413" totalsRowShown="0" headerRowDxfId="25" dataDxfId="23" headerRowBorderDxfId="24">
  <autoFilter ref="A13:U413" xr:uid="{00000000-0009-0000-0100-000003000000}"/>
  <tableColumns count="21">
    <tableColumn id="21" xr3:uid="{00000000-0010-0000-0000-000015000000}" name="Nr." dataDxfId="22"/>
    <tableColumn id="1" xr3:uid="{00000000-0010-0000-0000-000001000000}" name="AHV-Nr" dataDxfId="21">
      <calculatedColumnFormula>IFERROR(INDEX(Import!J:J,_xlfn.AGGREGATE(15,6,ROW(Import!J:J)/(Import!X:X=1),ROW()-13)),"")</calculatedColumnFormula>
    </tableColumn>
    <tableColumn id="2" xr3:uid="{00000000-0010-0000-0000-000002000000}" name="Name" dataDxfId="20">
      <calculatedColumnFormula>IFERROR(INDEX(Import!A:V,MATCH(tbl_WohnsitzSO[[#This Row],[AHV-Nr]],Import!J:J,0),5),"")</calculatedColumnFormula>
    </tableColumn>
    <tableColumn id="3" xr3:uid="{00000000-0010-0000-0000-000003000000}" name="Vorname" dataDxfId="19">
      <calculatedColumnFormula>IFERROR(INDEX(Import!A:V,MATCH(tbl_WohnsitzSO[[#This Row],[AHV-Nr]],Import!J:J,0),7),"")</calculatedColumnFormula>
    </tableColumn>
    <tableColumn id="4" xr3:uid="{00000000-0010-0000-0000-000004000000}" name="geb.Dat." dataDxfId="18">
      <calculatedColumnFormula>IFERROR(INDEX(Import!A:V,MATCH(tbl_WohnsitzSO[[#This Row],[AHV-Nr]],Import!J:J,0),9),"")</calculatedColumnFormula>
    </tableColumn>
    <tableColumn id="5" xr3:uid="{00000000-0010-0000-0000-000005000000}" name="Strasse Nr." dataDxfId="17">
      <calculatedColumnFormula>IFERROR(INDEX(Import!A:V,MATCH(tbl_WohnsitzSO[[#This Row],[AHV-Nr]],Import!J:J,0),12),"")</calculatedColumnFormula>
    </tableColumn>
    <tableColumn id="6" xr3:uid="{00000000-0010-0000-0000-000006000000}" name="PLZ" dataDxfId="16">
      <calculatedColumnFormula>IFERROR(INDEX(Import!A:V,MATCH(tbl_WohnsitzSO[[#This Row],[AHV-Nr]],Import!J:J,0),15),"")</calculatedColumnFormula>
    </tableColumn>
    <tableColumn id="7" xr3:uid="{00000000-0010-0000-0000-000007000000}" name="Ort_Wohnsitz" dataDxfId="15">
      <calculatedColumnFormula>IFERROR(INDEX(Import!A:V,MATCH(tbl_WohnsitzSO[[#This Row],[AHV-Nr]],Import!J:J,0),16),"")</calculatedColumnFormula>
    </tableColumn>
    <tableColumn id="8" xr3:uid="{00000000-0010-0000-0000-000008000000}" name="Anzahl Pflegetage" dataDxfId="14">
      <calculatedColumnFormula>IF(SUMIFS(Import!Z:Z,Import!J:J,tbl_WohnsitzSO[[#This Row],[AHV-Nr]],Import!Z:Z,1)=0,"",SUMIFS(Import!Z:Z,Import!J:J,tbl_WohnsitzSO[[#This Row],[AHV-Nr]],Import!Z:Z,1))</calculatedColumnFormula>
    </tableColumn>
    <tableColumn id="9" xr3:uid="{00000000-0010-0000-0000-000009000000}" name="KLV A" dataDxfId="13">
      <calculatedColumnFormula>IF(SUMIFS(Import!U:U,Import!R:R,"KLV A",Import!J:J,tbl_WohnsitzSO[[#This Row],[AHV-Nr]])=0,"",SUMIFS(Import!U:U,Import!R:R,"KLV A",Import!J:J,tbl_WohnsitzSO[[#This Row],[AHV-Nr]]))</calculatedColumnFormula>
    </tableColumn>
    <tableColumn id="10" xr3:uid="{00000000-0010-0000-0000-00000A000000}" name="KLV B" dataDxfId="12">
      <calculatedColumnFormula>IF(SUMIFS(Import!U:U,Import!R:R,"KLV B",Import!J:J,tbl_WohnsitzSO[[#This Row],[AHV-Nr]])=0,"",SUMIFS(Import!U:U,Import!R:R,"KLV B",Import!J:J,tbl_WohnsitzSO[[#This Row],[AHV-Nr]]))</calculatedColumnFormula>
    </tableColumn>
    <tableColumn id="11" xr3:uid="{00000000-0010-0000-0000-00000B000000}" name="KLV C" dataDxfId="11">
      <calculatedColumnFormula>IF(SUMIFS(Import!U:U,Import!R:R,"KLV C",Import!J:J,tbl_WohnsitzSO[[#This Row],[AHV-Nr]])=0,"",SUMIFS(Import!U:U,Import!R:R,"KLV C",Import!J:J,tbl_WohnsitzSO[[#This Row],[AHV-Nr]]))</calculatedColumnFormula>
    </tableColumn>
    <tableColumn id="12" xr3:uid="{00000000-0010-0000-0000-00000C000000}" name="Total_x000a_ Pflegezeit" dataDxfId="10">
      <calculatedColumnFormula>SUM(tbl_WohnsitzSO[[#This Row],[KLV A]:[KLV C]])</calculatedColumnFormula>
    </tableColumn>
    <tableColumn id="13" xr3:uid="{00000000-0010-0000-0000-00000D000000}" name="KLV A Ansatz" dataDxfId="9" dataCellStyle="Komma">
      <calculatedColumnFormula>IF(tbl_WohnsitzSO[[#This Row],[KLV A]]="","",IF(NOT(ISERROR(MATCH(X14, Parameter!$A$1:$A$137, 0))),VLOOKUP(X14,Parameter!$A$1:$J$137,4,0),IF(V14=4535,VLOOKUP(W14,Parameter!$C$1:$J$137,5,0),VLOOKUP(Y14,Parameter!$B$1:$J$137,6,0))))</calculatedColumnFormula>
    </tableColumn>
    <tableColumn id="14" xr3:uid="{00000000-0010-0000-0000-00000E000000}" name="KLV B Ansatz" dataDxfId="8" dataCellStyle="Komma">
      <calculatedColumnFormula>IF(tbl_WohnsitzSO[[#This Row],[KLV B]]="","",IF(NOT(ISERROR(MATCH(X14, Parameter!$A$1:$A$137, 0))),VLOOKUP(X14,Parameter!$A$1:$J$137,5,0),IF(V14=4535,VLOOKUP(W14,Parameter!$C$1:$J$137,6,0),VLOOKUP(Y14,Parameter!$B$1:$J$137,7,0))))</calculatedColumnFormula>
    </tableColumn>
    <tableColumn id="15" xr3:uid="{00000000-0010-0000-0000-00000F000000}" name="KLV C Ansatz" dataDxfId="7" dataCellStyle="Komma">
      <calculatedColumnFormula>IF(tbl_WohnsitzSO[[#This Row],[KLV C]]="","",IF(NOT(ISERROR(MATCH(X14, Parameter!$A$1:$A$137, 0))),VLOOKUP(X14,Parameter!$A$1:$J$137,6,0),IF(V14=4535,VLOOKUP(W14,Parameter!$C$1:$J$137,7,0),VLOOKUP(Y14,Parameter!$B$1:$J$137,8,0))))</calculatedColumnFormula>
    </tableColumn>
    <tableColumn id="16" xr3:uid="{00000000-0010-0000-0000-000010000000}" name="KLV A Kosten" dataDxfId="6" dataCellStyle="Komma">
      <calculatedColumnFormula>IFERROR(IF(OR(ISBLANK(J14), ISBLANK(N14)),"",J14*N14), "")</calculatedColumnFormula>
    </tableColumn>
    <tableColumn id="17" xr3:uid="{00000000-0010-0000-0000-000011000000}" name="KLV B Kosten" dataDxfId="5" dataCellStyle="Komma">
      <calculatedColumnFormula>IFERROR(IF(OR(ISBLANK(K14), ISBLANK(O14)),"",K14*O14), "")</calculatedColumnFormula>
    </tableColumn>
    <tableColumn id="18" xr3:uid="{00000000-0010-0000-0000-000012000000}" name="KLV C Kosten" dataDxfId="4" dataCellStyle="Komma">
      <calculatedColumnFormula>IFERROR(IF(OR(ISBLANK(L14), ISBLANK(P14)),"",L14*P14), "")</calculatedColumnFormula>
    </tableColumn>
    <tableColumn id="19" xr3:uid="{00000000-0010-0000-0000-000013000000}" name="Total" dataDxfId="3" dataCellStyle="Komma">
      <calculatedColumnFormula>IFERROR(SUM(tbl_WohnsitzSO[[#This Row],[KLV A Kosten]:[KLV C Kosten]]),"")</calculatedColumnFormula>
    </tableColumn>
    <tableColumn id="22" xr3:uid="{00000000-0010-0000-0000-000016000000}" name="Patienten Beteiligung" dataDxfId="2" dataCellStyle="Komma">
      <calculatedColumnFormula>SUMIFS(Import!V:V,Import!J:J,tbl_WohnsitzSO[[#This Row],[AHV-Nr]])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Larissa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ISolothurn">
      <a:majorFont>
        <a:latin typeface="Frutiger LT Com 55 Roman"/>
        <a:ea typeface=""/>
        <a:cs typeface=""/>
      </a:majorFont>
      <a:minorFont>
        <a:latin typeface="Frutiger LT Com 55 Roman"/>
        <a:ea typeface=""/>
        <a:cs typeface="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pflege@so.ch" TargetMode="External"/><Relationship Id="rId4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 tint="0.39997558519241921"/>
  </sheetPr>
  <dimension ref="A1:Z8999"/>
  <sheetViews>
    <sheetView zoomScale="80" zoomScaleNormal="80" workbookViewId="0">
      <selection activeCell="A2" sqref="A2"/>
    </sheetView>
  </sheetViews>
  <sheetFormatPr baseColWidth="10" defaultRowHeight="15" x14ac:dyDescent="0.25"/>
  <cols>
    <col min="1" max="4" width="11" style="24"/>
    <col min="5" max="5" width="22" style="24" bestFit="1" customWidth="1"/>
    <col min="6" max="8" width="11" style="24"/>
    <col min="9" max="9" width="11" style="25"/>
    <col min="10" max="10" width="15.75" style="24" customWidth="1"/>
    <col min="11" max="11" width="12" style="24" bestFit="1" customWidth="1"/>
    <col min="12" max="12" width="26" style="24" bestFit="1" customWidth="1"/>
    <col min="13" max="18" width="11" style="24"/>
    <col min="19" max="22" width="11" style="76"/>
    <col min="24" max="24" width="11" style="172" customWidth="1"/>
    <col min="25" max="25" width="22.875" style="172" customWidth="1"/>
    <col min="26" max="26" width="11" style="172" customWidth="1"/>
  </cols>
  <sheetData>
    <row r="1" spans="1:26" x14ac:dyDescent="0.25">
      <c r="A1" s="26" t="s">
        <v>215</v>
      </c>
      <c r="B1" s="26" t="s">
        <v>216</v>
      </c>
      <c r="C1" s="26" t="s">
        <v>217</v>
      </c>
      <c r="D1" s="26" t="s">
        <v>218</v>
      </c>
      <c r="E1" s="26" t="s">
        <v>219</v>
      </c>
      <c r="F1" s="26" t="s">
        <v>220</v>
      </c>
      <c r="G1" s="26" t="s">
        <v>2</v>
      </c>
      <c r="H1" s="26" t="s">
        <v>221</v>
      </c>
      <c r="I1" s="26" t="s">
        <v>222</v>
      </c>
      <c r="J1" s="26" t="s">
        <v>223</v>
      </c>
      <c r="K1" s="26" t="s">
        <v>224</v>
      </c>
      <c r="L1" s="26" t="s">
        <v>225</v>
      </c>
      <c r="M1" s="26" t="s">
        <v>226</v>
      </c>
      <c r="N1" s="26" t="s">
        <v>227</v>
      </c>
      <c r="O1" s="26" t="s">
        <v>4</v>
      </c>
      <c r="P1" s="26" t="s">
        <v>5</v>
      </c>
      <c r="Q1" s="26" t="s">
        <v>228</v>
      </c>
      <c r="R1" s="26" t="s">
        <v>229</v>
      </c>
      <c r="S1" s="26" t="s">
        <v>230</v>
      </c>
      <c r="T1" s="26" t="s">
        <v>231</v>
      </c>
      <c r="U1" s="26" t="s">
        <v>232</v>
      </c>
      <c r="V1" s="26" t="s">
        <v>233</v>
      </c>
      <c r="X1" s="172" t="s">
        <v>185</v>
      </c>
      <c r="Z1" s="172" t="s">
        <v>186</v>
      </c>
    </row>
    <row r="2" spans="1:26" x14ac:dyDescent="0.25">
      <c r="X2" s="172">
        <f>COUNTIF($J$2:J2,J2)</f>
        <v>0</v>
      </c>
      <c r="Y2" s="172" t="str">
        <f>J2&amp;Q2</f>
        <v/>
      </c>
      <c r="Z2" s="172" t="str">
        <f>IF(Y2="","",COUNTIF($Y$2:Y2,Y2))</f>
        <v/>
      </c>
    </row>
    <row r="3" spans="1:26" x14ac:dyDescent="0.25">
      <c r="X3" s="172">
        <f>COUNTIF($J$2:J3,J3)</f>
        <v>0</v>
      </c>
      <c r="Y3" s="172" t="str">
        <f t="shared" ref="Y3:Y66" si="0">J3&amp;Q3</f>
        <v/>
      </c>
      <c r="Z3" s="172" t="str">
        <f>IF(Y3="","",COUNTIF($Y$2:Y3,Y3))</f>
        <v/>
      </c>
    </row>
    <row r="4" spans="1:26" x14ac:dyDescent="0.25">
      <c r="X4" s="172">
        <f>COUNTIF($J$2:J4,J4)</f>
        <v>0</v>
      </c>
      <c r="Y4" s="172" t="str">
        <f t="shared" si="0"/>
        <v/>
      </c>
      <c r="Z4" s="172" t="str">
        <f>IF(Y4="","",COUNTIF($Y$2:Y4,Y4))</f>
        <v/>
      </c>
    </row>
    <row r="5" spans="1:26" x14ac:dyDescent="0.25">
      <c r="X5" s="172">
        <f>COUNTIF($J$2:J5,J5)</f>
        <v>0</v>
      </c>
      <c r="Y5" s="172" t="str">
        <f t="shared" si="0"/>
        <v/>
      </c>
      <c r="Z5" s="172" t="str">
        <f>IF(Y5="","",COUNTIF($Y$2:Y5,Y5))</f>
        <v/>
      </c>
    </row>
    <row r="6" spans="1:26" x14ac:dyDescent="0.25">
      <c r="X6" s="172">
        <f>COUNTIF($J$2:J6,J6)</f>
        <v>0</v>
      </c>
      <c r="Y6" s="172" t="str">
        <f t="shared" si="0"/>
        <v/>
      </c>
      <c r="Z6" s="172" t="str">
        <f>IF(Y6="","",COUNTIF($Y$2:Y6,Y6))</f>
        <v/>
      </c>
    </row>
    <row r="7" spans="1:26" x14ac:dyDescent="0.25">
      <c r="X7" s="172">
        <f>COUNTIF($J$2:J7,J7)</f>
        <v>0</v>
      </c>
      <c r="Y7" s="172" t="str">
        <f t="shared" si="0"/>
        <v/>
      </c>
      <c r="Z7" s="172" t="str">
        <f>IF(Y7="","",COUNTIF($Y$2:Y7,Y7))</f>
        <v/>
      </c>
    </row>
    <row r="8" spans="1:26" x14ac:dyDescent="0.25">
      <c r="X8" s="172">
        <f>COUNTIF($J$2:J8,J8)</f>
        <v>0</v>
      </c>
      <c r="Y8" s="172" t="str">
        <f t="shared" si="0"/>
        <v/>
      </c>
      <c r="Z8" s="172" t="str">
        <f>IF(Y8="","",COUNTIF($Y$2:Y8,Y8))</f>
        <v/>
      </c>
    </row>
    <row r="9" spans="1:26" x14ac:dyDescent="0.25">
      <c r="X9" s="172">
        <f>COUNTIF($J$2:J9,J9)</f>
        <v>0</v>
      </c>
      <c r="Y9" s="172" t="str">
        <f t="shared" si="0"/>
        <v/>
      </c>
      <c r="Z9" s="172" t="str">
        <f>IF(Y9="","",COUNTIF($Y$2:Y9,Y9))</f>
        <v/>
      </c>
    </row>
    <row r="10" spans="1:26" x14ac:dyDescent="0.25">
      <c r="X10" s="172">
        <f>COUNTIF($J$2:J10,J10)</f>
        <v>0</v>
      </c>
      <c r="Y10" s="172" t="str">
        <f t="shared" si="0"/>
        <v/>
      </c>
      <c r="Z10" s="172" t="str">
        <f>IF(Y10="","",COUNTIF($Y$2:Y10,Y10))</f>
        <v/>
      </c>
    </row>
    <row r="11" spans="1:26" x14ac:dyDescent="0.25">
      <c r="X11" s="172">
        <f>COUNTIF($J$2:J11,J11)</f>
        <v>0</v>
      </c>
      <c r="Y11" s="172" t="str">
        <f t="shared" si="0"/>
        <v/>
      </c>
      <c r="Z11" s="172" t="str">
        <f>IF(Y11="","",COUNTIF($Y$2:Y11,Y11))</f>
        <v/>
      </c>
    </row>
    <row r="12" spans="1:26" x14ac:dyDescent="0.25">
      <c r="X12" s="172">
        <f>COUNTIF($J$2:J12,J12)</f>
        <v>0</v>
      </c>
      <c r="Y12" s="172" t="str">
        <f t="shared" si="0"/>
        <v/>
      </c>
      <c r="Z12" s="172" t="str">
        <f>IF(Y12="","",COUNTIF($Y$2:Y12,Y12))</f>
        <v/>
      </c>
    </row>
    <row r="13" spans="1:26" x14ac:dyDescent="0.25">
      <c r="X13" s="172">
        <f>COUNTIF($J$2:J13,J13)</f>
        <v>0</v>
      </c>
      <c r="Y13" s="172" t="str">
        <f t="shared" si="0"/>
        <v/>
      </c>
      <c r="Z13" s="172" t="str">
        <f>IF(Y13="","",COUNTIF($Y$2:Y13,Y13))</f>
        <v/>
      </c>
    </row>
    <row r="14" spans="1:26" x14ac:dyDescent="0.25">
      <c r="X14" s="172">
        <f>COUNTIF($J$2:J14,J14)</f>
        <v>0</v>
      </c>
      <c r="Y14" s="172" t="str">
        <f t="shared" si="0"/>
        <v/>
      </c>
      <c r="Z14" s="172" t="str">
        <f>IF(Y14="","",COUNTIF($Y$2:Y14,Y14))</f>
        <v/>
      </c>
    </row>
    <row r="15" spans="1:26" x14ac:dyDescent="0.25">
      <c r="X15" s="172">
        <f>COUNTIF($J$2:J15,J15)</f>
        <v>0</v>
      </c>
      <c r="Y15" s="172" t="str">
        <f t="shared" si="0"/>
        <v/>
      </c>
      <c r="Z15" s="172" t="str">
        <f>IF(Y15="","",COUNTIF($Y$2:Y15,Y15))</f>
        <v/>
      </c>
    </row>
    <row r="16" spans="1:26" x14ac:dyDescent="0.25">
      <c r="X16" s="172">
        <f>COUNTIF($J$2:J16,J16)</f>
        <v>0</v>
      </c>
      <c r="Y16" s="172" t="str">
        <f t="shared" si="0"/>
        <v/>
      </c>
      <c r="Z16" s="172" t="str">
        <f>IF(Y16="","",COUNTIF($Y$2:Y16,Y16))</f>
        <v/>
      </c>
    </row>
    <row r="17" spans="24:26" x14ac:dyDescent="0.25">
      <c r="X17" s="172">
        <f>COUNTIF($J$2:J17,J17)</f>
        <v>0</v>
      </c>
      <c r="Y17" s="172" t="str">
        <f t="shared" si="0"/>
        <v/>
      </c>
      <c r="Z17" s="172" t="str">
        <f>IF(Y17="","",COUNTIF($Y$2:Y17,Y17))</f>
        <v/>
      </c>
    </row>
    <row r="18" spans="24:26" x14ac:dyDescent="0.25">
      <c r="X18" s="172">
        <f>COUNTIF($J$2:J18,J18)</f>
        <v>0</v>
      </c>
      <c r="Y18" s="172" t="str">
        <f t="shared" si="0"/>
        <v/>
      </c>
      <c r="Z18" s="172" t="str">
        <f>IF(Y18="","",COUNTIF($Y$2:Y18,Y18))</f>
        <v/>
      </c>
    </row>
    <row r="19" spans="24:26" x14ac:dyDescent="0.25">
      <c r="X19" s="172">
        <f>COUNTIF($J$2:J19,J19)</f>
        <v>0</v>
      </c>
      <c r="Y19" s="172" t="str">
        <f t="shared" si="0"/>
        <v/>
      </c>
      <c r="Z19" s="172" t="str">
        <f>IF(Y19="","",COUNTIF($Y$2:Y19,Y19))</f>
        <v/>
      </c>
    </row>
    <row r="20" spans="24:26" x14ac:dyDescent="0.25">
      <c r="X20" s="172">
        <f>COUNTIF($J$2:J20,J20)</f>
        <v>0</v>
      </c>
      <c r="Y20" s="172" t="str">
        <f t="shared" si="0"/>
        <v/>
      </c>
      <c r="Z20" s="172" t="str">
        <f>IF(Y20="","",COUNTIF($Y$2:Y20,Y20))</f>
        <v/>
      </c>
    </row>
    <row r="21" spans="24:26" x14ac:dyDescent="0.25">
      <c r="X21" s="172">
        <f>COUNTIF($J$2:J21,J21)</f>
        <v>0</v>
      </c>
      <c r="Y21" s="172" t="str">
        <f t="shared" si="0"/>
        <v/>
      </c>
      <c r="Z21" s="172" t="str">
        <f>IF(Y21="","",COUNTIF($Y$2:Y21,Y21))</f>
        <v/>
      </c>
    </row>
    <row r="22" spans="24:26" x14ac:dyDescent="0.25">
      <c r="X22" s="172">
        <f>COUNTIF($J$2:J22,J22)</f>
        <v>0</v>
      </c>
      <c r="Y22" s="172" t="str">
        <f t="shared" si="0"/>
        <v/>
      </c>
      <c r="Z22" s="172" t="str">
        <f>IF(Y22="","",COUNTIF($Y$2:Y22,Y22))</f>
        <v/>
      </c>
    </row>
    <row r="23" spans="24:26" x14ac:dyDescent="0.25">
      <c r="X23" s="172">
        <f>COUNTIF($J$2:J23,J23)</f>
        <v>0</v>
      </c>
      <c r="Y23" s="172" t="str">
        <f t="shared" si="0"/>
        <v/>
      </c>
      <c r="Z23" s="172" t="str">
        <f>IF(Y23="","",COUNTIF($Y$2:Y23,Y23))</f>
        <v/>
      </c>
    </row>
    <row r="24" spans="24:26" x14ac:dyDescent="0.25">
      <c r="X24" s="172">
        <f>COUNTIF($J$2:J24,J24)</f>
        <v>0</v>
      </c>
      <c r="Y24" s="172" t="str">
        <f t="shared" si="0"/>
        <v/>
      </c>
      <c r="Z24" s="172" t="str">
        <f>IF(Y24="","",COUNTIF($Y$2:Y24,Y24))</f>
        <v/>
      </c>
    </row>
    <row r="25" spans="24:26" x14ac:dyDescent="0.25">
      <c r="X25" s="172">
        <f>COUNTIF($J$2:J25,J25)</f>
        <v>0</v>
      </c>
      <c r="Y25" s="172" t="str">
        <f t="shared" si="0"/>
        <v/>
      </c>
      <c r="Z25" s="172" t="str">
        <f>IF(Y25="","",COUNTIF($Y$2:Y25,Y25))</f>
        <v/>
      </c>
    </row>
    <row r="26" spans="24:26" x14ac:dyDescent="0.25">
      <c r="X26" s="172">
        <f>COUNTIF($J$2:J26,J26)</f>
        <v>0</v>
      </c>
      <c r="Y26" s="172" t="str">
        <f t="shared" si="0"/>
        <v/>
      </c>
      <c r="Z26" s="172" t="str">
        <f>IF(Y26="","",COUNTIF($Y$2:Y26,Y26))</f>
        <v/>
      </c>
    </row>
    <row r="27" spans="24:26" x14ac:dyDescent="0.25">
      <c r="X27" s="172">
        <f>COUNTIF($J$2:J27,J27)</f>
        <v>0</v>
      </c>
      <c r="Y27" s="172" t="str">
        <f t="shared" si="0"/>
        <v/>
      </c>
      <c r="Z27" s="172" t="str">
        <f>IF(Y27="","",COUNTIF($Y$2:Y27,Y27))</f>
        <v/>
      </c>
    </row>
    <row r="28" spans="24:26" x14ac:dyDescent="0.25">
      <c r="X28" s="172">
        <f>COUNTIF($J$2:J28,J28)</f>
        <v>0</v>
      </c>
      <c r="Y28" s="172" t="str">
        <f t="shared" si="0"/>
        <v/>
      </c>
      <c r="Z28" s="172" t="str">
        <f>IF(Y28="","",COUNTIF($Y$2:Y28,Y28))</f>
        <v/>
      </c>
    </row>
    <row r="29" spans="24:26" x14ac:dyDescent="0.25">
      <c r="X29" s="172">
        <f>COUNTIF($J$2:J29,J29)</f>
        <v>0</v>
      </c>
      <c r="Y29" s="172" t="str">
        <f t="shared" si="0"/>
        <v/>
      </c>
      <c r="Z29" s="172" t="str">
        <f>IF(Y29="","",COUNTIF($Y$2:Y29,Y29))</f>
        <v/>
      </c>
    </row>
    <row r="30" spans="24:26" x14ac:dyDescent="0.25">
      <c r="X30" s="172">
        <f>COUNTIF($J$2:J30,J30)</f>
        <v>0</v>
      </c>
      <c r="Y30" s="172" t="str">
        <f t="shared" si="0"/>
        <v/>
      </c>
      <c r="Z30" s="172" t="str">
        <f>IF(Y30="","",COUNTIF($Y$2:Y30,Y30))</f>
        <v/>
      </c>
    </row>
    <row r="31" spans="24:26" x14ac:dyDescent="0.25">
      <c r="X31" s="172">
        <f>COUNTIF($J$2:J31,J31)</f>
        <v>0</v>
      </c>
      <c r="Y31" s="172" t="str">
        <f t="shared" si="0"/>
        <v/>
      </c>
      <c r="Z31" s="172" t="str">
        <f>IF(Y31="","",COUNTIF($Y$2:Y31,Y31))</f>
        <v/>
      </c>
    </row>
    <row r="32" spans="24:26" x14ac:dyDescent="0.25">
      <c r="X32" s="172">
        <f>COUNTIF($J$2:J32,J32)</f>
        <v>0</v>
      </c>
      <c r="Y32" s="172" t="str">
        <f t="shared" si="0"/>
        <v/>
      </c>
      <c r="Z32" s="172" t="str">
        <f>IF(Y32="","",COUNTIF($Y$2:Y32,Y32))</f>
        <v/>
      </c>
    </row>
    <row r="33" spans="24:26" x14ac:dyDescent="0.25">
      <c r="X33" s="172">
        <f>COUNTIF($J$2:J33,J33)</f>
        <v>0</v>
      </c>
      <c r="Y33" s="172" t="str">
        <f t="shared" si="0"/>
        <v/>
      </c>
      <c r="Z33" s="172" t="str">
        <f>IF(Y33="","",COUNTIF($Y$2:Y33,Y33))</f>
        <v/>
      </c>
    </row>
    <row r="34" spans="24:26" x14ac:dyDescent="0.25">
      <c r="X34" s="172">
        <f>COUNTIF($J$2:J34,J34)</f>
        <v>0</v>
      </c>
      <c r="Y34" s="172" t="str">
        <f t="shared" si="0"/>
        <v/>
      </c>
      <c r="Z34" s="172" t="str">
        <f>IF(Y34="","",COUNTIF($Y$2:Y34,Y34))</f>
        <v/>
      </c>
    </row>
    <row r="35" spans="24:26" x14ac:dyDescent="0.25">
      <c r="X35" s="172">
        <f>COUNTIF($J$2:J35,J35)</f>
        <v>0</v>
      </c>
      <c r="Y35" s="172" t="str">
        <f t="shared" si="0"/>
        <v/>
      </c>
      <c r="Z35" s="172" t="str">
        <f>IF(Y35="","",COUNTIF($Y$2:Y35,Y35))</f>
        <v/>
      </c>
    </row>
    <row r="36" spans="24:26" x14ac:dyDescent="0.25">
      <c r="X36" s="172">
        <f>COUNTIF($J$2:J36,J36)</f>
        <v>0</v>
      </c>
      <c r="Y36" s="172" t="str">
        <f t="shared" si="0"/>
        <v/>
      </c>
      <c r="Z36" s="172" t="str">
        <f>IF(Y36="","",COUNTIF($Y$2:Y36,Y36))</f>
        <v/>
      </c>
    </row>
    <row r="37" spans="24:26" x14ac:dyDescent="0.25">
      <c r="X37" s="172">
        <f>COUNTIF($J$2:J37,J37)</f>
        <v>0</v>
      </c>
      <c r="Y37" s="172" t="str">
        <f t="shared" si="0"/>
        <v/>
      </c>
      <c r="Z37" s="172" t="str">
        <f>IF(Y37="","",COUNTIF($Y$2:Y37,Y37))</f>
        <v/>
      </c>
    </row>
    <row r="38" spans="24:26" x14ac:dyDescent="0.25">
      <c r="X38" s="172">
        <f>COUNTIF($J$2:J38,J38)</f>
        <v>0</v>
      </c>
      <c r="Y38" s="172" t="str">
        <f t="shared" si="0"/>
        <v/>
      </c>
      <c r="Z38" s="172" t="str">
        <f>IF(Y38="","",COUNTIF($Y$2:Y38,Y38))</f>
        <v/>
      </c>
    </row>
    <row r="39" spans="24:26" x14ac:dyDescent="0.25">
      <c r="X39" s="172">
        <f>COUNTIF($J$2:J39,J39)</f>
        <v>0</v>
      </c>
      <c r="Y39" s="172" t="str">
        <f t="shared" si="0"/>
        <v/>
      </c>
      <c r="Z39" s="172" t="str">
        <f>IF(Y39="","",COUNTIF($Y$2:Y39,Y39))</f>
        <v/>
      </c>
    </row>
    <row r="40" spans="24:26" x14ac:dyDescent="0.25">
      <c r="X40" s="172">
        <f>COUNTIF($J$2:J40,J40)</f>
        <v>0</v>
      </c>
      <c r="Y40" s="172" t="str">
        <f t="shared" si="0"/>
        <v/>
      </c>
      <c r="Z40" s="172" t="str">
        <f>IF(Y40="","",COUNTIF($Y$2:Y40,Y40))</f>
        <v/>
      </c>
    </row>
    <row r="41" spans="24:26" x14ac:dyDescent="0.25">
      <c r="X41" s="172">
        <f>COUNTIF($J$2:J41,J41)</f>
        <v>0</v>
      </c>
      <c r="Y41" s="172" t="str">
        <f t="shared" si="0"/>
        <v/>
      </c>
      <c r="Z41" s="172" t="str">
        <f>IF(Y41="","",COUNTIF($Y$2:Y41,Y41))</f>
        <v/>
      </c>
    </row>
    <row r="42" spans="24:26" x14ac:dyDescent="0.25">
      <c r="X42" s="172">
        <f>COUNTIF($J$2:J42,J42)</f>
        <v>0</v>
      </c>
      <c r="Y42" s="172" t="str">
        <f t="shared" si="0"/>
        <v/>
      </c>
      <c r="Z42" s="172" t="str">
        <f>IF(Y42="","",COUNTIF($Y$2:Y42,Y42))</f>
        <v/>
      </c>
    </row>
    <row r="43" spans="24:26" x14ac:dyDescent="0.25">
      <c r="X43" s="172">
        <f>COUNTIF($J$2:J43,J43)</f>
        <v>0</v>
      </c>
      <c r="Y43" s="172" t="str">
        <f t="shared" si="0"/>
        <v/>
      </c>
      <c r="Z43" s="172" t="str">
        <f>IF(Y43="","",COUNTIF($Y$2:Y43,Y43))</f>
        <v/>
      </c>
    </row>
    <row r="44" spans="24:26" x14ac:dyDescent="0.25">
      <c r="X44" s="172">
        <f>COUNTIF($J$2:J44,J44)</f>
        <v>0</v>
      </c>
      <c r="Y44" s="172" t="str">
        <f t="shared" si="0"/>
        <v/>
      </c>
      <c r="Z44" s="172" t="str">
        <f>IF(Y44="","",COUNTIF($Y$2:Y44,Y44))</f>
        <v/>
      </c>
    </row>
    <row r="45" spans="24:26" x14ac:dyDescent="0.25">
      <c r="X45" s="172">
        <f>COUNTIF($J$2:J45,J45)</f>
        <v>0</v>
      </c>
      <c r="Y45" s="172" t="str">
        <f t="shared" si="0"/>
        <v/>
      </c>
      <c r="Z45" s="172" t="str">
        <f>IF(Y45="","",COUNTIF($Y$2:Y45,Y45))</f>
        <v/>
      </c>
    </row>
    <row r="46" spans="24:26" x14ac:dyDescent="0.25">
      <c r="X46" s="172">
        <f>COUNTIF($J$2:J46,J46)</f>
        <v>0</v>
      </c>
      <c r="Y46" s="172" t="str">
        <f t="shared" si="0"/>
        <v/>
      </c>
      <c r="Z46" s="172" t="str">
        <f>IF(Y46="","",COUNTIF($Y$2:Y46,Y46))</f>
        <v/>
      </c>
    </row>
    <row r="47" spans="24:26" x14ac:dyDescent="0.25">
      <c r="X47" s="172">
        <f>COUNTIF($J$2:J47,J47)</f>
        <v>0</v>
      </c>
      <c r="Y47" s="172" t="str">
        <f t="shared" si="0"/>
        <v/>
      </c>
      <c r="Z47" s="172" t="str">
        <f>IF(Y47="","",COUNTIF($Y$2:Y47,Y47))</f>
        <v/>
      </c>
    </row>
    <row r="48" spans="24:26" x14ac:dyDescent="0.25">
      <c r="X48" s="172">
        <f>COUNTIF($J$2:J48,J48)</f>
        <v>0</v>
      </c>
      <c r="Y48" s="172" t="str">
        <f t="shared" si="0"/>
        <v/>
      </c>
      <c r="Z48" s="172" t="str">
        <f>IF(Y48="","",COUNTIF($Y$2:Y48,Y48))</f>
        <v/>
      </c>
    </row>
    <row r="49" spans="24:26" x14ac:dyDescent="0.25">
      <c r="X49" s="172">
        <f>COUNTIF($J$2:J49,J49)</f>
        <v>0</v>
      </c>
      <c r="Y49" s="172" t="str">
        <f t="shared" si="0"/>
        <v/>
      </c>
      <c r="Z49" s="172" t="str">
        <f>IF(Y49="","",COUNTIF($Y$2:Y49,Y49))</f>
        <v/>
      </c>
    </row>
    <row r="50" spans="24:26" x14ac:dyDescent="0.25">
      <c r="X50" s="172">
        <f>COUNTIF($J$2:J50,J50)</f>
        <v>0</v>
      </c>
      <c r="Y50" s="172" t="str">
        <f t="shared" si="0"/>
        <v/>
      </c>
      <c r="Z50" s="172" t="str">
        <f>IF(Y50="","",COUNTIF($Y$2:Y50,Y50))</f>
        <v/>
      </c>
    </row>
    <row r="51" spans="24:26" x14ac:dyDescent="0.25">
      <c r="X51" s="172">
        <f>COUNTIF($J$2:J51,J51)</f>
        <v>0</v>
      </c>
      <c r="Y51" s="172" t="str">
        <f t="shared" si="0"/>
        <v/>
      </c>
      <c r="Z51" s="172" t="str">
        <f>IF(Y51="","",COUNTIF($Y$2:Y51,Y51))</f>
        <v/>
      </c>
    </row>
    <row r="52" spans="24:26" x14ac:dyDescent="0.25">
      <c r="X52" s="172">
        <f>COUNTIF($J$2:J52,J52)</f>
        <v>0</v>
      </c>
      <c r="Y52" s="172" t="str">
        <f t="shared" si="0"/>
        <v/>
      </c>
      <c r="Z52" s="172" t="str">
        <f>IF(Y52="","",COUNTIF($Y$2:Y52,Y52))</f>
        <v/>
      </c>
    </row>
    <row r="53" spans="24:26" x14ac:dyDescent="0.25">
      <c r="X53" s="172">
        <f>COUNTIF($J$2:J53,J53)</f>
        <v>0</v>
      </c>
      <c r="Y53" s="172" t="str">
        <f t="shared" si="0"/>
        <v/>
      </c>
      <c r="Z53" s="172" t="str">
        <f>IF(Y53="","",COUNTIF($Y$2:Y53,Y53))</f>
        <v/>
      </c>
    </row>
    <row r="54" spans="24:26" x14ac:dyDescent="0.25">
      <c r="X54" s="172">
        <f>COUNTIF($J$2:J54,J54)</f>
        <v>0</v>
      </c>
      <c r="Y54" s="172" t="str">
        <f t="shared" si="0"/>
        <v/>
      </c>
      <c r="Z54" s="172" t="str">
        <f>IF(Y54="","",COUNTIF($Y$2:Y54,Y54))</f>
        <v/>
      </c>
    </row>
    <row r="55" spans="24:26" x14ac:dyDescent="0.25">
      <c r="X55" s="172">
        <f>COUNTIF($J$2:J55,J55)</f>
        <v>0</v>
      </c>
      <c r="Y55" s="172" t="str">
        <f t="shared" si="0"/>
        <v/>
      </c>
      <c r="Z55" s="172" t="str">
        <f>IF(Y55="","",COUNTIF($Y$2:Y55,Y55))</f>
        <v/>
      </c>
    </row>
    <row r="56" spans="24:26" x14ac:dyDescent="0.25">
      <c r="X56" s="172">
        <f>COUNTIF($J$2:J56,J56)</f>
        <v>0</v>
      </c>
      <c r="Y56" s="172" t="str">
        <f t="shared" si="0"/>
        <v/>
      </c>
      <c r="Z56" s="172" t="str">
        <f>IF(Y56="","",COUNTIF($Y$2:Y56,Y56))</f>
        <v/>
      </c>
    </row>
    <row r="57" spans="24:26" x14ac:dyDescent="0.25">
      <c r="X57" s="172">
        <f>COUNTIF($J$2:J57,J57)</f>
        <v>0</v>
      </c>
      <c r="Y57" s="172" t="str">
        <f t="shared" si="0"/>
        <v/>
      </c>
      <c r="Z57" s="172" t="str">
        <f>IF(Y57="","",COUNTIF($Y$2:Y57,Y57))</f>
        <v/>
      </c>
    </row>
    <row r="58" spans="24:26" x14ac:dyDescent="0.25">
      <c r="X58" s="172">
        <f>COUNTIF($J$2:J58,J58)</f>
        <v>0</v>
      </c>
      <c r="Y58" s="172" t="str">
        <f t="shared" si="0"/>
        <v/>
      </c>
      <c r="Z58" s="172" t="str">
        <f>IF(Y58="","",COUNTIF($Y$2:Y58,Y58))</f>
        <v/>
      </c>
    </row>
    <row r="59" spans="24:26" x14ac:dyDescent="0.25">
      <c r="X59" s="172">
        <f>COUNTIF($J$2:J59,J59)</f>
        <v>0</v>
      </c>
      <c r="Y59" s="172" t="str">
        <f t="shared" si="0"/>
        <v/>
      </c>
      <c r="Z59" s="172" t="str">
        <f>IF(Y59="","",COUNTIF($Y$2:Y59,Y59))</f>
        <v/>
      </c>
    </row>
    <row r="60" spans="24:26" x14ac:dyDescent="0.25">
      <c r="X60" s="172">
        <f>COUNTIF($J$2:J60,J60)</f>
        <v>0</v>
      </c>
      <c r="Y60" s="172" t="str">
        <f t="shared" si="0"/>
        <v/>
      </c>
      <c r="Z60" s="172" t="str">
        <f>IF(Y60="","",COUNTIF($Y$2:Y60,Y60))</f>
        <v/>
      </c>
    </row>
    <row r="61" spans="24:26" x14ac:dyDescent="0.25">
      <c r="X61" s="172">
        <f>COUNTIF($J$2:J61,J61)</f>
        <v>0</v>
      </c>
      <c r="Y61" s="172" t="str">
        <f t="shared" si="0"/>
        <v/>
      </c>
      <c r="Z61" s="172" t="str">
        <f>IF(Y61="","",COUNTIF($Y$2:Y61,Y61))</f>
        <v/>
      </c>
    </row>
    <row r="62" spans="24:26" x14ac:dyDescent="0.25">
      <c r="X62" s="172">
        <f>COUNTIF($J$2:J62,J62)</f>
        <v>0</v>
      </c>
      <c r="Y62" s="172" t="str">
        <f t="shared" si="0"/>
        <v/>
      </c>
      <c r="Z62" s="172" t="str">
        <f>IF(Y62="","",COUNTIF($Y$2:Y62,Y62))</f>
        <v/>
      </c>
    </row>
    <row r="63" spans="24:26" x14ac:dyDescent="0.25">
      <c r="X63" s="172">
        <f>COUNTIF($J$2:J63,J63)</f>
        <v>0</v>
      </c>
      <c r="Y63" s="172" t="str">
        <f t="shared" si="0"/>
        <v/>
      </c>
      <c r="Z63" s="172" t="str">
        <f>IF(Y63="","",COUNTIF($Y$2:Y63,Y63))</f>
        <v/>
      </c>
    </row>
    <row r="64" spans="24:26" x14ac:dyDescent="0.25">
      <c r="X64" s="172">
        <f>COUNTIF($J$2:J64,J64)</f>
        <v>0</v>
      </c>
      <c r="Y64" s="172" t="str">
        <f t="shared" si="0"/>
        <v/>
      </c>
      <c r="Z64" s="172" t="str">
        <f>IF(Y64="","",COUNTIF($Y$2:Y64,Y64))</f>
        <v/>
      </c>
    </row>
    <row r="65" spans="24:26" x14ac:dyDescent="0.25">
      <c r="X65" s="172">
        <f>COUNTIF($J$2:J65,J65)</f>
        <v>0</v>
      </c>
      <c r="Y65" s="172" t="str">
        <f t="shared" si="0"/>
        <v/>
      </c>
      <c r="Z65" s="172" t="str">
        <f>IF(Y65="","",COUNTIF($Y$2:Y65,Y65))</f>
        <v/>
      </c>
    </row>
    <row r="66" spans="24:26" x14ac:dyDescent="0.25">
      <c r="X66" s="172">
        <f>COUNTIF($J$2:J66,J66)</f>
        <v>0</v>
      </c>
      <c r="Y66" s="172" t="str">
        <f t="shared" si="0"/>
        <v/>
      </c>
      <c r="Z66" s="172" t="str">
        <f>IF(Y66="","",COUNTIF($Y$2:Y66,Y66))</f>
        <v/>
      </c>
    </row>
    <row r="67" spans="24:26" x14ac:dyDescent="0.25">
      <c r="X67" s="172">
        <f>COUNTIF($J$2:J67,J67)</f>
        <v>0</v>
      </c>
      <c r="Y67" s="172" t="str">
        <f t="shared" ref="Y67:Y102" si="1">J67&amp;Q67</f>
        <v/>
      </c>
      <c r="Z67" s="172" t="str">
        <f>IF(Y67="","",COUNTIF($Y$2:Y67,Y67))</f>
        <v/>
      </c>
    </row>
    <row r="68" spans="24:26" x14ac:dyDescent="0.25">
      <c r="X68" s="172">
        <f>COUNTIF($J$2:J68,J68)</f>
        <v>0</v>
      </c>
      <c r="Y68" s="172" t="str">
        <f t="shared" si="1"/>
        <v/>
      </c>
      <c r="Z68" s="172" t="str">
        <f>IF(Y68="","",COUNTIF($Y$2:Y68,Y68))</f>
        <v/>
      </c>
    </row>
    <row r="69" spans="24:26" x14ac:dyDescent="0.25">
      <c r="X69" s="172">
        <f>COUNTIF($J$2:J69,J69)</f>
        <v>0</v>
      </c>
      <c r="Y69" s="172" t="str">
        <f t="shared" si="1"/>
        <v/>
      </c>
      <c r="Z69" s="172" t="str">
        <f>IF(Y69="","",COUNTIF($Y$2:Y69,Y69))</f>
        <v/>
      </c>
    </row>
    <row r="70" spans="24:26" x14ac:dyDescent="0.25">
      <c r="X70" s="172">
        <f>COUNTIF($J$2:J70,J70)</f>
        <v>0</v>
      </c>
      <c r="Y70" s="172" t="str">
        <f t="shared" si="1"/>
        <v/>
      </c>
      <c r="Z70" s="172" t="str">
        <f>IF(Y70="","",COUNTIF($Y$2:Y70,Y70))</f>
        <v/>
      </c>
    </row>
    <row r="71" spans="24:26" x14ac:dyDescent="0.25">
      <c r="X71" s="172">
        <f>COUNTIF($J$2:J71,J71)</f>
        <v>0</v>
      </c>
      <c r="Y71" s="172" t="str">
        <f t="shared" si="1"/>
        <v/>
      </c>
      <c r="Z71" s="172" t="str">
        <f>IF(Y71="","",COUNTIF($Y$2:Y71,Y71))</f>
        <v/>
      </c>
    </row>
    <row r="72" spans="24:26" x14ac:dyDescent="0.25">
      <c r="X72" s="172">
        <f>COUNTIF($J$2:J72,J72)</f>
        <v>0</v>
      </c>
      <c r="Y72" s="172" t="str">
        <f t="shared" si="1"/>
        <v/>
      </c>
      <c r="Z72" s="172" t="str">
        <f>IF(Y72="","",COUNTIF($Y$2:Y72,Y72))</f>
        <v/>
      </c>
    </row>
    <row r="73" spans="24:26" x14ac:dyDescent="0.25">
      <c r="X73" s="172">
        <f>COUNTIF($J$2:J73,J73)</f>
        <v>0</v>
      </c>
      <c r="Y73" s="172" t="str">
        <f t="shared" si="1"/>
        <v/>
      </c>
      <c r="Z73" s="172" t="str">
        <f>IF(Y73="","",COUNTIF($Y$2:Y73,Y73))</f>
        <v/>
      </c>
    </row>
    <row r="74" spans="24:26" x14ac:dyDescent="0.25">
      <c r="X74" s="172">
        <f>COUNTIF($J$2:J74,J74)</f>
        <v>0</v>
      </c>
      <c r="Y74" s="172" t="str">
        <f t="shared" si="1"/>
        <v/>
      </c>
      <c r="Z74" s="172" t="str">
        <f>IF(Y74="","",COUNTIF($Y$2:Y74,Y74))</f>
        <v/>
      </c>
    </row>
    <row r="75" spans="24:26" x14ac:dyDescent="0.25">
      <c r="X75" s="172">
        <f>COUNTIF($J$2:J75,J75)</f>
        <v>0</v>
      </c>
      <c r="Y75" s="172" t="str">
        <f t="shared" si="1"/>
        <v/>
      </c>
      <c r="Z75" s="172" t="str">
        <f>IF(Y75="","",COUNTIF($Y$2:Y75,Y75))</f>
        <v/>
      </c>
    </row>
    <row r="76" spans="24:26" x14ac:dyDescent="0.25">
      <c r="X76" s="172">
        <f>COUNTIF($J$2:J76,J76)</f>
        <v>0</v>
      </c>
      <c r="Y76" s="172" t="str">
        <f t="shared" si="1"/>
        <v/>
      </c>
      <c r="Z76" s="172" t="str">
        <f>IF(Y76="","",COUNTIF($Y$2:Y76,Y76))</f>
        <v/>
      </c>
    </row>
    <row r="77" spans="24:26" x14ac:dyDescent="0.25">
      <c r="X77" s="172">
        <f>COUNTIF($J$2:J77,J77)</f>
        <v>0</v>
      </c>
      <c r="Y77" s="172" t="str">
        <f t="shared" si="1"/>
        <v/>
      </c>
      <c r="Z77" s="172" t="str">
        <f>IF(Y77="","",COUNTIF($Y$2:Y77,Y77))</f>
        <v/>
      </c>
    </row>
    <row r="78" spans="24:26" x14ac:dyDescent="0.25">
      <c r="X78" s="172">
        <f>COUNTIF($J$2:J78,J78)</f>
        <v>0</v>
      </c>
      <c r="Y78" s="172" t="str">
        <f t="shared" si="1"/>
        <v/>
      </c>
      <c r="Z78" s="172" t="str">
        <f>IF(Y78="","",COUNTIF($Y$2:Y78,Y78))</f>
        <v/>
      </c>
    </row>
    <row r="79" spans="24:26" x14ac:dyDescent="0.25">
      <c r="X79" s="172">
        <f>COUNTIF($J$2:J79,J79)</f>
        <v>0</v>
      </c>
      <c r="Y79" s="172" t="str">
        <f t="shared" si="1"/>
        <v/>
      </c>
      <c r="Z79" s="172" t="str">
        <f>IF(Y79="","",COUNTIF($Y$2:Y79,Y79))</f>
        <v/>
      </c>
    </row>
    <row r="80" spans="24:26" x14ac:dyDescent="0.25">
      <c r="X80" s="172">
        <f>COUNTIF($J$2:J80,J80)</f>
        <v>0</v>
      </c>
      <c r="Y80" s="172" t="str">
        <f t="shared" si="1"/>
        <v/>
      </c>
      <c r="Z80" s="172" t="str">
        <f>IF(Y80="","",COUNTIF($Y$2:Y80,Y80))</f>
        <v/>
      </c>
    </row>
    <row r="81" spans="24:26" x14ac:dyDescent="0.25">
      <c r="X81" s="172">
        <f>COUNTIF($J$2:J81,J81)</f>
        <v>0</v>
      </c>
      <c r="Y81" s="172" t="str">
        <f t="shared" si="1"/>
        <v/>
      </c>
      <c r="Z81" s="172" t="str">
        <f>IF(Y81="","",COUNTIF($Y$2:Y81,Y81))</f>
        <v/>
      </c>
    </row>
    <row r="82" spans="24:26" x14ac:dyDescent="0.25">
      <c r="X82" s="172">
        <f>COUNTIF($J$2:J82,J82)</f>
        <v>0</v>
      </c>
      <c r="Y82" s="172" t="str">
        <f t="shared" si="1"/>
        <v/>
      </c>
      <c r="Z82" s="172" t="str">
        <f>IF(Y82="","",COUNTIF($Y$2:Y82,Y82))</f>
        <v/>
      </c>
    </row>
    <row r="83" spans="24:26" x14ac:dyDescent="0.25">
      <c r="X83" s="172">
        <f>COUNTIF($J$2:J83,J83)</f>
        <v>0</v>
      </c>
      <c r="Y83" s="172" t="str">
        <f t="shared" si="1"/>
        <v/>
      </c>
      <c r="Z83" s="172" t="str">
        <f>IF(Y83="","",COUNTIF($Y$2:Y83,Y83))</f>
        <v/>
      </c>
    </row>
    <row r="84" spans="24:26" x14ac:dyDescent="0.25">
      <c r="X84" s="172">
        <f>COUNTIF($J$2:J84,J84)</f>
        <v>0</v>
      </c>
      <c r="Y84" s="172" t="str">
        <f t="shared" si="1"/>
        <v/>
      </c>
      <c r="Z84" s="172" t="str">
        <f>IF(Y84="","",COUNTIF($Y$2:Y84,Y84))</f>
        <v/>
      </c>
    </row>
    <row r="85" spans="24:26" x14ac:dyDescent="0.25">
      <c r="X85" s="172">
        <f>COUNTIF($J$2:J85,J85)</f>
        <v>0</v>
      </c>
      <c r="Y85" s="172" t="str">
        <f t="shared" si="1"/>
        <v/>
      </c>
      <c r="Z85" s="172" t="str">
        <f>IF(Y85="","",COUNTIF($Y$2:Y85,Y85))</f>
        <v/>
      </c>
    </row>
    <row r="86" spans="24:26" x14ac:dyDescent="0.25">
      <c r="X86" s="172">
        <f>COUNTIF($J$2:J86,J86)</f>
        <v>0</v>
      </c>
      <c r="Y86" s="172" t="str">
        <f t="shared" si="1"/>
        <v/>
      </c>
      <c r="Z86" s="172" t="str">
        <f>IF(Y86="","",COUNTIF($Y$2:Y86,Y86))</f>
        <v/>
      </c>
    </row>
    <row r="87" spans="24:26" x14ac:dyDescent="0.25">
      <c r="X87" s="172">
        <f>COUNTIF($J$2:J87,J87)</f>
        <v>0</v>
      </c>
      <c r="Y87" s="172" t="str">
        <f t="shared" si="1"/>
        <v/>
      </c>
      <c r="Z87" s="172" t="str">
        <f>IF(Y87="","",COUNTIF($Y$2:Y87,Y87))</f>
        <v/>
      </c>
    </row>
    <row r="88" spans="24:26" x14ac:dyDescent="0.25">
      <c r="X88" s="172">
        <f>COUNTIF($J$2:J88,J88)</f>
        <v>0</v>
      </c>
      <c r="Y88" s="172" t="str">
        <f t="shared" si="1"/>
        <v/>
      </c>
      <c r="Z88" s="172" t="str">
        <f>IF(Y88="","",COUNTIF($Y$2:Y88,Y88))</f>
        <v/>
      </c>
    </row>
    <row r="89" spans="24:26" x14ac:dyDescent="0.25">
      <c r="X89" s="172">
        <f>COUNTIF($J$2:J89,J89)</f>
        <v>0</v>
      </c>
      <c r="Y89" s="172" t="str">
        <f t="shared" si="1"/>
        <v/>
      </c>
      <c r="Z89" s="172" t="str">
        <f>IF(Y89="","",COUNTIF($Y$2:Y89,Y89))</f>
        <v/>
      </c>
    </row>
    <row r="90" spans="24:26" x14ac:dyDescent="0.25">
      <c r="X90" s="172">
        <f>COUNTIF($J$2:J90,J90)</f>
        <v>0</v>
      </c>
      <c r="Y90" s="172" t="str">
        <f t="shared" si="1"/>
        <v/>
      </c>
      <c r="Z90" s="172" t="str">
        <f>IF(Y90="","",COUNTIF($Y$2:Y90,Y90))</f>
        <v/>
      </c>
    </row>
    <row r="91" spans="24:26" x14ac:dyDescent="0.25">
      <c r="X91" s="172">
        <f>COUNTIF($J$2:J91,J91)</f>
        <v>0</v>
      </c>
      <c r="Y91" s="172" t="str">
        <f t="shared" si="1"/>
        <v/>
      </c>
      <c r="Z91" s="172" t="str">
        <f>IF(Y91="","",COUNTIF($Y$2:Y91,Y91))</f>
        <v/>
      </c>
    </row>
    <row r="92" spans="24:26" x14ac:dyDescent="0.25">
      <c r="X92" s="172">
        <f>COUNTIF($J$2:J92,J92)</f>
        <v>0</v>
      </c>
      <c r="Y92" s="172" t="str">
        <f t="shared" si="1"/>
        <v/>
      </c>
      <c r="Z92" s="172" t="str">
        <f>IF(Y92="","",COUNTIF($Y$2:Y92,Y92))</f>
        <v/>
      </c>
    </row>
    <row r="93" spans="24:26" x14ac:dyDescent="0.25">
      <c r="X93" s="172">
        <f>COUNTIF($J$2:J93,J93)</f>
        <v>0</v>
      </c>
      <c r="Y93" s="172" t="str">
        <f t="shared" si="1"/>
        <v/>
      </c>
      <c r="Z93" s="172" t="str">
        <f>IF(Y93="","",COUNTIF($Y$2:Y93,Y93))</f>
        <v/>
      </c>
    </row>
    <row r="94" spans="24:26" x14ac:dyDescent="0.25">
      <c r="X94" s="172">
        <f>COUNTIF($J$2:J94,J94)</f>
        <v>0</v>
      </c>
      <c r="Y94" s="172" t="str">
        <f t="shared" si="1"/>
        <v/>
      </c>
      <c r="Z94" s="172" t="str">
        <f>IF(Y94="","",COUNTIF($Y$2:Y94,Y94))</f>
        <v/>
      </c>
    </row>
    <row r="95" spans="24:26" x14ac:dyDescent="0.25">
      <c r="X95" s="172">
        <f>COUNTIF($J$2:J95,J95)</f>
        <v>0</v>
      </c>
      <c r="Y95" s="172" t="str">
        <f t="shared" si="1"/>
        <v/>
      </c>
      <c r="Z95" s="172" t="str">
        <f>IF(Y95="","",COUNTIF($Y$2:Y95,Y95))</f>
        <v/>
      </c>
    </row>
    <row r="96" spans="24:26" x14ac:dyDescent="0.25">
      <c r="X96" s="172">
        <f>COUNTIF($J$2:J96,J96)</f>
        <v>0</v>
      </c>
      <c r="Y96" s="172" t="str">
        <f t="shared" si="1"/>
        <v/>
      </c>
      <c r="Z96" s="172" t="str">
        <f>IF(Y96="","",COUNTIF($Y$2:Y96,Y96))</f>
        <v/>
      </c>
    </row>
    <row r="97" spans="24:26" x14ac:dyDescent="0.25">
      <c r="X97" s="172">
        <f>COUNTIF($J$2:J97,J97)</f>
        <v>0</v>
      </c>
      <c r="Y97" s="172" t="str">
        <f t="shared" si="1"/>
        <v/>
      </c>
      <c r="Z97" s="172" t="str">
        <f>IF(Y97="","",COUNTIF($Y$2:Y97,Y97))</f>
        <v/>
      </c>
    </row>
    <row r="98" spans="24:26" x14ac:dyDescent="0.25">
      <c r="X98" s="172">
        <f>COUNTIF($J$2:J98,J98)</f>
        <v>0</v>
      </c>
      <c r="Y98" s="172" t="str">
        <f t="shared" si="1"/>
        <v/>
      </c>
      <c r="Z98" s="172" t="str">
        <f>IF(Y98="","",COUNTIF($Y$2:Y98,Y98))</f>
        <v/>
      </c>
    </row>
    <row r="99" spans="24:26" x14ac:dyDescent="0.25">
      <c r="X99" s="172">
        <f>COUNTIF($J$2:J99,J99)</f>
        <v>0</v>
      </c>
      <c r="Y99" s="172" t="str">
        <f t="shared" si="1"/>
        <v/>
      </c>
      <c r="Z99" s="172" t="str">
        <f>IF(Y99="","",COUNTIF($Y$2:Y99,Y99))</f>
        <v/>
      </c>
    </row>
    <row r="100" spans="24:26" x14ac:dyDescent="0.25">
      <c r="X100" s="172">
        <f>COUNTIF($J$2:J100,J100)</f>
        <v>0</v>
      </c>
      <c r="Y100" s="172" t="str">
        <f t="shared" si="1"/>
        <v/>
      </c>
      <c r="Z100" s="172" t="str">
        <f>IF(Y100="","",COUNTIF($Y$2:Y100,Y100))</f>
        <v/>
      </c>
    </row>
    <row r="101" spans="24:26" x14ac:dyDescent="0.25">
      <c r="X101" s="172">
        <f>COUNTIF($J$2:J101,J101)</f>
        <v>0</v>
      </c>
      <c r="Y101" s="172" t="str">
        <f t="shared" si="1"/>
        <v/>
      </c>
      <c r="Z101" s="172" t="str">
        <f>IF(Y101="","",COUNTIF($Y$2:Y101,Y101))</f>
        <v/>
      </c>
    </row>
    <row r="102" spans="24:26" x14ac:dyDescent="0.25">
      <c r="X102" s="172">
        <f>COUNTIF($J$2:J102,J102)</f>
        <v>0</v>
      </c>
      <c r="Y102" s="172" t="str">
        <f t="shared" si="1"/>
        <v/>
      </c>
      <c r="Z102" s="172" t="str">
        <f>IF(Y102="","",COUNTIF($Y$2:Y102,Y102))</f>
        <v/>
      </c>
    </row>
    <row r="103" spans="24:26" x14ac:dyDescent="0.25">
      <c r="X103" s="172">
        <f>COUNTIF($J$2:J103,J103)</f>
        <v>0</v>
      </c>
      <c r="Y103" s="172" t="str">
        <f t="shared" ref="Y103:Y147" si="2">J103&amp;Q103</f>
        <v/>
      </c>
      <c r="Z103" s="172" t="str">
        <f>IF(Y103="","",COUNTIF($Y$2:Y103,Y103))</f>
        <v/>
      </c>
    </row>
    <row r="104" spans="24:26" x14ac:dyDescent="0.25">
      <c r="X104" s="172">
        <f>COUNTIF($J$2:J104,J104)</f>
        <v>0</v>
      </c>
      <c r="Y104" s="172" t="str">
        <f t="shared" si="2"/>
        <v/>
      </c>
      <c r="Z104" s="172" t="str">
        <f>IF(Y104="","",COUNTIF($Y$2:Y104,Y104))</f>
        <v/>
      </c>
    </row>
    <row r="105" spans="24:26" x14ac:dyDescent="0.25">
      <c r="X105" s="172">
        <f>COUNTIF($J$2:J105,J105)</f>
        <v>0</v>
      </c>
      <c r="Y105" s="172" t="str">
        <f t="shared" si="2"/>
        <v/>
      </c>
      <c r="Z105" s="172" t="str">
        <f>IF(Y105="","",COUNTIF($Y$2:Y105,Y105))</f>
        <v/>
      </c>
    </row>
    <row r="106" spans="24:26" x14ac:dyDescent="0.25">
      <c r="X106" s="172">
        <f>COUNTIF($J$2:J106,J106)</f>
        <v>0</v>
      </c>
      <c r="Y106" s="172" t="str">
        <f t="shared" si="2"/>
        <v/>
      </c>
      <c r="Z106" s="172" t="str">
        <f>IF(Y106="","",COUNTIF($Y$2:Y106,Y106))</f>
        <v/>
      </c>
    </row>
    <row r="107" spans="24:26" x14ac:dyDescent="0.25">
      <c r="X107" s="172">
        <f>COUNTIF($J$2:J107,J107)</f>
        <v>0</v>
      </c>
      <c r="Y107" s="172" t="str">
        <f t="shared" si="2"/>
        <v/>
      </c>
      <c r="Z107" s="172" t="str">
        <f>IF(Y107="","",COUNTIF($Y$2:Y107,Y107))</f>
        <v/>
      </c>
    </row>
    <row r="108" spans="24:26" x14ac:dyDescent="0.25">
      <c r="X108" s="172">
        <f>COUNTIF($J$2:J108,J108)</f>
        <v>0</v>
      </c>
      <c r="Y108" s="172" t="str">
        <f t="shared" si="2"/>
        <v/>
      </c>
      <c r="Z108" s="172" t="str">
        <f>IF(Y108="","",COUNTIF($Y$2:Y108,Y108))</f>
        <v/>
      </c>
    </row>
    <row r="109" spans="24:26" x14ac:dyDescent="0.25">
      <c r="X109" s="172">
        <f>COUNTIF($J$2:J109,J109)</f>
        <v>0</v>
      </c>
      <c r="Y109" s="172" t="str">
        <f t="shared" si="2"/>
        <v/>
      </c>
      <c r="Z109" s="172" t="str">
        <f>IF(Y109="","",COUNTIF($Y$2:Y109,Y109))</f>
        <v/>
      </c>
    </row>
    <row r="110" spans="24:26" x14ac:dyDescent="0.25">
      <c r="X110" s="172">
        <f>COUNTIF($J$2:J110,J110)</f>
        <v>0</v>
      </c>
      <c r="Y110" s="172" t="str">
        <f t="shared" si="2"/>
        <v/>
      </c>
      <c r="Z110" s="172" t="str">
        <f>IF(Y110="","",COUNTIF($Y$2:Y110,Y110))</f>
        <v/>
      </c>
    </row>
    <row r="111" spans="24:26" x14ac:dyDescent="0.25">
      <c r="X111" s="172">
        <f>COUNTIF($J$2:J111,J111)</f>
        <v>0</v>
      </c>
      <c r="Y111" s="172" t="str">
        <f t="shared" si="2"/>
        <v/>
      </c>
      <c r="Z111" s="172" t="str">
        <f>IF(Y111="","",COUNTIF($Y$2:Y111,Y111))</f>
        <v/>
      </c>
    </row>
    <row r="112" spans="24:26" x14ac:dyDescent="0.25">
      <c r="X112" s="172">
        <f>COUNTIF($J$2:J112,J112)</f>
        <v>0</v>
      </c>
      <c r="Y112" s="172" t="str">
        <f t="shared" si="2"/>
        <v/>
      </c>
      <c r="Z112" s="172" t="str">
        <f>IF(Y112="","",COUNTIF($Y$2:Y112,Y112))</f>
        <v/>
      </c>
    </row>
    <row r="113" spans="24:26" x14ac:dyDescent="0.25">
      <c r="X113" s="172">
        <f>COUNTIF($J$2:J113,J113)</f>
        <v>0</v>
      </c>
      <c r="Y113" s="172" t="str">
        <f t="shared" si="2"/>
        <v/>
      </c>
      <c r="Z113" s="172" t="str">
        <f>IF(Y113="","",COUNTIF($Y$2:Y113,Y113))</f>
        <v/>
      </c>
    </row>
    <row r="114" spans="24:26" x14ac:dyDescent="0.25">
      <c r="X114" s="172">
        <f>COUNTIF($J$2:J114,J114)</f>
        <v>0</v>
      </c>
      <c r="Y114" s="172" t="str">
        <f t="shared" si="2"/>
        <v/>
      </c>
      <c r="Z114" s="172" t="str">
        <f>IF(Y114="","",COUNTIF($Y$2:Y114,Y114))</f>
        <v/>
      </c>
    </row>
    <row r="115" spans="24:26" x14ac:dyDescent="0.25">
      <c r="X115" s="172">
        <f>COUNTIF($J$2:J115,J115)</f>
        <v>0</v>
      </c>
      <c r="Y115" s="172" t="str">
        <f t="shared" si="2"/>
        <v/>
      </c>
      <c r="Z115" s="172" t="str">
        <f>IF(Y115="","",COUNTIF($Y$2:Y115,Y115))</f>
        <v/>
      </c>
    </row>
    <row r="116" spans="24:26" x14ac:dyDescent="0.25">
      <c r="X116" s="172">
        <f>COUNTIF($J$2:J116,J116)</f>
        <v>0</v>
      </c>
      <c r="Y116" s="172" t="str">
        <f t="shared" si="2"/>
        <v/>
      </c>
      <c r="Z116" s="172" t="str">
        <f>IF(Y116="","",COUNTIF($Y$2:Y116,Y116))</f>
        <v/>
      </c>
    </row>
    <row r="117" spans="24:26" x14ac:dyDescent="0.25">
      <c r="X117" s="172">
        <f>COUNTIF($J$2:J117,J117)</f>
        <v>0</v>
      </c>
      <c r="Y117" s="172" t="str">
        <f t="shared" si="2"/>
        <v/>
      </c>
      <c r="Z117" s="172" t="str">
        <f>IF(Y117="","",COUNTIF($Y$2:Y117,Y117))</f>
        <v/>
      </c>
    </row>
    <row r="118" spans="24:26" x14ac:dyDescent="0.25">
      <c r="X118" s="172">
        <f>COUNTIF($J$2:J118,J118)</f>
        <v>0</v>
      </c>
      <c r="Y118" s="172" t="str">
        <f t="shared" si="2"/>
        <v/>
      </c>
      <c r="Z118" s="172" t="str">
        <f>IF(Y118="","",COUNTIF($Y$2:Y118,Y118))</f>
        <v/>
      </c>
    </row>
    <row r="119" spans="24:26" x14ac:dyDescent="0.25">
      <c r="X119" s="172">
        <f>COUNTIF($J$2:J119,J119)</f>
        <v>0</v>
      </c>
      <c r="Y119" s="172" t="str">
        <f t="shared" si="2"/>
        <v/>
      </c>
      <c r="Z119" s="172" t="str">
        <f>IF(Y119="","",COUNTIF($Y$2:Y119,Y119))</f>
        <v/>
      </c>
    </row>
    <row r="120" spans="24:26" x14ac:dyDescent="0.25">
      <c r="X120" s="172">
        <f>COUNTIF($J$2:J120,J120)</f>
        <v>0</v>
      </c>
      <c r="Y120" s="172" t="str">
        <f t="shared" si="2"/>
        <v/>
      </c>
      <c r="Z120" s="172" t="str">
        <f>IF(Y120="","",COUNTIF($Y$2:Y120,Y120))</f>
        <v/>
      </c>
    </row>
    <row r="121" spans="24:26" x14ac:dyDescent="0.25">
      <c r="X121" s="172">
        <f>COUNTIF($J$2:J121,J121)</f>
        <v>0</v>
      </c>
      <c r="Y121" s="172" t="str">
        <f t="shared" si="2"/>
        <v/>
      </c>
      <c r="Z121" s="172" t="str">
        <f>IF(Y121="","",COUNTIF($Y$2:Y121,Y121))</f>
        <v/>
      </c>
    </row>
    <row r="122" spans="24:26" x14ac:dyDescent="0.25">
      <c r="X122" s="172">
        <f>COUNTIF($J$2:J122,J122)</f>
        <v>0</v>
      </c>
      <c r="Y122" s="172" t="str">
        <f t="shared" si="2"/>
        <v/>
      </c>
      <c r="Z122" s="172" t="str">
        <f>IF(Y122="","",COUNTIF($Y$2:Y122,Y122))</f>
        <v/>
      </c>
    </row>
    <row r="123" spans="24:26" x14ac:dyDescent="0.25">
      <c r="X123" s="172">
        <f>COUNTIF($J$2:J123,J123)</f>
        <v>0</v>
      </c>
      <c r="Y123" s="172" t="str">
        <f t="shared" si="2"/>
        <v/>
      </c>
      <c r="Z123" s="172" t="str">
        <f>IF(Y123="","",COUNTIF($Y$2:Y123,Y123))</f>
        <v/>
      </c>
    </row>
    <row r="124" spans="24:26" x14ac:dyDescent="0.25">
      <c r="X124" s="172">
        <f>COUNTIF($J$2:J124,J124)</f>
        <v>0</v>
      </c>
      <c r="Y124" s="172" t="str">
        <f t="shared" si="2"/>
        <v/>
      </c>
      <c r="Z124" s="172" t="str">
        <f>IF(Y124="","",COUNTIF($Y$2:Y124,Y124))</f>
        <v/>
      </c>
    </row>
    <row r="125" spans="24:26" x14ac:dyDescent="0.25">
      <c r="X125" s="172">
        <f>COUNTIF($J$2:J125,J125)</f>
        <v>0</v>
      </c>
      <c r="Y125" s="172" t="str">
        <f t="shared" si="2"/>
        <v/>
      </c>
      <c r="Z125" s="172" t="str">
        <f>IF(Y125="","",COUNTIF($Y$2:Y125,Y125))</f>
        <v/>
      </c>
    </row>
    <row r="126" spans="24:26" x14ac:dyDescent="0.25">
      <c r="X126" s="172">
        <f>COUNTIF($J$2:J126,J126)</f>
        <v>0</v>
      </c>
      <c r="Y126" s="172" t="str">
        <f t="shared" si="2"/>
        <v/>
      </c>
      <c r="Z126" s="172" t="str">
        <f>IF(Y126="","",COUNTIF($Y$2:Y126,Y126))</f>
        <v/>
      </c>
    </row>
    <row r="127" spans="24:26" x14ac:dyDescent="0.25">
      <c r="X127" s="172">
        <f>COUNTIF($J$2:J127,J127)</f>
        <v>0</v>
      </c>
      <c r="Y127" s="172" t="str">
        <f t="shared" si="2"/>
        <v/>
      </c>
      <c r="Z127" s="172" t="str">
        <f>IF(Y127="","",COUNTIF($Y$2:Y127,Y127))</f>
        <v/>
      </c>
    </row>
    <row r="128" spans="24:26" x14ac:dyDescent="0.25">
      <c r="X128" s="172">
        <f>COUNTIF($J$2:J128,J128)</f>
        <v>0</v>
      </c>
      <c r="Y128" s="172" t="str">
        <f t="shared" si="2"/>
        <v/>
      </c>
      <c r="Z128" s="172" t="str">
        <f>IF(Y128="","",COUNTIF($Y$2:Y128,Y128))</f>
        <v/>
      </c>
    </row>
    <row r="129" spans="24:26" x14ac:dyDescent="0.25">
      <c r="X129" s="172">
        <f>COUNTIF($J$2:J129,J129)</f>
        <v>0</v>
      </c>
      <c r="Y129" s="172" t="str">
        <f t="shared" si="2"/>
        <v/>
      </c>
      <c r="Z129" s="172" t="str">
        <f>IF(Y129="","",COUNTIF($Y$2:Y129,Y129))</f>
        <v/>
      </c>
    </row>
    <row r="130" spans="24:26" x14ac:dyDescent="0.25">
      <c r="X130" s="172">
        <f>COUNTIF($J$2:J130,J130)</f>
        <v>0</v>
      </c>
      <c r="Y130" s="172" t="str">
        <f t="shared" si="2"/>
        <v/>
      </c>
      <c r="Z130" s="172" t="str">
        <f>IF(Y130="","",COUNTIF($Y$2:Y130,Y130))</f>
        <v/>
      </c>
    </row>
    <row r="131" spans="24:26" x14ac:dyDescent="0.25">
      <c r="X131" s="172">
        <f>COUNTIF($J$2:J131,J131)</f>
        <v>0</v>
      </c>
      <c r="Y131" s="172" t="str">
        <f t="shared" si="2"/>
        <v/>
      </c>
      <c r="Z131" s="172" t="str">
        <f>IF(Y131="","",COUNTIF($Y$2:Y131,Y131))</f>
        <v/>
      </c>
    </row>
    <row r="132" spans="24:26" x14ac:dyDescent="0.25">
      <c r="X132" s="172">
        <f>COUNTIF($J$2:J132,J132)</f>
        <v>0</v>
      </c>
      <c r="Y132" s="172" t="str">
        <f t="shared" si="2"/>
        <v/>
      </c>
      <c r="Z132" s="172" t="str">
        <f>IF(Y132="","",COUNTIF($Y$2:Y132,Y132))</f>
        <v/>
      </c>
    </row>
    <row r="133" spans="24:26" x14ac:dyDescent="0.25">
      <c r="X133" s="172">
        <f>COUNTIF($J$2:J133,J133)</f>
        <v>0</v>
      </c>
      <c r="Y133" s="172" t="str">
        <f t="shared" si="2"/>
        <v/>
      </c>
      <c r="Z133" s="172" t="str">
        <f>IF(Y133="","",COUNTIF($Y$2:Y133,Y133))</f>
        <v/>
      </c>
    </row>
    <row r="134" spans="24:26" x14ac:dyDescent="0.25">
      <c r="X134" s="172">
        <f>COUNTIF($J$2:J134,J134)</f>
        <v>0</v>
      </c>
      <c r="Y134" s="172" t="str">
        <f t="shared" si="2"/>
        <v/>
      </c>
      <c r="Z134" s="172" t="str">
        <f>IF(Y134="","",COUNTIF($Y$2:Y134,Y134))</f>
        <v/>
      </c>
    </row>
    <row r="135" spans="24:26" x14ac:dyDescent="0.25">
      <c r="X135" s="172">
        <f>COUNTIF($J$2:J135,J135)</f>
        <v>0</v>
      </c>
      <c r="Y135" s="172" t="str">
        <f t="shared" si="2"/>
        <v/>
      </c>
      <c r="Z135" s="172" t="str">
        <f>IF(Y135="","",COUNTIF($Y$2:Y135,Y135))</f>
        <v/>
      </c>
    </row>
    <row r="136" spans="24:26" x14ac:dyDescent="0.25">
      <c r="X136" s="172">
        <f>COUNTIF($J$2:J136,J136)</f>
        <v>0</v>
      </c>
      <c r="Y136" s="172" t="str">
        <f t="shared" si="2"/>
        <v/>
      </c>
      <c r="Z136" s="172" t="str">
        <f>IF(Y136="","",COUNTIF($Y$2:Y136,Y136))</f>
        <v/>
      </c>
    </row>
    <row r="137" spans="24:26" x14ac:dyDescent="0.25">
      <c r="X137" s="172">
        <f>COUNTIF($J$2:J137,J137)</f>
        <v>0</v>
      </c>
      <c r="Y137" s="172" t="str">
        <f t="shared" si="2"/>
        <v/>
      </c>
      <c r="Z137" s="172" t="str">
        <f>IF(Y137="","",COUNTIF($Y$2:Y137,Y137))</f>
        <v/>
      </c>
    </row>
    <row r="138" spans="24:26" x14ac:dyDescent="0.25">
      <c r="X138" s="172">
        <f>COUNTIF($J$2:J138,J138)</f>
        <v>0</v>
      </c>
      <c r="Y138" s="172" t="str">
        <f t="shared" si="2"/>
        <v/>
      </c>
      <c r="Z138" s="172" t="str">
        <f>IF(Y138="","",COUNTIF($Y$2:Y138,Y138))</f>
        <v/>
      </c>
    </row>
    <row r="139" spans="24:26" x14ac:dyDescent="0.25">
      <c r="X139" s="172">
        <f>COUNTIF($J$2:J139,J139)</f>
        <v>0</v>
      </c>
      <c r="Y139" s="172" t="str">
        <f t="shared" si="2"/>
        <v/>
      </c>
      <c r="Z139" s="172" t="str">
        <f>IF(Y139="","",COUNTIF($Y$2:Y139,Y139))</f>
        <v/>
      </c>
    </row>
    <row r="140" spans="24:26" x14ac:dyDescent="0.25">
      <c r="X140" s="172">
        <f>COUNTIF($J$2:J140,J140)</f>
        <v>0</v>
      </c>
      <c r="Y140" s="172" t="str">
        <f t="shared" si="2"/>
        <v/>
      </c>
      <c r="Z140" s="172" t="str">
        <f>IF(Y140="","",COUNTIF($Y$2:Y140,Y140))</f>
        <v/>
      </c>
    </row>
    <row r="141" spans="24:26" x14ac:dyDescent="0.25">
      <c r="X141" s="172">
        <f>COUNTIF($J$2:J141,J141)</f>
        <v>0</v>
      </c>
      <c r="Y141" s="172" t="str">
        <f t="shared" si="2"/>
        <v/>
      </c>
      <c r="Z141" s="172" t="str">
        <f>IF(Y141="","",COUNTIF($Y$2:Y141,Y141))</f>
        <v/>
      </c>
    </row>
    <row r="142" spans="24:26" x14ac:dyDescent="0.25">
      <c r="X142" s="172">
        <f>COUNTIF($J$2:J142,J142)</f>
        <v>0</v>
      </c>
      <c r="Y142" s="172" t="str">
        <f t="shared" si="2"/>
        <v/>
      </c>
      <c r="Z142" s="172" t="str">
        <f>IF(Y142="","",COUNTIF($Y$2:Y142,Y142))</f>
        <v/>
      </c>
    </row>
    <row r="143" spans="24:26" x14ac:dyDescent="0.25">
      <c r="X143" s="172">
        <f>COUNTIF($J$2:J143,J143)</f>
        <v>0</v>
      </c>
      <c r="Y143" s="172" t="str">
        <f t="shared" si="2"/>
        <v/>
      </c>
      <c r="Z143" s="172" t="str">
        <f>IF(Y143="","",COUNTIF($Y$2:Y143,Y143))</f>
        <v/>
      </c>
    </row>
    <row r="144" spans="24:26" x14ac:dyDescent="0.25">
      <c r="X144" s="172">
        <f>COUNTIF($J$2:J144,J144)</f>
        <v>0</v>
      </c>
      <c r="Y144" s="172" t="str">
        <f t="shared" si="2"/>
        <v/>
      </c>
      <c r="Z144" s="172" t="str">
        <f>IF(Y144="","",COUNTIF($Y$2:Y144,Y144))</f>
        <v/>
      </c>
    </row>
    <row r="145" spans="24:26" x14ac:dyDescent="0.25">
      <c r="X145" s="172">
        <f>COUNTIF($J$2:J145,J145)</f>
        <v>0</v>
      </c>
      <c r="Y145" s="172" t="str">
        <f t="shared" si="2"/>
        <v/>
      </c>
      <c r="Z145" s="172" t="str">
        <f>IF(Y145="","",COUNTIF($Y$2:Y145,Y145))</f>
        <v/>
      </c>
    </row>
    <row r="146" spans="24:26" x14ac:dyDescent="0.25">
      <c r="X146" s="172">
        <f>COUNTIF($J$2:J146,J146)</f>
        <v>0</v>
      </c>
      <c r="Y146" s="172" t="str">
        <f t="shared" si="2"/>
        <v/>
      </c>
      <c r="Z146" s="172" t="str">
        <f>IF(Y146="","",COUNTIF($Y$2:Y146,Y146))</f>
        <v/>
      </c>
    </row>
    <row r="147" spans="24:26" x14ac:dyDescent="0.25">
      <c r="X147" s="172">
        <f>COUNTIF($J$2:J147,J147)</f>
        <v>0</v>
      </c>
      <c r="Y147" s="172" t="str">
        <f t="shared" si="2"/>
        <v/>
      </c>
      <c r="Z147" s="172" t="str">
        <f>IF(Y147="","",COUNTIF($Y$2:Y147,Y147))</f>
        <v/>
      </c>
    </row>
    <row r="148" spans="24:26" x14ac:dyDescent="0.25">
      <c r="X148" s="172">
        <f>COUNTIF($J$2:J148,J148)</f>
        <v>0</v>
      </c>
      <c r="Y148" s="172" t="str">
        <f t="shared" ref="Y148:Y211" si="3">J148&amp;Q148</f>
        <v/>
      </c>
      <c r="Z148" s="172" t="str">
        <f>IF(Y148="","",COUNTIF($Y$2:Y148,Y148))</f>
        <v/>
      </c>
    </row>
    <row r="149" spans="24:26" x14ac:dyDescent="0.25">
      <c r="X149" s="172">
        <f>COUNTIF($J$2:J149,J149)</f>
        <v>0</v>
      </c>
      <c r="Y149" s="172" t="str">
        <f t="shared" si="3"/>
        <v/>
      </c>
      <c r="Z149" s="172" t="str">
        <f>IF(Y149="","",COUNTIF($Y$2:Y149,Y149))</f>
        <v/>
      </c>
    </row>
    <row r="150" spans="24:26" x14ac:dyDescent="0.25">
      <c r="X150" s="172">
        <f>COUNTIF($J$2:J150,J150)</f>
        <v>0</v>
      </c>
      <c r="Y150" s="172" t="str">
        <f t="shared" si="3"/>
        <v/>
      </c>
      <c r="Z150" s="172" t="str">
        <f>IF(Y150="","",COUNTIF($Y$2:Y150,Y150))</f>
        <v/>
      </c>
    </row>
    <row r="151" spans="24:26" x14ac:dyDescent="0.25">
      <c r="X151" s="172">
        <f>COUNTIF($J$2:J151,J151)</f>
        <v>0</v>
      </c>
      <c r="Y151" s="172" t="str">
        <f t="shared" si="3"/>
        <v/>
      </c>
      <c r="Z151" s="172" t="str">
        <f>IF(Y151="","",COUNTIF($Y$2:Y151,Y151))</f>
        <v/>
      </c>
    </row>
    <row r="152" spans="24:26" x14ac:dyDescent="0.25">
      <c r="X152" s="172">
        <f>COUNTIF($J$2:J152,J152)</f>
        <v>0</v>
      </c>
      <c r="Y152" s="172" t="str">
        <f t="shared" si="3"/>
        <v/>
      </c>
      <c r="Z152" s="172" t="str">
        <f>IF(Y152="","",COUNTIF($Y$2:Y152,Y152))</f>
        <v/>
      </c>
    </row>
    <row r="153" spans="24:26" x14ac:dyDescent="0.25">
      <c r="X153" s="172">
        <f>COUNTIF($J$2:J153,J153)</f>
        <v>0</v>
      </c>
      <c r="Y153" s="172" t="str">
        <f t="shared" si="3"/>
        <v/>
      </c>
      <c r="Z153" s="172" t="str">
        <f>IF(Y153="","",COUNTIF($Y$2:Y153,Y153))</f>
        <v/>
      </c>
    </row>
    <row r="154" spans="24:26" x14ac:dyDescent="0.25">
      <c r="X154" s="172">
        <f>COUNTIF($J$2:J154,J154)</f>
        <v>0</v>
      </c>
      <c r="Y154" s="172" t="str">
        <f t="shared" si="3"/>
        <v/>
      </c>
      <c r="Z154" s="172" t="str">
        <f>IF(Y154="","",COUNTIF($Y$2:Y154,Y154))</f>
        <v/>
      </c>
    </row>
    <row r="155" spans="24:26" x14ac:dyDescent="0.25">
      <c r="X155" s="172">
        <f>COUNTIF($J$2:J155,J155)</f>
        <v>0</v>
      </c>
      <c r="Y155" s="172" t="str">
        <f t="shared" si="3"/>
        <v/>
      </c>
      <c r="Z155" s="172" t="str">
        <f>IF(Y155="","",COUNTIF($Y$2:Y155,Y155))</f>
        <v/>
      </c>
    </row>
    <row r="156" spans="24:26" x14ac:dyDescent="0.25">
      <c r="X156" s="172">
        <f>COUNTIF($J$2:J156,J156)</f>
        <v>0</v>
      </c>
      <c r="Y156" s="172" t="str">
        <f t="shared" si="3"/>
        <v/>
      </c>
      <c r="Z156" s="172" t="str">
        <f>IF(Y156="","",COUNTIF($Y$2:Y156,Y156))</f>
        <v/>
      </c>
    </row>
    <row r="157" spans="24:26" x14ac:dyDescent="0.25">
      <c r="X157" s="172">
        <f>COUNTIF($J$2:J157,J157)</f>
        <v>0</v>
      </c>
      <c r="Y157" s="172" t="str">
        <f t="shared" si="3"/>
        <v/>
      </c>
      <c r="Z157" s="172" t="str">
        <f>IF(Y157="","",COUNTIF($Y$2:Y157,Y157))</f>
        <v/>
      </c>
    </row>
    <row r="158" spans="24:26" x14ac:dyDescent="0.25">
      <c r="X158" s="172">
        <f>COUNTIF($J$2:J158,J158)</f>
        <v>0</v>
      </c>
      <c r="Y158" s="172" t="str">
        <f t="shared" si="3"/>
        <v/>
      </c>
      <c r="Z158" s="172" t="str">
        <f>IF(Y158="","",COUNTIF($Y$2:Y158,Y158))</f>
        <v/>
      </c>
    </row>
    <row r="159" spans="24:26" x14ac:dyDescent="0.25">
      <c r="X159" s="172">
        <f>COUNTIF($J$2:J159,J159)</f>
        <v>0</v>
      </c>
      <c r="Y159" s="172" t="str">
        <f t="shared" si="3"/>
        <v/>
      </c>
      <c r="Z159" s="172" t="str">
        <f>IF(Y159="","",COUNTIF($Y$2:Y159,Y159))</f>
        <v/>
      </c>
    </row>
    <row r="160" spans="24:26" x14ac:dyDescent="0.25">
      <c r="X160" s="172">
        <f>COUNTIF($J$2:J160,J160)</f>
        <v>0</v>
      </c>
      <c r="Y160" s="172" t="str">
        <f t="shared" si="3"/>
        <v/>
      </c>
      <c r="Z160" s="172" t="str">
        <f>IF(Y160="","",COUNTIF($Y$2:Y160,Y160))</f>
        <v/>
      </c>
    </row>
    <row r="161" spans="24:26" x14ac:dyDescent="0.25">
      <c r="X161" s="172">
        <f>COUNTIF($J$2:J161,J161)</f>
        <v>0</v>
      </c>
      <c r="Y161" s="172" t="str">
        <f t="shared" si="3"/>
        <v/>
      </c>
      <c r="Z161" s="172" t="str">
        <f>IF(Y161="","",COUNTIF($Y$2:Y161,Y161))</f>
        <v/>
      </c>
    </row>
    <row r="162" spans="24:26" x14ac:dyDescent="0.25">
      <c r="X162" s="172">
        <f>COUNTIF($J$2:J162,J162)</f>
        <v>0</v>
      </c>
      <c r="Y162" s="172" t="str">
        <f t="shared" si="3"/>
        <v/>
      </c>
      <c r="Z162" s="172" t="str">
        <f>IF(Y162="","",COUNTIF($Y$2:Y162,Y162))</f>
        <v/>
      </c>
    </row>
    <row r="163" spans="24:26" x14ac:dyDescent="0.25">
      <c r="X163" s="172">
        <f>COUNTIF($J$2:J163,J163)</f>
        <v>0</v>
      </c>
      <c r="Y163" s="172" t="str">
        <f t="shared" si="3"/>
        <v/>
      </c>
      <c r="Z163" s="172" t="str">
        <f>IF(Y163="","",COUNTIF($Y$2:Y163,Y163))</f>
        <v/>
      </c>
    </row>
    <row r="164" spans="24:26" x14ac:dyDescent="0.25">
      <c r="X164" s="172">
        <f>COUNTIF($J$2:J164,J164)</f>
        <v>0</v>
      </c>
      <c r="Y164" s="172" t="str">
        <f t="shared" si="3"/>
        <v/>
      </c>
      <c r="Z164" s="172" t="str">
        <f>IF(Y164="","",COUNTIF($Y$2:Y164,Y164))</f>
        <v/>
      </c>
    </row>
    <row r="165" spans="24:26" x14ac:dyDescent="0.25">
      <c r="X165" s="172">
        <f>COUNTIF($J$2:J165,J165)</f>
        <v>0</v>
      </c>
      <c r="Y165" s="172" t="str">
        <f t="shared" si="3"/>
        <v/>
      </c>
      <c r="Z165" s="172" t="str">
        <f>IF(Y165="","",COUNTIF($Y$2:Y165,Y165))</f>
        <v/>
      </c>
    </row>
    <row r="166" spans="24:26" x14ac:dyDescent="0.25">
      <c r="X166" s="172">
        <f>COUNTIF($J$2:J166,J166)</f>
        <v>0</v>
      </c>
      <c r="Y166" s="172" t="str">
        <f t="shared" si="3"/>
        <v/>
      </c>
      <c r="Z166" s="172" t="str">
        <f>IF(Y166="","",COUNTIF($Y$2:Y166,Y166))</f>
        <v/>
      </c>
    </row>
    <row r="167" spans="24:26" x14ac:dyDescent="0.25">
      <c r="X167" s="172">
        <f>COUNTIF($J$2:J167,J167)</f>
        <v>0</v>
      </c>
      <c r="Y167" s="172" t="str">
        <f t="shared" si="3"/>
        <v/>
      </c>
      <c r="Z167" s="172" t="str">
        <f>IF(Y167="","",COUNTIF($Y$2:Y167,Y167))</f>
        <v/>
      </c>
    </row>
    <row r="168" spans="24:26" x14ac:dyDescent="0.25">
      <c r="X168" s="172">
        <f>COUNTIF($J$2:J168,J168)</f>
        <v>0</v>
      </c>
      <c r="Y168" s="172" t="str">
        <f t="shared" si="3"/>
        <v/>
      </c>
      <c r="Z168" s="172" t="str">
        <f>IF(Y168="","",COUNTIF($Y$2:Y168,Y168))</f>
        <v/>
      </c>
    </row>
    <row r="169" spans="24:26" x14ac:dyDescent="0.25">
      <c r="X169" s="172">
        <f>COUNTIF($J$2:J169,J169)</f>
        <v>0</v>
      </c>
      <c r="Y169" s="172" t="str">
        <f t="shared" si="3"/>
        <v/>
      </c>
      <c r="Z169" s="172" t="str">
        <f>IF(Y169="","",COUNTIF($Y$2:Y169,Y169))</f>
        <v/>
      </c>
    </row>
    <row r="170" spans="24:26" x14ac:dyDescent="0.25">
      <c r="X170" s="172">
        <f>COUNTIF($J$2:J170,J170)</f>
        <v>0</v>
      </c>
      <c r="Y170" s="172" t="str">
        <f t="shared" si="3"/>
        <v/>
      </c>
      <c r="Z170" s="172" t="str">
        <f>IF(Y170="","",COUNTIF($Y$2:Y170,Y170))</f>
        <v/>
      </c>
    </row>
    <row r="171" spans="24:26" x14ac:dyDescent="0.25">
      <c r="X171" s="172">
        <f>COUNTIF($J$2:J171,J171)</f>
        <v>0</v>
      </c>
      <c r="Y171" s="172" t="str">
        <f t="shared" si="3"/>
        <v/>
      </c>
      <c r="Z171" s="172" t="str">
        <f>IF(Y171="","",COUNTIF($Y$2:Y171,Y171))</f>
        <v/>
      </c>
    </row>
    <row r="172" spans="24:26" x14ac:dyDescent="0.25">
      <c r="X172" s="172">
        <f>COUNTIF($J$2:J172,J172)</f>
        <v>0</v>
      </c>
      <c r="Y172" s="172" t="str">
        <f t="shared" si="3"/>
        <v/>
      </c>
      <c r="Z172" s="172" t="str">
        <f>IF(Y172="","",COUNTIF($Y$2:Y172,Y172))</f>
        <v/>
      </c>
    </row>
    <row r="173" spans="24:26" x14ac:dyDescent="0.25">
      <c r="X173" s="172">
        <f>COUNTIF($J$2:J173,J173)</f>
        <v>0</v>
      </c>
      <c r="Y173" s="172" t="str">
        <f t="shared" si="3"/>
        <v/>
      </c>
      <c r="Z173" s="172" t="str">
        <f>IF(Y173="","",COUNTIF($Y$2:Y173,Y173))</f>
        <v/>
      </c>
    </row>
    <row r="174" spans="24:26" x14ac:dyDescent="0.25">
      <c r="X174" s="172">
        <f>COUNTIF($J$2:J174,J174)</f>
        <v>0</v>
      </c>
      <c r="Y174" s="172" t="str">
        <f t="shared" si="3"/>
        <v/>
      </c>
      <c r="Z174" s="172" t="str">
        <f>IF(Y174="","",COUNTIF($Y$2:Y174,Y174))</f>
        <v/>
      </c>
    </row>
    <row r="175" spans="24:26" x14ac:dyDescent="0.25">
      <c r="X175" s="172">
        <f>COUNTIF($J$2:J175,J175)</f>
        <v>0</v>
      </c>
      <c r="Y175" s="172" t="str">
        <f t="shared" si="3"/>
        <v/>
      </c>
      <c r="Z175" s="172" t="str">
        <f>IF(Y175="","",COUNTIF($Y$2:Y175,Y175))</f>
        <v/>
      </c>
    </row>
    <row r="176" spans="24:26" x14ac:dyDescent="0.25">
      <c r="X176" s="172">
        <f>COUNTIF($J$2:J176,J176)</f>
        <v>0</v>
      </c>
      <c r="Y176" s="172" t="str">
        <f t="shared" si="3"/>
        <v/>
      </c>
      <c r="Z176" s="172" t="str">
        <f>IF(Y176="","",COUNTIF($Y$2:Y176,Y176))</f>
        <v/>
      </c>
    </row>
    <row r="177" spans="24:26" x14ac:dyDescent="0.25">
      <c r="X177" s="172">
        <f>COUNTIF($J$2:J177,J177)</f>
        <v>0</v>
      </c>
      <c r="Y177" s="172" t="str">
        <f t="shared" si="3"/>
        <v/>
      </c>
      <c r="Z177" s="172" t="str">
        <f>IF(Y177="","",COUNTIF($Y$2:Y177,Y177))</f>
        <v/>
      </c>
    </row>
    <row r="178" spans="24:26" x14ac:dyDescent="0.25">
      <c r="X178" s="172">
        <f>COUNTIF($J$2:J178,J178)</f>
        <v>0</v>
      </c>
      <c r="Y178" s="172" t="str">
        <f t="shared" si="3"/>
        <v/>
      </c>
      <c r="Z178" s="172" t="str">
        <f>IF(Y178="","",COUNTIF($Y$2:Y178,Y178))</f>
        <v/>
      </c>
    </row>
    <row r="179" spans="24:26" x14ac:dyDescent="0.25">
      <c r="X179" s="172">
        <f>COUNTIF($J$2:J179,J179)</f>
        <v>0</v>
      </c>
      <c r="Y179" s="172" t="str">
        <f t="shared" si="3"/>
        <v/>
      </c>
      <c r="Z179" s="172" t="str">
        <f>IF(Y179="","",COUNTIF($Y$2:Y179,Y179))</f>
        <v/>
      </c>
    </row>
    <row r="180" spans="24:26" x14ac:dyDescent="0.25">
      <c r="X180" s="172">
        <f>COUNTIF($J$2:J180,J180)</f>
        <v>0</v>
      </c>
      <c r="Y180" s="172" t="str">
        <f t="shared" si="3"/>
        <v/>
      </c>
      <c r="Z180" s="172" t="str">
        <f>IF(Y180="","",COUNTIF($Y$2:Y180,Y180))</f>
        <v/>
      </c>
    </row>
    <row r="181" spans="24:26" x14ac:dyDescent="0.25">
      <c r="X181" s="172">
        <f>COUNTIF($J$2:J181,J181)</f>
        <v>0</v>
      </c>
      <c r="Y181" s="172" t="str">
        <f t="shared" si="3"/>
        <v/>
      </c>
      <c r="Z181" s="172" t="str">
        <f>IF(Y181="","",COUNTIF($Y$2:Y181,Y181))</f>
        <v/>
      </c>
    </row>
    <row r="182" spans="24:26" x14ac:dyDescent="0.25">
      <c r="X182" s="172">
        <f>COUNTIF($J$2:J182,J182)</f>
        <v>0</v>
      </c>
      <c r="Y182" s="172" t="str">
        <f t="shared" si="3"/>
        <v/>
      </c>
      <c r="Z182" s="172" t="str">
        <f>IF(Y182="","",COUNTIF($Y$2:Y182,Y182))</f>
        <v/>
      </c>
    </row>
    <row r="183" spans="24:26" x14ac:dyDescent="0.25">
      <c r="X183" s="172">
        <f>COUNTIF($J$2:J183,J183)</f>
        <v>0</v>
      </c>
      <c r="Y183" s="172" t="str">
        <f t="shared" si="3"/>
        <v/>
      </c>
      <c r="Z183" s="172" t="str">
        <f>IF(Y183="","",COUNTIF($Y$2:Y183,Y183))</f>
        <v/>
      </c>
    </row>
    <row r="184" spans="24:26" x14ac:dyDescent="0.25">
      <c r="X184" s="172">
        <f>COUNTIF($J$2:J184,J184)</f>
        <v>0</v>
      </c>
      <c r="Y184" s="172" t="str">
        <f t="shared" si="3"/>
        <v/>
      </c>
      <c r="Z184" s="172" t="str">
        <f>IF(Y184="","",COUNTIF($Y$2:Y184,Y184))</f>
        <v/>
      </c>
    </row>
    <row r="185" spans="24:26" x14ac:dyDescent="0.25">
      <c r="X185" s="172">
        <f>COUNTIF($J$2:J185,J185)</f>
        <v>0</v>
      </c>
      <c r="Y185" s="172" t="str">
        <f t="shared" si="3"/>
        <v/>
      </c>
      <c r="Z185" s="172" t="str">
        <f>IF(Y185="","",COUNTIF($Y$2:Y185,Y185))</f>
        <v/>
      </c>
    </row>
    <row r="186" spans="24:26" x14ac:dyDescent="0.25">
      <c r="X186" s="172">
        <f>COUNTIF($J$2:J186,J186)</f>
        <v>0</v>
      </c>
      <c r="Y186" s="172" t="str">
        <f t="shared" si="3"/>
        <v/>
      </c>
      <c r="Z186" s="172" t="str">
        <f>IF(Y186="","",COUNTIF($Y$2:Y186,Y186))</f>
        <v/>
      </c>
    </row>
    <row r="187" spans="24:26" x14ac:dyDescent="0.25">
      <c r="X187" s="172">
        <f>COUNTIF($J$2:J187,J187)</f>
        <v>0</v>
      </c>
      <c r="Y187" s="172" t="str">
        <f t="shared" si="3"/>
        <v/>
      </c>
      <c r="Z187" s="172" t="str">
        <f>IF(Y187="","",COUNTIF($Y$2:Y187,Y187))</f>
        <v/>
      </c>
    </row>
    <row r="188" spans="24:26" x14ac:dyDescent="0.25">
      <c r="X188" s="172">
        <f>COUNTIF($J$2:J188,J188)</f>
        <v>0</v>
      </c>
      <c r="Y188" s="172" t="str">
        <f t="shared" si="3"/>
        <v/>
      </c>
      <c r="Z188" s="172" t="str">
        <f>IF(Y188="","",COUNTIF($Y$2:Y188,Y188))</f>
        <v/>
      </c>
    </row>
    <row r="189" spans="24:26" x14ac:dyDescent="0.25">
      <c r="X189" s="172">
        <f>COUNTIF($J$2:J189,J189)</f>
        <v>0</v>
      </c>
      <c r="Y189" s="172" t="str">
        <f t="shared" si="3"/>
        <v/>
      </c>
      <c r="Z189" s="172" t="str">
        <f>IF(Y189="","",COUNTIF($Y$2:Y189,Y189))</f>
        <v/>
      </c>
    </row>
    <row r="190" spans="24:26" x14ac:dyDescent="0.25">
      <c r="X190" s="172">
        <f>COUNTIF($J$2:J190,J190)</f>
        <v>0</v>
      </c>
      <c r="Y190" s="172" t="str">
        <f t="shared" si="3"/>
        <v/>
      </c>
      <c r="Z190" s="172" t="str">
        <f>IF(Y190="","",COUNTIF($Y$2:Y190,Y190))</f>
        <v/>
      </c>
    </row>
    <row r="191" spans="24:26" x14ac:dyDescent="0.25">
      <c r="X191" s="172">
        <f>COUNTIF($J$2:J191,J191)</f>
        <v>0</v>
      </c>
      <c r="Y191" s="172" t="str">
        <f t="shared" si="3"/>
        <v/>
      </c>
      <c r="Z191" s="172" t="str">
        <f>IF(Y191="","",COUNTIF($Y$2:Y191,Y191))</f>
        <v/>
      </c>
    </row>
    <row r="192" spans="24:26" x14ac:dyDescent="0.25">
      <c r="X192" s="172">
        <f>COUNTIF($J$2:J192,J192)</f>
        <v>0</v>
      </c>
      <c r="Y192" s="172" t="str">
        <f t="shared" si="3"/>
        <v/>
      </c>
      <c r="Z192" s="172" t="str">
        <f>IF(Y192="","",COUNTIF($Y$2:Y192,Y192))</f>
        <v/>
      </c>
    </row>
    <row r="193" spans="24:26" x14ac:dyDescent="0.25">
      <c r="X193" s="172">
        <f>COUNTIF($J$2:J193,J193)</f>
        <v>0</v>
      </c>
      <c r="Y193" s="172" t="str">
        <f t="shared" si="3"/>
        <v/>
      </c>
      <c r="Z193" s="172" t="str">
        <f>IF(Y193="","",COUNTIF($Y$2:Y193,Y193))</f>
        <v/>
      </c>
    </row>
    <row r="194" spans="24:26" x14ac:dyDescent="0.25">
      <c r="X194" s="172">
        <f>COUNTIF($J$2:J194,J194)</f>
        <v>0</v>
      </c>
      <c r="Y194" s="172" t="str">
        <f t="shared" si="3"/>
        <v/>
      </c>
      <c r="Z194" s="172" t="str">
        <f>IF(Y194="","",COUNTIF($Y$2:Y194,Y194))</f>
        <v/>
      </c>
    </row>
    <row r="195" spans="24:26" x14ac:dyDescent="0.25">
      <c r="X195" s="172">
        <f>COUNTIF($J$2:J195,J195)</f>
        <v>0</v>
      </c>
      <c r="Y195" s="172" t="str">
        <f t="shared" si="3"/>
        <v/>
      </c>
      <c r="Z195" s="172" t="str">
        <f>IF(Y195="","",COUNTIF($Y$2:Y195,Y195))</f>
        <v/>
      </c>
    </row>
    <row r="196" spans="24:26" x14ac:dyDescent="0.25">
      <c r="X196" s="172">
        <f>COUNTIF($J$2:J196,J196)</f>
        <v>0</v>
      </c>
      <c r="Y196" s="172" t="str">
        <f t="shared" si="3"/>
        <v/>
      </c>
      <c r="Z196" s="172" t="str">
        <f>IF(Y196="","",COUNTIF($Y$2:Y196,Y196))</f>
        <v/>
      </c>
    </row>
    <row r="197" spans="24:26" x14ac:dyDescent="0.25">
      <c r="X197" s="172">
        <f>COUNTIF($J$2:J197,J197)</f>
        <v>0</v>
      </c>
      <c r="Y197" s="172" t="str">
        <f t="shared" si="3"/>
        <v/>
      </c>
      <c r="Z197" s="172" t="str">
        <f>IF(Y197="","",COUNTIF($Y$2:Y197,Y197))</f>
        <v/>
      </c>
    </row>
    <row r="198" spans="24:26" x14ac:dyDescent="0.25">
      <c r="X198" s="172">
        <f>COUNTIF($J$2:J198,J198)</f>
        <v>0</v>
      </c>
      <c r="Y198" s="172" t="str">
        <f t="shared" si="3"/>
        <v/>
      </c>
      <c r="Z198" s="172" t="str">
        <f>IF(Y198="","",COUNTIF($Y$2:Y198,Y198))</f>
        <v/>
      </c>
    </row>
    <row r="199" spans="24:26" x14ac:dyDescent="0.25">
      <c r="X199" s="172">
        <f>COUNTIF($J$2:J199,J199)</f>
        <v>0</v>
      </c>
      <c r="Y199" s="172" t="str">
        <f t="shared" si="3"/>
        <v/>
      </c>
      <c r="Z199" s="172" t="str">
        <f>IF(Y199="","",COUNTIF($Y$2:Y199,Y199))</f>
        <v/>
      </c>
    </row>
    <row r="200" spans="24:26" x14ac:dyDescent="0.25">
      <c r="X200" s="172">
        <f>COUNTIF($J$2:J200,J200)</f>
        <v>0</v>
      </c>
      <c r="Y200" s="172" t="str">
        <f t="shared" si="3"/>
        <v/>
      </c>
      <c r="Z200" s="172" t="str">
        <f>IF(Y200="","",COUNTIF($Y$2:Y200,Y200))</f>
        <v/>
      </c>
    </row>
    <row r="201" spans="24:26" x14ac:dyDescent="0.25">
      <c r="X201" s="172">
        <f>COUNTIF($J$2:J201,J201)</f>
        <v>0</v>
      </c>
      <c r="Y201" s="172" t="str">
        <f t="shared" si="3"/>
        <v/>
      </c>
      <c r="Z201" s="172" t="str">
        <f>IF(Y201="","",COUNTIF($Y$2:Y201,Y201))</f>
        <v/>
      </c>
    </row>
    <row r="202" spans="24:26" x14ac:dyDescent="0.25">
      <c r="X202" s="172">
        <f>COUNTIF($J$2:J202,J202)</f>
        <v>0</v>
      </c>
      <c r="Y202" s="172" t="str">
        <f t="shared" si="3"/>
        <v/>
      </c>
      <c r="Z202" s="172" t="str">
        <f>IF(Y202="","",COUNTIF($Y$2:Y202,Y202))</f>
        <v/>
      </c>
    </row>
    <row r="203" spans="24:26" x14ac:dyDescent="0.25">
      <c r="X203" s="172">
        <f>COUNTIF($J$2:J203,J203)</f>
        <v>0</v>
      </c>
      <c r="Y203" s="172" t="str">
        <f t="shared" si="3"/>
        <v/>
      </c>
      <c r="Z203" s="172" t="str">
        <f>IF(Y203="","",COUNTIF($Y$2:Y203,Y203))</f>
        <v/>
      </c>
    </row>
    <row r="204" spans="24:26" x14ac:dyDescent="0.25">
      <c r="X204" s="172">
        <f>COUNTIF($J$2:J204,J204)</f>
        <v>0</v>
      </c>
      <c r="Y204" s="172" t="str">
        <f t="shared" si="3"/>
        <v/>
      </c>
      <c r="Z204" s="172" t="str">
        <f>IF(Y204="","",COUNTIF($Y$2:Y204,Y204))</f>
        <v/>
      </c>
    </row>
    <row r="205" spans="24:26" x14ac:dyDescent="0.25">
      <c r="X205" s="172">
        <f>COUNTIF($J$2:J205,J205)</f>
        <v>0</v>
      </c>
      <c r="Y205" s="172" t="str">
        <f t="shared" si="3"/>
        <v/>
      </c>
      <c r="Z205" s="172" t="str">
        <f>IF(Y205="","",COUNTIF($Y$2:Y205,Y205))</f>
        <v/>
      </c>
    </row>
    <row r="206" spans="24:26" x14ac:dyDescent="0.25">
      <c r="X206" s="172">
        <f>COUNTIF($J$2:J206,J206)</f>
        <v>0</v>
      </c>
      <c r="Y206" s="172" t="str">
        <f t="shared" si="3"/>
        <v/>
      </c>
      <c r="Z206" s="172" t="str">
        <f>IF(Y206="","",COUNTIF($Y$2:Y206,Y206))</f>
        <v/>
      </c>
    </row>
    <row r="207" spans="24:26" x14ac:dyDescent="0.25">
      <c r="X207" s="172">
        <f>COUNTIF($J$2:J207,J207)</f>
        <v>0</v>
      </c>
      <c r="Y207" s="172" t="str">
        <f t="shared" si="3"/>
        <v/>
      </c>
      <c r="Z207" s="172" t="str">
        <f>IF(Y207="","",COUNTIF($Y$2:Y207,Y207))</f>
        <v/>
      </c>
    </row>
    <row r="208" spans="24:26" x14ac:dyDescent="0.25">
      <c r="X208" s="172">
        <f>COUNTIF($J$2:J208,J208)</f>
        <v>0</v>
      </c>
      <c r="Y208" s="172" t="str">
        <f t="shared" si="3"/>
        <v/>
      </c>
      <c r="Z208" s="172" t="str">
        <f>IF(Y208="","",COUNTIF($Y$2:Y208,Y208))</f>
        <v/>
      </c>
    </row>
    <row r="209" spans="24:26" x14ac:dyDescent="0.25">
      <c r="X209" s="172">
        <f>COUNTIF($J$2:J209,J209)</f>
        <v>0</v>
      </c>
      <c r="Y209" s="172" t="str">
        <f t="shared" si="3"/>
        <v/>
      </c>
      <c r="Z209" s="172" t="str">
        <f>IF(Y209="","",COUNTIF($Y$2:Y209,Y209))</f>
        <v/>
      </c>
    </row>
    <row r="210" spans="24:26" x14ac:dyDescent="0.25">
      <c r="X210" s="172">
        <f>COUNTIF($J$2:J210,J210)</f>
        <v>0</v>
      </c>
      <c r="Y210" s="172" t="str">
        <f t="shared" si="3"/>
        <v/>
      </c>
      <c r="Z210" s="172" t="str">
        <f>IF(Y210="","",COUNTIF($Y$2:Y210,Y210))</f>
        <v/>
      </c>
    </row>
    <row r="211" spans="24:26" x14ac:dyDescent="0.25">
      <c r="X211" s="172">
        <f>COUNTIF($J$2:J211,J211)</f>
        <v>0</v>
      </c>
      <c r="Y211" s="172" t="str">
        <f t="shared" si="3"/>
        <v/>
      </c>
      <c r="Z211" s="172" t="str">
        <f>IF(Y211="","",COUNTIF($Y$2:Y211,Y211))</f>
        <v/>
      </c>
    </row>
    <row r="212" spans="24:26" x14ac:dyDescent="0.25">
      <c r="X212" s="172">
        <f>COUNTIF($J$2:J212,J212)</f>
        <v>0</v>
      </c>
      <c r="Y212" s="172" t="str">
        <f t="shared" ref="Y212:Y275" si="4">J212&amp;Q212</f>
        <v/>
      </c>
      <c r="Z212" s="172" t="str">
        <f>IF(Y212="","",COUNTIF($Y$2:Y212,Y212))</f>
        <v/>
      </c>
    </row>
    <row r="213" spans="24:26" x14ac:dyDescent="0.25">
      <c r="X213" s="172">
        <f>COUNTIF($J$2:J213,J213)</f>
        <v>0</v>
      </c>
      <c r="Y213" s="172" t="str">
        <f t="shared" si="4"/>
        <v/>
      </c>
      <c r="Z213" s="172" t="str">
        <f>IF(Y213="","",COUNTIF($Y$2:Y213,Y213))</f>
        <v/>
      </c>
    </row>
    <row r="214" spans="24:26" x14ac:dyDescent="0.25">
      <c r="X214" s="172">
        <f>COUNTIF($J$2:J214,J214)</f>
        <v>0</v>
      </c>
      <c r="Y214" s="172" t="str">
        <f t="shared" si="4"/>
        <v/>
      </c>
      <c r="Z214" s="172" t="str">
        <f>IF(Y214="","",COUNTIF($Y$2:Y214,Y214))</f>
        <v/>
      </c>
    </row>
    <row r="215" spans="24:26" x14ac:dyDescent="0.25">
      <c r="X215" s="172">
        <f>COUNTIF($J$2:J215,J215)</f>
        <v>0</v>
      </c>
      <c r="Y215" s="172" t="str">
        <f t="shared" si="4"/>
        <v/>
      </c>
      <c r="Z215" s="172" t="str">
        <f>IF(Y215="","",COUNTIF($Y$2:Y215,Y215))</f>
        <v/>
      </c>
    </row>
    <row r="216" spans="24:26" x14ac:dyDescent="0.25">
      <c r="X216" s="172">
        <f>COUNTIF($J$2:J216,J216)</f>
        <v>0</v>
      </c>
      <c r="Y216" s="172" t="str">
        <f t="shared" si="4"/>
        <v/>
      </c>
      <c r="Z216" s="172" t="str">
        <f>IF(Y216="","",COUNTIF($Y$2:Y216,Y216))</f>
        <v/>
      </c>
    </row>
    <row r="217" spans="24:26" x14ac:dyDescent="0.25">
      <c r="X217" s="172">
        <f>COUNTIF($J$2:J217,J217)</f>
        <v>0</v>
      </c>
      <c r="Y217" s="172" t="str">
        <f t="shared" si="4"/>
        <v/>
      </c>
      <c r="Z217" s="172" t="str">
        <f>IF(Y217="","",COUNTIF($Y$2:Y217,Y217))</f>
        <v/>
      </c>
    </row>
    <row r="218" spans="24:26" x14ac:dyDescent="0.25">
      <c r="X218" s="172">
        <f>COUNTIF($J$2:J218,J218)</f>
        <v>0</v>
      </c>
      <c r="Y218" s="172" t="str">
        <f t="shared" si="4"/>
        <v/>
      </c>
      <c r="Z218" s="172" t="str">
        <f>IF(Y218="","",COUNTIF($Y$2:Y218,Y218))</f>
        <v/>
      </c>
    </row>
    <row r="219" spans="24:26" x14ac:dyDescent="0.25">
      <c r="X219" s="172">
        <f>COUNTIF($J$2:J219,J219)</f>
        <v>0</v>
      </c>
      <c r="Y219" s="172" t="str">
        <f t="shared" si="4"/>
        <v/>
      </c>
      <c r="Z219" s="172" t="str">
        <f>IF(Y219="","",COUNTIF($Y$2:Y219,Y219))</f>
        <v/>
      </c>
    </row>
    <row r="220" spans="24:26" x14ac:dyDescent="0.25">
      <c r="X220" s="172">
        <f>COUNTIF($J$2:J220,J220)</f>
        <v>0</v>
      </c>
      <c r="Y220" s="172" t="str">
        <f t="shared" si="4"/>
        <v/>
      </c>
      <c r="Z220" s="172" t="str">
        <f>IF(Y220="","",COUNTIF($Y$2:Y220,Y220))</f>
        <v/>
      </c>
    </row>
    <row r="221" spans="24:26" x14ac:dyDescent="0.25">
      <c r="X221" s="172">
        <f>COUNTIF($J$2:J221,J221)</f>
        <v>0</v>
      </c>
      <c r="Y221" s="172" t="str">
        <f t="shared" si="4"/>
        <v/>
      </c>
      <c r="Z221" s="172" t="str">
        <f>IF(Y221="","",COUNTIF($Y$2:Y221,Y221))</f>
        <v/>
      </c>
    </row>
    <row r="222" spans="24:26" x14ac:dyDescent="0.25">
      <c r="X222" s="172">
        <f>COUNTIF($J$2:J222,J222)</f>
        <v>0</v>
      </c>
      <c r="Y222" s="172" t="str">
        <f t="shared" si="4"/>
        <v/>
      </c>
      <c r="Z222" s="172" t="str">
        <f>IF(Y222="","",COUNTIF($Y$2:Y222,Y222))</f>
        <v/>
      </c>
    </row>
    <row r="223" spans="24:26" x14ac:dyDescent="0.25">
      <c r="X223" s="172">
        <f>COUNTIF($J$2:J223,J223)</f>
        <v>0</v>
      </c>
      <c r="Y223" s="172" t="str">
        <f t="shared" si="4"/>
        <v/>
      </c>
      <c r="Z223" s="172" t="str">
        <f>IF(Y223="","",COUNTIF($Y$2:Y223,Y223))</f>
        <v/>
      </c>
    </row>
    <row r="224" spans="24:26" x14ac:dyDescent="0.25">
      <c r="X224" s="172">
        <f>COUNTIF($J$2:J224,J224)</f>
        <v>0</v>
      </c>
      <c r="Y224" s="172" t="str">
        <f t="shared" si="4"/>
        <v/>
      </c>
      <c r="Z224" s="172" t="str">
        <f>IF(Y224="","",COUNTIF($Y$2:Y224,Y224))</f>
        <v/>
      </c>
    </row>
    <row r="225" spans="24:26" x14ac:dyDescent="0.25">
      <c r="X225" s="172">
        <f>COUNTIF($J$2:J225,J225)</f>
        <v>0</v>
      </c>
      <c r="Y225" s="172" t="str">
        <f t="shared" si="4"/>
        <v/>
      </c>
      <c r="Z225" s="172" t="str">
        <f>IF(Y225="","",COUNTIF($Y$2:Y225,Y225))</f>
        <v/>
      </c>
    </row>
    <row r="226" spans="24:26" x14ac:dyDescent="0.25">
      <c r="X226" s="172">
        <f>COUNTIF($J$2:J226,J226)</f>
        <v>0</v>
      </c>
      <c r="Y226" s="172" t="str">
        <f t="shared" si="4"/>
        <v/>
      </c>
      <c r="Z226" s="172" t="str">
        <f>IF(Y226="","",COUNTIF($Y$2:Y226,Y226))</f>
        <v/>
      </c>
    </row>
    <row r="227" spans="24:26" x14ac:dyDescent="0.25">
      <c r="X227" s="172">
        <f>COUNTIF($J$2:J227,J227)</f>
        <v>0</v>
      </c>
      <c r="Y227" s="172" t="str">
        <f t="shared" si="4"/>
        <v/>
      </c>
      <c r="Z227" s="172" t="str">
        <f>IF(Y227="","",COUNTIF($Y$2:Y227,Y227))</f>
        <v/>
      </c>
    </row>
    <row r="228" spans="24:26" x14ac:dyDescent="0.25">
      <c r="X228" s="172">
        <f>COUNTIF($J$2:J228,J228)</f>
        <v>0</v>
      </c>
      <c r="Y228" s="172" t="str">
        <f t="shared" si="4"/>
        <v/>
      </c>
      <c r="Z228" s="172" t="str">
        <f>IF(Y228="","",COUNTIF($Y$2:Y228,Y228))</f>
        <v/>
      </c>
    </row>
    <row r="229" spans="24:26" x14ac:dyDescent="0.25">
      <c r="X229" s="172">
        <f>COUNTIF($J$2:J229,J229)</f>
        <v>0</v>
      </c>
      <c r="Y229" s="172" t="str">
        <f t="shared" si="4"/>
        <v/>
      </c>
      <c r="Z229" s="172" t="str">
        <f>IF(Y229="","",COUNTIF($Y$2:Y229,Y229))</f>
        <v/>
      </c>
    </row>
    <row r="230" spans="24:26" x14ac:dyDescent="0.25">
      <c r="X230" s="172">
        <f>COUNTIF($J$2:J230,J230)</f>
        <v>0</v>
      </c>
      <c r="Y230" s="172" t="str">
        <f t="shared" si="4"/>
        <v/>
      </c>
      <c r="Z230" s="172" t="str">
        <f>IF(Y230="","",COUNTIF($Y$2:Y230,Y230))</f>
        <v/>
      </c>
    </row>
    <row r="231" spans="24:26" x14ac:dyDescent="0.25">
      <c r="X231" s="172">
        <f>COUNTIF($J$2:J231,J231)</f>
        <v>0</v>
      </c>
      <c r="Y231" s="172" t="str">
        <f t="shared" si="4"/>
        <v/>
      </c>
      <c r="Z231" s="172" t="str">
        <f>IF(Y231="","",COUNTIF($Y$2:Y231,Y231))</f>
        <v/>
      </c>
    </row>
    <row r="232" spans="24:26" x14ac:dyDescent="0.25">
      <c r="X232" s="172">
        <f>COUNTIF($J$2:J232,J232)</f>
        <v>0</v>
      </c>
      <c r="Y232" s="172" t="str">
        <f t="shared" si="4"/>
        <v/>
      </c>
      <c r="Z232" s="172" t="str">
        <f>IF(Y232="","",COUNTIF($Y$2:Y232,Y232))</f>
        <v/>
      </c>
    </row>
    <row r="233" spans="24:26" x14ac:dyDescent="0.25">
      <c r="X233" s="172">
        <f>COUNTIF($J$2:J233,J233)</f>
        <v>0</v>
      </c>
      <c r="Y233" s="172" t="str">
        <f t="shared" si="4"/>
        <v/>
      </c>
      <c r="Z233" s="172" t="str">
        <f>IF(Y233="","",COUNTIF($Y$2:Y233,Y233))</f>
        <v/>
      </c>
    </row>
    <row r="234" spans="24:26" x14ac:dyDescent="0.25">
      <c r="X234" s="172">
        <f>COUNTIF($J$2:J234,J234)</f>
        <v>0</v>
      </c>
      <c r="Y234" s="172" t="str">
        <f t="shared" si="4"/>
        <v/>
      </c>
      <c r="Z234" s="172" t="str">
        <f>IF(Y234="","",COUNTIF($Y$2:Y234,Y234))</f>
        <v/>
      </c>
    </row>
    <row r="235" spans="24:26" x14ac:dyDescent="0.25">
      <c r="X235" s="172">
        <f>COUNTIF($J$2:J235,J235)</f>
        <v>0</v>
      </c>
      <c r="Y235" s="172" t="str">
        <f t="shared" si="4"/>
        <v/>
      </c>
      <c r="Z235" s="172" t="str">
        <f>IF(Y235="","",COUNTIF($Y$2:Y235,Y235))</f>
        <v/>
      </c>
    </row>
    <row r="236" spans="24:26" x14ac:dyDescent="0.25">
      <c r="X236" s="172">
        <f>COUNTIF($J$2:J236,J236)</f>
        <v>0</v>
      </c>
      <c r="Y236" s="172" t="str">
        <f t="shared" si="4"/>
        <v/>
      </c>
      <c r="Z236" s="172" t="str">
        <f>IF(Y236="","",COUNTIF($Y$2:Y236,Y236))</f>
        <v/>
      </c>
    </row>
    <row r="237" spans="24:26" x14ac:dyDescent="0.25">
      <c r="X237" s="172">
        <f>COUNTIF($J$2:J237,J237)</f>
        <v>0</v>
      </c>
      <c r="Y237" s="172" t="str">
        <f t="shared" si="4"/>
        <v/>
      </c>
      <c r="Z237" s="172" t="str">
        <f>IF(Y237="","",COUNTIF($Y$2:Y237,Y237))</f>
        <v/>
      </c>
    </row>
    <row r="238" spans="24:26" x14ac:dyDescent="0.25">
      <c r="X238" s="172">
        <f>COUNTIF($J$2:J238,J238)</f>
        <v>0</v>
      </c>
      <c r="Y238" s="172" t="str">
        <f t="shared" si="4"/>
        <v/>
      </c>
      <c r="Z238" s="172" t="str">
        <f>IF(Y238="","",COUNTIF($Y$2:Y238,Y238))</f>
        <v/>
      </c>
    </row>
    <row r="239" spans="24:26" x14ac:dyDescent="0.25">
      <c r="X239" s="172">
        <f>COUNTIF($J$2:J239,J239)</f>
        <v>0</v>
      </c>
      <c r="Y239" s="172" t="str">
        <f t="shared" si="4"/>
        <v/>
      </c>
      <c r="Z239" s="172" t="str">
        <f>IF(Y239="","",COUNTIF($Y$2:Y239,Y239))</f>
        <v/>
      </c>
    </row>
    <row r="240" spans="24:26" x14ac:dyDescent="0.25">
      <c r="X240" s="172">
        <f>COUNTIF($J$2:J240,J240)</f>
        <v>0</v>
      </c>
      <c r="Y240" s="172" t="str">
        <f t="shared" si="4"/>
        <v/>
      </c>
      <c r="Z240" s="172" t="str">
        <f>IF(Y240="","",COUNTIF($Y$2:Y240,Y240))</f>
        <v/>
      </c>
    </row>
    <row r="241" spans="24:26" x14ac:dyDescent="0.25">
      <c r="X241" s="172">
        <f>COUNTIF($J$2:J241,J241)</f>
        <v>0</v>
      </c>
      <c r="Y241" s="172" t="str">
        <f t="shared" si="4"/>
        <v/>
      </c>
      <c r="Z241" s="172" t="str">
        <f>IF(Y241="","",COUNTIF($Y$2:Y241,Y241))</f>
        <v/>
      </c>
    </row>
    <row r="242" spans="24:26" x14ac:dyDescent="0.25">
      <c r="X242" s="172">
        <f>COUNTIF($J$2:J242,J242)</f>
        <v>0</v>
      </c>
      <c r="Y242" s="172" t="str">
        <f t="shared" si="4"/>
        <v/>
      </c>
      <c r="Z242" s="172" t="str">
        <f>IF(Y242="","",COUNTIF($Y$2:Y242,Y242))</f>
        <v/>
      </c>
    </row>
    <row r="243" spans="24:26" x14ac:dyDescent="0.25">
      <c r="X243" s="172">
        <f>COUNTIF($J$2:J243,J243)</f>
        <v>0</v>
      </c>
      <c r="Y243" s="172" t="str">
        <f t="shared" si="4"/>
        <v/>
      </c>
      <c r="Z243" s="172" t="str">
        <f>IF(Y243="","",COUNTIF($Y$2:Y243,Y243))</f>
        <v/>
      </c>
    </row>
    <row r="244" spans="24:26" x14ac:dyDescent="0.25">
      <c r="X244" s="172">
        <f>COUNTIF($J$2:J244,J244)</f>
        <v>0</v>
      </c>
      <c r="Y244" s="172" t="str">
        <f t="shared" si="4"/>
        <v/>
      </c>
      <c r="Z244" s="172" t="str">
        <f>IF(Y244="","",COUNTIF($Y$2:Y244,Y244))</f>
        <v/>
      </c>
    </row>
    <row r="245" spans="24:26" x14ac:dyDescent="0.25">
      <c r="X245" s="172">
        <f>COUNTIF($J$2:J245,J245)</f>
        <v>0</v>
      </c>
      <c r="Y245" s="172" t="str">
        <f t="shared" si="4"/>
        <v/>
      </c>
      <c r="Z245" s="172" t="str">
        <f>IF(Y245="","",COUNTIF($Y$2:Y245,Y245))</f>
        <v/>
      </c>
    </row>
    <row r="246" spans="24:26" x14ac:dyDescent="0.25">
      <c r="X246" s="172">
        <f>COUNTIF($J$2:J246,J246)</f>
        <v>0</v>
      </c>
      <c r="Y246" s="172" t="str">
        <f t="shared" si="4"/>
        <v/>
      </c>
      <c r="Z246" s="172" t="str">
        <f>IF(Y246="","",COUNTIF($Y$2:Y246,Y246))</f>
        <v/>
      </c>
    </row>
    <row r="247" spans="24:26" x14ac:dyDescent="0.25">
      <c r="X247" s="172">
        <f>COUNTIF($J$2:J247,J247)</f>
        <v>0</v>
      </c>
      <c r="Y247" s="172" t="str">
        <f t="shared" si="4"/>
        <v/>
      </c>
      <c r="Z247" s="172" t="str">
        <f>IF(Y247="","",COUNTIF($Y$2:Y247,Y247))</f>
        <v/>
      </c>
    </row>
    <row r="248" spans="24:26" x14ac:dyDescent="0.25">
      <c r="X248" s="172">
        <f>COUNTIF($J$2:J248,J248)</f>
        <v>0</v>
      </c>
      <c r="Y248" s="172" t="str">
        <f t="shared" si="4"/>
        <v/>
      </c>
      <c r="Z248" s="172" t="str">
        <f>IF(Y248="","",COUNTIF($Y$2:Y248,Y248))</f>
        <v/>
      </c>
    </row>
    <row r="249" spans="24:26" x14ac:dyDescent="0.25">
      <c r="X249" s="172">
        <f>COUNTIF($J$2:J249,J249)</f>
        <v>0</v>
      </c>
      <c r="Y249" s="172" t="str">
        <f t="shared" si="4"/>
        <v/>
      </c>
      <c r="Z249" s="172" t="str">
        <f>IF(Y249="","",COUNTIF($Y$2:Y249,Y249))</f>
        <v/>
      </c>
    </row>
    <row r="250" spans="24:26" x14ac:dyDescent="0.25">
      <c r="X250" s="172">
        <f>COUNTIF($J$2:J250,J250)</f>
        <v>0</v>
      </c>
      <c r="Y250" s="172" t="str">
        <f t="shared" si="4"/>
        <v/>
      </c>
      <c r="Z250" s="172" t="str">
        <f>IF(Y250="","",COUNTIF($Y$2:Y250,Y250))</f>
        <v/>
      </c>
    </row>
    <row r="251" spans="24:26" x14ac:dyDescent="0.25">
      <c r="X251" s="172">
        <f>COUNTIF($J$2:J251,J251)</f>
        <v>0</v>
      </c>
      <c r="Y251" s="172" t="str">
        <f t="shared" si="4"/>
        <v/>
      </c>
      <c r="Z251" s="172" t="str">
        <f>IF(Y251="","",COUNTIF($Y$2:Y251,Y251))</f>
        <v/>
      </c>
    </row>
    <row r="252" spans="24:26" x14ac:dyDescent="0.25">
      <c r="X252" s="172">
        <f>COUNTIF($J$2:J252,J252)</f>
        <v>0</v>
      </c>
      <c r="Y252" s="172" t="str">
        <f t="shared" si="4"/>
        <v/>
      </c>
      <c r="Z252" s="172" t="str">
        <f>IF(Y252="","",COUNTIF($Y$2:Y252,Y252))</f>
        <v/>
      </c>
    </row>
    <row r="253" spans="24:26" x14ac:dyDescent="0.25">
      <c r="X253" s="172">
        <f>COUNTIF($J$2:J253,J253)</f>
        <v>0</v>
      </c>
      <c r="Y253" s="172" t="str">
        <f t="shared" si="4"/>
        <v/>
      </c>
      <c r="Z253" s="172" t="str">
        <f>IF(Y253="","",COUNTIF($Y$2:Y253,Y253))</f>
        <v/>
      </c>
    </row>
    <row r="254" spans="24:26" x14ac:dyDescent="0.25">
      <c r="X254" s="172">
        <f>COUNTIF($J$2:J254,J254)</f>
        <v>0</v>
      </c>
      <c r="Y254" s="172" t="str">
        <f t="shared" si="4"/>
        <v/>
      </c>
      <c r="Z254" s="172" t="str">
        <f>IF(Y254="","",COUNTIF($Y$2:Y254,Y254))</f>
        <v/>
      </c>
    </row>
    <row r="255" spans="24:26" x14ac:dyDescent="0.25">
      <c r="X255" s="172">
        <f>COUNTIF($J$2:J255,J255)</f>
        <v>0</v>
      </c>
      <c r="Y255" s="172" t="str">
        <f t="shared" si="4"/>
        <v/>
      </c>
      <c r="Z255" s="172" t="str">
        <f>IF(Y255="","",COUNTIF($Y$2:Y255,Y255))</f>
        <v/>
      </c>
    </row>
    <row r="256" spans="24:26" x14ac:dyDescent="0.25">
      <c r="X256" s="172">
        <f>COUNTIF($J$2:J256,J256)</f>
        <v>0</v>
      </c>
      <c r="Y256" s="172" t="str">
        <f t="shared" si="4"/>
        <v/>
      </c>
      <c r="Z256" s="172" t="str">
        <f>IF(Y256="","",COUNTIF($Y$2:Y256,Y256))</f>
        <v/>
      </c>
    </row>
    <row r="257" spans="24:26" x14ac:dyDescent="0.25">
      <c r="X257" s="172">
        <f>COUNTIF($J$2:J257,J257)</f>
        <v>0</v>
      </c>
      <c r="Y257" s="172" t="str">
        <f t="shared" si="4"/>
        <v/>
      </c>
      <c r="Z257" s="172" t="str">
        <f>IF(Y257="","",COUNTIF($Y$2:Y257,Y257))</f>
        <v/>
      </c>
    </row>
    <row r="258" spans="24:26" x14ac:dyDescent="0.25">
      <c r="X258" s="172">
        <f>COUNTIF($J$2:J258,J258)</f>
        <v>0</v>
      </c>
      <c r="Y258" s="172" t="str">
        <f t="shared" si="4"/>
        <v/>
      </c>
      <c r="Z258" s="172" t="str">
        <f>IF(Y258="","",COUNTIF($Y$2:Y258,Y258))</f>
        <v/>
      </c>
    </row>
    <row r="259" spans="24:26" x14ac:dyDescent="0.25">
      <c r="X259" s="172">
        <f>COUNTIF($J$2:J259,J259)</f>
        <v>0</v>
      </c>
      <c r="Y259" s="172" t="str">
        <f t="shared" si="4"/>
        <v/>
      </c>
      <c r="Z259" s="172" t="str">
        <f>IF(Y259="","",COUNTIF($Y$2:Y259,Y259))</f>
        <v/>
      </c>
    </row>
    <row r="260" spans="24:26" x14ac:dyDescent="0.25">
      <c r="X260" s="172">
        <f>COUNTIF($J$2:J260,J260)</f>
        <v>0</v>
      </c>
      <c r="Y260" s="172" t="str">
        <f t="shared" si="4"/>
        <v/>
      </c>
      <c r="Z260" s="172" t="str">
        <f>IF(Y260="","",COUNTIF($Y$2:Y260,Y260))</f>
        <v/>
      </c>
    </row>
    <row r="261" spans="24:26" x14ac:dyDescent="0.25">
      <c r="X261" s="172">
        <f>COUNTIF($J$2:J261,J261)</f>
        <v>0</v>
      </c>
      <c r="Y261" s="172" t="str">
        <f t="shared" si="4"/>
        <v/>
      </c>
      <c r="Z261" s="172" t="str">
        <f>IF(Y261="","",COUNTIF($Y$2:Y261,Y261))</f>
        <v/>
      </c>
    </row>
    <row r="262" spans="24:26" x14ac:dyDescent="0.25">
      <c r="X262" s="172">
        <f>COUNTIF($J$2:J262,J262)</f>
        <v>0</v>
      </c>
      <c r="Y262" s="172" t="str">
        <f t="shared" si="4"/>
        <v/>
      </c>
      <c r="Z262" s="172" t="str">
        <f>IF(Y262="","",COUNTIF($Y$2:Y262,Y262))</f>
        <v/>
      </c>
    </row>
    <row r="263" spans="24:26" x14ac:dyDescent="0.25">
      <c r="X263" s="172">
        <f>COUNTIF($J$2:J263,J263)</f>
        <v>0</v>
      </c>
      <c r="Y263" s="172" t="str">
        <f t="shared" si="4"/>
        <v/>
      </c>
      <c r="Z263" s="172" t="str">
        <f>IF(Y263="","",COUNTIF($Y$2:Y263,Y263))</f>
        <v/>
      </c>
    </row>
    <row r="264" spans="24:26" x14ac:dyDescent="0.25">
      <c r="X264" s="172">
        <f>COUNTIF($J$2:J264,J264)</f>
        <v>0</v>
      </c>
      <c r="Y264" s="172" t="str">
        <f t="shared" si="4"/>
        <v/>
      </c>
      <c r="Z264" s="172" t="str">
        <f>IF(Y264="","",COUNTIF($Y$2:Y264,Y264))</f>
        <v/>
      </c>
    </row>
    <row r="265" spans="24:26" x14ac:dyDescent="0.25">
      <c r="X265" s="172">
        <f>COUNTIF($J$2:J265,J265)</f>
        <v>0</v>
      </c>
      <c r="Y265" s="172" t="str">
        <f t="shared" si="4"/>
        <v/>
      </c>
      <c r="Z265" s="172" t="str">
        <f>IF(Y265="","",COUNTIF($Y$2:Y265,Y265))</f>
        <v/>
      </c>
    </row>
    <row r="266" spans="24:26" x14ac:dyDescent="0.25">
      <c r="X266" s="172">
        <f>COUNTIF($J$2:J266,J266)</f>
        <v>0</v>
      </c>
      <c r="Y266" s="172" t="str">
        <f t="shared" si="4"/>
        <v/>
      </c>
      <c r="Z266" s="172" t="str">
        <f>IF(Y266="","",COUNTIF($Y$2:Y266,Y266))</f>
        <v/>
      </c>
    </row>
    <row r="267" spans="24:26" x14ac:dyDescent="0.25">
      <c r="X267" s="172">
        <f>COUNTIF($J$2:J267,J267)</f>
        <v>0</v>
      </c>
      <c r="Y267" s="172" t="str">
        <f t="shared" si="4"/>
        <v/>
      </c>
      <c r="Z267" s="172" t="str">
        <f>IF(Y267="","",COUNTIF($Y$2:Y267,Y267))</f>
        <v/>
      </c>
    </row>
    <row r="268" spans="24:26" x14ac:dyDescent="0.25">
      <c r="X268" s="172">
        <f>COUNTIF($J$2:J268,J268)</f>
        <v>0</v>
      </c>
      <c r="Y268" s="172" t="str">
        <f t="shared" si="4"/>
        <v/>
      </c>
      <c r="Z268" s="172" t="str">
        <f>IF(Y268="","",COUNTIF($Y$2:Y268,Y268))</f>
        <v/>
      </c>
    </row>
    <row r="269" spans="24:26" x14ac:dyDescent="0.25">
      <c r="X269" s="172">
        <f>COUNTIF($J$2:J269,J269)</f>
        <v>0</v>
      </c>
      <c r="Y269" s="172" t="str">
        <f t="shared" si="4"/>
        <v/>
      </c>
      <c r="Z269" s="172" t="str">
        <f>IF(Y269="","",COUNTIF($Y$2:Y269,Y269))</f>
        <v/>
      </c>
    </row>
    <row r="270" spans="24:26" x14ac:dyDescent="0.25">
      <c r="X270" s="172">
        <f>COUNTIF($J$2:J270,J270)</f>
        <v>0</v>
      </c>
      <c r="Y270" s="172" t="str">
        <f t="shared" si="4"/>
        <v/>
      </c>
      <c r="Z270" s="172" t="str">
        <f>IF(Y270="","",COUNTIF($Y$2:Y270,Y270))</f>
        <v/>
      </c>
    </row>
    <row r="271" spans="24:26" x14ac:dyDescent="0.25">
      <c r="X271" s="172">
        <f>COUNTIF($J$2:J271,J271)</f>
        <v>0</v>
      </c>
      <c r="Y271" s="172" t="str">
        <f t="shared" si="4"/>
        <v/>
      </c>
      <c r="Z271" s="172" t="str">
        <f>IF(Y271="","",COUNTIF($Y$2:Y271,Y271))</f>
        <v/>
      </c>
    </row>
    <row r="272" spans="24:26" x14ac:dyDescent="0.25">
      <c r="X272" s="172">
        <f>COUNTIF($J$2:J272,J272)</f>
        <v>0</v>
      </c>
      <c r="Y272" s="172" t="str">
        <f t="shared" si="4"/>
        <v/>
      </c>
      <c r="Z272" s="172" t="str">
        <f>IF(Y272="","",COUNTIF($Y$2:Y272,Y272))</f>
        <v/>
      </c>
    </row>
    <row r="273" spans="24:26" x14ac:dyDescent="0.25">
      <c r="X273" s="172">
        <f>COUNTIF($J$2:J273,J273)</f>
        <v>0</v>
      </c>
      <c r="Y273" s="172" t="str">
        <f t="shared" si="4"/>
        <v/>
      </c>
      <c r="Z273" s="172" t="str">
        <f>IF(Y273="","",COUNTIF($Y$2:Y273,Y273))</f>
        <v/>
      </c>
    </row>
    <row r="274" spans="24:26" x14ac:dyDescent="0.25">
      <c r="X274" s="172">
        <f>COUNTIF($J$2:J274,J274)</f>
        <v>0</v>
      </c>
      <c r="Y274" s="172" t="str">
        <f t="shared" si="4"/>
        <v/>
      </c>
      <c r="Z274" s="172" t="str">
        <f>IF(Y274="","",COUNTIF($Y$2:Y274,Y274))</f>
        <v/>
      </c>
    </row>
    <row r="275" spans="24:26" x14ac:dyDescent="0.25">
      <c r="X275" s="172">
        <f>COUNTIF($J$2:J275,J275)</f>
        <v>0</v>
      </c>
      <c r="Y275" s="172" t="str">
        <f t="shared" si="4"/>
        <v/>
      </c>
      <c r="Z275" s="172" t="str">
        <f>IF(Y275="","",COUNTIF($Y$2:Y275,Y275))</f>
        <v/>
      </c>
    </row>
    <row r="276" spans="24:26" x14ac:dyDescent="0.25">
      <c r="X276" s="172">
        <f>COUNTIF($J$2:J276,J276)</f>
        <v>0</v>
      </c>
      <c r="Y276" s="172" t="str">
        <f t="shared" ref="Y276:Y326" si="5">J276&amp;Q276</f>
        <v/>
      </c>
      <c r="Z276" s="172" t="str">
        <f>IF(Y276="","",COUNTIF($Y$2:Y276,Y276))</f>
        <v/>
      </c>
    </row>
    <row r="277" spans="24:26" x14ac:dyDescent="0.25">
      <c r="X277" s="172">
        <f>COUNTIF($J$2:J277,J277)</f>
        <v>0</v>
      </c>
      <c r="Y277" s="172" t="str">
        <f t="shared" si="5"/>
        <v/>
      </c>
      <c r="Z277" s="172" t="str">
        <f>IF(Y277="","",COUNTIF($Y$2:Y277,Y277))</f>
        <v/>
      </c>
    </row>
    <row r="278" spans="24:26" x14ac:dyDescent="0.25">
      <c r="X278" s="172">
        <f>COUNTIF($J$2:J278,J278)</f>
        <v>0</v>
      </c>
      <c r="Y278" s="172" t="str">
        <f t="shared" si="5"/>
        <v/>
      </c>
      <c r="Z278" s="172" t="str">
        <f>IF(Y278="","",COUNTIF($Y$2:Y278,Y278))</f>
        <v/>
      </c>
    </row>
    <row r="279" spans="24:26" x14ac:dyDescent="0.25">
      <c r="X279" s="172">
        <f>COUNTIF($J$2:J279,J279)</f>
        <v>0</v>
      </c>
      <c r="Y279" s="172" t="str">
        <f t="shared" si="5"/>
        <v/>
      </c>
      <c r="Z279" s="172" t="str">
        <f>IF(Y279="","",COUNTIF($Y$2:Y279,Y279))</f>
        <v/>
      </c>
    </row>
    <row r="280" spans="24:26" x14ac:dyDescent="0.25">
      <c r="X280" s="172">
        <f>COUNTIF($J$2:J280,J280)</f>
        <v>0</v>
      </c>
      <c r="Y280" s="172" t="str">
        <f t="shared" si="5"/>
        <v/>
      </c>
      <c r="Z280" s="172" t="str">
        <f>IF(Y280="","",COUNTIF($Y$2:Y280,Y280))</f>
        <v/>
      </c>
    </row>
    <row r="281" spans="24:26" x14ac:dyDescent="0.25">
      <c r="X281" s="172">
        <f>COUNTIF($J$2:J281,J281)</f>
        <v>0</v>
      </c>
      <c r="Y281" s="172" t="str">
        <f t="shared" si="5"/>
        <v/>
      </c>
      <c r="Z281" s="172" t="str">
        <f>IF(Y281="","",COUNTIF($Y$2:Y281,Y281))</f>
        <v/>
      </c>
    </row>
    <row r="282" spans="24:26" x14ac:dyDescent="0.25">
      <c r="X282" s="172">
        <f>COUNTIF($J$2:J282,J282)</f>
        <v>0</v>
      </c>
      <c r="Y282" s="172" t="str">
        <f t="shared" si="5"/>
        <v/>
      </c>
      <c r="Z282" s="172" t="str">
        <f>IF(Y282="","",COUNTIF($Y$2:Y282,Y282))</f>
        <v/>
      </c>
    </row>
    <row r="283" spans="24:26" x14ac:dyDescent="0.25">
      <c r="X283" s="172">
        <f>COUNTIF($J$2:J283,J283)</f>
        <v>0</v>
      </c>
      <c r="Y283" s="172" t="str">
        <f t="shared" si="5"/>
        <v/>
      </c>
      <c r="Z283" s="172" t="str">
        <f>IF(Y283="","",COUNTIF($Y$2:Y283,Y283))</f>
        <v/>
      </c>
    </row>
    <row r="284" spans="24:26" x14ac:dyDescent="0.25">
      <c r="X284" s="172">
        <f>COUNTIF($J$2:J284,J284)</f>
        <v>0</v>
      </c>
      <c r="Y284" s="172" t="str">
        <f t="shared" si="5"/>
        <v/>
      </c>
      <c r="Z284" s="172" t="str">
        <f>IF(Y284="","",COUNTIF($Y$2:Y284,Y284))</f>
        <v/>
      </c>
    </row>
    <row r="285" spans="24:26" x14ac:dyDescent="0.25">
      <c r="X285" s="172">
        <f>COUNTIF($J$2:J285,J285)</f>
        <v>0</v>
      </c>
      <c r="Y285" s="172" t="str">
        <f t="shared" si="5"/>
        <v/>
      </c>
      <c r="Z285" s="172" t="str">
        <f>IF(Y285="","",COUNTIF($Y$2:Y285,Y285))</f>
        <v/>
      </c>
    </row>
    <row r="286" spans="24:26" x14ac:dyDescent="0.25">
      <c r="X286" s="172">
        <f>COUNTIF($J$2:J286,J286)</f>
        <v>0</v>
      </c>
      <c r="Y286" s="172" t="str">
        <f t="shared" si="5"/>
        <v/>
      </c>
      <c r="Z286" s="172" t="str">
        <f>IF(Y286="","",COUNTIF($Y$2:Y286,Y286))</f>
        <v/>
      </c>
    </row>
    <row r="287" spans="24:26" x14ac:dyDescent="0.25">
      <c r="X287" s="172">
        <f>COUNTIF($J$2:J287,J287)</f>
        <v>0</v>
      </c>
      <c r="Y287" s="172" t="str">
        <f t="shared" si="5"/>
        <v/>
      </c>
      <c r="Z287" s="172" t="str">
        <f>IF(Y287="","",COUNTIF($Y$2:Y287,Y287))</f>
        <v/>
      </c>
    </row>
    <row r="288" spans="24:26" x14ac:dyDescent="0.25">
      <c r="X288" s="172">
        <f>COUNTIF($J$2:J288,J288)</f>
        <v>0</v>
      </c>
      <c r="Y288" s="172" t="str">
        <f t="shared" si="5"/>
        <v/>
      </c>
      <c r="Z288" s="172" t="str">
        <f>IF(Y288="","",COUNTIF($Y$2:Y288,Y288))</f>
        <v/>
      </c>
    </row>
    <row r="289" spans="24:26" x14ac:dyDescent="0.25">
      <c r="X289" s="172">
        <f>COUNTIF($J$2:J289,J289)</f>
        <v>0</v>
      </c>
      <c r="Y289" s="172" t="str">
        <f t="shared" si="5"/>
        <v/>
      </c>
      <c r="Z289" s="172" t="str">
        <f>IF(Y289="","",COUNTIF($Y$2:Y289,Y289))</f>
        <v/>
      </c>
    </row>
    <row r="290" spans="24:26" x14ac:dyDescent="0.25">
      <c r="X290" s="172">
        <f>COUNTIF($J$2:J290,J290)</f>
        <v>0</v>
      </c>
      <c r="Y290" s="172" t="str">
        <f t="shared" si="5"/>
        <v/>
      </c>
      <c r="Z290" s="172" t="str">
        <f>IF(Y290="","",COUNTIF($Y$2:Y290,Y290))</f>
        <v/>
      </c>
    </row>
    <row r="291" spans="24:26" x14ac:dyDescent="0.25">
      <c r="X291" s="172">
        <f>COUNTIF($J$2:J291,J291)</f>
        <v>0</v>
      </c>
      <c r="Y291" s="172" t="str">
        <f t="shared" si="5"/>
        <v/>
      </c>
      <c r="Z291" s="172" t="str">
        <f>IF(Y291="","",COUNTIF($Y$2:Y291,Y291))</f>
        <v/>
      </c>
    </row>
    <row r="292" spans="24:26" x14ac:dyDescent="0.25">
      <c r="X292" s="172">
        <f>COUNTIF($J$2:J292,J292)</f>
        <v>0</v>
      </c>
      <c r="Y292" s="172" t="str">
        <f t="shared" si="5"/>
        <v/>
      </c>
      <c r="Z292" s="172" t="str">
        <f>IF(Y292="","",COUNTIF($Y$2:Y292,Y292))</f>
        <v/>
      </c>
    </row>
    <row r="293" spans="24:26" x14ac:dyDescent="0.25">
      <c r="X293" s="172">
        <f>COUNTIF($J$2:J293,J293)</f>
        <v>0</v>
      </c>
      <c r="Y293" s="172" t="str">
        <f t="shared" si="5"/>
        <v/>
      </c>
      <c r="Z293" s="172" t="str">
        <f>IF(Y293="","",COUNTIF($Y$2:Y293,Y293))</f>
        <v/>
      </c>
    </row>
    <row r="294" spans="24:26" x14ac:dyDescent="0.25">
      <c r="X294" s="172">
        <f>COUNTIF($J$2:J294,J294)</f>
        <v>0</v>
      </c>
      <c r="Y294" s="172" t="str">
        <f t="shared" si="5"/>
        <v/>
      </c>
      <c r="Z294" s="172" t="str">
        <f>IF(Y294="","",COUNTIF($Y$2:Y294,Y294))</f>
        <v/>
      </c>
    </row>
    <row r="295" spans="24:26" x14ac:dyDescent="0.25">
      <c r="X295" s="172">
        <f>COUNTIF($J$2:J295,J295)</f>
        <v>0</v>
      </c>
      <c r="Y295" s="172" t="str">
        <f t="shared" si="5"/>
        <v/>
      </c>
      <c r="Z295" s="172" t="str">
        <f>IF(Y295="","",COUNTIF($Y$2:Y295,Y295))</f>
        <v/>
      </c>
    </row>
    <row r="296" spans="24:26" x14ac:dyDescent="0.25">
      <c r="X296" s="172">
        <f>COUNTIF($J$2:J296,J296)</f>
        <v>0</v>
      </c>
      <c r="Y296" s="172" t="str">
        <f t="shared" si="5"/>
        <v/>
      </c>
      <c r="Z296" s="172" t="str">
        <f>IF(Y296="","",COUNTIF($Y$2:Y296,Y296))</f>
        <v/>
      </c>
    </row>
    <row r="297" spans="24:26" x14ac:dyDescent="0.25">
      <c r="X297" s="172">
        <f>COUNTIF($J$2:J297,J297)</f>
        <v>0</v>
      </c>
      <c r="Y297" s="172" t="str">
        <f t="shared" si="5"/>
        <v/>
      </c>
      <c r="Z297" s="172" t="str">
        <f>IF(Y297="","",COUNTIF($Y$2:Y297,Y297))</f>
        <v/>
      </c>
    </row>
    <row r="298" spans="24:26" x14ac:dyDescent="0.25">
      <c r="X298" s="172">
        <f>COUNTIF($J$2:J298,J298)</f>
        <v>0</v>
      </c>
      <c r="Y298" s="172" t="str">
        <f t="shared" si="5"/>
        <v/>
      </c>
      <c r="Z298" s="172" t="str">
        <f>IF(Y298="","",COUNTIF($Y$2:Y298,Y298))</f>
        <v/>
      </c>
    </row>
    <row r="299" spans="24:26" x14ac:dyDescent="0.25">
      <c r="X299" s="172">
        <f>COUNTIF($J$2:J299,J299)</f>
        <v>0</v>
      </c>
      <c r="Y299" s="172" t="str">
        <f t="shared" si="5"/>
        <v/>
      </c>
      <c r="Z299" s="172" t="str">
        <f>IF(Y299="","",COUNTIF($Y$2:Y299,Y299))</f>
        <v/>
      </c>
    </row>
    <row r="300" spans="24:26" x14ac:dyDescent="0.25">
      <c r="X300" s="172">
        <f>COUNTIF($J$2:J300,J300)</f>
        <v>0</v>
      </c>
      <c r="Y300" s="172" t="str">
        <f t="shared" si="5"/>
        <v/>
      </c>
      <c r="Z300" s="172" t="str">
        <f>IF(Y300="","",COUNTIF($Y$2:Y300,Y300))</f>
        <v/>
      </c>
    </row>
    <row r="301" spans="24:26" x14ac:dyDescent="0.25">
      <c r="X301" s="172">
        <f>COUNTIF($J$2:J301,J301)</f>
        <v>0</v>
      </c>
      <c r="Y301" s="172" t="str">
        <f t="shared" si="5"/>
        <v/>
      </c>
      <c r="Z301" s="172" t="str">
        <f>IF(Y301="","",COUNTIF($Y$2:Y301,Y301))</f>
        <v/>
      </c>
    </row>
    <row r="302" spans="24:26" x14ac:dyDescent="0.25">
      <c r="X302" s="172">
        <f>COUNTIF($J$2:J302,J302)</f>
        <v>0</v>
      </c>
      <c r="Y302" s="172" t="str">
        <f t="shared" si="5"/>
        <v/>
      </c>
      <c r="Z302" s="172" t="str">
        <f>IF(Y302="","",COUNTIF($Y$2:Y302,Y302))</f>
        <v/>
      </c>
    </row>
    <row r="303" spans="24:26" x14ac:dyDescent="0.25">
      <c r="X303" s="172">
        <f>COUNTIF($J$2:J303,J303)</f>
        <v>0</v>
      </c>
      <c r="Y303" s="172" t="str">
        <f t="shared" si="5"/>
        <v/>
      </c>
      <c r="Z303" s="172" t="str">
        <f>IF(Y303="","",COUNTIF($Y$2:Y303,Y303))</f>
        <v/>
      </c>
    </row>
    <row r="304" spans="24:26" x14ac:dyDescent="0.25">
      <c r="X304" s="172">
        <f>COUNTIF($J$2:J304,J304)</f>
        <v>0</v>
      </c>
      <c r="Y304" s="172" t="str">
        <f t="shared" si="5"/>
        <v/>
      </c>
      <c r="Z304" s="172" t="str">
        <f>IF(Y304="","",COUNTIF($Y$2:Y304,Y304))</f>
        <v/>
      </c>
    </row>
    <row r="305" spans="24:26" x14ac:dyDescent="0.25">
      <c r="X305" s="172">
        <f>COUNTIF($J$2:J305,J305)</f>
        <v>0</v>
      </c>
      <c r="Y305" s="172" t="str">
        <f t="shared" si="5"/>
        <v/>
      </c>
      <c r="Z305" s="172" t="str">
        <f>IF(Y305="","",COUNTIF($Y$2:Y305,Y305))</f>
        <v/>
      </c>
    </row>
    <row r="306" spans="24:26" x14ac:dyDescent="0.25">
      <c r="X306" s="172">
        <f>COUNTIF($J$2:J306,J306)</f>
        <v>0</v>
      </c>
      <c r="Y306" s="172" t="str">
        <f t="shared" si="5"/>
        <v/>
      </c>
      <c r="Z306" s="172" t="str">
        <f>IF(Y306="","",COUNTIF($Y$2:Y306,Y306))</f>
        <v/>
      </c>
    </row>
    <row r="307" spans="24:26" x14ac:dyDescent="0.25">
      <c r="X307" s="172">
        <f>COUNTIF($J$2:J307,J307)</f>
        <v>0</v>
      </c>
      <c r="Y307" s="172" t="str">
        <f t="shared" si="5"/>
        <v/>
      </c>
      <c r="Z307" s="172" t="str">
        <f>IF(Y307="","",COUNTIF($Y$2:Y307,Y307))</f>
        <v/>
      </c>
    </row>
    <row r="308" spans="24:26" x14ac:dyDescent="0.25">
      <c r="X308" s="172">
        <f>COUNTIF($J$2:J308,J308)</f>
        <v>0</v>
      </c>
      <c r="Y308" s="172" t="str">
        <f t="shared" si="5"/>
        <v/>
      </c>
      <c r="Z308" s="172" t="str">
        <f>IF(Y308="","",COUNTIF($Y$2:Y308,Y308))</f>
        <v/>
      </c>
    </row>
    <row r="309" spans="24:26" x14ac:dyDescent="0.25">
      <c r="X309" s="172">
        <f>COUNTIF($J$2:J309,J309)</f>
        <v>0</v>
      </c>
      <c r="Y309" s="172" t="str">
        <f t="shared" si="5"/>
        <v/>
      </c>
      <c r="Z309" s="172" t="str">
        <f>IF(Y309="","",COUNTIF($Y$2:Y309,Y309))</f>
        <v/>
      </c>
    </row>
    <row r="310" spans="24:26" x14ac:dyDescent="0.25">
      <c r="X310" s="172">
        <f>COUNTIF($J$2:J310,J310)</f>
        <v>0</v>
      </c>
      <c r="Y310" s="172" t="str">
        <f t="shared" si="5"/>
        <v/>
      </c>
      <c r="Z310" s="172" t="str">
        <f>IF(Y310="","",COUNTIF($Y$2:Y310,Y310))</f>
        <v/>
      </c>
    </row>
    <row r="311" spans="24:26" x14ac:dyDescent="0.25">
      <c r="X311" s="172">
        <f>COUNTIF($J$2:J311,J311)</f>
        <v>0</v>
      </c>
      <c r="Y311" s="172" t="str">
        <f t="shared" si="5"/>
        <v/>
      </c>
      <c r="Z311" s="172" t="str">
        <f>IF(Y311="","",COUNTIF($Y$2:Y311,Y311))</f>
        <v/>
      </c>
    </row>
    <row r="312" spans="24:26" x14ac:dyDescent="0.25">
      <c r="X312" s="172">
        <f>COUNTIF($J$2:J312,J312)</f>
        <v>0</v>
      </c>
      <c r="Y312" s="172" t="str">
        <f t="shared" si="5"/>
        <v/>
      </c>
      <c r="Z312" s="172" t="str">
        <f>IF(Y312="","",COUNTIF($Y$2:Y312,Y312))</f>
        <v/>
      </c>
    </row>
    <row r="313" spans="24:26" x14ac:dyDescent="0.25">
      <c r="X313" s="172">
        <f>COUNTIF($J$2:J313,J313)</f>
        <v>0</v>
      </c>
      <c r="Y313" s="172" t="str">
        <f t="shared" si="5"/>
        <v/>
      </c>
      <c r="Z313" s="172" t="str">
        <f>IF(Y313="","",COUNTIF($Y$2:Y313,Y313))</f>
        <v/>
      </c>
    </row>
    <row r="314" spans="24:26" x14ac:dyDescent="0.25">
      <c r="X314" s="172">
        <f>COUNTIF($J$2:J314,J314)</f>
        <v>0</v>
      </c>
      <c r="Y314" s="172" t="str">
        <f t="shared" si="5"/>
        <v/>
      </c>
      <c r="Z314" s="172" t="str">
        <f>IF(Y314="","",COUNTIF($Y$2:Y314,Y314))</f>
        <v/>
      </c>
    </row>
    <row r="315" spans="24:26" x14ac:dyDescent="0.25">
      <c r="X315" s="172">
        <f>COUNTIF($J$2:J315,J315)</f>
        <v>0</v>
      </c>
      <c r="Y315" s="172" t="str">
        <f t="shared" si="5"/>
        <v/>
      </c>
      <c r="Z315" s="172" t="str">
        <f>IF(Y315="","",COUNTIF($Y$2:Y315,Y315))</f>
        <v/>
      </c>
    </row>
    <row r="316" spans="24:26" x14ac:dyDescent="0.25">
      <c r="X316" s="172">
        <f>COUNTIF($J$2:J316,J316)</f>
        <v>0</v>
      </c>
      <c r="Y316" s="172" t="str">
        <f t="shared" si="5"/>
        <v/>
      </c>
      <c r="Z316" s="172" t="str">
        <f>IF(Y316="","",COUNTIF($Y$2:Y316,Y316))</f>
        <v/>
      </c>
    </row>
    <row r="317" spans="24:26" x14ac:dyDescent="0.25">
      <c r="X317" s="172">
        <f>COUNTIF($J$2:J317,J317)</f>
        <v>0</v>
      </c>
      <c r="Y317" s="172" t="str">
        <f t="shared" si="5"/>
        <v/>
      </c>
      <c r="Z317" s="172" t="str">
        <f>IF(Y317="","",COUNTIF($Y$2:Y317,Y317))</f>
        <v/>
      </c>
    </row>
    <row r="318" spans="24:26" x14ac:dyDescent="0.25">
      <c r="X318" s="172">
        <f>COUNTIF($J$2:J318,J318)</f>
        <v>0</v>
      </c>
      <c r="Y318" s="172" t="str">
        <f t="shared" si="5"/>
        <v/>
      </c>
      <c r="Z318" s="172" t="str">
        <f>IF(Y318="","",COUNTIF($Y$2:Y318,Y318))</f>
        <v/>
      </c>
    </row>
    <row r="319" spans="24:26" x14ac:dyDescent="0.25">
      <c r="X319" s="172">
        <f>COUNTIF($J$2:J319,J319)</f>
        <v>0</v>
      </c>
      <c r="Y319" s="172" t="str">
        <f t="shared" si="5"/>
        <v/>
      </c>
      <c r="Z319" s="172" t="str">
        <f>IF(Y319="","",COUNTIF($Y$2:Y319,Y319))</f>
        <v/>
      </c>
    </row>
    <row r="320" spans="24:26" x14ac:dyDescent="0.25">
      <c r="X320" s="172">
        <f>COUNTIF($J$2:J320,J320)</f>
        <v>0</v>
      </c>
      <c r="Y320" s="172" t="str">
        <f t="shared" si="5"/>
        <v/>
      </c>
      <c r="Z320" s="172" t="str">
        <f>IF(Y320="","",COUNTIF($Y$2:Y320,Y320))</f>
        <v/>
      </c>
    </row>
    <row r="321" spans="24:26" x14ac:dyDescent="0.25">
      <c r="X321" s="172">
        <f>COUNTIF($J$2:J321,J321)</f>
        <v>0</v>
      </c>
      <c r="Y321" s="172" t="str">
        <f t="shared" si="5"/>
        <v/>
      </c>
      <c r="Z321" s="172" t="str">
        <f>IF(Y321="","",COUNTIF($Y$2:Y321,Y321))</f>
        <v/>
      </c>
    </row>
    <row r="322" spans="24:26" x14ac:dyDescent="0.25">
      <c r="X322" s="172">
        <f>COUNTIF($J$2:J322,J322)</f>
        <v>0</v>
      </c>
      <c r="Y322" s="172" t="str">
        <f t="shared" si="5"/>
        <v/>
      </c>
      <c r="Z322" s="172" t="str">
        <f>IF(Y322="","",COUNTIF($Y$2:Y322,Y322))</f>
        <v/>
      </c>
    </row>
    <row r="323" spans="24:26" x14ac:dyDescent="0.25">
      <c r="X323" s="172">
        <f>COUNTIF($J$2:J323,J323)</f>
        <v>0</v>
      </c>
      <c r="Y323" s="172" t="str">
        <f t="shared" si="5"/>
        <v/>
      </c>
      <c r="Z323" s="172" t="str">
        <f>IF(Y323="","",COUNTIF($Y$2:Y323,Y323))</f>
        <v/>
      </c>
    </row>
    <row r="324" spans="24:26" x14ac:dyDescent="0.25">
      <c r="X324" s="172">
        <f>COUNTIF($J$2:J324,J324)</f>
        <v>0</v>
      </c>
      <c r="Y324" s="172" t="str">
        <f t="shared" si="5"/>
        <v/>
      </c>
      <c r="Z324" s="172" t="str">
        <f>IF(Y324="","",COUNTIF($Y$2:Y324,Y324))</f>
        <v/>
      </c>
    </row>
    <row r="325" spans="24:26" x14ac:dyDescent="0.25">
      <c r="X325" s="172">
        <f>COUNTIF($J$2:J325,J325)</f>
        <v>0</v>
      </c>
      <c r="Y325" s="172" t="str">
        <f t="shared" si="5"/>
        <v/>
      </c>
      <c r="Z325" s="172" t="str">
        <f>IF(Y325="","",COUNTIF($Y$2:Y325,Y325))</f>
        <v/>
      </c>
    </row>
    <row r="326" spans="24:26" x14ac:dyDescent="0.25">
      <c r="X326" s="172">
        <f>COUNTIF($J$2:J326,J326)</f>
        <v>0</v>
      </c>
      <c r="Y326" s="172" t="str">
        <f t="shared" si="5"/>
        <v/>
      </c>
      <c r="Z326" s="172" t="str">
        <f>IF(Y326="","",COUNTIF($Y$2:Y326,Y326))</f>
        <v/>
      </c>
    </row>
    <row r="327" spans="24:26" x14ac:dyDescent="0.25">
      <c r="X327" s="172">
        <f>COUNTIF($J$2:J327,J327)</f>
        <v>0</v>
      </c>
      <c r="Y327" s="172" t="str">
        <f t="shared" ref="Y327:Y364" si="6">J327&amp;Q327</f>
        <v/>
      </c>
      <c r="Z327" s="172" t="str">
        <f>IF(Y327="","",COUNTIF($Y$2:Y327,Y327))</f>
        <v/>
      </c>
    </row>
    <row r="328" spans="24:26" x14ac:dyDescent="0.25">
      <c r="X328" s="172">
        <f>COUNTIF($J$2:J328,J328)</f>
        <v>0</v>
      </c>
      <c r="Y328" s="172" t="str">
        <f t="shared" si="6"/>
        <v/>
      </c>
      <c r="Z328" s="172" t="str">
        <f>IF(Y328="","",COUNTIF($Y$2:Y328,Y328))</f>
        <v/>
      </c>
    </row>
    <row r="329" spans="24:26" x14ac:dyDescent="0.25">
      <c r="X329" s="172">
        <f>COUNTIF($J$2:J329,J329)</f>
        <v>0</v>
      </c>
      <c r="Y329" s="172" t="str">
        <f t="shared" si="6"/>
        <v/>
      </c>
      <c r="Z329" s="172" t="str">
        <f>IF(Y329="","",COUNTIF($Y$2:Y329,Y329))</f>
        <v/>
      </c>
    </row>
    <row r="330" spans="24:26" x14ac:dyDescent="0.25">
      <c r="X330" s="172">
        <f>COUNTIF($J$2:J330,J330)</f>
        <v>0</v>
      </c>
      <c r="Y330" s="172" t="str">
        <f t="shared" si="6"/>
        <v/>
      </c>
      <c r="Z330" s="172" t="str">
        <f>IF(Y330="","",COUNTIF($Y$2:Y330,Y330))</f>
        <v/>
      </c>
    </row>
    <row r="331" spans="24:26" x14ac:dyDescent="0.25">
      <c r="X331" s="172">
        <f>COUNTIF($J$2:J331,J331)</f>
        <v>0</v>
      </c>
      <c r="Y331" s="172" t="str">
        <f t="shared" si="6"/>
        <v/>
      </c>
      <c r="Z331" s="172" t="str">
        <f>IF(Y331="","",COUNTIF($Y$2:Y331,Y331))</f>
        <v/>
      </c>
    </row>
    <row r="332" spans="24:26" x14ac:dyDescent="0.25">
      <c r="X332" s="172">
        <f>COUNTIF($J$2:J332,J332)</f>
        <v>0</v>
      </c>
      <c r="Y332" s="172" t="str">
        <f t="shared" si="6"/>
        <v/>
      </c>
      <c r="Z332" s="172" t="str">
        <f>IF(Y332="","",COUNTIF($Y$2:Y332,Y332))</f>
        <v/>
      </c>
    </row>
    <row r="333" spans="24:26" x14ac:dyDescent="0.25">
      <c r="X333" s="172">
        <f>COUNTIF($J$2:J333,J333)</f>
        <v>0</v>
      </c>
      <c r="Y333" s="172" t="str">
        <f t="shared" si="6"/>
        <v/>
      </c>
      <c r="Z333" s="172" t="str">
        <f>IF(Y333="","",COUNTIF($Y$2:Y333,Y333))</f>
        <v/>
      </c>
    </row>
    <row r="334" spans="24:26" x14ac:dyDescent="0.25">
      <c r="X334" s="172">
        <f>COUNTIF($J$2:J334,J334)</f>
        <v>0</v>
      </c>
      <c r="Y334" s="172" t="str">
        <f t="shared" si="6"/>
        <v/>
      </c>
      <c r="Z334" s="172" t="str">
        <f>IF(Y334="","",COUNTIF($Y$2:Y334,Y334))</f>
        <v/>
      </c>
    </row>
    <row r="335" spans="24:26" x14ac:dyDescent="0.25">
      <c r="X335" s="172">
        <f>COUNTIF($J$2:J335,J335)</f>
        <v>0</v>
      </c>
      <c r="Y335" s="172" t="str">
        <f t="shared" si="6"/>
        <v/>
      </c>
      <c r="Z335" s="172" t="str">
        <f>IF(Y335="","",COUNTIF($Y$2:Y335,Y335))</f>
        <v/>
      </c>
    </row>
    <row r="336" spans="24:26" x14ac:dyDescent="0.25">
      <c r="X336" s="172">
        <f>COUNTIF($J$2:J336,J336)</f>
        <v>0</v>
      </c>
      <c r="Y336" s="172" t="str">
        <f t="shared" si="6"/>
        <v/>
      </c>
      <c r="Z336" s="172" t="str">
        <f>IF(Y336="","",COUNTIF($Y$2:Y336,Y336))</f>
        <v/>
      </c>
    </row>
    <row r="337" spans="24:26" x14ac:dyDescent="0.25">
      <c r="X337" s="172">
        <f>COUNTIF($J$2:J337,J337)</f>
        <v>0</v>
      </c>
      <c r="Y337" s="172" t="str">
        <f t="shared" si="6"/>
        <v/>
      </c>
      <c r="Z337" s="172" t="str">
        <f>IF(Y337="","",COUNTIF($Y$2:Y337,Y337))</f>
        <v/>
      </c>
    </row>
    <row r="338" spans="24:26" x14ac:dyDescent="0.25">
      <c r="X338" s="172">
        <f>COUNTIF($J$2:J338,J338)</f>
        <v>0</v>
      </c>
      <c r="Y338" s="172" t="str">
        <f t="shared" si="6"/>
        <v/>
      </c>
      <c r="Z338" s="172" t="str">
        <f>IF(Y338="","",COUNTIF($Y$2:Y338,Y338))</f>
        <v/>
      </c>
    </row>
    <row r="339" spans="24:26" x14ac:dyDescent="0.25">
      <c r="X339" s="172">
        <f>COUNTIF($J$2:J339,J339)</f>
        <v>0</v>
      </c>
      <c r="Y339" s="172" t="str">
        <f t="shared" si="6"/>
        <v/>
      </c>
      <c r="Z339" s="172" t="str">
        <f>IF(Y339="","",COUNTIF($Y$2:Y339,Y339))</f>
        <v/>
      </c>
    </row>
    <row r="340" spans="24:26" x14ac:dyDescent="0.25">
      <c r="X340" s="172">
        <f>COUNTIF($J$2:J340,J340)</f>
        <v>0</v>
      </c>
      <c r="Y340" s="172" t="str">
        <f t="shared" si="6"/>
        <v/>
      </c>
      <c r="Z340" s="172" t="str">
        <f>IF(Y340="","",COUNTIF($Y$2:Y340,Y340))</f>
        <v/>
      </c>
    </row>
    <row r="341" spans="24:26" x14ac:dyDescent="0.25">
      <c r="X341" s="172">
        <f>COUNTIF($J$2:J341,J341)</f>
        <v>0</v>
      </c>
      <c r="Y341" s="172" t="str">
        <f t="shared" si="6"/>
        <v/>
      </c>
      <c r="Z341" s="172" t="str">
        <f>IF(Y341="","",COUNTIF($Y$2:Y341,Y341))</f>
        <v/>
      </c>
    </row>
    <row r="342" spans="24:26" x14ac:dyDescent="0.25">
      <c r="X342" s="172">
        <f>COUNTIF($J$2:J342,J342)</f>
        <v>0</v>
      </c>
      <c r="Y342" s="172" t="str">
        <f t="shared" si="6"/>
        <v/>
      </c>
      <c r="Z342" s="172" t="str">
        <f>IF(Y342="","",COUNTIF($Y$2:Y342,Y342))</f>
        <v/>
      </c>
    </row>
    <row r="343" spans="24:26" x14ac:dyDescent="0.25">
      <c r="X343" s="172">
        <f>COUNTIF($J$2:J343,J343)</f>
        <v>0</v>
      </c>
      <c r="Y343" s="172" t="str">
        <f t="shared" si="6"/>
        <v/>
      </c>
      <c r="Z343" s="172" t="str">
        <f>IF(Y343="","",COUNTIF($Y$2:Y343,Y343))</f>
        <v/>
      </c>
    </row>
    <row r="344" spans="24:26" x14ac:dyDescent="0.25">
      <c r="X344" s="172">
        <f>COUNTIF($J$2:J344,J344)</f>
        <v>0</v>
      </c>
      <c r="Y344" s="172" t="str">
        <f t="shared" si="6"/>
        <v/>
      </c>
      <c r="Z344" s="172" t="str">
        <f>IF(Y344="","",COUNTIF($Y$2:Y344,Y344))</f>
        <v/>
      </c>
    </row>
    <row r="345" spans="24:26" x14ac:dyDescent="0.25">
      <c r="X345" s="172">
        <f>COUNTIF($J$2:J345,J345)</f>
        <v>0</v>
      </c>
      <c r="Y345" s="172" t="str">
        <f t="shared" si="6"/>
        <v/>
      </c>
      <c r="Z345" s="172" t="str">
        <f>IF(Y345="","",COUNTIF($Y$2:Y345,Y345))</f>
        <v/>
      </c>
    </row>
    <row r="346" spans="24:26" x14ac:dyDescent="0.25">
      <c r="X346" s="172">
        <f>COUNTIF($J$2:J346,J346)</f>
        <v>0</v>
      </c>
      <c r="Y346" s="172" t="str">
        <f t="shared" si="6"/>
        <v/>
      </c>
      <c r="Z346" s="172" t="str">
        <f>IF(Y346="","",COUNTIF($Y$2:Y346,Y346))</f>
        <v/>
      </c>
    </row>
    <row r="347" spans="24:26" x14ac:dyDescent="0.25">
      <c r="X347" s="172">
        <f>COUNTIF($J$2:J347,J347)</f>
        <v>0</v>
      </c>
      <c r="Y347" s="172" t="str">
        <f t="shared" si="6"/>
        <v/>
      </c>
      <c r="Z347" s="172" t="str">
        <f>IF(Y347="","",COUNTIF($Y$2:Y347,Y347))</f>
        <v/>
      </c>
    </row>
    <row r="348" spans="24:26" x14ac:dyDescent="0.25">
      <c r="X348" s="172">
        <f>COUNTIF($J$2:J348,J348)</f>
        <v>0</v>
      </c>
      <c r="Y348" s="172" t="str">
        <f t="shared" si="6"/>
        <v/>
      </c>
      <c r="Z348" s="172" t="str">
        <f>IF(Y348="","",COUNTIF($Y$2:Y348,Y348))</f>
        <v/>
      </c>
    </row>
    <row r="349" spans="24:26" x14ac:dyDescent="0.25">
      <c r="X349" s="172">
        <f>COUNTIF($J$2:J349,J349)</f>
        <v>0</v>
      </c>
      <c r="Y349" s="172" t="str">
        <f t="shared" si="6"/>
        <v/>
      </c>
      <c r="Z349" s="172" t="str">
        <f>IF(Y349="","",COUNTIF($Y$2:Y349,Y349))</f>
        <v/>
      </c>
    </row>
    <row r="350" spans="24:26" x14ac:dyDescent="0.25">
      <c r="X350" s="172">
        <f>COUNTIF($J$2:J350,J350)</f>
        <v>0</v>
      </c>
      <c r="Y350" s="172" t="str">
        <f t="shared" si="6"/>
        <v/>
      </c>
      <c r="Z350" s="172" t="str">
        <f>IF(Y350="","",COUNTIF($Y$2:Y350,Y350))</f>
        <v/>
      </c>
    </row>
    <row r="351" spans="24:26" x14ac:dyDescent="0.25">
      <c r="X351" s="172">
        <f>COUNTIF($J$2:J351,J351)</f>
        <v>0</v>
      </c>
      <c r="Y351" s="172" t="str">
        <f t="shared" si="6"/>
        <v/>
      </c>
      <c r="Z351" s="172" t="str">
        <f>IF(Y351="","",COUNTIF($Y$2:Y351,Y351))</f>
        <v/>
      </c>
    </row>
    <row r="352" spans="24:26" x14ac:dyDescent="0.25">
      <c r="X352" s="172">
        <f>COUNTIF($J$2:J352,J352)</f>
        <v>0</v>
      </c>
      <c r="Y352" s="172" t="str">
        <f t="shared" si="6"/>
        <v/>
      </c>
      <c r="Z352" s="172" t="str">
        <f>IF(Y352="","",COUNTIF($Y$2:Y352,Y352))</f>
        <v/>
      </c>
    </row>
    <row r="353" spans="24:26" x14ac:dyDescent="0.25">
      <c r="X353" s="172">
        <f>COUNTIF($J$2:J353,J353)</f>
        <v>0</v>
      </c>
      <c r="Y353" s="172" t="str">
        <f t="shared" si="6"/>
        <v/>
      </c>
      <c r="Z353" s="172" t="str">
        <f>IF(Y353="","",COUNTIF($Y$2:Y353,Y353))</f>
        <v/>
      </c>
    </row>
    <row r="354" spans="24:26" x14ac:dyDescent="0.25">
      <c r="X354" s="172">
        <f>COUNTIF($J$2:J354,J354)</f>
        <v>0</v>
      </c>
      <c r="Y354" s="172" t="str">
        <f t="shared" si="6"/>
        <v/>
      </c>
      <c r="Z354" s="172" t="str">
        <f>IF(Y354="","",COUNTIF($Y$2:Y354,Y354))</f>
        <v/>
      </c>
    </row>
    <row r="355" spans="24:26" x14ac:dyDescent="0.25">
      <c r="X355" s="172">
        <f>COUNTIF($J$2:J355,J355)</f>
        <v>0</v>
      </c>
      <c r="Y355" s="172" t="str">
        <f t="shared" si="6"/>
        <v/>
      </c>
      <c r="Z355" s="172" t="str">
        <f>IF(Y355="","",COUNTIF($Y$2:Y355,Y355))</f>
        <v/>
      </c>
    </row>
    <row r="356" spans="24:26" x14ac:dyDescent="0.25">
      <c r="X356" s="172">
        <f>COUNTIF($J$2:J356,J356)</f>
        <v>0</v>
      </c>
      <c r="Y356" s="172" t="str">
        <f t="shared" si="6"/>
        <v/>
      </c>
      <c r="Z356" s="172" t="str">
        <f>IF(Y356="","",COUNTIF($Y$2:Y356,Y356))</f>
        <v/>
      </c>
    </row>
    <row r="357" spans="24:26" x14ac:dyDescent="0.25">
      <c r="X357" s="172">
        <f>COUNTIF($J$2:J357,J357)</f>
        <v>0</v>
      </c>
      <c r="Y357" s="172" t="str">
        <f t="shared" si="6"/>
        <v/>
      </c>
      <c r="Z357" s="172" t="str">
        <f>IF(Y357="","",COUNTIF($Y$2:Y357,Y357))</f>
        <v/>
      </c>
    </row>
    <row r="358" spans="24:26" x14ac:dyDescent="0.25">
      <c r="X358" s="172">
        <f>COUNTIF($J$2:J358,J358)</f>
        <v>0</v>
      </c>
      <c r="Y358" s="172" t="str">
        <f t="shared" si="6"/>
        <v/>
      </c>
      <c r="Z358" s="172" t="str">
        <f>IF(Y358="","",COUNTIF($Y$2:Y358,Y358))</f>
        <v/>
      </c>
    </row>
    <row r="359" spans="24:26" x14ac:dyDescent="0.25">
      <c r="X359" s="172">
        <f>COUNTIF($J$2:J359,J359)</f>
        <v>0</v>
      </c>
      <c r="Y359" s="172" t="str">
        <f t="shared" si="6"/>
        <v/>
      </c>
      <c r="Z359" s="172" t="str">
        <f>IF(Y359="","",COUNTIF($Y$2:Y359,Y359))</f>
        <v/>
      </c>
    </row>
    <row r="360" spans="24:26" x14ac:dyDescent="0.25">
      <c r="X360" s="172">
        <f>COUNTIF($J$2:J360,J360)</f>
        <v>0</v>
      </c>
      <c r="Y360" s="172" t="str">
        <f t="shared" si="6"/>
        <v/>
      </c>
      <c r="Z360" s="172" t="str">
        <f>IF(Y360="","",COUNTIF($Y$2:Y360,Y360))</f>
        <v/>
      </c>
    </row>
    <row r="361" spans="24:26" x14ac:dyDescent="0.25">
      <c r="X361" s="172">
        <f>COUNTIF($J$2:J361,J361)</f>
        <v>0</v>
      </c>
      <c r="Y361" s="172" t="str">
        <f t="shared" si="6"/>
        <v/>
      </c>
      <c r="Z361" s="172" t="str">
        <f>IF(Y361="","",COUNTIF($Y$2:Y361,Y361))</f>
        <v/>
      </c>
    </row>
    <row r="362" spans="24:26" x14ac:dyDescent="0.25">
      <c r="X362" s="172">
        <f>COUNTIF($J$2:J362,J362)</f>
        <v>0</v>
      </c>
      <c r="Y362" s="172" t="str">
        <f t="shared" si="6"/>
        <v/>
      </c>
      <c r="Z362" s="172" t="str">
        <f>IF(Y362="","",COUNTIF($Y$2:Y362,Y362))</f>
        <v/>
      </c>
    </row>
    <row r="363" spans="24:26" x14ac:dyDescent="0.25">
      <c r="X363" s="172">
        <f>COUNTIF($J$2:J363,J363)</f>
        <v>0</v>
      </c>
      <c r="Y363" s="172" t="str">
        <f t="shared" si="6"/>
        <v/>
      </c>
      <c r="Z363" s="172" t="str">
        <f>IF(Y363="","",COUNTIF($Y$2:Y363,Y363))</f>
        <v/>
      </c>
    </row>
    <row r="364" spans="24:26" x14ac:dyDescent="0.25">
      <c r="X364" s="172">
        <f>COUNTIF($J$2:J364,J364)</f>
        <v>0</v>
      </c>
      <c r="Y364" s="172" t="str">
        <f t="shared" si="6"/>
        <v/>
      </c>
      <c r="Z364" s="172" t="str">
        <f>IF(Y364="","",COUNTIF($Y$2:Y364,Y364))</f>
        <v/>
      </c>
    </row>
    <row r="365" spans="24:26" x14ac:dyDescent="0.25">
      <c r="X365" s="172">
        <f>COUNTIF($J$2:J365,J365)</f>
        <v>0</v>
      </c>
      <c r="Y365" s="172" t="str">
        <f t="shared" ref="Y365:Y428" si="7">J365&amp;Q365</f>
        <v/>
      </c>
      <c r="Z365" s="172" t="str">
        <f>IF(Y365="","",COUNTIF($Y$2:Y365,Y365))</f>
        <v/>
      </c>
    </row>
    <row r="366" spans="24:26" x14ac:dyDescent="0.25">
      <c r="X366" s="172">
        <f>COUNTIF($J$2:J366,J366)</f>
        <v>0</v>
      </c>
      <c r="Y366" s="172" t="str">
        <f t="shared" si="7"/>
        <v/>
      </c>
      <c r="Z366" s="172" t="str">
        <f>IF(Y366="","",COUNTIF($Y$2:Y366,Y366))</f>
        <v/>
      </c>
    </row>
    <row r="367" spans="24:26" x14ac:dyDescent="0.25">
      <c r="X367" s="172">
        <f>COUNTIF($J$2:J367,J367)</f>
        <v>0</v>
      </c>
      <c r="Y367" s="172" t="str">
        <f t="shared" si="7"/>
        <v/>
      </c>
      <c r="Z367" s="172" t="str">
        <f>IF(Y367="","",COUNTIF($Y$2:Y367,Y367))</f>
        <v/>
      </c>
    </row>
    <row r="368" spans="24:26" x14ac:dyDescent="0.25">
      <c r="X368" s="172">
        <f>COUNTIF($J$2:J368,J368)</f>
        <v>0</v>
      </c>
      <c r="Y368" s="172" t="str">
        <f t="shared" si="7"/>
        <v/>
      </c>
      <c r="Z368" s="172" t="str">
        <f>IF(Y368="","",COUNTIF($Y$2:Y368,Y368))</f>
        <v/>
      </c>
    </row>
    <row r="369" spans="24:26" x14ac:dyDescent="0.25">
      <c r="X369" s="172">
        <f>COUNTIF($J$2:J369,J369)</f>
        <v>0</v>
      </c>
      <c r="Y369" s="172" t="str">
        <f t="shared" si="7"/>
        <v/>
      </c>
      <c r="Z369" s="172" t="str">
        <f>IF(Y369="","",COUNTIF($Y$2:Y369,Y369))</f>
        <v/>
      </c>
    </row>
    <row r="370" spans="24:26" x14ac:dyDescent="0.25">
      <c r="X370" s="172">
        <f>COUNTIF($J$2:J370,J370)</f>
        <v>0</v>
      </c>
      <c r="Y370" s="172" t="str">
        <f t="shared" si="7"/>
        <v/>
      </c>
      <c r="Z370" s="172" t="str">
        <f>IF(Y370="","",COUNTIF($Y$2:Y370,Y370))</f>
        <v/>
      </c>
    </row>
    <row r="371" spans="24:26" x14ac:dyDescent="0.25">
      <c r="X371" s="172">
        <f>COUNTIF($J$2:J371,J371)</f>
        <v>0</v>
      </c>
      <c r="Y371" s="172" t="str">
        <f t="shared" si="7"/>
        <v/>
      </c>
      <c r="Z371" s="172" t="str">
        <f>IF(Y371="","",COUNTIF($Y$2:Y371,Y371))</f>
        <v/>
      </c>
    </row>
    <row r="372" spans="24:26" x14ac:dyDescent="0.25">
      <c r="X372" s="172">
        <f>COUNTIF($J$2:J372,J372)</f>
        <v>0</v>
      </c>
      <c r="Y372" s="172" t="str">
        <f t="shared" si="7"/>
        <v/>
      </c>
      <c r="Z372" s="172" t="str">
        <f>IF(Y372="","",COUNTIF($Y$2:Y372,Y372))</f>
        <v/>
      </c>
    </row>
    <row r="373" spans="24:26" x14ac:dyDescent="0.25">
      <c r="X373" s="172">
        <f>COUNTIF($J$2:J373,J373)</f>
        <v>0</v>
      </c>
      <c r="Y373" s="172" t="str">
        <f t="shared" si="7"/>
        <v/>
      </c>
      <c r="Z373" s="172" t="str">
        <f>IF(Y373="","",COUNTIF($Y$2:Y373,Y373))</f>
        <v/>
      </c>
    </row>
    <row r="374" spans="24:26" x14ac:dyDescent="0.25">
      <c r="X374" s="172">
        <f>COUNTIF($J$2:J374,J374)</f>
        <v>0</v>
      </c>
      <c r="Y374" s="172" t="str">
        <f t="shared" si="7"/>
        <v/>
      </c>
      <c r="Z374" s="172" t="str">
        <f>IF(Y374="","",COUNTIF($Y$2:Y374,Y374))</f>
        <v/>
      </c>
    </row>
    <row r="375" spans="24:26" x14ac:dyDescent="0.25">
      <c r="X375" s="172">
        <f>COUNTIF($J$2:J375,J375)</f>
        <v>0</v>
      </c>
      <c r="Y375" s="172" t="str">
        <f t="shared" si="7"/>
        <v/>
      </c>
      <c r="Z375" s="172" t="str">
        <f>IF(Y375="","",COUNTIF($Y$2:Y375,Y375))</f>
        <v/>
      </c>
    </row>
    <row r="376" spans="24:26" x14ac:dyDescent="0.25">
      <c r="X376" s="172">
        <f>COUNTIF($J$2:J376,J376)</f>
        <v>0</v>
      </c>
      <c r="Y376" s="172" t="str">
        <f t="shared" si="7"/>
        <v/>
      </c>
      <c r="Z376" s="172" t="str">
        <f>IF(Y376="","",COUNTIF($Y$2:Y376,Y376))</f>
        <v/>
      </c>
    </row>
    <row r="377" spans="24:26" x14ac:dyDescent="0.25">
      <c r="X377" s="172">
        <f>COUNTIF($J$2:J377,J377)</f>
        <v>0</v>
      </c>
      <c r="Y377" s="172" t="str">
        <f t="shared" si="7"/>
        <v/>
      </c>
      <c r="Z377" s="172" t="str">
        <f>IF(Y377="","",COUNTIF($Y$2:Y377,Y377))</f>
        <v/>
      </c>
    </row>
    <row r="378" spans="24:26" x14ac:dyDescent="0.25">
      <c r="X378" s="172">
        <f>COUNTIF($J$2:J378,J378)</f>
        <v>0</v>
      </c>
      <c r="Y378" s="172" t="str">
        <f t="shared" si="7"/>
        <v/>
      </c>
      <c r="Z378" s="172" t="str">
        <f>IF(Y378="","",COUNTIF($Y$2:Y378,Y378))</f>
        <v/>
      </c>
    </row>
    <row r="379" spans="24:26" x14ac:dyDescent="0.25">
      <c r="X379" s="172">
        <f>COUNTIF($J$2:J379,J379)</f>
        <v>0</v>
      </c>
      <c r="Y379" s="172" t="str">
        <f t="shared" si="7"/>
        <v/>
      </c>
      <c r="Z379" s="172" t="str">
        <f>IF(Y379="","",COUNTIF($Y$2:Y379,Y379))</f>
        <v/>
      </c>
    </row>
    <row r="380" spans="24:26" x14ac:dyDescent="0.25">
      <c r="X380" s="172">
        <f>COUNTIF($J$2:J380,J380)</f>
        <v>0</v>
      </c>
      <c r="Y380" s="172" t="str">
        <f t="shared" si="7"/>
        <v/>
      </c>
      <c r="Z380" s="172" t="str">
        <f>IF(Y380="","",COUNTIF($Y$2:Y380,Y380))</f>
        <v/>
      </c>
    </row>
    <row r="381" spans="24:26" x14ac:dyDescent="0.25">
      <c r="X381" s="172">
        <f>COUNTIF($J$2:J381,J381)</f>
        <v>0</v>
      </c>
      <c r="Y381" s="172" t="str">
        <f t="shared" si="7"/>
        <v/>
      </c>
      <c r="Z381" s="172" t="str">
        <f>IF(Y381="","",COUNTIF($Y$2:Y381,Y381))</f>
        <v/>
      </c>
    </row>
    <row r="382" spans="24:26" x14ac:dyDescent="0.25">
      <c r="X382" s="172">
        <f>COUNTIF($J$2:J382,J382)</f>
        <v>0</v>
      </c>
      <c r="Y382" s="172" t="str">
        <f t="shared" si="7"/>
        <v/>
      </c>
      <c r="Z382" s="172" t="str">
        <f>IF(Y382="","",COUNTIF($Y$2:Y382,Y382))</f>
        <v/>
      </c>
    </row>
    <row r="383" spans="24:26" x14ac:dyDescent="0.25">
      <c r="X383" s="172">
        <f>COUNTIF($J$2:J383,J383)</f>
        <v>0</v>
      </c>
      <c r="Y383" s="172" t="str">
        <f t="shared" si="7"/>
        <v/>
      </c>
      <c r="Z383" s="172" t="str">
        <f>IF(Y383="","",COUNTIF($Y$2:Y383,Y383))</f>
        <v/>
      </c>
    </row>
    <row r="384" spans="24:26" x14ac:dyDescent="0.25">
      <c r="X384" s="172">
        <f>COUNTIF($J$2:J384,J384)</f>
        <v>0</v>
      </c>
      <c r="Y384" s="172" t="str">
        <f t="shared" si="7"/>
        <v/>
      </c>
      <c r="Z384" s="172" t="str">
        <f>IF(Y384="","",COUNTIF($Y$2:Y384,Y384))</f>
        <v/>
      </c>
    </row>
    <row r="385" spans="24:26" x14ac:dyDescent="0.25">
      <c r="X385" s="172">
        <f>COUNTIF($J$2:J385,J385)</f>
        <v>0</v>
      </c>
      <c r="Y385" s="172" t="str">
        <f t="shared" si="7"/>
        <v/>
      </c>
      <c r="Z385" s="172" t="str">
        <f>IF(Y385="","",COUNTIF($Y$2:Y385,Y385))</f>
        <v/>
      </c>
    </row>
    <row r="386" spans="24:26" x14ac:dyDescent="0.25">
      <c r="X386" s="172">
        <f>COUNTIF($J$2:J386,J386)</f>
        <v>0</v>
      </c>
      <c r="Y386" s="172" t="str">
        <f t="shared" si="7"/>
        <v/>
      </c>
      <c r="Z386" s="172" t="str">
        <f>IF(Y386="","",COUNTIF($Y$2:Y386,Y386))</f>
        <v/>
      </c>
    </row>
    <row r="387" spans="24:26" x14ac:dyDescent="0.25">
      <c r="X387" s="172">
        <f>COUNTIF($J$2:J387,J387)</f>
        <v>0</v>
      </c>
      <c r="Y387" s="172" t="str">
        <f t="shared" si="7"/>
        <v/>
      </c>
      <c r="Z387" s="172" t="str">
        <f>IF(Y387="","",COUNTIF($Y$2:Y387,Y387))</f>
        <v/>
      </c>
    </row>
    <row r="388" spans="24:26" x14ac:dyDescent="0.25">
      <c r="X388" s="172">
        <f>COUNTIF($J$2:J388,J388)</f>
        <v>0</v>
      </c>
      <c r="Y388" s="172" t="str">
        <f t="shared" si="7"/>
        <v/>
      </c>
      <c r="Z388" s="172" t="str">
        <f>IF(Y388="","",COUNTIF($Y$2:Y388,Y388))</f>
        <v/>
      </c>
    </row>
    <row r="389" spans="24:26" x14ac:dyDescent="0.25">
      <c r="X389" s="172">
        <f>COUNTIF($J$2:J389,J389)</f>
        <v>0</v>
      </c>
      <c r="Y389" s="172" t="str">
        <f t="shared" si="7"/>
        <v/>
      </c>
      <c r="Z389" s="172" t="str">
        <f>IF(Y389="","",COUNTIF($Y$2:Y389,Y389))</f>
        <v/>
      </c>
    </row>
    <row r="390" spans="24:26" x14ac:dyDescent="0.25">
      <c r="X390" s="172">
        <f>COUNTIF($J$2:J390,J390)</f>
        <v>0</v>
      </c>
      <c r="Y390" s="172" t="str">
        <f t="shared" si="7"/>
        <v/>
      </c>
      <c r="Z390" s="172" t="str">
        <f>IF(Y390="","",COUNTIF($Y$2:Y390,Y390))</f>
        <v/>
      </c>
    </row>
    <row r="391" spans="24:26" x14ac:dyDescent="0.25">
      <c r="X391" s="172">
        <f>COUNTIF($J$2:J391,J391)</f>
        <v>0</v>
      </c>
      <c r="Y391" s="172" t="str">
        <f t="shared" si="7"/>
        <v/>
      </c>
      <c r="Z391" s="172" t="str">
        <f>IF(Y391="","",COUNTIF($Y$2:Y391,Y391))</f>
        <v/>
      </c>
    </row>
    <row r="392" spans="24:26" x14ac:dyDescent="0.25">
      <c r="X392" s="172">
        <f>COUNTIF($J$2:J392,J392)</f>
        <v>0</v>
      </c>
      <c r="Y392" s="172" t="str">
        <f t="shared" si="7"/>
        <v/>
      </c>
      <c r="Z392" s="172" t="str">
        <f>IF(Y392="","",COUNTIF($Y$2:Y392,Y392))</f>
        <v/>
      </c>
    </row>
    <row r="393" spans="24:26" x14ac:dyDescent="0.25">
      <c r="X393" s="172">
        <f>COUNTIF($J$2:J393,J393)</f>
        <v>0</v>
      </c>
      <c r="Y393" s="172" t="str">
        <f t="shared" si="7"/>
        <v/>
      </c>
      <c r="Z393" s="172" t="str">
        <f>IF(Y393="","",COUNTIF($Y$2:Y393,Y393))</f>
        <v/>
      </c>
    </row>
    <row r="394" spans="24:26" x14ac:dyDescent="0.25">
      <c r="X394" s="172">
        <f>COUNTIF($J$2:J394,J394)</f>
        <v>0</v>
      </c>
      <c r="Y394" s="172" t="str">
        <f t="shared" si="7"/>
        <v/>
      </c>
      <c r="Z394" s="172" t="str">
        <f>IF(Y394="","",COUNTIF($Y$2:Y394,Y394))</f>
        <v/>
      </c>
    </row>
    <row r="395" spans="24:26" x14ac:dyDescent="0.25">
      <c r="X395" s="172">
        <f>COUNTIF($J$2:J395,J395)</f>
        <v>0</v>
      </c>
      <c r="Y395" s="172" t="str">
        <f t="shared" si="7"/>
        <v/>
      </c>
      <c r="Z395" s="172" t="str">
        <f>IF(Y395="","",COUNTIF($Y$2:Y395,Y395))</f>
        <v/>
      </c>
    </row>
    <row r="396" spans="24:26" x14ac:dyDescent="0.25">
      <c r="X396" s="172">
        <f>COUNTIF($J$2:J396,J396)</f>
        <v>0</v>
      </c>
      <c r="Y396" s="172" t="str">
        <f t="shared" si="7"/>
        <v/>
      </c>
      <c r="Z396" s="172" t="str">
        <f>IF(Y396="","",COUNTIF($Y$2:Y396,Y396))</f>
        <v/>
      </c>
    </row>
    <row r="397" spans="24:26" x14ac:dyDescent="0.25">
      <c r="X397" s="172">
        <f>COUNTIF($J$2:J397,J397)</f>
        <v>0</v>
      </c>
      <c r="Y397" s="172" t="str">
        <f t="shared" si="7"/>
        <v/>
      </c>
      <c r="Z397" s="172" t="str">
        <f>IF(Y397="","",COUNTIF($Y$2:Y397,Y397))</f>
        <v/>
      </c>
    </row>
    <row r="398" spans="24:26" x14ac:dyDescent="0.25">
      <c r="X398" s="172">
        <f>COUNTIF($J$2:J398,J398)</f>
        <v>0</v>
      </c>
      <c r="Y398" s="172" t="str">
        <f t="shared" si="7"/>
        <v/>
      </c>
      <c r="Z398" s="172" t="str">
        <f>IF(Y398="","",COUNTIF($Y$2:Y398,Y398))</f>
        <v/>
      </c>
    </row>
    <row r="399" spans="24:26" x14ac:dyDescent="0.25">
      <c r="X399" s="172">
        <f>COUNTIF($J$2:J399,J399)</f>
        <v>0</v>
      </c>
      <c r="Y399" s="172" t="str">
        <f t="shared" si="7"/>
        <v/>
      </c>
      <c r="Z399" s="172" t="str">
        <f>IF(Y399="","",COUNTIF($Y$2:Y399,Y399))</f>
        <v/>
      </c>
    </row>
    <row r="400" spans="24:26" x14ac:dyDescent="0.25">
      <c r="X400" s="172">
        <f>COUNTIF($J$2:J400,J400)</f>
        <v>0</v>
      </c>
      <c r="Y400" s="172" t="str">
        <f t="shared" si="7"/>
        <v/>
      </c>
      <c r="Z400" s="172" t="str">
        <f>IF(Y400="","",COUNTIF($Y$2:Y400,Y400))</f>
        <v/>
      </c>
    </row>
    <row r="401" spans="24:26" x14ac:dyDescent="0.25">
      <c r="X401" s="172">
        <f>COUNTIF($J$2:J401,J401)</f>
        <v>0</v>
      </c>
      <c r="Y401" s="172" t="str">
        <f t="shared" si="7"/>
        <v/>
      </c>
      <c r="Z401" s="172" t="str">
        <f>IF(Y401="","",COUNTIF($Y$2:Y401,Y401))</f>
        <v/>
      </c>
    </row>
    <row r="402" spans="24:26" x14ac:dyDescent="0.25">
      <c r="X402" s="172">
        <f>COUNTIF($J$2:J402,J402)</f>
        <v>0</v>
      </c>
      <c r="Y402" s="172" t="str">
        <f t="shared" si="7"/>
        <v/>
      </c>
      <c r="Z402" s="172" t="str">
        <f>IF(Y402="","",COUNTIF($Y$2:Y402,Y402))</f>
        <v/>
      </c>
    </row>
    <row r="403" spans="24:26" x14ac:dyDescent="0.25">
      <c r="X403" s="172">
        <f>COUNTIF($J$2:J403,J403)</f>
        <v>0</v>
      </c>
      <c r="Y403" s="172" t="str">
        <f t="shared" si="7"/>
        <v/>
      </c>
      <c r="Z403" s="172" t="str">
        <f>IF(Y403="","",COUNTIF($Y$2:Y403,Y403))</f>
        <v/>
      </c>
    </row>
    <row r="404" spans="24:26" x14ac:dyDescent="0.25">
      <c r="X404" s="172">
        <f>COUNTIF($J$2:J404,J404)</f>
        <v>0</v>
      </c>
      <c r="Y404" s="172" t="str">
        <f t="shared" si="7"/>
        <v/>
      </c>
      <c r="Z404" s="172" t="str">
        <f>IF(Y404="","",COUNTIF($Y$2:Y404,Y404))</f>
        <v/>
      </c>
    </row>
    <row r="405" spans="24:26" x14ac:dyDescent="0.25">
      <c r="X405" s="172">
        <f>COUNTIF($J$2:J405,J405)</f>
        <v>0</v>
      </c>
      <c r="Y405" s="172" t="str">
        <f t="shared" si="7"/>
        <v/>
      </c>
      <c r="Z405" s="172" t="str">
        <f>IF(Y405="","",COUNTIF($Y$2:Y405,Y405))</f>
        <v/>
      </c>
    </row>
    <row r="406" spans="24:26" x14ac:dyDescent="0.25">
      <c r="X406" s="172">
        <f>COUNTIF($J$2:J406,J406)</f>
        <v>0</v>
      </c>
      <c r="Y406" s="172" t="str">
        <f t="shared" si="7"/>
        <v/>
      </c>
      <c r="Z406" s="172" t="str">
        <f>IF(Y406="","",COUNTIF($Y$2:Y406,Y406))</f>
        <v/>
      </c>
    </row>
    <row r="407" spans="24:26" x14ac:dyDescent="0.25">
      <c r="X407" s="172">
        <f>COUNTIF($J$2:J407,J407)</f>
        <v>0</v>
      </c>
      <c r="Y407" s="172" t="str">
        <f t="shared" si="7"/>
        <v/>
      </c>
      <c r="Z407" s="172" t="str">
        <f>IF(Y407="","",COUNTIF($Y$2:Y407,Y407))</f>
        <v/>
      </c>
    </row>
    <row r="408" spans="24:26" x14ac:dyDescent="0.25">
      <c r="X408" s="172">
        <f>COUNTIF($J$2:J408,J408)</f>
        <v>0</v>
      </c>
      <c r="Y408" s="172" t="str">
        <f t="shared" si="7"/>
        <v/>
      </c>
      <c r="Z408" s="172" t="str">
        <f>IF(Y408="","",COUNTIF($Y$2:Y408,Y408))</f>
        <v/>
      </c>
    </row>
    <row r="409" spans="24:26" x14ac:dyDescent="0.25">
      <c r="X409" s="172">
        <f>COUNTIF($J$2:J409,J409)</f>
        <v>0</v>
      </c>
      <c r="Y409" s="172" t="str">
        <f t="shared" si="7"/>
        <v/>
      </c>
      <c r="Z409" s="172" t="str">
        <f>IF(Y409="","",COUNTIF($Y$2:Y409,Y409))</f>
        <v/>
      </c>
    </row>
    <row r="410" spans="24:26" x14ac:dyDescent="0.25">
      <c r="X410" s="172">
        <f>COUNTIF($J$2:J410,J410)</f>
        <v>0</v>
      </c>
      <c r="Y410" s="172" t="str">
        <f t="shared" si="7"/>
        <v/>
      </c>
      <c r="Z410" s="172" t="str">
        <f>IF(Y410="","",COUNTIF($Y$2:Y410,Y410))</f>
        <v/>
      </c>
    </row>
    <row r="411" spans="24:26" x14ac:dyDescent="0.25">
      <c r="X411" s="172">
        <f>COUNTIF($J$2:J411,J411)</f>
        <v>0</v>
      </c>
      <c r="Y411" s="172" t="str">
        <f t="shared" si="7"/>
        <v/>
      </c>
      <c r="Z411" s="172" t="str">
        <f>IF(Y411="","",COUNTIF($Y$2:Y411,Y411))</f>
        <v/>
      </c>
    </row>
    <row r="412" spans="24:26" x14ac:dyDescent="0.25">
      <c r="X412" s="172">
        <f>COUNTIF($J$2:J412,J412)</f>
        <v>0</v>
      </c>
      <c r="Y412" s="172" t="str">
        <f t="shared" si="7"/>
        <v/>
      </c>
      <c r="Z412" s="172" t="str">
        <f>IF(Y412="","",COUNTIF($Y$2:Y412,Y412))</f>
        <v/>
      </c>
    </row>
    <row r="413" spans="24:26" x14ac:dyDescent="0.25">
      <c r="X413" s="172">
        <f>COUNTIF($J$2:J413,J413)</f>
        <v>0</v>
      </c>
      <c r="Y413" s="172" t="str">
        <f t="shared" si="7"/>
        <v/>
      </c>
      <c r="Z413" s="172" t="str">
        <f>IF(Y413="","",COUNTIF($Y$2:Y413,Y413))</f>
        <v/>
      </c>
    </row>
    <row r="414" spans="24:26" x14ac:dyDescent="0.25">
      <c r="X414" s="172">
        <f>COUNTIF($J$2:J414,J414)</f>
        <v>0</v>
      </c>
      <c r="Y414" s="172" t="str">
        <f t="shared" si="7"/>
        <v/>
      </c>
      <c r="Z414" s="172" t="str">
        <f>IF(Y414="","",COUNTIF($Y$2:Y414,Y414))</f>
        <v/>
      </c>
    </row>
    <row r="415" spans="24:26" x14ac:dyDescent="0.25">
      <c r="X415" s="172">
        <f>COUNTIF($J$2:J415,J415)</f>
        <v>0</v>
      </c>
      <c r="Y415" s="172" t="str">
        <f t="shared" si="7"/>
        <v/>
      </c>
      <c r="Z415" s="172" t="str">
        <f>IF(Y415="","",COUNTIF($Y$2:Y415,Y415))</f>
        <v/>
      </c>
    </row>
    <row r="416" spans="24:26" x14ac:dyDescent="0.25">
      <c r="X416" s="172">
        <f>COUNTIF($J$2:J416,J416)</f>
        <v>0</v>
      </c>
      <c r="Y416" s="172" t="str">
        <f t="shared" si="7"/>
        <v/>
      </c>
      <c r="Z416" s="172" t="str">
        <f>IF(Y416="","",COUNTIF($Y$2:Y416,Y416))</f>
        <v/>
      </c>
    </row>
    <row r="417" spans="24:26" x14ac:dyDescent="0.25">
      <c r="X417" s="172">
        <f>COUNTIF($J$2:J417,J417)</f>
        <v>0</v>
      </c>
      <c r="Y417" s="172" t="str">
        <f t="shared" si="7"/>
        <v/>
      </c>
      <c r="Z417" s="172" t="str">
        <f>IF(Y417="","",COUNTIF($Y$2:Y417,Y417))</f>
        <v/>
      </c>
    </row>
    <row r="418" spans="24:26" x14ac:dyDescent="0.25">
      <c r="X418" s="172">
        <f>COUNTIF($J$2:J418,J418)</f>
        <v>0</v>
      </c>
      <c r="Y418" s="172" t="str">
        <f t="shared" si="7"/>
        <v/>
      </c>
      <c r="Z418" s="172" t="str">
        <f>IF(Y418="","",COUNTIF($Y$2:Y418,Y418))</f>
        <v/>
      </c>
    </row>
    <row r="419" spans="24:26" x14ac:dyDescent="0.25">
      <c r="X419" s="172">
        <f>COUNTIF($J$2:J419,J419)</f>
        <v>0</v>
      </c>
      <c r="Y419" s="172" t="str">
        <f t="shared" si="7"/>
        <v/>
      </c>
      <c r="Z419" s="172" t="str">
        <f>IF(Y419="","",COUNTIF($Y$2:Y419,Y419))</f>
        <v/>
      </c>
    </row>
    <row r="420" spans="24:26" x14ac:dyDescent="0.25">
      <c r="X420" s="172">
        <f>COUNTIF($J$2:J420,J420)</f>
        <v>0</v>
      </c>
      <c r="Y420" s="172" t="str">
        <f t="shared" si="7"/>
        <v/>
      </c>
      <c r="Z420" s="172" t="str">
        <f>IF(Y420="","",COUNTIF($Y$2:Y420,Y420))</f>
        <v/>
      </c>
    </row>
    <row r="421" spans="24:26" x14ac:dyDescent="0.25">
      <c r="X421" s="172">
        <f>COUNTIF($J$2:J421,J421)</f>
        <v>0</v>
      </c>
      <c r="Y421" s="172" t="str">
        <f t="shared" si="7"/>
        <v/>
      </c>
      <c r="Z421" s="172" t="str">
        <f>IF(Y421="","",COUNTIF($Y$2:Y421,Y421))</f>
        <v/>
      </c>
    </row>
    <row r="422" spans="24:26" x14ac:dyDescent="0.25">
      <c r="X422" s="172">
        <f>COUNTIF($J$2:J422,J422)</f>
        <v>0</v>
      </c>
      <c r="Y422" s="172" t="str">
        <f t="shared" si="7"/>
        <v/>
      </c>
      <c r="Z422" s="172" t="str">
        <f>IF(Y422="","",COUNTIF($Y$2:Y422,Y422))</f>
        <v/>
      </c>
    </row>
    <row r="423" spans="24:26" x14ac:dyDescent="0.25">
      <c r="X423" s="172">
        <f>COUNTIF($J$2:J423,J423)</f>
        <v>0</v>
      </c>
      <c r="Y423" s="172" t="str">
        <f t="shared" si="7"/>
        <v/>
      </c>
      <c r="Z423" s="172" t="str">
        <f>IF(Y423="","",COUNTIF($Y$2:Y423,Y423))</f>
        <v/>
      </c>
    </row>
    <row r="424" spans="24:26" x14ac:dyDescent="0.25">
      <c r="X424" s="172">
        <f>COUNTIF($J$2:J424,J424)</f>
        <v>0</v>
      </c>
      <c r="Y424" s="172" t="str">
        <f t="shared" si="7"/>
        <v/>
      </c>
      <c r="Z424" s="172" t="str">
        <f>IF(Y424="","",COUNTIF($Y$2:Y424,Y424))</f>
        <v/>
      </c>
    </row>
    <row r="425" spans="24:26" x14ac:dyDescent="0.25">
      <c r="X425" s="172">
        <f>COUNTIF($J$2:J425,J425)</f>
        <v>0</v>
      </c>
      <c r="Y425" s="172" t="str">
        <f t="shared" si="7"/>
        <v/>
      </c>
      <c r="Z425" s="172" t="str">
        <f>IF(Y425="","",COUNTIF($Y$2:Y425,Y425))</f>
        <v/>
      </c>
    </row>
    <row r="426" spans="24:26" x14ac:dyDescent="0.25">
      <c r="X426" s="172">
        <f>COUNTIF($J$2:J426,J426)</f>
        <v>0</v>
      </c>
      <c r="Y426" s="172" t="str">
        <f t="shared" si="7"/>
        <v/>
      </c>
      <c r="Z426" s="172" t="str">
        <f>IF(Y426="","",COUNTIF($Y$2:Y426,Y426))</f>
        <v/>
      </c>
    </row>
    <row r="427" spans="24:26" x14ac:dyDescent="0.25">
      <c r="X427" s="172">
        <f>COUNTIF($J$2:J427,J427)</f>
        <v>0</v>
      </c>
      <c r="Y427" s="172" t="str">
        <f t="shared" si="7"/>
        <v/>
      </c>
      <c r="Z427" s="172" t="str">
        <f>IF(Y427="","",COUNTIF($Y$2:Y427,Y427))</f>
        <v/>
      </c>
    </row>
    <row r="428" spans="24:26" x14ac:dyDescent="0.25">
      <c r="X428" s="172">
        <f>COUNTIF($J$2:J428,J428)</f>
        <v>0</v>
      </c>
      <c r="Y428" s="172" t="str">
        <f t="shared" si="7"/>
        <v/>
      </c>
      <c r="Z428" s="172" t="str">
        <f>IF(Y428="","",COUNTIF($Y$2:Y428,Y428))</f>
        <v/>
      </c>
    </row>
    <row r="429" spans="24:26" x14ac:dyDescent="0.25">
      <c r="X429" s="172">
        <f>COUNTIF($J$2:J429,J429)</f>
        <v>0</v>
      </c>
      <c r="Y429" s="172" t="str">
        <f t="shared" ref="Y429:Y492" si="8">J429&amp;Q429</f>
        <v/>
      </c>
      <c r="Z429" s="172" t="str">
        <f>IF(Y429="","",COUNTIF($Y$2:Y429,Y429))</f>
        <v/>
      </c>
    </row>
    <row r="430" spans="24:26" x14ac:dyDescent="0.25">
      <c r="X430" s="172">
        <f>COUNTIF($J$2:J430,J430)</f>
        <v>0</v>
      </c>
      <c r="Y430" s="172" t="str">
        <f t="shared" si="8"/>
        <v/>
      </c>
      <c r="Z430" s="172" t="str">
        <f>IF(Y430="","",COUNTIF($Y$2:Y430,Y430))</f>
        <v/>
      </c>
    </row>
    <row r="431" spans="24:26" x14ac:dyDescent="0.25">
      <c r="X431" s="172">
        <f>COUNTIF($J$2:J431,J431)</f>
        <v>0</v>
      </c>
      <c r="Y431" s="172" t="str">
        <f t="shared" si="8"/>
        <v/>
      </c>
      <c r="Z431" s="172" t="str">
        <f>IF(Y431="","",COUNTIF($Y$2:Y431,Y431))</f>
        <v/>
      </c>
    </row>
    <row r="432" spans="24:26" x14ac:dyDescent="0.25">
      <c r="X432" s="172">
        <f>COUNTIF($J$2:J432,J432)</f>
        <v>0</v>
      </c>
      <c r="Y432" s="172" t="str">
        <f t="shared" si="8"/>
        <v/>
      </c>
      <c r="Z432" s="172" t="str">
        <f>IF(Y432="","",COUNTIF($Y$2:Y432,Y432))</f>
        <v/>
      </c>
    </row>
    <row r="433" spans="24:26" x14ac:dyDescent="0.25">
      <c r="X433" s="172">
        <f>COUNTIF($J$2:J433,J433)</f>
        <v>0</v>
      </c>
      <c r="Y433" s="172" t="str">
        <f t="shared" si="8"/>
        <v/>
      </c>
      <c r="Z433" s="172" t="str">
        <f>IF(Y433="","",COUNTIF($Y$2:Y433,Y433))</f>
        <v/>
      </c>
    </row>
    <row r="434" spans="24:26" x14ac:dyDescent="0.25">
      <c r="X434" s="172">
        <f>COUNTIF($J$2:J434,J434)</f>
        <v>0</v>
      </c>
      <c r="Y434" s="172" t="str">
        <f t="shared" si="8"/>
        <v/>
      </c>
      <c r="Z434" s="172" t="str">
        <f>IF(Y434="","",COUNTIF($Y$2:Y434,Y434))</f>
        <v/>
      </c>
    </row>
    <row r="435" spans="24:26" x14ac:dyDescent="0.25">
      <c r="X435" s="172">
        <f>COUNTIF($J$2:J435,J435)</f>
        <v>0</v>
      </c>
      <c r="Y435" s="172" t="str">
        <f t="shared" si="8"/>
        <v/>
      </c>
      <c r="Z435" s="172" t="str">
        <f>IF(Y435="","",COUNTIF($Y$2:Y435,Y435))</f>
        <v/>
      </c>
    </row>
    <row r="436" spans="24:26" x14ac:dyDescent="0.25">
      <c r="X436" s="172">
        <f>COUNTIF($J$2:J436,J436)</f>
        <v>0</v>
      </c>
      <c r="Y436" s="172" t="str">
        <f t="shared" si="8"/>
        <v/>
      </c>
      <c r="Z436" s="172" t="str">
        <f>IF(Y436="","",COUNTIF($Y$2:Y436,Y436))</f>
        <v/>
      </c>
    </row>
    <row r="437" spans="24:26" x14ac:dyDescent="0.25">
      <c r="X437" s="172">
        <f>COUNTIF($J$2:J437,J437)</f>
        <v>0</v>
      </c>
      <c r="Y437" s="172" t="str">
        <f t="shared" si="8"/>
        <v/>
      </c>
      <c r="Z437" s="172" t="str">
        <f>IF(Y437="","",COUNTIF($Y$2:Y437,Y437))</f>
        <v/>
      </c>
    </row>
    <row r="438" spans="24:26" x14ac:dyDescent="0.25">
      <c r="X438" s="172">
        <f>COUNTIF($J$2:J438,J438)</f>
        <v>0</v>
      </c>
      <c r="Y438" s="172" t="str">
        <f t="shared" si="8"/>
        <v/>
      </c>
      <c r="Z438" s="172" t="str">
        <f>IF(Y438="","",COUNTIF($Y$2:Y438,Y438))</f>
        <v/>
      </c>
    </row>
    <row r="439" spans="24:26" x14ac:dyDescent="0.25">
      <c r="X439" s="172">
        <f>COUNTIF($J$2:J439,J439)</f>
        <v>0</v>
      </c>
      <c r="Y439" s="172" t="str">
        <f t="shared" si="8"/>
        <v/>
      </c>
      <c r="Z439" s="172" t="str">
        <f>IF(Y439="","",COUNTIF($Y$2:Y439,Y439))</f>
        <v/>
      </c>
    </row>
    <row r="440" spans="24:26" x14ac:dyDescent="0.25">
      <c r="X440" s="172">
        <f>COUNTIF($J$2:J440,J440)</f>
        <v>0</v>
      </c>
      <c r="Y440" s="172" t="str">
        <f t="shared" si="8"/>
        <v/>
      </c>
      <c r="Z440" s="172" t="str">
        <f>IF(Y440="","",COUNTIF($Y$2:Y440,Y440))</f>
        <v/>
      </c>
    </row>
    <row r="441" spans="24:26" x14ac:dyDescent="0.25">
      <c r="X441" s="172">
        <f>COUNTIF($J$2:J441,J441)</f>
        <v>0</v>
      </c>
      <c r="Y441" s="172" t="str">
        <f t="shared" si="8"/>
        <v/>
      </c>
      <c r="Z441" s="172" t="str">
        <f>IF(Y441="","",COUNTIF($Y$2:Y441,Y441))</f>
        <v/>
      </c>
    </row>
    <row r="442" spans="24:26" x14ac:dyDescent="0.25">
      <c r="X442" s="172">
        <f>COUNTIF($J$2:J442,J442)</f>
        <v>0</v>
      </c>
      <c r="Y442" s="172" t="str">
        <f t="shared" si="8"/>
        <v/>
      </c>
      <c r="Z442" s="172" t="str">
        <f>IF(Y442="","",COUNTIF($Y$2:Y442,Y442))</f>
        <v/>
      </c>
    </row>
    <row r="443" spans="24:26" x14ac:dyDescent="0.25">
      <c r="X443" s="172">
        <f>COUNTIF($J$2:J443,J443)</f>
        <v>0</v>
      </c>
      <c r="Y443" s="172" t="str">
        <f t="shared" si="8"/>
        <v/>
      </c>
      <c r="Z443" s="172" t="str">
        <f>IF(Y443="","",COUNTIF($Y$2:Y443,Y443))</f>
        <v/>
      </c>
    </row>
    <row r="444" spans="24:26" x14ac:dyDescent="0.25">
      <c r="X444" s="172">
        <f>COUNTIF($J$2:J444,J444)</f>
        <v>0</v>
      </c>
      <c r="Y444" s="172" t="str">
        <f t="shared" si="8"/>
        <v/>
      </c>
      <c r="Z444" s="172" t="str">
        <f>IF(Y444="","",COUNTIF($Y$2:Y444,Y444))</f>
        <v/>
      </c>
    </row>
    <row r="445" spans="24:26" x14ac:dyDescent="0.25">
      <c r="X445" s="172">
        <f>COUNTIF($J$2:J445,J445)</f>
        <v>0</v>
      </c>
      <c r="Y445" s="172" t="str">
        <f t="shared" si="8"/>
        <v/>
      </c>
      <c r="Z445" s="172" t="str">
        <f>IF(Y445="","",COUNTIF($Y$2:Y445,Y445))</f>
        <v/>
      </c>
    </row>
    <row r="446" spans="24:26" x14ac:dyDescent="0.25">
      <c r="X446" s="172">
        <f>COUNTIF($J$2:J446,J446)</f>
        <v>0</v>
      </c>
      <c r="Y446" s="172" t="str">
        <f t="shared" si="8"/>
        <v/>
      </c>
      <c r="Z446" s="172" t="str">
        <f>IF(Y446="","",COUNTIF($Y$2:Y446,Y446))</f>
        <v/>
      </c>
    </row>
    <row r="447" spans="24:26" x14ac:dyDescent="0.25">
      <c r="X447" s="172">
        <f>COUNTIF($J$2:J447,J447)</f>
        <v>0</v>
      </c>
      <c r="Y447" s="172" t="str">
        <f t="shared" si="8"/>
        <v/>
      </c>
      <c r="Z447" s="172" t="str">
        <f>IF(Y447="","",COUNTIF($Y$2:Y447,Y447))</f>
        <v/>
      </c>
    </row>
    <row r="448" spans="24:26" x14ac:dyDescent="0.25">
      <c r="X448" s="172">
        <f>COUNTIF($J$2:J448,J448)</f>
        <v>0</v>
      </c>
      <c r="Y448" s="172" t="str">
        <f t="shared" si="8"/>
        <v/>
      </c>
      <c r="Z448" s="172" t="str">
        <f>IF(Y448="","",COUNTIF($Y$2:Y448,Y448))</f>
        <v/>
      </c>
    </row>
    <row r="449" spans="24:26" x14ac:dyDescent="0.25">
      <c r="X449" s="172">
        <f>COUNTIF($J$2:J449,J449)</f>
        <v>0</v>
      </c>
      <c r="Y449" s="172" t="str">
        <f t="shared" si="8"/>
        <v/>
      </c>
      <c r="Z449" s="172" t="str">
        <f>IF(Y449="","",COUNTIF($Y$2:Y449,Y449))</f>
        <v/>
      </c>
    </row>
    <row r="450" spans="24:26" x14ac:dyDescent="0.25">
      <c r="X450" s="172">
        <f>COUNTIF($J$2:J450,J450)</f>
        <v>0</v>
      </c>
      <c r="Y450" s="172" t="str">
        <f t="shared" si="8"/>
        <v/>
      </c>
      <c r="Z450" s="172" t="str">
        <f>IF(Y450="","",COUNTIF($Y$2:Y450,Y450))</f>
        <v/>
      </c>
    </row>
    <row r="451" spans="24:26" x14ac:dyDescent="0.25">
      <c r="X451" s="172">
        <f>COUNTIF($J$2:J451,J451)</f>
        <v>0</v>
      </c>
      <c r="Y451" s="172" t="str">
        <f t="shared" si="8"/>
        <v/>
      </c>
      <c r="Z451" s="172" t="str">
        <f>IF(Y451="","",COUNTIF($Y$2:Y451,Y451))</f>
        <v/>
      </c>
    </row>
    <row r="452" spans="24:26" x14ac:dyDescent="0.25">
      <c r="X452" s="172">
        <f>COUNTIF($J$2:J452,J452)</f>
        <v>0</v>
      </c>
      <c r="Y452" s="172" t="str">
        <f t="shared" si="8"/>
        <v/>
      </c>
      <c r="Z452" s="172" t="str">
        <f>IF(Y452="","",COUNTIF($Y$2:Y452,Y452))</f>
        <v/>
      </c>
    </row>
    <row r="453" spans="24:26" x14ac:dyDescent="0.25">
      <c r="X453" s="172">
        <f>COUNTIF($J$2:J453,J453)</f>
        <v>0</v>
      </c>
      <c r="Y453" s="172" t="str">
        <f t="shared" si="8"/>
        <v/>
      </c>
      <c r="Z453" s="172" t="str">
        <f>IF(Y453="","",COUNTIF($Y$2:Y453,Y453))</f>
        <v/>
      </c>
    </row>
    <row r="454" spans="24:26" x14ac:dyDescent="0.25">
      <c r="X454" s="172">
        <f>COUNTIF($J$2:J454,J454)</f>
        <v>0</v>
      </c>
      <c r="Y454" s="172" t="str">
        <f t="shared" si="8"/>
        <v/>
      </c>
      <c r="Z454" s="172" t="str">
        <f>IF(Y454="","",COUNTIF($Y$2:Y454,Y454))</f>
        <v/>
      </c>
    </row>
    <row r="455" spans="24:26" x14ac:dyDescent="0.25">
      <c r="X455" s="172">
        <f>COUNTIF($J$2:J455,J455)</f>
        <v>0</v>
      </c>
      <c r="Y455" s="172" t="str">
        <f t="shared" si="8"/>
        <v/>
      </c>
      <c r="Z455" s="172" t="str">
        <f>IF(Y455="","",COUNTIF($Y$2:Y455,Y455))</f>
        <v/>
      </c>
    </row>
    <row r="456" spans="24:26" x14ac:dyDescent="0.25">
      <c r="X456" s="172">
        <f>COUNTIF($J$2:J456,J456)</f>
        <v>0</v>
      </c>
      <c r="Y456" s="172" t="str">
        <f t="shared" si="8"/>
        <v/>
      </c>
      <c r="Z456" s="172" t="str">
        <f>IF(Y456="","",COUNTIF($Y$2:Y456,Y456))</f>
        <v/>
      </c>
    </row>
    <row r="457" spans="24:26" x14ac:dyDescent="0.25">
      <c r="X457" s="172">
        <f>COUNTIF($J$2:J457,J457)</f>
        <v>0</v>
      </c>
      <c r="Y457" s="172" t="str">
        <f t="shared" si="8"/>
        <v/>
      </c>
      <c r="Z457" s="172" t="str">
        <f>IF(Y457="","",COUNTIF($Y$2:Y457,Y457))</f>
        <v/>
      </c>
    </row>
    <row r="458" spans="24:26" x14ac:dyDescent="0.25">
      <c r="X458" s="172">
        <f>COUNTIF($J$2:J458,J458)</f>
        <v>0</v>
      </c>
      <c r="Y458" s="172" t="str">
        <f t="shared" si="8"/>
        <v/>
      </c>
      <c r="Z458" s="172" t="str">
        <f>IF(Y458="","",COUNTIF($Y$2:Y458,Y458))</f>
        <v/>
      </c>
    </row>
    <row r="459" spans="24:26" x14ac:dyDescent="0.25">
      <c r="X459" s="172">
        <f>COUNTIF($J$2:J459,J459)</f>
        <v>0</v>
      </c>
      <c r="Y459" s="172" t="str">
        <f t="shared" si="8"/>
        <v/>
      </c>
      <c r="Z459" s="172" t="str">
        <f>IF(Y459="","",COUNTIF($Y$2:Y459,Y459))</f>
        <v/>
      </c>
    </row>
    <row r="460" spans="24:26" x14ac:dyDescent="0.25">
      <c r="X460" s="172">
        <f>COUNTIF($J$2:J460,J460)</f>
        <v>0</v>
      </c>
      <c r="Y460" s="172" t="str">
        <f t="shared" si="8"/>
        <v/>
      </c>
      <c r="Z460" s="172" t="str">
        <f>IF(Y460="","",COUNTIF($Y$2:Y460,Y460))</f>
        <v/>
      </c>
    </row>
    <row r="461" spans="24:26" x14ac:dyDescent="0.25">
      <c r="X461" s="172">
        <f>COUNTIF($J$2:J461,J461)</f>
        <v>0</v>
      </c>
      <c r="Y461" s="172" t="str">
        <f t="shared" si="8"/>
        <v/>
      </c>
      <c r="Z461" s="172" t="str">
        <f>IF(Y461="","",COUNTIF($Y$2:Y461,Y461))</f>
        <v/>
      </c>
    </row>
    <row r="462" spans="24:26" x14ac:dyDescent="0.25">
      <c r="X462" s="172">
        <f>COUNTIF($J$2:J462,J462)</f>
        <v>0</v>
      </c>
      <c r="Y462" s="172" t="str">
        <f t="shared" si="8"/>
        <v/>
      </c>
      <c r="Z462" s="172" t="str">
        <f>IF(Y462="","",COUNTIF($Y$2:Y462,Y462))</f>
        <v/>
      </c>
    </row>
    <row r="463" spans="24:26" x14ac:dyDescent="0.25">
      <c r="X463" s="172">
        <f>COUNTIF($J$2:J463,J463)</f>
        <v>0</v>
      </c>
      <c r="Y463" s="172" t="str">
        <f t="shared" si="8"/>
        <v/>
      </c>
      <c r="Z463" s="172" t="str">
        <f>IF(Y463="","",COUNTIF($Y$2:Y463,Y463))</f>
        <v/>
      </c>
    </row>
    <row r="464" spans="24:26" x14ac:dyDescent="0.25">
      <c r="X464" s="172">
        <f>COUNTIF($J$2:J464,J464)</f>
        <v>0</v>
      </c>
      <c r="Y464" s="172" t="str">
        <f t="shared" si="8"/>
        <v/>
      </c>
      <c r="Z464" s="172" t="str">
        <f>IF(Y464="","",COUNTIF($Y$2:Y464,Y464))</f>
        <v/>
      </c>
    </row>
    <row r="465" spans="24:26" x14ac:dyDescent="0.25">
      <c r="X465" s="172">
        <f>COUNTIF($J$2:J465,J465)</f>
        <v>0</v>
      </c>
      <c r="Y465" s="172" t="str">
        <f t="shared" si="8"/>
        <v/>
      </c>
      <c r="Z465" s="172" t="str">
        <f>IF(Y465="","",COUNTIF($Y$2:Y465,Y465))</f>
        <v/>
      </c>
    </row>
    <row r="466" spans="24:26" x14ac:dyDescent="0.25">
      <c r="X466" s="172">
        <f>COUNTIF($J$2:J466,J466)</f>
        <v>0</v>
      </c>
      <c r="Y466" s="172" t="str">
        <f t="shared" si="8"/>
        <v/>
      </c>
      <c r="Z466" s="172" t="str">
        <f>IF(Y466="","",COUNTIF($Y$2:Y466,Y466))</f>
        <v/>
      </c>
    </row>
    <row r="467" spans="24:26" x14ac:dyDescent="0.25">
      <c r="X467" s="172">
        <f>COUNTIF($J$2:J467,J467)</f>
        <v>0</v>
      </c>
      <c r="Y467" s="172" t="str">
        <f t="shared" si="8"/>
        <v/>
      </c>
      <c r="Z467" s="172" t="str">
        <f>IF(Y467="","",COUNTIF($Y$2:Y467,Y467))</f>
        <v/>
      </c>
    </row>
    <row r="468" spans="24:26" x14ac:dyDescent="0.25">
      <c r="X468" s="172">
        <f>COUNTIF($J$2:J468,J468)</f>
        <v>0</v>
      </c>
      <c r="Y468" s="172" t="str">
        <f t="shared" si="8"/>
        <v/>
      </c>
      <c r="Z468" s="172" t="str">
        <f>IF(Y468="","",COUNTIF($Y$2:Y468,Y468))</f>
        <v/>
      </c>
    </row>
    <row r="469" spans="24:26" x14ac:dyDescent="0.25">
      <c r="X469" s="172">
        <f>COUNTIF($J$2:J469,J469)</f>
        <v>0</v>
      </c>
      <c r="Y469" s="172" t="str">
        <f t="shared" si="8"/>
        <v/>
      </c>
      <c r="Z469" s="172" t="str">
        <f>IF(Y469="","",COUNTIF($Y$2:Y469,Y469))</f>
        <v/>
      </c>
    </row>
    <row r="470" spans="24:26" x14ac:dyDescent="0.25">
      <c r="X470" s="172">
        <f>COUNTIF($J$2:J470,J470)</f>
        <v>0</v>
      </c>
      <c r="Y470" s="172" t="str">
        <f t="shared" si="8"/>
        <v/>
      </c>
      <c r="Z470" s="172" t="str">
        <f>IF(Y470="","",COUNTIF($Y$2:Y470,Y470))</f>
        <v/>
      </c>
    </row>
    <row r="471" spans="24:26" x14ac:dyDescent="0.25">
      <c r="X471" s="172">
        <f>COUNTIF($J$2:J471,J471)</f>
        <v>0</v>
      </c>
      <c r="Y471" s="172" t="str">
        <f t="shared" si="8"/>
        <v/>
      </c>
      <c r="Z471" s="172" t="str">
        <f>IF(Y471="","",COUNTIF($Y$2:Y471,Y471))</f>
        <v/>
      </c>
    </row>
    <row r="472" spans="24:26" x14ac:dyDescent="0.25">
      <c r="X472" s="172">
        <f>COUNTIF($J$2:J472,J472)</f>
        <v>0</v>
      </c>
      <c r="Y472" s="172" t="str">
        <f t="shared" si="8"/>
        <v/>
      </c>
      <c r="Z472" s="172" t="str">
        <f>IF(Y472="","",COUNTIF($Y$2:Y472,Y472))</f>
        <v/>
      </c>
    </row>
    <row r="473" spans="24:26" x14ac:dyDescent="0.25">
      <c r="X473" s="172">
        <f>COUNTIF($J$2:J473,J473)</f>
        <v>0</v>
      </c>
      <c r="Y473" s="172" t="str">
        <f t="shared" si="8"/>
        <v/>
      </c>
      <c r="Z473" s="172" t="str">
        <f>IF(Y473="","",COUNTIF($Y$2:Y473,Y473))</f>
        <v/>
      </c>
    </row>
    <row r="474" spans="24:26" x14ac:dyDescent="0.25">
      <c r="X474" s="172">
        <f>COUNTIF($J$2:J474,J474)</f>
        <v>0</v>
      </c>
      <c r="Y474" s="172" t="str">
        <f t="shared" si="8"/>
        <v/>
      </c>
      <c r="Z474" s="172" t="str">
        <f>IF(Y474="","",COUNTIF($Y$2:Y474,Y474))</f>
        <v/>
      </c>
    </row>
    <row r="475" spans="24:26" x14ac:dyDescent="0.25">
      <c r="X475" s="172">
        <f>COUNTIF($J$2:J475,J475)</f>
        <v>0</v>
      </c>
      <c r="Y475" s="172" t="str">
        <f t="shared" si="8"/>
        <v/>
      </c>
      <c r="Z475" s="172" t="str">
        <f>IF(Y475="","",COUNTIF($Y$2:Y475,Y475))</f>
        <v/>
      </c>
    </row>
    <row r="476" spans="24:26" x14ac:dyDescent="0.25">
      <c r="X476" s="172">
        <f>COUNTIF($J$2:J476,J476)</f>
        <v>0</v>
      </c>
      <c r="Y476" s="172" t="str">
        <f t="shared" si="8"/>
        <v/>
      </c>
      <c r="Z476" s="172" t="str">
        <f>IF(Y476="","",COUNTIF($Y$2:Y476,Y476))</f>
        <v/>
      </c>
    </row>
    <row r="477" spans="24:26" x14ac:dyDescent="0.25">
      <c r="X477" s="172">
        <f>COUNTIF($J$2:J477,J477)</f>
        <v>0</v>
      </c>
      <c r="Y477" s="172" t="str">
        <f t="shared" si="8"/>
        <v/>
      </c>
      <c r="Z477" s="172" t="str">
        <f>IF(Y477="","",COUNTIF($Y$2:Y477,Y477))</f>
        <v/>
      </c>
    </row>
    <row r="478" spans="24:26" x14ac:dyDescent="0.25">
      <c r="X478" s="172">
        <f>COUNTIF($J$2:J478,J478)</f>
        <v>0</v>
      </c>
      <c r="Y478" s="172" t="str">
        <f t="shared" si="8"/>
        <v/>
      </c>
      <c r="Z478" s="172" t="str">
        <f>IF(Y478="","",COUNTIF($Y$2:Y478,Y478))</f>
        <v/>
      </c>
    </row>
    <row r="479" spans="24:26" x14ac:dyDescent="0.25">
      <c r="X479" s="172">
        <f>COUNTIF($J$2:J479,J479)</f>
        <v>0</v>
      </c>
      <c r="Y479" s="172" t="str">
        <f t="shared" si="8"/>
        <v/>
      </c>
      <c r="Z479" s="172" t="str">
        <f>IF(Y479="","",COUNTIF($Y$2:Y479,Y479))</f>
        <v/>
      </c>
    </row>
    <row r="480" spans="24:26" x14ac:dyDescent="0.25">
      <c r="X480" s="172">
        <f>COUNTIF($J$2:J480,J480)</f>
        <v>0</v>
      </c>
      <c r="Y480" s="172" t="str">
        <f t="shared" si="8"/>
        <v/>
      </c>
      <c r="Z480" s="172" t="str">
        <f>IF(Y480="","",COUNTIF($Y$2:Y480,Y480))</f>
        <v/>
      </c>
    </row>
    <row r="481" spans="24:26" x14ac:dyDescent="0.25">
      <c r="X481" s="172">
        <f>COUNTIF($J$2:J481,J481)</f>
        <v>0</v>
      </c>
      <c r="Y481" s="172" t="str">
        <f t="shared" si="8"/>
        <v/>
      </c>
      <c r="Z481" s="172" t="str">
        <f>IF(Y481="","",COUNTIF($Y$2:Y481,Y481))</f>
        <v/>
      </c>
    </row>
    <row r="482" spans="24:26" x14ac:dyDescent="0.25">
      <c r="X482" s="172">
        <f>COUNTIF($J$2:J482,J482)</f>
        <v>0</v>
      </c>
      <c r="Y482" s="172" t="str">
        <f t="shared" si="8"/>
        <v/>
      </c>
      <c r="Z482" s="172" t="str">
        <f>IF(Y482="","",COUNTIF($Y$2:Y482,Y482))</f>
        <v/>
      </c>
    </row>
    <row r="483" spans="24:26" x14ac:dyDescent="0.25">
      <c r="X483" s="172">
        <f>COUNTIF($J$2:J483,J483)</f>
        <v>0</v>
      </c>
      <c r="Y483" s="172" t="str">
        <f t="shared" si="8"/>
        <v/>
      </c>
      <c r="Z483" s="172" t="str">
        <f>IF(Y483="","",COUNTIF($Y$2:Y483,Y483))</f>
        <v/>
      </c>
    </row>
    <row r="484" spans="24:26" x14ac:dyDescent="0.25">
      <c r="X484" s="172">
        <f>COUNTIF($J$2:J484,J484)</f>
        <v>0</v>
      </c>
      <c r="Y484" s="172" t="str">
        <f t="shared" si="8"/>
        <v/>
      </c>
      <c r="Z484" s="172" t="str">
        <f>IF(Y484="","",COUNTIF($Y$2:Y484,Y484))</f>
        <v/>
      </c>
    </row>
    <row r="485" spans="24:26" x14ac:dyDescent="0.25">
      <c r="X485" s="172">
        <f>COUNTIF($J$2:J485,J485)</f>
        <v>0</v>
      </c>
      <c r="Y485" s="172" t="str">
        <f t="shared" si="8"/>
        <v/>
      </c>
      <c r="Z485" s="172" t="str">
        <f>IF(Y485="","",COUNTIF($Y$2:Y485,Y485))</f>
        <v/>
      </c>
    </row>
    <row r="486" spans="24:26" x14ac:dyDescent="0.25">
      <c r="X486" s="172">
        <f>COUNTIF($J$2:J486,J486)</f>
        <v>0</v>
      </c>
      <c r="Y486" s="172" t="str">
        <f t="shared" si="8"/>
        <v/>
      </c>
      <c r="Z486" s="172" t="str">
        <f>IF(Y486="","",COUNTIF($Y$2:Y486,Y486))</f>
        <v/>
      </c>
    </row>
    <row r="487" spans="24:26" x14ac:dyDescent="0.25">
      <c r="X487" s="172">
        <f>COUNTIF($J$2:J487,J487)</f>
        <v>0</v>
      </c>
      <c r="Y487" s="172" t="str">
        <f t="shared" si="8"/>
        <v/>
      </c>
      <c r="Z487" s="172" t="str">
        <f>IF(Y487="","",COUNTIF($Y$2:Y487,Y487))</f>
        <v/>
      </c>
    </row>
    <row r="488" spans="24:26" x14ac:dyDescent="0.25">
      <c r="X488" s="172">
        <f>COUNTIF($J$2:J488,J488)</f>
        <v>0</v>
      </c>
      <c r="Y488" s="172" t="str">
        <f t="shared" si="8"/>
        <v/>
      </c>
      <c r="Z488" s="172" t="str">
        <f>IF(Y488="","",COUNTIF($Y$2:Y488,Y488))</f>
        <v/>
      </c>
    </row>
    <row r="489" spans="24:26" x14ac:dyDescent="0.25">
      <c r="X489" s="172">
        <f>COUNTIF($J$2:J489,J489)</f>
        <v>0</v>
      </c>
      <c r="Y489" s="172" t="str">
        <f t="shared" si="8"/>
        <v/>
      </c>
      <c r="Z489" s="172" t="str">
        <f>IF(Y489="","",COUNTIF($Y$2:Y489,Y489))</f>
        <v/>
      </c>
    </row>
    <row r="490" spans="24:26" x14ac:dyDescent="0.25">
      <c r="X490" s="172">
        <f>COUNTIF($J$2:J490,J490)</f>
        <v>0</v>
      </c>
      <c r="Y490" s="172" t="str">
        <f t="shared" si="8"/>
        <v/>
      </c>
      <c r="Z490" s="172" t="str">
        <f>IF(Y490="","",COUNTIF($Y$2:Y490,Y490))</f>
        <v/>
      </c>
    </row>
    <row r="491" spans="24:26" x14ac:dyDescent="0.25">
      <c r="X491" s="172">
        <f>COUNTIF($J$2:J491,J491)</f>
        <v>0</v>
      </c>
      <c r="Y491" s="172" t="str">
        <f t="shared" si="8"/>
        <v/>
      </c>
      <c r="Z491" s="172" t="str">
        <f>IF(Y491="","",COUNTIF($Y$2:Y491,Y491))</f>
        <v/>
      </c>
    </row>
    <row r="492" spans="24:26" x14ac:dyDescent="0.25">
      <c r="X492" s="172">
        <f>COUNTIF($J$2:J492,J492)</f>
        <v>0</v>
      </c>
      <c r="Y492" s="172" t="str">
        <f t="shared" si="8"/>
        <v/>
      </c>
      <c r="Z492" s="172" t="str">
        <f>IF(Y492="","",COUNTIF($Y$2:Y492,Y492))</f>
        <v/>
      </c>
    </row>
    <row r="493" spans="24:26" x14ac:dyDescent="0.25">
      <c r="X493" s="172">
        <f>COUNTIF($J$2:J493,J493)</f>
        <v>0</v>
      </c>
      <c r="Y493" s="172" t="str">
        <f t="shared" ref="Y493:Y556" si="9">J493&amp;Q493</f>
        <v/>
      </c>
      <c r="Z493" s="172" t="str">
        <f>IF(Y493="","",COUNTIF($Y$2:Y493,Y493))</f>
        <v/>
      </c>
    </row>
    <row r="494" spans="24:26" x14ac:dyDescent="0.25">
      <c r="X494" s="172">
        <f>COUNTIF($J$2:J494,J494)</f>
        <v>0</v>
      </c>
      <c r="Y494" s="172" t="str">
        <f t="shared" si="9"/>
        <v/>
      </c>
      <c r="Z494" s="172" t="str">
        <f>IF(Y494="","",COUNTIF($Y$2:Y494,Y494))</f>
        <v/>
      </c>
    </row>
    <row r="495" spans="24:26" x14ac:dyDescent="0.25">
      <c r="X495" s="172">
        <f>COUNTIF($J$2:J495,J495)</f>
        <v>0</v>
      </c>
      <c r="Y495" s="172" t="str">
        <f t="shared" si="9"/>
        <v/>
      </c>
      <c r="Z495" s="172" t="str">
        <f>IF(Y495="","",COUNTIF($Y$2:Y495,Y495))</f>
        <v/>
      </c>
    </row>
    <row r="496" spans="24:26" x14ac:dyDescent="0.25">
      <c r="X496" s="172">
        <f>COUNTIF($J$2:J496,J496)</f>
        <v>0</v>
      </c>
      <c r="Y496" s="172" t="str">
        <f t="shared" si="9"/>
        <v/>
      </c>
      <c r="Z496" s="172" t="str">
        <f>IF(Y496="","",COUNTIF($Y$2:Y496,Y496))</f>
        <v/>
      </c>
    </row>
    <row r="497" spans="24:26" x14ac:dyDescent="0.25">
      <c r="X497" s="172">
        <f>COUNTIF($J$2:J497,J497)</f>
        <v>0</v>
      </c>
      <c r="Y497" s="172" t="str">
        <f t="shared" si="9"/>
        <v/>
      </c>
      <c r="Z497" s="172" t="str">
        <f>IF(Y497="","",COUNTIF($Y$2:Y497,Y497))</f>
        <v/>
      </c>
    </row>
    <row r="498" spans="24:26" x14ac:dyDescent="0.25">
      <c r="X498" s="172">
        <f>COUNTIF($J$2:J498,J498)</f>
        <v>0</v>
      </c>
      <c r="Y498" s="172" t="str">
        <f t="shared" si="9"/>
        <v/>
      </c>
      <c r="Z498" s="172" t="str">
        <f>IF(Y498="","",COUNTIF($Y$2:Y498,Y498))</f>
        <v/>
      </c>
    </row>
    <row r="499" spans="24:26" x14ac:dyDescent="0.25">
      <c r="X499" s="172">
        <f>COUNTIF($J$2:J499,J499)</f>
        <v>0</v>
      </c>
      <c r="Y499" s="172" t="str">
        <f t="shared" si="9"/>
        <v/>
      </c>
      <c r="Z499" s="172" t="str">
        <f>IF(Y499="","",COUNTIF($Y$2:Y499,Y499))</f>
        <v/>
      </c>
    </row>
    <row r="500" spans="24:26" x14ac:dyDescent="0.25">
      <c r="X500" s="172">
        <f>COUNTIF($J$2:J500,J500)</f>
        <v>0</v>
      </c>
      <c r="Y500" s="172" t="str">
        <f t="shared" si="9"/>
        <v/>
      </c>
      <c r="Z500" s="172" t="str">
        <f>IF(Y500="","",COUNTIF($Y$2:Y500,Y500))</f>
        <v/>
      </c>
    </row>
    <row r="501" spans="24:26" x14ac:dyDescent="0.25">
      <c r="X501" s="172">
        <f>COUNTIF($J$2:J501,J501)</f>
        <v>0</v>
      </c>
      <c r="Y501" s="172" t="str">
        <f t="shared" si="9"/>
        <v/>
      </c>
      <c r="Z501" s="172" t="str">
        <f>IF(Y501="","",COUNTIF($Y$2:Y501,Y501))</f>
        <v/>
      </c>
    </row>
    <row r="502" spans="24:26" x14ac:dyDescent="0.25">
      <c r="X502" s="172">
        <f>COUNTIF($J$2:J502,J502)</f>
        <v>0</v>
      </c>
      <c r="Y502" s="172" t="str">
        <f t="shared" si="9"/>
        <v/>
      </c>
      <c r="Z502" s="172" t="str">
        <f>IF(Y502="","",COUNTIF($Y$2:Y502,Y502))</f>
        <v/>
      </c>
    </row>
    <row r="503" spans="24:26" x14ac:dyDescent="0.25">
      <c r="X503" s="172">
        <f>COUNTIF($J$2:J503,J503)</f>
        <v>0</v>
      </c>
      <c r="Y503" s="172" t="str">
        <f t="shared" si="9"/>
        <v/>
      </c>
      <c r="Z503" s="172" t="str">
        <f>IF(Y503="","",COUNTIF($Y$2:Y503,Y503))</f>
        <v/>
      </c>
    </row>
    <row r="504" spans="24:26" x14ac:dyDescent="0.25">
      <c r="X504" s="172">
        <f>COUNTIF($J$2:J504,J504)</f>
        <v>0</v>
      </c>
      <c r="Y504" s="172" t="str">
        <f t="shared" si="9"/>
        <v/>
      </c>
      <c r="Z504" s="172" t="str">
        <f>IF(Y504="","",COUNTIF($Y$2:Y504,Y504))</f>
        <v/>
      </c>
    </row>
    <row r="505" spans="24:26" x14ac:dyDescent="0.25">
      <c r="X505" s="172">
        <f>COUNTIF($J$2:J505,J505)</f>
        <v>0</v>
      </c>
      <c r="Y505" s="172" t="str">
        <f t="shared" si="9"/>
        <v/>
      </c>
      <c r="Z505" s="172" t="str">
        <f>IF(Y505="","",COUNTIF($Y$2:Y505,Y505))</f>
        <v/>
      </c>
    </row>
    <row r="506" spans="24:26" x14ac:dyDescent="0.25">
      <c r="X506" s="172">
        <f>COUNTIF($J$2:J506,J506)</f>
        <v>0</v>
      </c>
      <c r="Y506" s="172" t="str">
        <f t="shared" si="9"/>
        <v/>
      </c>
      <c r="Z506" s="172" t="str">
        <f>IF(Y506="","",COUNTIF($Y$2:Y506,Y506))</f>
        <v/>
      </c>
    </row>
    <row r="507" spans="24:26" x14ac:dyDescent="0.25">
      <c r="X507" s="172">
        <f>COUNTIF($J$2:J507,J507)</f>
        <v>0</v>
      </c>
      <c r="Y507" s="172" t="str">
        <f t="shared" si="9"/>
        <v/>
      </c>
      <c r="Z507" s="172" t="str">
        <f>IF(Y507="","",COUNTIF($Y$2:Y507,Y507))</f>
        <v/>
      </c>
    </row>
    <row r="508" spans="24:26" x14ac:dyDescent="0.25">
      <c r="X508" s="172">
        <f>COUNTIF($J$2:J508,J508)</f>
        <v>0</v>
      </c>
      <c r="Y508" s="172" t="str">
        <f t="shared" si="9"/>
        <v/>
      </c>
      <c r="Z508" s="172" t="str">
        <f>IF(Y508="","",COUNTIF($Y$2:Y508,Y508))</f>
        <v/>
      </c>
    </row>
    <row r="509" spans="24:26" x14ac:dyDescent="0.25">
      <c r="X509" s="172">
        <f>COUNTIF($J$2:J509,J509)</f>
        <v>0</v>
      </c>
      <c r="Y509" s="172" t="str">
        <f t="shared" si="9"/>
        <v/>
      </c>
      <c r="Z509" s="172" t="str">
        <f>IF(Y509="","",COUNTIF($Y$2:Y509,Y509))</f>
        <v/>
      </c>
    </row>
    <row r="510" spans="24:26" x14ac:dyDescent="0.25">
      <c r="X510" s="172">
        <f>COUNTIF($J$2:J510,J510)</f>
        <v>0</v>
      </c>
      <c r="Y510" s="172" t="str">
        <f t="shared" si="9"/>
        <v/>
      </c>
      <c r="Z510" s="172" t="str">
        <f>IF(Y510="","",COUNTIF($Y$2:Y510,Y510))</f>
        <v/>
      </c>
    </row>
    <row r="511" spans="24:26" x14ac:dyDescent="0.25">
      <c r="X511" s="172">
        <f>COUNTIF($J$2:J511,J511)</f>
        <v>0</v>
      </c>
      <c r="Y511" s="172" t="str">
        <f t="shared" si="9"/>
        <v/>
      </c>
      <c r="Z511" s="172" t="str">
        <f>IF(Y511="","",COUNTIF($Y$2:Y511,Y511))</f>
        <v/>
      </c>
    </row>
    <row r="512" spans="24:26" x14ac:dyDescent="0.25">
      <c r="X512" s="172">
        <f>COUNTIF($J$2:J512,J512)</f>
        <v>0</v>
      </c>
      <c r="Y512" s="172" t="str">
        <f t="shared" si="9"/>
        <v/>
      </c>
      <c r="Z512" s="172" t="str">
        <f>IF(Y512="","",COUNTIF($Y$2:Y512,Y512))</f>
        <v/>
      </c>
    </row>
    <row r="513" spans="24:26" x14ac:dyDescent="0.25">
      <c r="X513" s="172">
        <f>COUNTIF($J$2:J513,J513)</f>
        <v>0</v>
      </c>
      <c r="Y513" s="172" t="str">
        <f t="shared" si="9"/>
        <v/>
      </c>
      <c r="Z513" s="172" t="str">
        <f>IF(Y513="","",COUNTIF($Y$2:Y513,Y513))</f>
        <v/>
      </c>
    </row>
    <row r="514" spans="24:26" x14ac:dyDescent="0.25">
      <c r="X514" s="172">
        <f>COUNTIF($J$2:J514,J514)</f>
        <v>0</v>
      </c>
      <c r="Y514" s="172" t="str">
        <f t="shared" si="9"/>
        <v/>
      </c>
      <c r="Z514" s="172" t="str">
        <f>IF(Y514="","",COUNTIF($Y$2:Y514,Y514))</f>
        <v/>
      </c>
    </row>
    <row r="515" spans="24:26" x14ac:dyDescent="0.25">
      <c r="X515" s="172">
        <f>COUNTIF($J$2:J515,J515)</f>
        <v>0</v>
      </c>
      <c r="Y515" s="172" t="str">
        <f t="shared" si="9"/>
        <v/>
      </c>
      <c r="Z515" s="172" t="str">
        <f>IF(Y515="","",COUNTIF($Y$2:Y515,Y515))</f>
        <v/>
      </c>
    </row>
    <row r="516" spans="24:26" x14ac:dyDescent="0.25">
      <c r="X516" s="172">
        <f>COUNTIF($J$2:J516,J516)</f>
        <v>0</v>
      </c>
      <c r="Y516" s="172" t="str">
        <f t="shared" si="9"/>
        <v/>
      </c>
      <c r="Z516" s="172" t="str">
        <f>IF(Y516="","",COUNTIF($Y$2:Y516,Y516))</f>
        <v/>
      </c>
    </row>
    <row r="517" spans="24:26" x14ac:dyDescent="0.25">
      <c r="X517" s="172">
        <f>COUNTIF($J$2:J517,J517)</f>
        <v>0</v>
      </c>
      <c r="Y517" s="172" t="str">
        <f t="shared" si="9"/>
        <v/>
      </c>
      <c r="Z517" s="172" t="str">
        <f>IF(Y517="","",COUNTIF($Y$2:Y517,Y517))</f>
        <v/>
      </c>
    </row>
    <row r="518" spans="24:26" x14ac:dyDescent="0.25">
      <c r="X518" s="172">
        <f>COUNTIF($J$2:J518,J518)</f>
        <v>0</v>
      </c>
      <c r="Y518" s="172" t="str">
        <f t="shared" si="9"/>
        <v/>
      </c>
      <c r="Z518" s="172" t="str">
        <f>IF(Y518="","",COUNTIF($Y$2:Y518,Y518))</f>
        <v/>
      </c>
    </row>
    <row r="519" spans="24:26" x14ac:dyDescent="0.25">
      <c r="X519" s="172">
        <f>COUNTIF($J$2:J519,J519)</f>
        <v>0</v>
      </c>
      <c r="Y519" s="172" t="str">
        <f t="shared" si="9"/>
        <v/>
      </c>
      <c r="Z519" s="172" t="str">
        <f>IF(Y519="","",COUNTIF($Y$2:Y519,Y519))</f>
        <v/>
      </c>
    </row>
    <row r="520" spans="24:26" x14ac:dyDescent="0.25">
      <c r="X520" s="172">
        <f>COUNTIF($J$2:J520,J520)</f>
        <v>0</v>
      </c>
      <c r="Y520" s="172" t="str">
        <f t="shared" si="9"/>
        <v/>
      </c>
      <c r="Z520" s="172" t="str">
        <f>IF(Y520="","",COUNTIF($Y$2:Y520,Y520))</f>
        <v/>
      </c>
    </row>
    <row r="521" spans="24:26" x14ac:dyDescent="0.25">
      <c r="X521" s="172">
        <f>COUNTIF($J$2:J521,J521)</f>
        <v>0</v>
      </c>
      <c r="Y521" s="172" t="str">
        <f t="shared" si="9"/>
        <v/>
      </c>
      <c r="Z521" s="172" t="str">
        <f>IF(Y521="","",COUNTIF($Y$2:Y521,Y521))</f>
        <v/>
      </c>
    </row>
    <row r="522" spans="24:26" x14ac:dyDescent="0.25">
      <c r="X522" s="172">
        <f>COUNTIF($J$2:J522,J522)</f>
        <v>0</v>
      </c>
      <c r="Y522" s="172" t="str">
        <f t="shared" si="9"/>
        <v/>
      </c>
      <c r="Z522" s="172" t="str">
        <f>IF(Y522="","",COUNTIF($Y$2:Y522,Y522))</f>
        <v/>
      </c>
    </row>
    <row r="523" spans="24:26" x14ac:dyDescent="0.25">
      <c r="X523" s="172">
        <f>COUNTIF($J$2:J523,J523)</f>
        <v>0</v>
      </c>
      <c r="Y523" s="172" t="str">
        <f t="shared" si="9"/>
        <v/>
      </c>
      <c r="Z523" s="172" t="str">
        <f>IF(Y523="","",COUNTIF($Y$2:Y523,Y523))</f>
        <v/>
      </c>
    </row>
    <row r="524" spans="24:26" x14ac:dyDescent="0.25">
      <c r="X524" s="172">
        <f>COUNTIF($J$2:J524,J524)</f>
        <v>0</v>
      </c>
      <c r="Y524" s="172" t="str">
        <f t="shared" si="9"/>
        <v/>
      </c>
      <c r="Z524" s="172" t="str">
        <f>IF(Y524="","",COUNTIF($Y$2:Y524,Y524))</f>
        <v/>
      </c>
    </row>
    <row r="525" spans="24:26" x14ac:dyDescent="0.25">
      <c r="X525" s="172">
        <f>COUNTIF($J$2:J525,J525)</f>
        <v>0</v>
      </c>
      <c r="Y525" s="172" t="str">
        <f t="shared" si="9"/>
        <v/>
      </c>
      <c r="Z525" s="172" t="str">
        <f>IF(Y525="","",COUNTIF($Y$2:Y525,Y525))</f>
        <v/>
      </c>
    </row>
    <row r="526" spans="24:26" x14ac:dyDescent="0.25">
      <c r="X526" s="172">
        <f>COUNTIF($J$2:J526,J526)</f>
        <v>0</v>
      </c>
      <c r="Y526" s="172" t="str">
        <f t="shared" si="9"/>
        <v/>
      </c>
      <c r="Z526" s="172" t="str">
        <f>IF(Y526="","",COUNTIF($Y$2:Y526,Y526))</f>
        <v/>
      </c>
    </row>
    <row r="527" spans="24:26" x14ac:dyDescent="0.25">
      <c r="X527" s="172">
        <f>COUNTIF($J$2:J527,J527)</f>
        <v>0</v>
      </c>
      <c r="Y527" s="172" t="str">
        <f t="shared" si="9"/>
        <v/>
      </c>
      <c r="Z527" s="172" t="str">
        <f>IF(Y527="","",COUNTIF($Y$2:Y527,Y527))</f>
        <v/>
      </c>
    </row>
    <row r="528" spans="24:26" x14ac:dyDescent="0.25">
      <c r="X528" s="172">
        <f>COUNTIF($J$2:J528,J528)</f>
        <v>0</v>
      </c>
      <c r="Y528" s="172" t="str">
        <f t="shared" si="9"/>
        <v/>
      </c>
      <c r="Z528" s="172" t="str">
        <f>IF(Y528="","",COUNTIF($Y$2:Y528,Y528))</f>
        <v/>
      </c>
    </row>
    <row r="529" spans="24:26" x14ac:dyDescent="0.25">
      <c r="X529" s="172">
        <f>COUNTIF($J$2:J529,J529)</f>
        <v>0</v>
      </c>
      <c r="Y529" s="172" t="str">
        <f t="shared" si="9"/>
        <v/>
      </c>
      <c r="Z529" s="172" t="str">
        <f>IF(Y529="","",COUNTIF($Y$2:Y529,Y529))</f>
        <v/>
      </c>
    </row>
    <row r="530" spans="24:26" x14ac:dyDescent="0.25">
      <c r="X530" s="172">
        <f>COUNTIF($J$2:J530,J530)</f>
        <v>0</v>
      </c>
      <c r="Y530" s="172" t="str">
        <f t="shared" si="9"/>
        <v/>
      </c>
      <c r="Z530" s="172" t="str">
        <f>IF(Y530="","",COUNTIF($Y$2:Y530,Y530))</f>
        <v/>
      </c>
    </row>
    <row r="531" spans="24:26" x14ac:dyDescent="0.25">
      <c r="X531" s="172">
        <f>COUNTIF($J$2:J531,J531)</f>
        <v>0</v>
      </c>
      <c r="Y531" s="172" t="str">
        <f t="shared" si="9"/>
        <v/>
      </c>
      <c r="Z531" s="172" t="str">
        <f>IF(Y531="","",COUNTIF($Y$2:Y531,Y531))</f>
        <v/>
      </c>
    </row>
    <row r="532" spans="24:26" x14ac:dyDescent="0.25">
      <c r="X532" s="172">
        <f>COUNTIF($J$2:J532,J532)</f>
        <v>0</v>
      </c>
      <c r="Y532" s="172" t="str">
        <f t="shared" si="9"/>
        <v/>
      </c>
      <c r="Z532" s="172" t="str">
        <f>IF(Y532="","",COUNTIF($Y$2:Y532,Y532))</f>
        <v/>
      </c>
    </row>
    <row r="533" spans="24:26" x14ac:dyDescent="0.25">
      <c r="X533" s="172">
        <f>COUNTIF($J$2:J533,J533)</f>
        <v>0</v>
      </c>
      <c r="Y533" s="172" t="str">
        <f t="shared" si="9"/>
        <v/>
      </c>
      <c r="Z533" s="172" t="str">
        <f>IF(Y533="","",COUNTIF($Y$2:Y533,Y533))</f>
        <v/>
      </c>
    </row>
    <row r="534" spans="24:26" x14ac:dyDescent="0.25">
      <c r="X534" s="172">
        <f>COUNTIF($J$2:J534,J534)</f>
        <v>0</v>
      </c>
      <c r="Y534" s="172" t="str">
        <f t="shared" si="9"/>
        <v/>
      </c>
      <c r="Z534" s="172" t="str">
        <f>IF(Y534="","",COUNTIF($Y$2:Y534,Y534))</f>
        <v/>
      </c>
    </row>
    <row r="535" spans="24:26" x14ac:dyDescent="0.25">
      <c r="X535" s="172">
        <f>COUNTIF($J$2:J535,J535)</f>
        <v>0</v>
      </c>
      <c r="Y535" s="172" t="str">
        <f t="shared" si="9"/>
        <v/>
      </c>
      <c r="Z535" s="172" t="str">
        <f>IF(Y535="","",COUNTIF($Y$2:Y535,Y535))</f>
        <v/>
      </c>
    </row>
    <row r="536" spans="24:26" x14ac:dyDescent="0.25">
      <c r="X536" s="172">
        <f>COUNTIF($J$2:J536,J536)</f>
        <v>0</v>
      </c>
      <c r="Y536" s="172" t="str">
        <f t="shared" si="9"/>
        <v/>
      </c>
      <c r="Z536" s="172" t="str">
        <f>IF(Y536="","",COUNTIF($Y$2:Y536,Y536))</f>
        <v/>
      </c>
    </row>
    <row r="537" spans="24:26" x14ac:dyDescent="0.25">
      <c r="X537" s="172">
        <f>COUNTIF($J$2:J537,J537)</f>
        <v>0</v>
      </c>
      <c r="Y537" s="172" t="str">
        <f t="shared" si="9"/>
        <v/>
      </c>
      <c r="Z537" s="172" t="str">
        <f>IF(Y537="","",COUNTIF($Y$2:Y537,Y537))</f>
        <v/>
      </c>
    </row>
    <row r="538" spans="24:26" x14ac:dyDescent="0.25">
      <c r="X538" s="172">
        <f>COUNTIF($J$2:J538,J538)</f>
        <v>0</v>
      </c>
      <c r="Y538" s="172" t="str">
        <f t="shared" si="9"/>
        <v/>
      </c>
      <c r="Z538" s="172" t="str">
        <f>IF(Y538="","",COUNTIF($Y$2:Y538,Y538))</f>
        <v/>
      </c>
    </row>
    <row r="539" spans="24:26" x14ac:dyDescent="0.25">
      <c r="X539" s="172">
        <f>COUNTIF($J$2:J539,J539)</f>
        <v>0</v>
      </c>
      <c r="Y539" s="172" t="str">
        <f t="shared" si="9"/>
        <v/>
      </c>
      <c r="Z539" s="172" t="str">
        <f>IF(Y539="","",COUNTIF($Y$2:Y539,Y539))</f>
        <v/>
      </c>
    </row>
    <row r="540" spans="24:26" x14ac:dyDescent="0.25">
      <c r="X540" s="172">
        <f>COUNTIF($J$2:J540,J540)</f>
        <v>0</v>
      </c>
      <c r="Y540" s="172" t="str">
        <f t="shared" si="9"/>
        <v/>
      </c>
      <c r="Z540" s="172" t="str">
        <f>IF(Y540="","",COUNTIF($Y$2:Y540,Y540))</f>
        <v/>
      </c>
    </row>
    <row r="541" spans="24:26" x14ac:dyDescent="0.25">
      <c r="X541" s="172">
        <f>COUNTIF($J$2:J541,J541)</f>
        <v>0</v>
      </c>
      <c r="Y541" s="172" t="str">
        <f t="shared" si="9"/>
        <v/>
      </c>
      <c r="Z541" s="172" t="str">
        <f>IF(Y541="","",COUNTIF($Y$2:Y541,Y541))</f>
        <v/>
      </c>
    </row>
    <row r="542" spans="24:26" x14ac:dyDescent="0.25">
      <c r="X542" s="172">
        <f>COUNTIF($J$2:J542,J542)</f>
        <v>0</v>
      </c>
      <c r="Y542" s="172" t="str">
        <f t="shared" si="9"/>
        <v/>
      </c>
      <c r="Z542" s="172" t="str">
        <f>IF(Y542="","",COUNTIF($Y$2:Y542,Y542))</f>
        <v/>
      </c>
    </row>
    <row r="543" spans="24:26" x14ac:dyDescent="0.25">
      <c r="X543" s="172">
        <f>COUNTIF($J$2:J543,J543)</f>
        <v>0</v>
      </c>
      <c r="Y543" s="172" t="str">
        <f t="shared" si="9"/>
        <v/>
      </c>
      <c r="Z543" s="172" t="str">
        <f>IF(Y543="","",COUNTIF($Y$2:Y543,Y543))</f>
        <v/>
      </c>
    </row>
    <row r="544" spans="24:26" x14ac:dyDescent="0.25">
      <c r="X544" s="172">
        <f>COUNTIF($J$2:J544,J544)</f>
        <v>0</v>
      </c>
      <c r="Y544" s="172" t="str">
        <f t="shared" si="9"/>
        <v/>
      </c>
      <c r="Z544" s="172" t="str">
        <f>IF(Y544="","",COUNTIF($Y$2:Y544,Y544))</f>
        <v/>
      </c>
    </row>
    <row r="545" spans="24:26" x14ac:dyDescent="0.25">
      <c r="X545" s="172">
        <f>COUNTIF($J$2:J545,J545)</f>
        <v>0</v>
      </c>
      <c r="Y545" s="172" t="str">
        <f t="shared" si="9"/>
        <v/>
      </c>
      <c r="Z545" s="172" t="str">
        <f>IF(Y545="","",COUNTIF($Y$2:Y545,Y545))</f>
        <v/>
      </c>
    </row>
    <row r="546" spans="24:26" x14ac:dyDescent="0.25">
      <c r="X546" s="172">
        <f>COUNTIF($J$2:J546,J546)</f>
        <v>0</v>
      </c>
      <c r="Y546" s="172" t="str">
        <f t="shared" si="9"/>
        <v/>
      </c>
      <c r="Z546" s="172" t="str">
        <f>IF(Y546="","",COUNTIF($Y$2:Y546,Y546))</f>
        <v/>
      </c>
    </row>
    <row r="547" spans="24:26" x14ac:dyDescent="0.25">
      <c r="X547" s="172">
        <f>COUNTIF($J$2:J547,J547)</f>
        <v>0</v>
      </c>
      <c r="Y547" s="172" t="str">
        <f t="shared" si="9"/>
        <v/>
      </c>
      <c r="Z547" s="172" t="str">
        <f>IF(Y547="","",COUNTIF($Y$2:Y547,Y547))</f>
        <v/>
      </c>
    </row>
    <row r="548" spans="24:26" x14ac:dyDescent="0.25">
      <c r="X548" s="172">
        <f>COUNTIF($J$2:J548,J548)</f>
        <v>0</v>
      </c>
      <c r="Y548" s="172" t="str">
        <f t="shared" si="9"/>
        <v/>
      </c>
      <c r="Z548" s="172" t="str">
        <f>IF(Y548="","",COUNTIF($Y$2:Y548,Y548))</f>
        <v/>
      </c>
    </row>
    <row r="549" spans="24:26" x14ac:dyDescent="0.25">
      <c r="X549" s="172">
        <f>COUNTIF($J$2:J549,J549)</f>
        <v>0</v>
      </c>
      <c r="Y549" s="172" t="str">
        <f t="shared" si="9"/>
        <v/>
      </c>
      <c r="Z549" s="172" t="str">
        <f>IF(Y549="","",COUNTIF($Y$2:Y549,Y549))</f>
        <v/>
      </c>
    </row>
    <row r="550" spans="24:26" x14ac:dyDescent="0.25">
      <c r="X550" s="172">
        <f>COUNTIF($J$2:J550,J550)</f>
        <v>0</v>
      </c>
      <c r="Y550" s="172" t="str">
        <f t="shared" si="9"/>
        <v/>
      </c>
      <c r="Z550" s="172" t="str">
        <f>IF(Y550="","",COUNTIF($Y$2:Y550,Y550))</f>
        <v/>
      </c>
    </row>
    <row r="551" spans="24:26" x14ac:dyDescent="0.25">
      <c r="X551" s="172">
        <f>COUNTIF($J$2:J551,J551)</f>
        <v>0</v>
      </c>
      <c r="Y551" s="172" t="str">
        <f t="shared" si="9"/>
        <v/>
      </c>
      <c r="Z551" s="172" t="str">
        <f>IF(Y551="","",COUNTIF($Y$2:Y551,Y551))</f>
        <v/>
      </c>
    </row>
    <row r="552" spans="24:26" x14ac:dyDescent="0.25">
      <c r="X552" s="172">
        <f>COUNTIF($J$2:J552,J552)</f>
        <v>0</v>
      </c>
      <c r="Y552" s="172" t="str">
        <f t="shared" si="9"/>
        <v/>
      </c>
      <c r="Z552" s="172" t="str">
        <f>IF(Y552="","",COUNTIF($Y$2:Y552,Y552))</f>
        <v/>
      </c>
    </row>
    <row r="553" spans="24:26" x14ac:dyDescent="0.25">
      <c r="X553" s="172">
        <f>COUNTIF($J$2:J553,J553)</f>
        <v>0</v>
      </c>
      <c r="Y553" s="172" t="str">
        <f t="shared" si="9"/>
        <v/>
      </c>
      <c r="Z553" s="172" t="str">
        <f>IF(Y553="","",COUNTIF($Y$2:Y553,Y553))</f>
        <v/>
      </c>
    </row>
    <row r="554" spans="24:26" x14ac:dyDescent="0.25">
      <c r="X554" s="172">
        <f>COUNTIF($J$2:J554,J554)</f>
        <v>0</v>
      </c>
      <c r="Y554" s="172" t="str">
        <f t="shared" si="9"/>
        <v/>
      </c>
      <c r="Z554" s="172" t="str">
        <f>IF(Y554="","",COUNTIF($Y$2:Y554,Y554))</f>
        <v/>
      </c>
    </row>
    <row r="555" spans="24:26" x14ac:dyDescent="0.25">
      <c r="X555" s="172">
        <f>COUNTIF($J$2:J555,J555)</f>
        <v>0</v>
      </c>
      <c r="Y555" s="172" t="str">
        <f t="shared" si="9"/>
        <v/>
      </c>
      <c r="Z555" s="172" t="str">
        <f>IF(Y555="","",COUNTIF($Y$2:Y555,Y555))</f>
        <v/>
      </c>
    </row>
    <row r="556" spans="24:26" x14ac:dyDescent="0.25">
      <c r="X556" s="172">
        <f>COUNTIF($J$2:J556,J556)</f>
        <v>0</v>
      </c>
      <c r="Y556" s="172" t="str">
        <f t="shared" si="9"/>
        <v/>
      </c>
      <c r="Z556" s="172" t="str">
        <f>IF(Y556="","",COUNTIF($Y$2:Y556,Y556))</f>
        <v/>
      </c>
    </row>
    <row r="557" spans="24:26" x14ac:dyDescent="0.25">
      <c r="X557" s="172">
        <f>COUNTIF($J$2:J557,J557)</f>
        <v>0</v>
      </c>
      <c r="Y557" s="172" t="str">
        <f t="shared" ref="Y557:Y620" si="10">J557&amp;Q557</f>
        <v/>
      </c>
      <c r="Z557" s="172" t="str">
        <f>IF(Y557="","",COUNTIF($Y$2:Y557,Y557))</f>
        <v/>
      </c>
    </row>
    <row r="558" spans="24:26" x14ac:dyDescent="0.25">
      <c r="X558" s="172">
        <f>COUNTIF($J$2:J558,J558)</f>
        <v>0</v>
      </c>
      <c r="Y558" s="172" t="str">
        <f t="shared" si="10"/>
        <v/>
      </c>
      <c r="Z558" s="172" t="str">
        <f>IF(Y558="","",COUNTIF($Y$2:Y558,Y558))</f>
        <v/>
      </c>
    </row>
    <row r="559" spans="24:26" x14ac:dyDescent="0.25">
      <c r="X559" s="172">
        <f>COUNTIF($J$2:J559,J559)</f>
        <v>0</v>
      </c>
      <c r="Y559" s="172" t="str">
        <f t="shared" si="10"/>
        <v/>
      </c>
      <c r="Z559" s="172" t="str">
        <f>IF(Y559="","",COUNTIF($Y$2:Y559,Y559))</f>
        <v/>
      </c>
    </row>
    <row r="560" spans="24:26" x14ac:dyDescent="0.25">
      <c r="X560" s="172">
        <f>COUNTIF($J$2:J560,J560)</f>
        <v>0</v>
      </c>
      <c r="Y560" s="172" t="str">
        <f t="shared" si="10"/>
        <v/>
      </c>
      <c r="Z560" s="172" t="str">
        <f>IF(Y560="","",COUNTIF($Y$2:Y560,Y560))</f>
        <v/>
      </c>
    </row>
    <row r="561" spans="24:26" x14ac:dyDescent="0.25">
      <c r="X561" s="172">
        <f>COUNTIF($J$2:J561,J561)</f>
        <v>0</v>
      </c>
      <c r="Y561" s="172" t="str">
        <f t="shared" si="10"/>
        <v/>
      </c>
      <c r="Z561" s="172" t="str">
        <f>IF(Y561="","",COUNTIF($Y$2:Y561,Y561))</f>
        <v/>
      </c>
    </row>
    <row r="562" spans="24:26" x14ac:dyDescent="0.25">
      <c r="X562" s="172">
        <f>COUNTIF($J$2:J562,J562)</f>
        <v>0</v>
      </c>
      <c r="Y562" s="172" t="str">
        <f t="shared" si="10"/>
        <v/>
      </c>
      <c r="Z562" s="172" t="str">
        <f>IF(Y562="","",COUNTIF($Y$2:Y562,Y562))</f>
        <v/>
      </c>
    </row>
    <row r="563" spans="24:26" x14ac:dyDescent="0.25">
      <c r="X563" s="172">
        <f>COUNTIF($J$2:J563,J563)</f>
        <v>0</v>
      </c>
      <c r="Y563" s="172" t="str">
        <f t="shared" si="10"/>
        <v/>
      </c>
      <c r="Z563" s="172" t="str">
        <f>IF(Y563="","",COUNTIF($Y$2:Y563,Y563))</f>
        <v/>
      </c>
    </row>
    <row r="564" spans="24:26" x14ac:dyDescent="0.25">
      <c r="X564" s="172">
        <f>COUNTIF($J$2:J564,J564)</f>
        <v>0</v>
      </c>
      <c r="Y564" s="172" t="str">
        <f t="shared" si="10"/>
        <v/>
      </c>
      <c r="Z564" s="172" t="str">
        <f>IF(Y564="","",COUNTIF($Y$2:Y564,Y564))</f>
        <v/>
      </c>
    </row>
    <row r="565" spans="24:26" x14ac:dyDescent="0.25">
      <c r="X565" s="172">
        <f>COUNTIF($J$2:J565,J565)</f>
        <v>0</v>
      </c>
      <c r="Y565" s="172" t="str">
        <f t="shared" si="10"/>
        <v/>
      </c>
      <c r="Z565" s="172" t="str">
        <f>IF(Y565="","",COUNTIF($Y$2:Y565,Y565))</f>
        <v/>
      </c>
    </row>
    <row r="566" spans="24:26" x14ac:dyDescent="0.25">
      <c r="X566" s="172">
        <f>COUNTIF($J$2:J566,J566)</f>
        <v>0</v>
      </c>
      <c r="Y566" s="172" t="str">
        <f t="shared" si="10"/>
        <v/>
      </c>
      <c r="Z566" s="172" t="str">
        <f>IF(Y566="","",COUNTIF($Y$2:Y566,Y566))</f>
        <v/>
      </c>
    </row>
    <row r="567" spans="24:26" x14ac:dyDescent="0.25">
      <c r="X567" s="172">
        <f>COUNTIF($J$2:J567,J567)</f>
        <v>0</v>
      </c>
      <c r="Y567" s="172" t="str">
        <f t="shared" si="10"/>
        <v/>
      </c>
      <c r="Z567" s="172" t="str">
        <f>IF(Y567="","",COUNTIF($Y$2:Y567,Y567))</f>
        <v/>
      </c>
    </row>
    <row r="568" spans="24:26" x14ac:dyDescent="0.25">
      <c r="X568" s="172">
        <f>COUNTIF($J$2:J568,J568)</f>
        <v>0</v>
      </c>
      <c r="Y568" s="172" t="str">
        <f t="shared" si="10"/>
        <v/>
      </c>
      <c r="Z568" s="172" t="str">
        <f>IF(Y568="","",COUNTIF($Y$2:Y568,Y568))</f>
        <v/>
      </c>
    </row>
    <row r="569" spans="24:26" x14ac:dyDescent="0.25">
      <c r="X569" s="172">
        <f>COUNTIF($J$2:J569,J569)</f>
        <v>0</v>
      </c>
      <c r="Y569" s="172" t="str">
        <f t="shared" si="10"/>
        <v/>
      </c>
      <c r="Z569" s="172" t="str">
        <f>IF(Y569="","",COUNTIF($Y$2:Y569,Y569))</f>
        <v/>
      </c>
    </row>
    <row r="570" spans="24:26" x14ac:dyDescent="0.25">
      <c r="X570" s="172">
        <f>COUNTIF($J$2:J570,J570)</f>
        <v>0</v>
      </c>
      <c r="Y570" s="172" t="str">
        <f t="shared" si="10"/>
        <v/>
      </c>
      <c r="Z570" s="172" t="str">
        <f>IF(Y570="","",COUNTIF($Y$2:Y570,Y570))</f>
        <v/>
      </c>
    </row>
    <row r="571" spans="24:26" x14ac:dyDescent="0.25">
      <c r="X571" s="172">
        <f>COUNTIF($J$2:J571,J571)</f>
        <v>0</v>
      </c>
      <c r="Y571" s="172" t="str">
        <f t="shared" si="10"/>
        <v/>
      </c>
      <c r="Z571" s="172" t="str">
        <f>IF(Y571="","",COUNTIF($Y$2:Y571,Y571))</f>
        <v/>
      </c>
    </row>
    <row r="572" spans="24:26" x14ac:dyDescent="0.25">
      <c r="X572" s="172">
        <f>COUNTIF($J$2:J572,J572)</f>
        <v>0</v>
      </c>
      <c r="Y572" s="172" t="str">
        <f t="shared" si="10"/>
        <v/>
      </c>
      <c r="Z572" s="172" t="str">
        <f>IF(Y572="","",COUNTIF($Y$2:Y572,Y572))</f>
        <v/>
      </c>
    </row>
    <row r="573" spans="24:26" x14ac:dyDescent="0.25">
      <c r="X573" s="172">
        <f>COUNTIF($J$2:J573,J573)</f>
        <v>0</v>
      </c>
      <c r="Y573" s="172" t="str">
        <f t="shared" si="10"/>
        <v/>
      </c>
      <c r="Z573" s="172" t="str">
        <f>IF(Y573="","",COUNTIF($Y$2:Y573,Y573))</f>
        <v/>
      </c>
    </row>
    <row r="574" spans="24:26" x14ac:dyDescent="0.25">
      <c r="X574" s="172">
        <f>COUNTIF($J$2:J574,J574)</f>
        <v>0</v>
      </c>
      <c r="Y574" s="172" t="str">
        <f t="shared" si="10"/>
        <v/>
      </c>
      <c r="Z574" s="172" t="str">
        <f>IF(Y574="","",COUNTIF($Y$2:Y574,Y574))</f>
        <v/>
      </c>
    </row>
    <row r="575" spans="24:26" x14ac:dyDescent="0.25">
      <c r="X575" s="172">
        <f>COUNTIF($J$2:J575,J575)</f>
        <v>0</v>
      </c>
      <c r="Y575" s="172" t="str">
        <f t="shared" si="10"/>
        <v/>
      </c>
      <c r="Z575" s="172" t="str">
        <f>IF(Y575="","",COUNTIF($Y$2:Y575,Y575))</f>
        <v/>
      </c>
    </row>
    <row r="576" spans="24:26" x14ac:dyDescent="0.25">
      <c r="X576" s="172">
        <f>COUNTIF($J$2:J576,J576)</f>
        <v>0</v>
      </c>
      <c r="Y576" s="172" t="str">
        <f t="shared" si="10"/>
        <v/>
      </c>
      <c r="Z576" s="172" t="str">
        <f>IF(Y576="","",COUNTIF($Y$2:Y576,Y576))</f>
        <v/>
      </c>
    </row>
    <row r="577" spans="24:26" x14ac:dyDescent="0.25">
      <c r="X577" s="172">
        <f>COUNTIF($J$2:J577,J577)</f>
        <v>0</v>
      </c>
      <c r="Y577" s="172" t="str">
        <f t="shared" si="10"/>
        <v/>
      </c>
      <c r="Z577" s="172" t="str">
        <f>IF(Y577="","",COUNTIF($Y$2:Y577,Y577))</f>
        <v/>
      </c>
    </row>
    <row r="578" spans="24:26" x14ac:dyDescent="0.25">
      <c r="X578" s="172">
        <f>COUNTIF($J$2:J578,J578)</f>
        <v>0</v>
      </c>
      <c r="Y578" s="172" t="str">
        <f t="shared" si="10"/>
        <v/>
      </c>
      <c r="Z578" s="172" t="str">
        <f>IF(Y578="","",COUNTIF($Y$2:Y578,Y578))</f>
        <v/>
      </c>
    </row>
    <row r="579" spans="24:26" x14ac:dyDescent="0.25">
      <c r="X579" s="172">
        <f>COUNTIF($J$2:J579,J579)</f>
        <v>0</v>
      </c>
      <c r="Y579" s="172" t="str">
        <f t="shared" si="10"/>
        <v/>
      </c>
      <c r="Z579" s="172" t="str">
        <f>IF(Y579="","",COUNTIF($Y$2:Y579,Y579))</f>
        <v/>
      </c>
    </row>
    <row r="580" spans="24:26" x14ac:dyDescent="0.25">
      <c r="X580" s="172">
        <f>COUNTIF($J$2:J580,J580)</f>
        <v>0</v>
      </c>
      <c r="Y580" s="172" t="str">
        <f t="shared" si="10"/>
        <v/>
      </c>
      <c r="Z580" s="172" t="str">
        <f>IF(Y580="","",COUNTIF($Y$2:Y580,Y580))</f>
        <v/>
      </c>
    </row>
    <row r="581" spans="24:26" x14ac:dyDescent="0.25">
      <c r="X581" s="172">
        <f>COUNTIF($J$2:J581,J581)</f>
        <v>0</v>
      </c>
      <c r="Y581" s="172" t="str">
        <f t="shared" si="10"/>
        <v/>
      </c>
      <c r="Z581" s="172" t="str">
        <f>IF(Y581="","",COUNTIF($Y$2:Y581,Y581))</f>
        <v/>
      </c>
    </row>
    <row r="582" spans="24:26" x14ac:dyDescent="0.25">
      <c r="X582" s="172">
        <f>COUNTIF($J$2:J582,J582)</f>
        <v>0</v>
      </c>
      <c r="Y582" s="172" t="str">
        <f t="shared" si="10"/>
        <v/>
      </c>
      <c r="Z582" s="172" t="str">
        <f>IF(Y582="","",COUNTIF($Y$2:Y582,Y582))</f>
        <v/>
      </c>
    </row>
    <row r="583" spans="24:26" x14ac:dyDescent="0.25">
      <c r="X583" s="172">
        <f>COUNTIF($J$2:J583,J583)</f>
        <v>0</v>
      </c>
      <c r="Y583" s="172" t="str">
        <f t="shared" si="10"/>
        <v/>
      </c>
      <c r="Z583" s="172" t="str">
        <f>IF(Y583="","",COUNTIF($Y$2:Y583,Y583))</f>
        <v/>
      </c>
    </row>
    <row r="584" spans="24:26" x14ac:dyDescent="0.25">
      <c r="X584" s="172">
        <f>COUNTIF($J$2:J584,J584)</f>
        <v>0</v>
      </c>
      <c r="Y584" s="172" t="str">
        <f t="shared" si="10"/>
        <v/>
      </c>
      <c r="Z584" s="172" t="str">
        <f>IF(Y584="","",COUNTIF($Y$2:Y584,Y584))</f>
        <v/>
      </c>
    </row>
    <row r="585" spans="24:26" x14ac:dyDescent="0.25">
      <c r="X585" s="172">
        <f>COUNTIF($J$2:J585,J585)</f>
        <v>0</v>
      </c>
      <c r="Y585" s="172" t="str">
        <f t="shared" si="10"/>
        <v/>
      </c>
      <c r="Z585" s="172" t="str">
        <f>IF(Y585="","",COUNTIF($Y$2:Y585,Y585))</f>
        <v/>
      </c>
    </row>
    <row r="586" spans="24:26" x14ac:dyDescent="0.25">
      <c r="X586" s="172">
        <f>COUNTIF($J$2:J586,J586)</f>
        <v>0</v>
      </c>
      <c r="Y586" s="172" t="str">
        <f t="shared" si="10"/>
        <v/>
      </c>
      <c r="Z586" s="172" t="str">
        <f>IF(Y586="","",COUNTIF($Y$2:Y586,Y586))</f>
        <v/>
      </c>
    </row>
    <row r="587" spans="24:26" x14ac:dyDescent="0.25">
      <c r="X587" s="172">
        <f>COUNTIF($J$2:J587,J587)</f>
        <v>0</v>
      </c>
      <c r="Y587" s="172" t="str">
        <f t="shared" si="10"/>
        <v/>
      </c>
      <c r="Z587" s="172" t="str">
        <f>IF(Y587="","",COUNTIF($Y$2:Y587,Y587))</f>
        <v/>
      </c>
    </row>
    <row r="588" spans="24:26" x14ac:dyDescent="0.25">
      <c r="X588" s="172">
        <f>COUNTIF($J$2:J588,J588)</f>
        <v>0</v>
      </c>
      <c r="Y588" s="172" t="str">
        <f t="shared" si="10"/>
        <v/>
      </c>
      <c r="Z588" s="172" t="str">
        <f>IF(Y588="","",COUNTIF($Y$2:Y588,Y588))</f>
        <v/>
      </c>
    </row>
    <row r="589" spans="24:26" x14ac:dyDescent="0.25">
      <c r="X589" s="172">
        <f>COUNTIF($J$2:J589,J589)</f>
        <v>0</v>
      </c>
      <c r="Y589" s="172" t="str">
        <f t="shared" si="10"/>
        <v/>
      </c>
      <c r="Z589" s="172" t="str">
        <f>IF(Y589="","",COUNTIF($Y$2:Y589,Y589))</f>
        <v/>
      </c>
    </row>
    <row r="590" spans="24:26" x14ac:dyDescent="0.25">
      <c r="X590" s="172">
        <f>COUNTIF($J$2:J590,J590)</f>
        <v>0</v>
      </c>
      <c r="Y590" s="172" t="str">
        <f t="shared" si="10"/>
        <v/>
      </c>
      <c r="Z590" s="172" t="str">
        <f>IF(Y590="","",COUNTIF($Y$2:Y590,Y590))</f>
        <v/>
      </c>
    </row>
    <row r="591" spans="24:26" x14ac:dyDescent="0.25">
      <c r="X591" s="172">
        <f>COUNTIF($J$2:J591,J591)</f>
        <v>0</v>
      </c>
      <c r="Y591" s="172" t="str">
        <f t="shared" si="10"/>
        <v/>
      </c>
      <c r="Z591" s="172" t="str">
        <f>IF(Y591="","",COUNTIF($Y$2:Y591,Y591))</f>
        <v/>
      </c>
    </row>
    <row r="592" spans="24:26" x14ac:dyDescent="0.25">
      <c r="X592" s="172">
        <f>COUNTIF($J$2:J592,J592)</f>
        <v>0</v>
      </c>
      <c r="Y592" s="172" t="str">
        <f t="shared" si="10"/>
        <v/>
      </c>
      <c r="Z592" s="172" t="str">
        <f>IF(Y592="","",COUNTIF($Y$2:Y592,Y592))</f>
        <v/>
      </c>
    </row>
    <row r="593" spans="24:26" x14ac:dyDescent="0.25">
      <c r="X593" s="172">
        <f>COUNTIF($J$2:J593,J593)</f>
        <v>0</v>
      </c>
      <c r="Y593" s="172" t="str">
        <f t="shared" si="10"/>
        <v/>
      </c>
      <c r="Z593" s="172" t="str">
        <f>IF(Y593="","",COUNTIF($Y$2:Y593,Y593))</f>
        <v/>
      </c>
    </row>
    <row r="594" spans="24:26" x14ac:dyDescent="0.25">
      <c r="X594" s="172">
        <f>COUNTIF($J$2:J594,J594)</f>
        <v>0</v>
      </c>
      <c r="Y594" s="172" t="str">
        <f t="shared" si="10"/>
        <v/>
      </c>
      <c r="Z594" s="172" t="str">
        <f>IF(Y594="","",COUNTIF($Y$2:Y594,Y594))</f>
        <v/>
      </c>
    </row>
    <row r="595" spans="24:26" x14ac:dyDescent="0.25">
      <c r="X595" s="172">
        <f>COUNTIF($J$2:J595,J595)</f>
        <v>0</v>
      </c>
      <c r="Y595" s="172" t="str">
        <f t="shared" si="10"/>
        <v/>
      </c>
      <c r="Z595" s="172" t="str">
        <f>IF(Y595="","",COUNTIF($Y$2:Y595,Y595))</f>
        <v/>
      </c>
    </row>
    <row r="596" spans="24:26" x14ac:dyDescent="0.25">
      <c r="X596" s="172">
        <f>COUNTIF($J$2:J596,J596)</f>
        <v>0</v>
      </c>
      <c r="Y596" s="172" t="str">
        <f t="shared" si="10"/>
        <v/>
      </c>
      <c r="Z596" s="172" t="str">
        <f>IF(Y596="","",COUNTIF($Y$2:Y596,Y596))</f>
        <v/>
      </c>
    </row>
    <row r="597" spans="24:26" x14ac:dyDescent="0.25">
      <c r="X597" s="172">
        <f>COUNTIF($J$2:J597,J597)</f>
        <v>0</v>
      </c>
      <c r="Y597" s="172" t="str">
        <f t="shared" si="10"/>
        <v/>
      </c>
      <c r="Z597" s="172" t="str">
        <f>IF(Y597="","",COUNTIF($Y$2:Y597,Y597))</f>
        <v/>
      </c>
    </row>
    <row r="598" spans="24:26" x14ac:dyDescent="0.25">
      <c r="X598" s="172">
        <f>COUNTIF($J$2:J598,J598)</f>
        <v>0</v>
      </c>
      <c r="Y598" s="172" t="str">
        <f t="shared" si="10"/>
        <v/>
      </c>
      <c r="Z598" s="172" t="str">
        <f>IF(Y598="","",COUNTIF($Y$2:Y598,Y598))</f>
        <v/>
      </c>
    </row>
    <row r="599" spans="24:26" x14ac:dyDescent="0.25">
      <c r="X599" s="172">
        <f>COUNTIF($J$2:J599,J599)</f>
        <v>0</v>
      </c>
      <c r="Y599" s="172" t="str">
        <f t="shared" si="10"/>
        <v/>
      </c>
      <c r="Z599" s="172" t="str">
        <f>IF(Y599="","",COUNTIF($Y$2:Y599,Y599))</f>
        <v/>
      </c>
    </row>
    <row r="600" spans="24:26" x14ac:dyDescent="0.25">
      <c r="X600" s="172">
        <f>COUNTIF($J$2:J600,J600)</f>
        <v>0</v>
      </c>
      <c r="Y600" s="172" t="str">
        <f t="shared" si="10"/>
        <v/>
      </c>
      <c r="Z600" s="172" t="str">
        <f>IF(Y600="","",COUNTIF($Y$2:Y600,Y600))</f>
        <v/>
      </c>
    </row>
    <row r="601" spans="24:26" x14ac:dyDescent="0.25">
      <c r="X601" s="172">
        <f>COUNTIF($J$2:J601,J601)</f>
        <v>0</v>
      </c>
      <c r="Y601" s="172" t="str">
        <f t="shared" si="10"/>
        <v/>
      </c>
      <c r="Z601" s="172" t="str">
        <f>IF(Y601="","",COUNTIF($Y$2:Y601,Y601))</f>
        <v/>
      </c>
    </row>
    <row r="602" spans="24:26" x14ac:dyDescent="0.25">
      <c r="X602" s="172">
        <f>COUNTIF($J$2:J602,J602)</f>
        <v>0</v>
      </c>
      <c r="Y602" s="172" t="str">
        <f t="shared" si="10"/>
        <v/>
      </c>
      <c r="Z602" s="172" t="str">
        <f>IF(Y602="","",COUNTIF($Y$2:Y602,Y602))</f>
        <v/>
      </c>
    </row>
    <row r="603" spans="24:26" x14ac:dyDescent="0.25">
      <c r="X603" s="172">
        <f>COUNTIF($J$2:J603,J603)</f>
        <v>0</v>
      </c>
      <c r="Y603" s="172" t="str">
        <f t="shared" si="10"/>
        <v/>
      </c>
      <c r="Z603" s="172" t="str">
        <f>IF(Y603="","",COUNTIF($Y$2:Y603,Y603))</f>
        <v/>
      </c>
    </row>
    <row r="604" spans="24:26" x14ac:dyDescent="0.25">
      <c r="X604" s="172">
        <f>COUNTIF($J$2:J604,J604)</f>
        <v>0</v>
      </c>
      <c r="Y604" s="172" t="str">
        <f t="shared" si="10"/>
        <v/>
      </c>
      <c r="Z604" s="172" t="str">
        <f>IF(Y604="","",COUNTIF($Y$2:Y604,Y604))</f>
        <v/>
      </c>
    </row>
    <row r="605" spans="24:26" x14ac:dyDescent="0.25">
      <c r="X605" s="172">
        <f>COUNTIF($J$2:J605,J605)</f>
        <v>0</v>
      </c>
      <c r="Y605" s="172" t="str">
        <f t="shared" si="10"/>
        <v/>
      </c>
      <c r="Z605" s="172" t="str">
        <f>IF(Y605="","",COUNTIF($Y$2:Y605,Y605))</f>
        <v/>
      </c>
    </row>
    <row r="606" spans="24:26" x14ac:dyDescent="0.25">
      <c r="X606" s="172">
        <f>COUNTIF($J$2:J606,J606)</f>
        <v>0</v>
      </c>
      <c r="Y606" s="172" t="str">
        <f t="shared" si="10"/>
        <v/>
      </c>
      <c r="Z606" s="172" t="str">
        <f>IF(Y606="","",COUNTIF($Y$2:Y606,Y606))</f>
        <v/>
      </c>
    </row>
    <row r="607" spans="24:26" x14ac:dyDescent="0.25">
      <c r="X607" s="172">
        <f>COUNTIF($J$2:J607,J607)</f>
        <v>0</v>
      </c>
      <c r="Y607" s="172" t="str">
        <f t="shared" si="10"/>
        <v/>
      </c>
      <c r="Z607" s="172" t="str">
        <f>IF(Y607="","",COUNTIF($Y$2:Y607,Y607))</f>
        <v/>
      </c>
    </row>
    <row r="608" spans="24:26" x14ac:dyDescent="0.25">
      <c r="X608" s="172">
        <f>COUNTIF($J$2:J608,J608)</f>
        <v>0</v>
      </c>
      <c r="Y608" s="172" t="str">
        <f t="shared" si="10"/>
        <v/>
      </c>
      <c r="Z608" s="172" t="str">
        <f>IF(Y608="","",COUNTIF($Y$2:Y608,Y608))</f>
        <v/>
      </c>
    </row>
    <row r="609" spans="24:26" x14ac:dyDescent="0.25">
      <c r="X609" s="172">
        <f>COUNTIF($J$2:J609,J609)</f>
        <v>0</v>
      </c>
      <c r="Y609" s="172" t="str">
        <f t="shared" si="10"/>
        <v/>
      </c>
      <c r="Z609" s="172" t="str">
        <f>IF(Y609="","",COUNTIF($Y$2:Y609,Y609))</f>
        <v/>
      </c>
    </row>
    <row r="610" spans="24:26" x14ac:dyDescent="0.25">
      <c r="X610" s="172">
        <f>COUNTIF($J$2:J610,J610)</f>
        <v>0</v>
      </c>
      <c r="Y610" s="172" t="str">
        <f t="shared" si="10"/>
        <v/>
      </c>
      <c r="Z610" s="172" t="str">
        <f>IF(Y610="","",COUNTIF($Y$2:Y610,Y610))</f>
        <v/>
      </c>
    </row>
    <row r="611" spans="24:26" x14ac:dyDescent="0.25">
      <c r="X611" s="172">
        <f>COUNTIF($J$2:J611,J611)</f>
        <v>0</v>
      </c>
      <c r="Y611" s="172" t="str">
        <f t="shared" si="10"/>
        <v/>
      </c>
      <c r="Z611" s="172" t="str">
        <f>IF(Y611="","",COUNTIF($Y$2:Y611,Y611))</f>
        <v/>
      </c>
    </row>
    <row r="612" spans="24:26" x14ac:dyDescent="0.25">
      <c r="X612" s="172">
        <f>COUNTIF($J$2:J612,J612)</f>
        <v>0</v>
      </c>
      <c r="Y612" s="172" t="str">
        <f t="shared" si="10"/>
        <v/>
      </c>
      <c r="Z612" s="172" t="str">
        <f>IF(Y612="","",COUNTIF($Y$2:Y612,Y612))</f>
        <v/>
      </c>
    </row>
    <row r="613" spans="24:26" x14ac:dyDescent="0.25">
      <c r="X613" s="172">
        <f>COUNTIF($J$2:J613,J613)</f>
        <v>0</v>
      </c>
      <c r="Y613" s="172" t="str">
        <f t="shared" si="10"/>
        <v/>
      </c>
      <c r="Z613" s="172" t="str">
        <f>IF(Y613="","",COUNTIF($Y$2:Y613,Y613))</f>
        <v/>
      </c>
    </row>
    <row r="614" spans="24:26" x14ac:dyDescent="0.25">
      <c r="X614" s="172">
        <f>COUNTIF($J$2:J614,J614)</f>
        <v>0</v>
      </c>
      <c r="Y614" s="172" t="str">
        <f t="shared" si="10"/>
        <v/>
      </c>
      <c r="Z614" s="172" t="str">
        <f>IF(Y614="","",COUNTIF($Y$2:Y614,Y614))</f>
        <v/>
      </c>
    </row>
    <row r="615" spans="24:26" x14ac:dyDescent="0.25">
      <c r="X615" s="172">
        <f>COUNTIF($J$2:J615,J615)</f>
        <v>0</v>
      </c>
      <c r="Y615" s="172" t="str">
        <f t="shared" si="10"/>
        <v/>
      </c>
      <c r="Z615" s="172" t="str">
        <f>IF(Y615="","",COUNTIF($Y$2:Y615,Y615))</f>
        <v/>
      </c>
    </row>
    <row r="616" spans="24:26" x14ac:dyDescent="0.25">
      <c r="X616" s="172">
        <f>COUNTIF($J$2:J616,J616)</f>
        <v>0</v>
      </c>
      <c r="Y616" s="172" t="str">
        <f t="shared" si="10"/>
        <v/>
      </c>
      <c r="Z616" s="172" t="str">
        <f>IF(Y616="","",COUNTIF($Y$2:Y616,Y616))</f>
        <v/>
      </c>
    </row>
    <row r="617" spans="24:26" x14ac:dyDescent="0.25">
      <c r="X617" s="172">
        <f>COUNTIF($J$2:J617,J617)</f>
        <v>0</v>
      </c>
      <c r="Y617" s="172" t="str">
        <f t="shared" si="10"/>
        <v/>
      </c>
      <c r="Z617" s="172" t="str">
        <f>IF(Y617="","",COUNTIF($Y$2:Y617,Y617))</f>
        <v/>
      </c>
    </row>
    <row r="618" spans="24:26" x14ac:dyDescent="0.25">
      <c r="X618" s="172">
        <f>COUNTIF($J$2:J618,J618)</f>
        <v>0</v>
      </c>
      <c r="Y618" s="172" t="str">
        <f t="shared" si="10"/>
        <v/>
      </c>
      <c r="Z618" s="172" t="str">
        <f>IF(Y618="","",COUNTIF($Y$2:Y618,Y618))</f>
        <v/>
      </c>
    </row>
    <row r="619" spans="24:26" x14ac:dyDescent="0.25">
      <c r="X619" s="172">
        <f>COUNTIF($J$2:J619,J619)</f>
        <v>0</v>
      </c>
      <c r="Y619" s="172" t="str">
        <f t="shared" si="10"/>
        <v/>
      </c>
      <c r="Z619" s="172" t="str">
        <f>IF(Y619="","",COUNTIF($Y$2:Y619,Y619))</f>
        <v/>
      </c>
    </row>
    <row r="620" spans="24:26" x14ac:dyDescent="0.25">
      <c r="X620" s="172">
        <f>COUNTIF($J$2:J620,J620)</f>
        <v>0</v>
      </c>
      <c r="Y620" s="172" t="str">
        <f t="shared" si="10"/>
        <v/>
      </c>
      <c r="Z620" s="172" t="str">
        <f>IF(Y620="","",COUNTIF($Y$2:Y620,Y620))</f>
        <v/>
      </c>
    </row>
    <row r="621" spans="24:26" x14ac:dyDescent="0.25">
      <c r="X621" s="172">
        <f>COUNTIF($J$2:J621,J621)</f>
        <v>0</v>
      </c>
      <c r="Y621" s="172" t="str">
        <f t="shared" ref="Y621:Y684" si="11">J621&amp;Q621</f>
        <v/>
      </c>
      <c r="Z621" s="172" t="str">
        <f>IF(Y621="","",COUNTIF($Y$2:Y621,Y621))</f>
        <v/>
      </c>
    </row>
    <row r="622" spans="24:26" x14ac:dyDescent="0.25">
      <c r="X622" s="172">
        <f>COUNTIF($J$2:J622,J622)</f>
        <v>0</v>
      </c>
      <c r="Y622" s="172" t="str">
        <f t="shared" si="11"/>
        <v/>
      </c>
      <c r="Z622" s="172" t="str">
        <f>IF(Y622="","",COUNTIF($Y$2:Y622,Y622))</f>
        <v/>
      </c>
    </row>
    <row r="623" spans="24:26" x14ac:dyDescent="0.25">
      <c r="X623" s="172">
        <f>COUNTIF($J$2:J623,J623)</f>
        <v>0</v>
      </c>
      <c r="Y623" s="172" t="str">
        <f t="shared" si="11"/>
        <v/>
      </c>
      <c r="Z623" s="172" t="str">
        <f>IF(Y623="","",COUNTIF($Y$2:Y623,Y623))</f>
        <v/>
      </c>
    </row>
    <row r="624" spans="24:26" x14ac:dyDescent="0.25">
      <c r="X624" s="172">
        <f>COUNTIF($J$2:J624,J624)</f>
        <v>0</v>
      </c>
      <c r="Y624" s="172" t="str">
        <f t="shared" si="11"/>
        <v/>
      </c>
      <c r="Z624" s="172" t="str">
        <f>IF(Y624="","",COUNTIF($Y$2:Y624,Y624))</f>
        <v/>
      </c>
    </row>
    <row r="625" spans="24:26" x14ac:dyDescent="0.25">
      <c r="X625" s="172">
        <f>COUNTIF($J$2:J625,J625)</f>
        <v>0</v>
      </c>
      <c r="Y625" s="172" t="str">
        <f t="shared" si="11"/>
        <v/>
      </c>
      <c r="Z625" s="172" t="str">
        <f>IF(Y625="","",COUNTIF($Y$2:Y625,Y625))</f>
        <v/>
      </c>
    </row>
    <row r="626" spans="24:26" x14ac:dyDescent="0.25">
      <c r="X626" s="172">
        <f>COUNTIF($J$2:J626,J626)</f>
        <v>0</v>
      </c>
      <c r="Y626" s="172" t="str">
        <f t="shared" si="11"/>
        <v/>
      </c>
      <c r="Z626" s="172" t="str">
        <f>IF(Y626="","",COUNTIF($Y$2:Y626,Y626))</f>
        <v/>
      </c>
    </row>
    <row r="627" spans="24:26" x14ac:dyDescent="0.25">
      <c r="X627" s="172">
        <f>COUNTIF($J$2:J627,J627)</f>
        <v>0</v>
      </c>
      <c r="Y627" s="172" t="str">
        <f t="shared" si="11"/>
        <v/>
      </c>
      <c r="Z627" s="172" t="str">
        <f>IF(Y627="","",COUNTIF($Y$2:Y627,Y627))</f>
        <v/>
      </c>
    </row>
    <row r="628" spans="24:26" x14ac:dyDescent="0.25">
      <c r="X628" s="172">
        <f>COUNTIF($J$2:J628,J628)</f>
        <v>0</v>
      </c>
      <c r="Y628" s="172" t="str">
        <f t="shared" si="11"/>
        <v/>
      </c>
      <c r="Z628" s="172" t="str">
        <f>IF(Y628="","",COUNTIF($Y$2:Y628,Y628))</f>
        <v/>
      </c>
    </row>
    <row r="629" spans="24:26" x14ac:dyDescent="0.25">
      <c r="X629" s="172">
        <f>COUNTIF($J$2:J629,J629)</f>
        <v>0</v>
      </c>
      <c r="Y629" s="172" t="str">
        <f t="shared" si="11"/>
        <v/>
      </c>
      <c r="Z629" s="172" t="str">
        <f>IF(Y629="","",COUNTIF($Y$2:Y629,Y629))</f>
        <v/>
      </c>
    </row>
    <row r="630" spans="24:26" x14ac:dyDescent="0.25">
      <c r="X630" s="172">
        <f>COUNTIF($J$2:J630,J630)</f>
        <v>0</v>
      </c>
      <c r="Y630" s="172" t="str">
        <f t="shared" si="11"/>
        <v/>
      </c>
      <c r="Z630" s="172" t="str">
        <f>IF(Y630="","",COUNTIF($Y$2:Y630,Y630))</f>
        <v/>
      </c>
    </row>
    <row r="631" spans="24:26" x14ac:dyDescent="0.25">
      <c r="X631" s="172">
        <f>COUNTIF($J$2:J631,J631)</f>
        <v>0</v>
      </c>
      <c r="Y631" s="172" t="str">
        <f t="shared" si="11"/>
        <v/>
      </c>
      <c r="Z631" s="172" t="str">
        <f>IF(Y631="","",COUNTIF($Y$2:Y631,Y631))</f>
        <v/>
      </c>
    </row>
    <row r="632" spans="24:26" x14ac:dyDescent="0.25">
      <c r="X632" s="172">
        <f>COUNTIF($J$2:J632,J632)</f>
        <v>0</v>
      </c>
      <c r="Y632" s="172" t="str">
        <f t="shared" si="11"/>
        <v/>
      </c>
      <c r="Z632" s="172" t="str">
        <f>IF(Y632="","",COUNTIF($Y$2:Y632,Y632))</f>
        <v/>
      </c>
    </row>
    <row r="633" spans="24:26" x14ac:dyDescent="0.25">
      <c r="X633" s="172">
        <f>COUNTIF($J$2:J633,J633)</f>
        <v>0</v>
      </c>
      <c r="Y633" s="172" t="str">
        <f t="shared" si="11"/>
        <v/>
      </c>
      <c r="Z633" s="172" t="str">
        <f>IF(Y633="","",COUNTIF($Y$2:Y633,Y633))</f>
        <v/>
      </c>
    </row>
    <row r="634" spans="24:26" x14ac:dyDescent="0.25">
      <c r="X634" s="172">
        <f>COUNTIF($J$2:J634,J634)</f>
        <v>0</v>
      </c>
      <c r="Y634" s="172" t="str">
        <f t="shared" si="11"/>
        <v/>
      </c>
      <c r="Z634" s="172" t="str">
        <f>IF(Y634="","",COUNTIF($Y$2:Y634,Y634))</f>
        <v/>
      </c>
    </row>
    <row r="635" spans="24:26" x14ac:dyDescent="0.25">
      <c r="X635" s="172">
        <f>COUNTIF($J$2:J635,J635)</f>
        <v>0</v>
      </c>
      <c r="Y635" s="172" t="str">
        <f t="shared" si="11"/>
        <v/>
      </c>
      <c r="Z635" s="172" t="str">
        <f>IF(Y635="","",COUNTIF($Y$2:Y635,Y635))</f>
        <v/>
      </c>
    </row>
    <row r="636" spans="24:26" x14ac:dyDescent="0.25">
      <c r="X636" s="172">
        <f>COUNTIF($J$2:J636,J636)</f>
        <v>0</v>
      </c>
      <c r="Y636" s="172" t="str">
        <f t="shared" si="11"/>
        <v/>
      </c>
      <c r="Z636" s="172" t="str">
        <f>IF(Y636="","",COUNTIF($Y$2:Y636,Y636))</f>
        <v/>
      </c>
    </row>
    <row r="637" spans="24:26" x14ac:dyDescent="0.25">
      <c r="X637" s="172">
        <f>COUNTIF($J$2:J637,J637)</f>
        <v>0</v>
      </c>
      <c r="Y637" s="172" t="str">
        <f t="shared" si="11"/>
        <v/>
      </c>
      <c r="Z637" s="172" t="str">
        <f>IF(Y637="","",COUNTIF($Y$2:Y637,Y637))</f>
        <v/>
      </c>
    </row>
    <row r="638" spans="24:26" x14ac:dyDescent="0.25">
      <c r="X638" s="172">
        <f>COUNTIF($J$2:J638,J638)</f>
        <v>0</v>
      </c>
      <c r="Y638" s="172" t="str">
        <f t="shared" si="11"/>
        <v/>
      </c>
      <c r="Z638" s="172" t="str">
        <f>IF(Y638="","",COUNTIF($Y$2:Y638,Y638))</f>
        <v/>
      </c>
    </row>
    <row r="639" spans="24:26" x14ac:dyDescent="0.25">
      <c r="X639" s="172">
        <f>COUNTIF($J$2:J639,J639)</f>
        <v>0</v>
      </c>
      <c r="Y639" s="172" t="str">
        <f t="shared" si="11"/>
        <v/>
      </c>
      <c r="Z639" s="172" t="str">
        <f>IF(Y639="","",COUNTIF($Y$2:Y639,Y639))</f>
        <v/>
      </c>
    </row>
    <row r="640" spans="24:26" x14ac:dyDescent="0.25">
      <c r="X640" s="172">
        <f>COUNTIF($J$2:J640,J640)</f>
        <v>0</v>
      </c>
      <c r="Y640" s="172" t="str">
        <f t="shared" si="11"/>
        <v/>
      </c>
      <c r="Z640" s="172" t="str">
        <f>IF(Y640="","",COUNTIF($Y$2:Y640,Y640))</f>
        <v/>
      </c>
    </row>
    <row r="641" spans="24:26" x14ac:dyDescent="0.25">
      <c r="X641" s="172">
        <f>COUNTIF($J$2:J641,J641)</f>
        <v>0</v>
      </c>
      <c r="Y641" s="172" t="str">
        <f t="shared" si="11"/>
        <v/>
      </c>
      <c r="Z641" s="172" t="str">
        <f>IF(Y641="","",COUNTIF($Y$2:Y641,Y641))</f>
        <v/>
      </c>
    </row>
    <row r="642" spans="24:26" x14ac:dyDescent="0.25">
      <c r="X642" s="172">
        <f>COUNTIF($J$2:J642,J642)</f>
        <v>0</v>
      </c>
      <c r="Y642" s="172" t="str">
        <f t="shared" si="11"/>
        <v/>
      </c>
      <c r="Z642" s="172" t="str">
        <f>IF(Y642="","",COUNTIF($Y$2:Y642,Y642))</f>
        <v/>
      </c>
    </row>
    <row r="643" spans="24:26" x14ac:dyDescent="0.25">
      <c r="X643" s="172">
        <f>COUNTIF($J$2:J643,J643)</f>
        <v>0</v>
      </c>
      <c r="Y643" s="172" t="str">
        <f t="shared" si="11"/>
        <v/>
      </c>
      <c r="Z643" s="172" t="str">
        <f>IF(Y643="","",COUNTIF($Y$2:Y643,Y643))</f>
        <v/>
      </c>
    </row>
    <row r="644" spans="24:26" x14ac:dyDescent="0.25">
      <c r="X644" s="172">
        <f>COUNTIF($J$2:J644,J644)</f>
        <v>0</v>
      </c>
      <c r="Y644" s="172" t="str">
        <f t="shared" si="11"/>
        <v/>
      </c>
      <c r="Z644" s="172" t="str">
        <f>IF(Y644="","",COUNTIF($Y$2:Y644,Y644))</f>
        <v/>
      </c>
    </row>
    <row r="645" spans="24:26" x14ac:dyDescent="0.25">
      <c r="X645" s="172">
        <f>COUNTIF($J$2:J645,J645)</f>
        <v>0</v>
      </c>
      <c r="Y645" s="172" t="str">
        <f t="shared" si="11"/>
        <v/>
      </c>
      <c r="Z645" s="172" t="str">
        <f>IF(Y645="","",COUNTIF($Y$2:Y645,Y645))</f>
        <v/>
      </c>
    </row>
    <row r="646" spans="24:26" x14ac:dyDescent="0.25">
      <c r="X646" s="172">
        <f>COUNTIF($J$2:J646,J646)</f>
        <v>0</v>
      </c>
      <c r="Y646" s="172" t="str">
        <f t="shared" si="11"/>
        <v/>
      </c>
      <c r="Z646" s="172" t="str">
        <f>IF(Y646="","",COUNTIF($Y$2:Y646,Y646))</f>
        <v/>
      </c>
    </row>
    <row r="647" spans="24:26" x14ac:dyDescent="0.25">
      <c r="X647" s="172">
        <f>COUNTIF($J$2:J647,J647)</f>
        <v>0</v>
      </c>
      <c r="Y647" s="172" t="str">
        <f t="shared" si="11"/>
        <v/>
      </c>
      <c r="Z647" s="172" t="str">
        <f>IF(Y647="","",COUNTIF($Y$2:Y647,Y647))</f>
        <v/>
      </c>
    </row>
    <row r="648" spans="24:26" x14ac:dyDescent="0.25">
      <c r="X648" s="172">
        <f>COUNTIF($J$2:J648,J648)</f>
        <v>0</v>
      </c>
      <c r="Y648" s="172" t="str">
        <f t="shared" si="11"/>
        <v/>
      </c>
      <c r="Z648" s="172" t="str">
        <f>IF(Y648="","",COUNTIF($Y$2:Y648,Y648))</f>
        <v/>
      </c>
    </row>
    <row r="649" spans="24:26" x14ac:dyDescent="0.25">
      <c r="X649" s="172">
        <f>COUNTIF($J$2:J649,J649)</f>
        <v>0</v>
      </c>
      <c r="Y649" s="172" t="str">
        <f t="shared" si="11"/>
        <v/>
      </c>
      <c r="Z649" s="172" t="str">
        <f>IF(Y649="","",COUNTIF($Y$2:Y649,Y649))</f>
        <v/>
      </c>
    </row>
    <row r="650" spans="24:26" x14ac:dyDescent="0.25">
      <c r="X650" s="172">
        <f>COUNTIF($J$2:J650,J650)</f>
        <v>0</v>
      </c>
      <c r="Y650" s="172" t="str">
        <f t="shared" si="11"/>
        <v/>
      </c>
      <c r="Z650" s="172" t="str">
        <f>IF(Y650="","",COUNTIF($Y$2:Y650,Y650))</f>
        <v/>
      </c>
    </row>
    <row r="651" spans="24:26" x14ac:dyDescent="0.25">
      <c r="X651" s="172">
        <f>COUNTIF($J$2:J651,J651)</f>
        <v>0</v>
      </c>
      <c r="Y651" s="172" t="str">
        <f t="shared" si="11"/>
        <v/>
      </c>
      <c r="Z651" s="172" t="str">
        <f>IF(Y651="","",COUNTIF($Y$2:Y651,Y651))</f>
        <v/>
      </c>
    </row>
    <row r="652" spans="24:26" x14ac:dyDescent="0.25">
      <c r="X652" s="172">
        <f>COUNTIF($J$2:J652,J652)</f>
        <v>0</v>
      </c>
      <c r="Y652" s="172" t="str">
        <f t="shared" si="11"/>
        <v/>
      </c>
      <c r="Z652" s="172" t="str">
        <f>IF(Y652="","",COUNTIF($Y$2:Y652,Y652))</f>
        <v/>
      </c>
    </row>
    <row r="653" spans="24:26" x14ac:dyDescent="0.25">
      <c r="X653" s="172">
        <f>COUNTIF($J$2:J653,J653)</f>
        <v>0</v>
      </c>
      <c r="Y653" s="172" t="str">
        <f t="shared" si="11"/>
        <v/>
      </c>
      <c r="Z653" s="172" t="str">
        <f>IF(Y653="","",COUNTIF($Y$2:Y653,Y653))</f>
        <v/>
      </c>
    </row>
    <row r="654" spans="24:26" x14ac:dyDescent="0.25">
      <c r="X654" s="172">
        <f>COUNTIF($J$2:J654,J654)</f>
        <v>0</v>
      </c>
      <c r="Y654" s="172" t="str">
        <f t="shared" si="11"/>
        <v/>
      </c>
      <c r="Z654" s="172" t="str">
        <f>IF(Y654="","",COUNTIF($Y$2:Y654,Y654))</f>
        <v/>
      </c>
    </row>
    <row r="655" spans="24:26" x14ac:dyDescent="0.25">
      <c r="X655" s="172">
        <f>COUNTIF($J$2:J655,J655)</f>
        <v>0</v>
      </c>
      <c r="Y655" s="172" t="str">
        <f t="shared" si="11"/>
        <v/>
      </c>
      <c r="Z655" s="172" t="str">
        <f>IF(Y655="","",COUNTIF($Y$2:Y655,Y655))</f>
        <v/>
      </c>
    </row>
    <row r="656" spans="24:26" x14ac:dyDescent="0.25">
      <c r="X656" s="172">
        <f>COUNTIF($J$2:J656,J656)</f>
        <v>0</v>
      </c>
      <c r="Y656" s="172" t="str">
        <f t="shared" si="11"/>
        <v/>
      </c>
      <c r="Z656" s="172" t="str">
        <f>IF(Y656="","",COUNTIF($Y$2:Y656,Y656))</f>
        <v/>
      </c>
    </row>
    <row r="657" spans="24:26" x14ac:dyDescent="0.25">
      <c r="X657" s="172">
        <f>COUNTIF($J$2:J657,J657)</f>
        <v>0</v>
      </c>
      <c r="Y657" s="172" t="str">
        <f t="shared" si="11"/>
        <v/>
      </c>
      <c r="Z657" s="172" t="str">
        <f>IF(Y657="","",COUNTIF($Y$2:Y657,Y657))</f>
        <v/>
      </c>
    </row>
    <row r="658" spans="24:26" x14ac:dyDescent="0.25">
      <c r="X658" s="172">
        <f>COUNTIF($J$2:J658,J658)</f>
        <v>0</v>
      </c>
      <c r="Y658" s="172" t="str">
        <f t="shared" si="11"/>
        <v/>
      </c>
      <c r="Z658" s="172" t="str">
        <f>IF(Y658="","",COUNTIF($Y$2:Y658,Y658))</f>
        <v/>
      </c>
    </row>
    <row r="659" spans="24:26" x14ac:dyDescent="0.25">
      <c r="X659" s="172">
        <f>COUNTIF($J$2:J659,J659)</f>
        <v>0</v>
      </c>
      <c r="Y659" s="172" t="str">
        <f t="shared" si="11"/>
        <v/>
      </c>
      <c r="Z659" s="172" t="str">
        <f>IF(Y659="","",COUNTIF($Y$2:Y659,Y659))</f>
        <v/>
      </c>
    </row>
    <row r="660" spans="24:26" x14ac:dyDescent="0.25">
      <c r="X660" s="172">
        <f>COUNTIF($J$2:J660,J660)</f>
        <v>0</v>
      </c>
      <c r="Y660" s="172" t="str">
        <f t="shared" si="11"/>
        <v/>
      </c>
      <c r="Z660" s="172" t="str">
        <f>IF(Y660="","",COUNTIF($Y$2:Y660,Y660))</f>
        <v/>
      </c>
    </row>
    <row r="661" spans="24:26" x14ac:dyDescent="0.25">
      <c r="X661" s="172">
        <f>COUNTIF($J$2:J661,J661)</f>
        <v>0</v>
      </c>
      <c r="Y661" s="172" t="str">
        <f t="shared" si="11"/>
        <v/>
      </c>
      <c r="Z661" s="172" t="str">
        <f>IF(Y661="","",COUNTIF($Y$2:Y661,Y661))</f>
        <v/>
      </c>
    </row>
    <row r="662" spans="24:26" x14ac:dyDescent="0.25">
      <c r="X662" s="172">
        <f>COUNTIF($J$2:J662,J662)</f>
        <v>0</v>
      </c>
      <c r="Y662" s="172" t="str">
        <f t="shared" si="11"/>
        <v/>
      </c>
      <c r="Z662" s="172" t="str">
        <f>IF(Y662="","",COUNTIF($Y$2:Y662,Y662))</f>
        <v/>
      </c>
    </row>
    <row r="663" spans="24:26" x14ac:dyDescent="0.25">
      <c r="X663" s="172">
        <f>COUNTIF($J$2:J663,J663)</f>
        <v>0</v>
      </c>
      <c r="Y663" s="172" t="str">
        <f t="shared" si="11"/>
        <v/>
      </c>
      <c r="Z663" s="172" t="str">
        <f>IF(Y663="","",COUNTIF($Y$2:Y663,Y663))</f>
        <v/>
      </c>
    </row>
    <row r="664" spans="24:26" x14ac:dyDescent="0.25">
      <c r="X664" s="172">
        <f>COUNTIF($J$2:J664,J664)</f>
        <v>0</v>
      </c>
      <c r="Y664" s="172" t="str">
        <f t="shared" si="11"/>
        <v/>
      </c>
      <c r="Z664" s="172" t="str">
        <f>IF(Y664="","",COUNTIF($Y$2:Y664,Y664))</f>
        <v/>
      </c>
    </row>
    <row r="665" spans="24:26" x14ac:dyDescent="0.25">
      <c r="X665" s="172">
        <f>COUNTIF($J$2:J665,J665)</f>
        <v>0</v>
      </c>
      <c r="Y665" s="172" t="str">
        <f t="shared" si="11"/>
        <v/>
      </c>
      <c r="Z665" s="172" t="str">
        <f>IF(Y665="","",COUNTIF($Y$2:Y665,Y665))</f>
        <v/>
      </c>
    </row>
    <row r="666" spans="24:26" x14ac:dyDescent="0.25">
      <c r="X666" s="172">
        <f>COUNTIF($J$2:J666,J666)</f>
        <v>0</v>
      </c>
      <c r="Y666" s="172" t="str">
        <f t="shared" si="11"/>
        <v/>
      </c>
      <c r="Z666" s="172" t="str">
        <f>IF(Y666="","",COUNTIF($Y$2:Y666,Y666))</f>
        <v/>
      </c>
    </row>
    <row r="667" spans="24:26" x14ac:dyDescent="0.25">
      <c r="X667" s="172">
        <f>COUNTIF($J$2:J667,J667)</f>
        <v>0</v>
      </c>
      <c r="Y667" s="172" t="str">
        <f t="shared" si="11"/>
        <v/>
      </c>
      <c r="Z667" s="172" t="str">
        <f>IF(Y667="","",COUNTIF($Y$2:Y667,Y667))</f>
        <v/>
      </c>
    </row>
    <row r="668" spans="24:26" x14ac:dyDescent="0.25">
      <c r="X668" s="172">
        <f>COUNTIF($J$2:J668,J668)</f>
        <v>0</v>
      </c>
      <c r="Y668" s="172" t="str">
        <f t="shared" si="11"/>
        <v/>
      </c>
      <c r="Z668" s="172" t="str">
        <f>IF(Y668="","",COUNTIF($Y$2:Y668,Y668))</f>
        <v/>
      </c>
    </row>
    <row r="669" spans="24:26" x14ac:dyDescent="0.25">
      <c r="X669" s="172">
        <f>COUNTIF($J$2:J669,J669)</f>
        <v>0</v>
      </c>
      <c r="Y669" s="172" t="str">
        <f t="shared" si="11"/>
        <v/>
      </c>
      <c r="Z669" s="172" t="str">
        <f>IF(Y669="","",COUNTIF($Y$2:Y669,Y669))</f>
        <v/>
      </c>
    </row>
    <row r="670" spans="24:26" x14ac:dyDescent="0.25">
      <c r="X670" s="172">
        <f>COUNTIF($J$2:J670,J670)</f>
        <v>0</v>
      </c>
      <c r="Y670" s="172" t="str">
        <f t="shared" si="11"/>
        <v/>
      </c>
      <c r="Z670" s="172" t="str">
        <f>IF(Y670="","",COUNTIF($Y$2:Y670,Y670))</f>
        <v/>
      </c>
    </row>
    <row r="671" spans="24:26" x14ac:dyDescent="0.25">
      <c r="X671" s="172">
        <f>COUNTIF($J$2:J671,J671)</f>
        <v>0</v>
      </c>
      <c r="Y671" s="172" t="str">
        <f t="shared" si="11"/>
        <v/>
      </c>
      <c r="Z671" s="172" t="str">
        <f>IF(Y671="","",COUNTIF($Y$2:Y671,Y671))</f>
        <v/>
      </c>
    </row>
    <row r="672" spans="24:26" x14ac:dyDescent="0.25">
      <c r="X672" s="172">
        <f>COUNTIF($J$2:J672,J672)</f>
        <v>0</v>
      </c>
      <c r="Y672" s="172" t="str">
        <f t="shared" si="11"/>
        <v/>
      </c>
      <c r="Z672" s="172" t="str">
        <f>IF(Y672="","",COUNTIF($Y$2:Y672,Y672))</f>
        <v/>
      </c>
    </row>
    <row r="673" spans="24:26" x14ac:dyDescent="0.25">
      <c r="X673" s="172">
        <f>COUNTIF($J$2:J673,J673)</f>
        <v>0</v>
      </c>
      <c r="Y673" s="172" t="str">
        <f t="shared" si="11"/>
        <v/>
      </c>
      <c r="Z673" s="172" t="str">
        <f>IF(Y673="","",COUNTIF($Y$2:Y673,Y673))</f>
        <v/>
      </c>
    </row>
    <row r="674" spans="24:26" x14ac:dyDescent="0.25">
      <c r="X674" s="172">
        <f>COUNTIF($J$2:J674,J674)</f>
        <v>0</v>
      </c>
      <c r="Y674" s="172" t="str">
        <f t="shared" si="11"/>
        <v/>
      </c>
      <c r="Z674" s="172" t="str">
        <f>IF(Y674="","",COUNTIF($Y$2:Y674,Y674))</f>
        <v/>
      </c>
    </row>
    <row r="675" spans="24:26" x14ac:dyDescent="0.25">
      <c r="X675" s="172">
        <f>COUNTIF($J$2:J675,J675)</f>
        <v>0</v>
      </c>
      <c r="Y675" s="172" t="str">
        <f t="shared" si="11"/>
        <v/>
      </c>
      <c r="Z675" s="172" t="str">
        <f>IF(Y675="","",COUNTIF($Y$2:Y675,Y675))</f>
        <v/>
      </c>
    </row>
    <row r="676" spans="24:26" x14ac:dyDescent="0.25">
      <c r="X676" s="172">
        <f>COUNTIF($J$2:J676,J676)</f>
        <v>0</v>
      </c>
      <c r="Y676" s="172" t="str">
        <f t="shared" si="11"/>
        <v/>
      </c>
      <c r="Z676" s="172" t="str">
        <f>IF(Y676="","",COUNTIF($Y$2:Y676,Y676))</f>
        <v/>
      </c>
    </row>
    <row r="677" spans="24:26" x14ac:dyDescent="0.25">
      <c r="X677" s="172">
        <f>COUNTIF($J$2:J677,J677)</f>
        <v>0</v>
      </c>
      <c r="Y677" s="172" t="str">
        <f t="shared" si="11"/>
        <v/>
      </c>
      <c r="Z677" s="172" t="str">
        <f>IF(Y677="","",COUNTIF($Y$2:Y677,Y677))</f>
        <v/>
      </c>
    </row>
    <row r="678" spans="24:26" x14ac:dyDescent="0.25">
      <c r="X678" s="172">
        <f>COUNTIF($J$2:J678,J678)</f>
        <v>0</v>
      </c>
      <c r="Y678" s="172" t="str">
        <f t="shared" si="11"/>
        <v/>
      </c>
      <c r="Z678" s="172" t="str">
        <f>IF(Y678="","",COUNTIF($Y$2:Y678,Y678))</f>
        <v/>
      </c>
    </row>
    <row r="679" spans="24:26" x14ac:dyDescent="0.25">
      <c r="X679" s="172">
        <f>COUNTIF($J$2:J679,J679)</f>
        <v>0</v>
      </c>
      <c r="Y679" s="172" t="str">
        <f t="shared" si="11"/>
        <v/>
      </c>
      <c r="Z679" s="172" t="str">
        <f>IF(Y679="","",COUNTIF($Y$2:Y679,Y679))</f>
        <v/>
      </c>
    </row>
    <row r="680" spans="24:26" x14ac:dyDescent="0.25">
      <c r="X680" s="172">
        <f>COUNTIF($J$2:J680,J680)</f>
        <v>0</v>
      </c>
      <c r="Y680" s="172" t="str">
        <f t="shared" si="11"/>
        <v/>
      </c>
      <c r="Z680" s="172" t="str">
        <f>IF(Y680="","",COUNTIF($Y$2:Y680,Y680))</f>
        <v/>
      </c>
    </row>
    <row r="681" spans="24:26" x14ac:dyDescent="0.25">
      <c r="X681" s="172">
        <f>COUNTIF($J$2:J681,J681)</f>
        <v>0</v>
      </c>
      <c r="Y681" s="172" t="str">
        <f t="shared" si="11"/>
        <v/>
      </c>
      <c r="Z681" s="172" t="str">
        <f>IF(Y681="","",COUNTIF($Y$2:Y681,Y681))</f>
        <v/>
      </c>
    </row>
    <row r="682" spans="24:26" x14ac:dyDescent="0.25">
      <c r="X682" s="172">
        <f>COUNTIF($J$2:J682,J682)</f>
        <v>0</v>
      </c>
      <c r="Y682" s="172" t="str">
        <f t="shared" si="11"/>
        <v/>
      </c>
      <c r="Z682" s="172" t="str">
        <f>IF(Y682="","",COUNTIF($Y$2:Y682,Y682))</f>
        <v/>
      </c>
    </row>
    <row r="683" spans="24:26" x14ac:dyDescent="0.25">
      <c r="X683" s="172">
        <f>COUNTIF($J$2:J683,J683)</f>
        <v>0</v>
      </c>
      <c r="Y683" s="172" t="str">
        <f t="shared" si="11"/>
        <v/>
      </c>
      <c r="Z683" s="172" t="str">
        <f>IF(Y683="","",COUNTIF($Y$2:Y683,Y683))</f>
        <v/>
      </c>
    </row>
    <row r="684" spans="24:26" x14ac:dyDescent="0.25">
      <c r="X684" s="172">
        <f>COUNTIF($J$2:J684,J684)</f>
        <v>0</v>
      </c>
      <c r="Y684" s="172" t="str">
        <f t="shared" si="11"/>
        <v/>
      </c>
      <c r="Z684" s="172" t="str">
        <f>IF(Y684="","",COUNTIF($Y$2:Y684,Y684))</f>
        <v/>
      </c>
    </row>
    <row r="685" spans="24:26" x14ac:dyDescent="0.25">
      <c r="X685" s="172">
        <f>COUNTIF($J$2:J685,J685)</f>
        <v>0</v>
      </c>
      <c r="Y685" s="172" t="str">
        <f t="shared" ref="Y685:Y748" si="12">J685&amp;Q685</f>
        <v/>
      </c>
      <c r="Z685" s="172" t="str">
        <f>IF(Y685="","",COUNTIF($Y$2:Y685,Y685))</f>
        <v/>
      </c>
    </row>
    <row r="686" spans="24:26" x14ac:dyDescent="0.25">
      <c r="X686" s="172">
        <f>COUNTIF($J$2:J686,J686)</f>
        <v>0</v>
      </c>
      <c r="Y686" s="172" t="str">
        <f t="shared" si="12"/>
        <v/>
      </c>
      <c r="Z686" s="172" t="str">
        <f>IF(Y686="","",COUNTIF($Y$2:Y686,Y686))</f>
        <v/>
      </c>
    </row>
    <row r="687" spans="24:26" x14ac:dyDescent="0.25">
      <c r="X687" s="172">
        <f>COUNTIF($J$2:J687,J687)</f>
        <v>0</v>
      </c>
      <c r="Y687" s="172" t="str">
        <f t="shared" si="12"/>
        <v/>
      </c>
      <c r="Z687" s="172" t="str">
        <f>IF(Y687="","",COUNTIF($Y$2:Y687,Y687))</f>
        <v/>
      </c>
    </row>
    <row r="688" spans="24:26" x14ac:dyDescent="0.25">
      <c r="X688" s="172">
        <f>COUNTIF($J$2:J688,J688)</f>
        <v>0</v>
      </c>
      <c r="Y688" s="172" t="str">
        <f t="shared" si="12"/>
        <v/>
      </c>
      <c r="Z688" s="172" t="str">
        <f>IF(Y688="","",COUNTIF($Y$2:Y688,Y688))</f>
        <v/>
      </c>
    </row>
    <row r="689" spans="24:26" x14ac:dyDescent="0.25">
      <c r="X689" s="172">
        <f>COUNTIF($J$2:J689,J689)</f>
        <v>0</v>
      </c>
      <c r="Y689" s="172" t="str">
        <f t="shared" si="12"/>
        <v/>
      </c>
      <c r="Z689" s="172" t="str">
        <f>IF(Y689="","",COUNTIF($Y$2:Y689,Y689))</f>
        <v/>
      </c>
    </row>
    <row r="690" spans="24:26" x14ac:dyDescent="0.25">
      <c r="X690" s="172">
        <f>COUNTIF($J$2:J690,J690)</f>
        <v>0</v>
      </c>
      <c r="Y690" s="172" t="str">
        <f t="shared" si="12"/>
        <v/>
      </c>
      <c r="Z690" s="172" t="str">
        <f>IF(Y690="","",COUNTIF($Y$2:Y690,Y690))</f>
        <v/>
      </c>
    </row>
    <row r="691" spans="24:26" x14ac:dyDescent="0.25">
      <c r="X691" s="172">
        <f>COUNTIF($J$2:J691,J691)</f>
        <v>0</v>
      </c>
      <c r="Y691" s="172" t="str">
        <f t="shared" si="12"/>
        <v/>
      </c>
      <c r="Z691" s="172" t="str">
        <f>IF(Y691="","",COUNTIF($Y$2:Y691,Y691))</f>
        <v/>
      </c>
    </row>
    <row r="692" spans="24:26" x14ac:dyDescent="0.25">
      <c r="X692" s="172">
        <f>COUNTIF($J$2:J692,J692)</f>
        <v>0</v>
      </c>
      <c r="Y692" s="172" t="str">
        <f t="shared" si="12"/>
        <v/>
      </c>
      <c r="Z692" s="172" t="str">
        <f>IF(Y692="","",COUNTIF($Y$2:Y692,Y692))</f>
        <v/>
      </c>
    </row>
    <row r="693" spans="24:26" x14ac:dyDescent="0.25">
      <c r="X693" s="172">
        <f>COUNTIF($J$2:J693,J693)</f>
        <v>0</v>
      </c>
      <c r="Y693" s="172" t="str">
        <f t="shared" si="12"/>
        <v/>
      </c>
      <c r="Z693" s="172" t="str">
        <f>IF(Y693="","",COUNTIF($Y$2:Y693,Y693))</f>
        <v/>
      </c>
    </row>
    <row r="694" spans="24:26" x14ac:dyDescent="0.25">
      <c r="X694" s="172">
        <f>COUNTIF($J$2:J694,J694)</f>
        <v>0</v>
      </c>
      <c r="Y694" s="172" t="str">
        <f t="shared" si="12"/>
        <v/>
      </c>
      <c r="Z694" s="172" t="str">
        <f>IF(Y694="","",COUNTIF($Y$2:Y694,Y694))</f>
        <v/>
      </c>
    </row>
    <row r="695" spans="24:26" x14ac:dyDescent="0.25">
      <c r="X695" s="172">
        <f>COUNTIF($J$2:J695,J695)</f>
        <v>0</v>
      </c>
      <c r="Y695" s="172" t="str">
        <f t="shared" si="12"/>
        <v/>
      </c>
      <c r="Z695" s="172" t="str">
        <f>IF(Y695="","",COUNTIF($Y$2:Y695,Y695))</f>
        <v/>
      </c>
    </row>
    <row r="696" spans="24:26" x14ac:dyDescent="0.25">
      <c r="X696" s="172">
        <f>COUNTIF($J$2:J696,J696)</f>
        <v>0</v>
      </c>
      <c r="Y696" s="172" t="str">
        <f t="shared" si="12"/>
        <v/>
      </c>
      <c r="Z696" s="172" t="str">
        <f>IF(Y696="","",COUNTIF($Y$2:Y696,Y696))</f>
        <v/>
      </c>
    </row>
    <row r="697" spans="24:26" x14ac:dyDescent="0.25">
      <c r="X697" s="172">
        <f>COUNTIF($J$2:J697,J697)</f>
        <v>0</v>
      </c>
      <c r="Y697" s="172" t="str">
        <f t="shared" si="12"/>
        <v/>
      </c>
      <c r="Z697" s="172" t="str">
        <f>IF(Y697="","",COUNTIF($Y$2:Y697,Y697))</f>
        <v/>
      </c>
    </row>
    <row r="698" spans="24:26" x14ac:dyDescent="0.25">
      <c r="X698" s="172">
        <f>COUNTIF($J$2:J698,J698)</f>
        <v>0</v>
      </c>
      <c r="Y698" s="172" t="str">
        <f t="shared" si="12"/>
        <v/>
      </c>
      <c r="Z698" s="172" t="str">
        <f>IF(Y698="","",COUNTIF($Y$2:Y698,Y698))</f>
        <v/>
      </c>
    </row>
    <row r="699" spans="24:26" x14ac:dyDescent="0.25">
      <c r="X699" s="172">
        <f>COUNTIF($J$2:J699,J699)</f>
        <v>0</v>
      </c>
      <c r="Y699" s="172" t="str">
        <f t="shared" si="12"/>
        <v/>
      </c>
      <c r="Z699" s="172" t="str">
        <f>IF(Y699="","",COUNTIF($Y$2:Y699,Y699))</f>
        <v/>
      </c>
    </row>
    <row r="700" spans="24:26" x14ac:dyDescent="0.25">
      <c r="X700" s="172">
        <f>COUNTIF($J$2:J700,J700)</f>
        <v>0</v>
      </c>
      <c r="Y700" s="172" t="str">
        <f t="shared" si="12"/>
        <v/>
      </c>
      <c r="Z700" s="172" t="str">
        <f>IF(Y700="","",COUNTIF($Y$2:Y700,Y700))</f>
        <v/>
      </c>
    </row>
    <row r="701" spans="24:26" x14ac:dyDescent="0.25">
      <c r="X701" s="172">
        <f>COUNTIF($J$2:J701,J701)</f>
        <v>0</v>
      </c>
      <c r="Y701" s="172" t="str">
        <f t="shared" si="12"/>
        <v/>
      </c>
      <c r="Z701" s="172" t="str">
        <f>IF(Y701="","",COUNTIF($Y$2:Y701,Y701))</f>
        <v/>
      </c>
    </row>
    <row r="702" spans="24:26" x14ac:dyDescent="0.25">
      <c r="X702" s="172">
        <f>COUNTIF($J$2:J702,J702)</f>
        <v>0</v>
      </c>
      <c r="Y702" s="172" t="str">
        <f t="shared" si="12"/>
        <v/>
      </c>
      <c r="Z702" s="172" t="str">
        <f>IF(Y702="","",COUNTIF($Y$2:Y702,Y702))</f>
        <v/>
      </c>
    </row>
    <row r="703" spans="24:26" x14ac:dyDescent="0.25">
      <c r="X703" s="172">
        <f>COUNTIF($J$2:J703,J703)</f>
        <v>0</v>
      </c>
      <c r="Y703" s="172" t="str">
        <f t="shared" si="12"/>
        <v/>
      </c>
      <c r="Z703" s="172" t="str">
        <f>IF(Y703="","",COUNTIF($Y$2:Y703,Y703))</f>
        <v/>
      </c>
    </row>
    <row r="704" spans="24:26" x14ac:dyDescent="0.25">
      <c r="X704" s="172">
        <f>COUNTIF($J$2:J704,J704)</f>
        <v>0</v>
      </c>
      <c r="Y704" s="172" t="str">
        <f t="shared" si="12"/>
        <v/>
      </c>
      <c r="Z704" s="172" t="str">
        <f>IF(Y704="","",COUNTIF($Y$2:Y704,Y704))</f>
        <v/>
      </c>
    </row>
    <row r="705" spans="24:26" x14ac:dyDescent="0.25">
      <c r="X705" s="172">
        <f>COUNTIF($J$2:J705,J705)</f>
        <v>0</v>
      </c>
      <c r="Y705" s="172" t="str">
        <f t="shared" si="12"/>
        <v/>
      </c>
      <c r="Z705" s="172" t="str">
        <f>IF(Y705="","",COUNTIF($Y$2:Y705,Y705))</f>
        <v/>
      </c>
    </row>
    <row r="706" spans="24:26" x14ac:dyDescent="0.25">
      <c r="X706" s="172">
        <f>COUNTIF($J$2:J706,J706)</f>
        <v>0</v>
      </c>
      <c r="Y706" s="172" t="str">
        <f t="shared" si="12"/>
        <v/>
      </c>
      <c r="Z706" s="172" t="str">
        <f>IF(Y706="","",COUNTIF($Y$2:Y706,Y706))</f>
        <v/>
      </c>
    </row>
    <row r="707" spans="24:26" x14ac:dyDescent="0.25">
      <c r="X707" s="172">
        <f>COUNTIF($J$2:J707,J707)</f>
        <v>0</v>
      </c>
      <c r="Y707" s="172" t="str">
        <f t="shared" si="12"/>
        <v/>
      </c>
      <c r="Z707" s="172" t="str">
        <f>IF(Y707="","",COUNTIF($Y$2:Y707,Y707))</f>
        <v/>
      </c>
    </row>
    <row r="708" spans="24:26" x14ac:dyDescent="0.25">
      <c r="X708" s="172">
        <f>COUNTIF($J$2:J708,J708)</f>
        <v>0</v>
      </c>
      <c r="Y708" s="172" t="str">
        <f t="shared" si="12"/>
        <v/>
      </c>
      <c r="Z708" s="172" t="str">
        <f>IF(Y708="","",COUNTIF($Y$2:Y708,Y708))</f>
        <v/>
      </c>
    </row>
    <row r="709" spans="24:26" x14ac:dyDescent="0.25">
      <c r="X709" s="172">
        <f>COUNTIF($J$2:J709,J709)</f>
        <v>0</v>
      </c>
      <c r="Y709" s="172" t="str">
        <f t="shared" si="12"/>
        <v/>
      </c>
      <c r="Z709" s="172" t="str">
        <f>IF(Y709="","",COUNTIF($Y$2:Y709,Y709))</f>
        <v/>
      </c>
    </row>
    <row r="710" spans="24:26" x14ac:dyDescent="0.25">
      <c r="X710" s="172">
        <f>COUNTIF($J$2:J710,J710)</f>
        <v>0</v>
      </c>
      <c r="Y710" s="172" t="str">
        <f t="shared" si="12"/>
        <v/>
      </c>
      <c r="Z710" s="172" t="str">
        <f>IF(Y710="","",COUNTIF($Y$2:Y710,Y710))</f>
        <v/>
      </c>
    </row>
    <row r="711" spans="24:26" x14ac:dyDescent="0.25">
      <c r="X711" s="172">
        <f>COUNTIF($J$2:J711,J711)</f>
        <v>0</v>
      </c>
      <c r="Y711" s="172" t="str">
        <f t="shared" si="12"/>
        <v/>
      </c>
      <c r="Z711" s="172" t="str">
        <f>IF(Y711="","",COUNTIF($Y$2:Y711,Y711))</f>
        <v/>
      </c>
    </row>
    <row r="712" spans="24:26" x14ac:dyDescent="0.25">
      <c r="X712" s="172">
        <f>COUNTIF($J$2:J712,J712)</f>
        <v>0</v>
      </c>
      <c r="Y712" s="172" t="str">
        <f t="shared" si="12"/>
        <v/>
      </c>
      <c r="Z712" s="172" t="str">
        <f>IF(Y712="","",COUNTIF($Y$2:Y712,Y712))</f>
        <v/>
      </c>
    </row>
    <row r="713" spans="24:26" x14ac:dyDescent="0.25">
      <c r="X713" s="172">
        <f>COUNTIF($J$2:J713,J713)</f>
        <v>0</v>
      </c>
      <c r="Y713" s="172" t="str">
        <f t="shared" si="12"/>
        <v/>
      </c>
      <c r="Z713" s="172" t="str">
        <f>IF(Y713="","",COUNTIF($Y$2:Y713,Y713))</f>
        <v/>
      </c>
    </row>
    <row r="714" spans="24:26" x14ac:dyDescent="0.25">
      <c r="X714" s="172">
        <f>COUNTIF($J$2:J714,J714)</f>
        <v>0</v>
      </c>
      <c r="Y714" s="172" t="str">
        <f t="shared" si="12"/>
        <v/>
      </c>
      <c r="Z714" s="172" t="str">
        <f>IF(Y714="","",COUNTIF($Y$2:Y714,Y714))</f>
        <v/>
      </c>
    </row>
    <row r="715" spans="24:26" x14ac:dyDescent="0.25">
      <c r="X715" s="172">
        <f>COUNTIF($J$2:J715,J715)</f>
        <v>0</v>
      </c>
      <c r="Y715" s="172" t="str">
        <f t="shared" si="12"/>
        <v/>
      </c>
      <c r="Z715" s="172" t="str">
        <f>IF(Y715="","",COUNTIF($Y$2:Y715,Y715))</f>
        <v/>
      </c>
    </row>
    <row r="716" spans="24:26" x14ac:dyDescent="0.25">
      <c r="X716" s="172">
        <f>COUNTIF($J$2:J716,J716)</f>
        <v>0</v>
      </c>
      <c r="Y716" s="172" t="str">
        <f t="shared" si="12"/>
        <v/>
      </c>
      <c r="Z716" s="172" t="str">
        <f>IF(Y716="","",COUNTIF($Y$2:Y716,Y716))</f>
        <v/>
      </c>
    </row>
    <row r="717" spans="24:26" x14ac:dyDescent="0.25">
      <c r="X717" s="172">
        <f>COUNTIF($J$2:J717,J717)</f>
        <v>0</v>
      </c>
      <c r="Y717" s="172" t="str">
        <f t="shared" si="12"/>
        <v/>
      </c>
      <c r="Z717" s="172" t="str">
        <f>IF(Y717="","",COUNTIF($Y$2:Y717,Y717))</f>
        <v/>
      </c>
    </row>
    <row r="718" spans="24:26" x14ac:dyDescent="0.25">
      <c r="X718" s="172">
        <f>COUNTIF($J$2:J718,J718)</f>
        <v>0</v>
      </c>
      <c r="Y718" s="172" t="str">
        <f t="shared" si="12"/>
        <v/>
      </c>
      <c r="Z718" s="172" t="str">
        <f>IF(Y718="","",COUNTIF($Y$2:Y718,Y718))</f>
        <v/>
      </c>
    </row>
    <row r="719" spans="24:26" x14ac:dyDescent="0.25">
      <c r="X719" s="172">
        <f>COUNTIF($J$2:J719,J719)</f>
        <v>0</v>
      </c>
      <c r="Y719" s="172" t="str">
        <f t="shared" si="12"/>
        <v/>
      </c>
      <c r="Z719" s="172" t="str">
        <f>IF(Y719="","",COUNTIF($Y$2:Y719,Y719))</f>
        <v/>
      </c>
    </row>
    <row r="720" spans="24:26" x14ac:dyDescent="0.25">
      <c r="X720" s="172">
        <f>COUNTIF($J$2:J720,J720)</f>
        <v>0</v>
      </c>
      <c r="Y720" s="172" t="str">
        <f t="shared" si="12"/>
        <v/>
      </c>
      <c r="Z720" s="172" t="str">
        <f>IF(Y720="","",COUNTIF($Y$2:Y720,Y720))</f>
        <v/>
      </c>
    </row>
    <row r="721" spans="24:26" x14ac:dyDescent="0.25">
      <c r="X721" s="172">
        <f>COUNTIF($J$2:J721,J721)</f>
        <v>0</v>
      </c>
      <c r="Y721" s="172" t="str">
        <f t="shared" si="12"/>
        <v/>
      </c>
      <c r="Z721" s="172" t="str">
        <f>IF(Y721="","",COUNTIF($Y$2:Y721,Y721))</f>
        <v/>
      </c>
    </row>
    <row r="722" spans="24:26" x14ac:dyDescent="0.25">
      <c r="X722" s="172">
        <f>COUNTIF($J$2:J722,J722)</f>
        <v>0</v>
      </c>
      <c r="Y722" s="172" t="str">
        <f t="shared" si="12"/>
        <v/>
      </c>
      <c r="Z722" s="172" t="str">
        <f>IF(Y722="","",COUNTIF($Y$2:Y722,Y722))</f>
        <v/>
      </c>
    </row>
    <row r="723" spans="24:26" x14ac:dyDescent="0.25">
      <c r="X723" s="172">
        <f>COUNTIF($J$2:J723,J723)</f>
        <v>0</v>
      </c>
      <c r="Y723" s="172" t="str">
        <f t="shared" si="12"/>
        <v/>
      </c>
      <c r="Z723" s="172" t="str">
        <f>IF(Y723="","",COUNTIF($Y$2:Y723,Y723))</f>
        <v/>
      </c>
    </row>
    <row r="724" spans="24:26" x14ac:dyDescent="0.25">
      <c r="X724" s="172">
        <f>COUNTIF($J$2:J724,J724)</f>
        <v>0</v>
      </c>
      <c r="Y724" s="172" t="str">
        <f t="shared" si="12"/>
        <v/>
      </c>
      <c r="Z724" s="172" t="str">
        <f>IF(Y724="","",COUNTIF($Y$2:Y724,Y724))</f>
        <v/>
      </c>
    </row>
    <row r="725" spans="24:26" x14ac:dyDescent="0.25">
      <c r="X725" s="172">
        <f>COUNTIF($J$2:J725,J725)</f>
        <v>0</v>
      </c>
      <c r="Y725" s="172" t="str">
        <f t="shared" si="12"/>
        <v/>
      </c>
      <c r="Z725" s="172" t="str">
        <f>IF(Y725="","",COUNTIF($Y$2:Y725,Y725))</f>
        <v/>
      </c>
    </row>
    <row r="726" spans="24:26" x14ac:dyDescent="0.25">
      <c r="X726" s="172">
        <f>COUNTIF($J$2:J726,J726)</f>
        <v>0</v>
      </c>
      <c r="Y726" s="172" t="str">
        <f t="shared" si="12"/>
        <v/>
      </c>
      <c r="Z726" s="172" t="str">
        <f>IF(Y726="","",COUNTIF($Y$2:Y726,Y726))</f>
        <v/>
      </c>
    </row>
    <row r="727" spans="24:26" x14ac:dyDescent="0.25">
      <c r="X727" s="172">
        <f>COUNTIF($J$2:J727,J727)</f>
        <v>0</v>
      </c>
      <c r="Y727" s="172" t="str">
        <f t="shared" si="12"/>
        <v/>
      </c>
      <c r="Z727" s="172" t="str">
        <f>IF(Y727="","",COUNTIF($Y$2:Y727,Y727))</f>
        <v/>
      </c>
    </row>
    <row r="728" spans="24:26" x14ac:dyDescent="0.25">
      <c r="X728" s="172">
        <f>COUNTIF($J$2:J728,J728)</f>
        <v>0</v>
      </c>
      <c r="Y728" s="172" t="str">
        <f t="shared" si="12"/>
        <v/>
      </c>
      <c r="Z728" s="172" t="str">
        <f>IF(Y728="","",COUNTIF($Y$2:Y728,Y728))</f>
        <v/>
      </c>
    </row>
    <row r="729" spans="24:26" x14ac:dyDescent="0.25">
      <c r="X729" s="172">
        <f>COUNTIF($J$2:J729,J729)</f>
        <v>0</v>
      </c>
      <c r="Y729" s="172" t="str">
        <f t="shared" si="12"/>
        <v/>
      </c>
      <c r="Z729" s="172" t="str">
        <f>IF(Y729="","",COUNTIF($Y$2:Y729,Y729))</f>
        <v/>
      </c>
    </row>
    <row r="730" spans="24:26" x14ac:dyDescent="0.25">
      <c r="X730" s="172">
        <f>COUNTIF($J$2:J730,J730)</f>
        <v>0</v>
      </c>
      <c r="Y730" s="172" t="str">
        <f t="shared" si="12"/>
        <v/>
      </c>
      <c r="Z730" s="172" t="str">
        <f>IF(Y730="","",COUNTIF($Y$2:Y730,Y730))</f>
        <v/>
      </c>
    </row>
    <row r="731" spans="24:26" x14ac:dyDescent="0.25">
      <c r="X731" s="172">
        <f>COUNTIF($J$2:J731,J731)</f>
        <v>0</v>
      </c>
      <c r="Y731" s="172" t="str">
        <f t="shared" si="12"/>
        <v/>
      </c>
      <c r="Z731" s="172" t="str">
        <f>IF(Y731="","",COUNTIF($Y$2:Y731,Y731))</f>
        <v/>
      </c>
    </row>
    <row r="732" spans="24:26" x14ac:dyDescent="0.25">
      <c r="X732" s="172">
        <f>COUNTIF($J$2:J732,J732)</f>
        <v>0</v>
      </c>
      <c r="Y732" s="172" t="str">
        <f t="shared" si="12"/>
        <v/>
      </c>
      <c r="Z732" s="172" t="str">
        <f>IF(Y732="","",COUNTIF($Y$2:Y732,Y732))</f>
        <v/>
      </c>
    </row>
    <row r="733" spans="24:26" x14ac:dyDescent="0.25">
      <c r="X733" s="172">
        <f>COUNTIF($J$2:J733,J733)</f>
        <v>0</v>
      </c>
      <c r="Y733" s="172" t="str">
        <f t="shared" si="12"/>
        <v/>
      </c>
      <c r="Z733" s="172" t="str">
        <f>IF(Y733="","",COUNTIF($Y$2:Y733,Y733))</f>
        <v/>
      </c>
    </row>
    <row r="734" spans="24:26" x14ac:dyDescent="0.25">
      <c r="X734" s="172">
        <f>COUNTIF($J$2:J734,J734)</f>
        <v>0</v>
      </c>
      <c r="Y734" s="172" t="str">
        <f t="shared" si="12"/>
        <v/>
      </c>
      <c r="Z734" s="172" t="str">
        <f>IF(Y734="","",COUNTIF($Y$2:Y734,Y734))</f>
        <v/>
      </c>
    </row>
    <row r="735" spans="24:26" x14ac:dyDescent="0.25">
      <c r="X735" s="172">
        <f>COUNTIF($J$2:J735,J735)</f>
        <v>0</v>
      </c>
      <c r="Y735" s="172" t="str">
        <f t="shared" si="12"/>
        <v/>
      </c>
      <c r="Z735" s="172" t="str">
        <f>IF(Y735="","",COUNTIF($Y$2:Y735,Y735))</f>
        <v/>
      </c>
    </row>
    <row r="736" spans="24:26" x14ac:dyDescent="0.25">
      <c r="X736" s="172">
        <f>COUNTIF($J$2:J736,J736)</f>
        <v>0</v>
      </c>
      <c r="Y736" s="172" t="str">
        <f t="shared" si="12"/>
        <v/>
      </c>
      <c r="Z736" s="172" t="str">
        <f>IF(Y736="","",COUNTIF($Y$2:Y736,Y736))</f>
        <v/>
      </c>
    </row>
    <row r="737" spans="24:26" x14ac:dyDescent="0.25">
      <c r="X737" s="172">
        <f>COUNTIF($J$2:J737,J737)</f>
        <v>0</v>
      </c>
      <c r="Y737" s="172" t="str">
        <f t="shared" si="12"/>
        <v/>
      </c>
      <c r="Z737" s="172" t="str">
        <f>IF(Y737="","",COUNTIF($Y$2:Y737,Y737))</f>
        <v/>
      </c>
    </row>
    <row r="738" spans="24:26" x14ac:dyDescent="0.25">
      <c r="X738" s="172">
        <f>COUNTIF($J$2:J738,J738)</f>
        <v>0</v>
      </c>
      <c r="Y738" s="172" t="str">
        <f t="shared" si="12"/>
        <v/>
      </c>
      <c r="Z738" s="172" t="str">
        <f>IF(Y738="","",COUNTIF($Y$2:Y738,Y738))</f>
        <v/>
      </c>
    </row>
    <row r="739" spans="24:26" x14ac:dyDescent="0.25">
      <c r="X739" s="172">
        <f>COUNTIF($J$2:J739,J739)</f>
        <v>0</v>
      </c>
      <c r="Y739" s="172" t="str">
        <f t="shared" si="12"/>
        <v/>
      </c>
      <c r="Z739" s="172" t="str">
        <f>IF(Y739="","",COUNTIF($Y$2:Y739,Y739))</f>
        <v/>
      </c>
    </row>
    <row r="740" spans="24:26" x14ac:dyDescent="0.25">
      <c r="X740" s="172">
        <f>COUNTIF($J$2:J740,J740)</f>
        <v>0</v>
      </c>
      <c r="Y740" s="172" t="str">
        <f t="shared" si="12"/>
        <v/>
      </c>
      <c r="Z740" s="172" t="str">
        <f>IF(Y740="","",COUNTIF($Y$2:Y740,Y740))</f>
        <v/>
      </c>
    </row>
    <row r="741" spans="24:26" x14ac:dyDescent="0.25">
      <c r="X741" s="172">
        <f>COUNTIF($J$2:J741,J741)</f>
        <v>0</v>
      </c>
      <c r="Y741" s="172" t="str">
        <f t="shared" si="12"/>
        <v/>
      </c>
      <c r="Z741" s="172" t="str">
        <f>IF(Y741="","",COUNTIF($Y$2:Y741,Y741))</f>
        <v/>
      </c>
    </row>
    <row r="742" spans="24:26" x14ac:dyDescent="0.25">
      <c r="X742" s="172">
        <f>COUNTIF($J$2:J742,J742)</f>
        <v>0</v>
      </c>
      <c r="Y742" s="172" t="str">
        <f t="shared" si="12"/>
        <v/>
      </c>
      <c r="Z742" s="172" t="str">
        <f>IF(Y742="","",COUNTIF($Y$2:Y742,Y742))</f>
        <v/>
      </c>
    </row>
    <row r="743" spans="24:26" x14ac:dyDescent="0.25">
      <c r="X743" s="172">
        <f>COUNTIF($J$2:J743,J743)</f>
        <v>0</v>
      </c>
      <c r="Y743" s="172" t="str">
        <f t="shared" si="12"/>
        <v/>
      </c>
      <c r="Z743" s="172" t="str">
        <f>IF(Y743="","",COUNTIF($Y$2:Y743,Y743))</f>
        <v/>
      </c>
    </row>
    <row r="744" spans="24:26" x14ac:dyDescent="0.25">
      <c r="X744" s="172">
        <f>COUNTIF($J$2:J744,J744)</f>
        <v>0</v>
      </c>
      <c r="Y744" s="172" t="str">
        <f t="shared" si="12"/>
        <v/>
      </c>
      <c r="Z744" s="172" t="str">
        <f>IF(Y744="","",COUNTIF($Y$2:Y744,Y744))</f>
        <v/>
      </c>
    </row>
    <row r="745" spans="24:26" x14ac:dyDescent="0.25">
      <c r="X745" s="172">
        <f>COUNTIF($J$2:J745,J745)</f>
        <v>0</v>
      </c>
      <c r="Y745" s="172" t="str">
        <f t="shared" si="12"/>
        <v/>
      </c>
      <c r="Z745" s="172" t="str">
        <f>IF(Y745="","",COUNTIF($Y$2:Y745,Y745))</f>
        <v/>
      </c>
    </row>
    <row r="746" spans="24:26" x14ac:dyDescent="0.25">
      <c r="X746" s="172">
        <f>COUNTIF($J$2:J746,J746)</f>
        <v>0</v>
      </c>
      <c r="Y746" s="172" t="str">
        <f t="shared" si="12"/>
        <v/>
      </c>
      <c r="Z746" s="172" t="str">
        <f>IF(Y746="","",COUNTIF($Y$2:Y746,Y746))</f>
        <v/>
      </c>
    </row>
    <row r="747" spans="24:26" x14ac:dyDescent="0.25">
      <c r="X747" s="172">
        <f>COUNTIF($J$2:J747,J747)</f>
        <v>0</v>
      </c>
      <c r="Y747" s="172" t="str">
        <f t="shared" si="12"/>
        <v/>
      </c>
      <c r="Z747" s="172" t="str">
        <f>IF(Y747="","",COUNTIF($Y$2:Y747,Y747))</f>
        <v/>
      </c>
    </row>
    <row r="748" spans="24:26" x14ac:dyDescent="0.25">
      <c r="X748" s="172">
        <f>COUNTIF($J$2:J748,J748)</f>
        <v>0</v>
      </c>
      <c r="Y748" s="172" t="str">
        <f t="shared" si="12"/>
        <v/>
      </c>
      <c r="Z748" s="172" t="str">
        <f>IF(Y748="","",COUNTIF($Y$2:Y748,Y748))</f>
        <v/>
      </c>
    </row>
    <row r="749" spans="24:26" x14ac:dyDescent="0.25">
      <c r="X749" s="172">
        <f>COUNTIF($J$2:J749,J749)</f>
        <v>0</v>
      </c>
      <c r="Y749" s="172" t="str">
        <f t="shared" ref="Y749:Y812" si="13">J749&amp;Q749</f>
        <v/>
      </c>
      <c r="Z749" s="172" t="str">
        <f>IF(Y749="","",COUNTIF($Y$2:Y749,Y749))</f>
        <v/>
      </c>
    </row>
    <row r="750" spans="24:26" x14ac:dyDescent="0.25">
      <c r="X750" s="172">
        <f>COUNTIF($J$2:J750,J750)</f>
        <v>0</v>
      </c>
      <c r="Y750" s="172" t="str">
        <f t="shared" si="13"/>
        <v/>
      </c>
      <c r="Z750" s="172" t="str">
        <f>IF(Y750="","",COUNTIF($Y$2:Y750,Y750))</f>
        <v/>
      </c>
    </row>
    <row r="751" spans="24:26" x14ac:dyDescent="0.25">
      <c r="X751" s="172">
        <f>COUNTIF($J$2:J751,J751)</f>
        <v>0</v>
      </c>
      <c r="Y751" s="172" t="str">
        <f t="shared" si="13"/>
        <v/>
      </c>
      <c r="Z751" s="172" t="str">
        <f>IF(Y751="","",COUNTIF($Y$2:Y751,Y751))</f>
        <v/>
      </c>
    </row>
    <row r="752" spans="24:26" x14ac:dyDescent="0.25">
      <c r="X752" s="172">
        <f>COUNTIF($J$2:J752,J752)</f>
        <v>0</v>
      </c>
      <c r="Y752" s="172" t="str">
        <f t="shared" si="13"/>
        <v/>
      </c>
      <c r="Z752" s="172" t="str">
        <f>IF(Y752="","",COUNTIF($Y$2:Y752,Y752))</f>
        <v/>
      </c>
    </row>
    <row r="753" spans="24:26" x14ac:dyDescent="0.25">
      <c r="X753" s="172">
        <f>COUNTIF($J$2:J753,J753)</f>
        <v>0</v>
      </c>
      <c r="Y753" s="172" t="str">
        <f t="shared" si="13"/>
        <v/>
      </c>
      <c r="Z753" s="172" t="str">
        <f>IF(Y753="","",COUNTIF($Y$2:Y753,Y753))</f>
        <v/>
      </c>
    </row>
    <row r="754" spans="24:26" x14ac:dyDescent="0.25">
      <c r="X754" s="172">
        <f>COUNTIF($J$2:J754,J754)</f>
        <v>0</v>
      </c>
      <c r="Y754" s="172" t="str">
        <f t="shared" si="13"/>
        <v/>
      </c>
      <c r="Z754" s="172" t="str">
        <f>IF(Y754="","",COUNTIF($Y$2:Y754,Y754))</f>
        <v/>
      </c>
    </row>
    <row r="755" spans="24:26" x14ac:dyDescent="0.25">
      <c r="X755" s="172">
        <f>COUNTIF($J$2:J755,J755)</f>
        <v>0</v>
      </c>
      <c r="Y755" s="172" t="str">
        <f t="shared" si="13"/>
        <v/>
      </c>
      <c r="Z755" s="172" t="str">
        <f>IF(Y755="","",COUNTIF($Y$2:Y755,Y755))</f>
        <v/>
      </c>
    </row>
    <row r="756" spans="24:26" x14ac:dyDescent="0.25">
      <c r="X756" s="172">
        <f>COUNTIF($J$2:J756,J756)</f>
        <v>0</v>
      </c>
      <c r="Y756" s="172" t="str">
        <f t="shared" si="13"/>
        <v/>
      </c>
      <c r="Z756" s="172" t="str">
        <f>IF(Y756="","",COUNTIF($Y$2:Y756,Y756))</f>
        <v/>
      </c>
    </row>
    <row r="757" spans="24:26" x14ac:dyDescent="0.25">
      <c r="X757" s="172">
        <f>COUNTIF($J$2:J757,J757)</f>
        <v>0</v>
      </c>
      <c r="Y757" s="172" t="str">
        <f t="shared" si="13"/>
        <v/>
      </c>
      <c r="Z757" s="172" t="str">
        <f>IF(Y757="","",COUNTIF($Y$2:Y757,Y757))</f>
        <v/>
      </c>
    </row>
    <row r="758" spans="24:26" x14ac:dyDescent="0.25">
      <c r="X758" s="172">
        <f>COUNTIF($J$2:J758,J758)</f>
        <v>0</v>
      </c>
      <c r="Y758" s="172" t="str">
        <f t="shared" si="13"/>
        <v/>
      </c>
      <c r="Z758" s="172" t="str">
        <f>IF(Y758="","",COUNTIF($Y$2:Y758,Y758))</f>
        <v/>
      </c>
    </row>
    <row r="759" spans="24:26" x14ac:dyDescent="0.25">
      <c r="X759" s="172">
        <f>COUNTIF($J$2:J759,J759)</f>
        <v>0</v>
      </c>
      <c r="Y759" s="172" t="str">
        <f t="shared" si="13"/>
        <v/>
      </c>
      <c r="Z759" s="172" t="str">
        <f>IF(Y759="","",COUNTIF($Y$2:Y759,Y759))</f>
        <v/>
      </c>
    </row>
    <row r="760" spans="24:26" x14ac:dyDescent="0.25">
      <c r="X760" s="172">
        <f>COUNTIF($J$2:J760,J760)</f>
        <v>0</v>
      </c>
      <c r="Y760" s="172" t="str">
        <f t="shared" si="13"/>
        <v/>
      </c>
      <c r="Z760" s="172" t="str">
        <f>IF(Y760="","",COUNTIF($Y$2:Y760,Y760))</f>
        <v/>
      </c>
    </row>
    <row r="761" spans="24:26" x14ac:dyDescent="0.25">
      <c r="X761" s="172">
        <f>COUNTIF($J$2:J761,J761)</f>
        <v>0</v>
      </c>
      <c r="Y761" s="172" t="str">
        <f t="shared" si="13"/>
        <v/>
      </c>
      <c r="Z761" s="172" t="str">
        <f>IF(Y761="","",COUNTIF($Y$2:Y761,Y761))</f>
        <v/>
      </c>
    </row>
    <row r="762" spans="24:26" x14ac:dyDescent="0.25">
      <c r="X762" s="172">
        <f>COUNTIF($J$2:J762,J762)</f>
        <v>0</v>
      </c>
      <c r="Y762" s="172" t="str">
        <f t="shared" si="13"/>
        <v/>
      </c>
      <c r="Z762" s="172" t="str">
        <f>IF(Y762="","",COUNTIF($Y$2:Y762,Y762))</f>
        <v/>
      </c>
    </row>
    <row r="763" spans="24:26" x14ac:dyDescent="0.25">
      <c r="X763" s="172">
        <f>COUNTIF($J$2:J763,J763)</f>
        <v>0</v>
      </c>
      <c r="Y763" s="172" t="str">
        <f t="shared" si="13"/>
        <v/>
      </c>
      <c r="Z763" s="172" t="str">
        <f>IF(Y763="","",COUNTIF($Y$2:Y763,Y763))</f>
        <v/>
      </c>
    </row>
    <row r="764" spans="24:26" x14ac:dyDescent="0.25">
      <c r="X764" s="172">
        <f>COUNTIF($J$2:J764,J764)</f>
        <v>0</v>
      </c>
      <c r="Y764" s="172" t="str">
        <f t="shared" si="13"/>
        <v/>
      </c>
      <c r="Z764" s="172" t="str">
        <f>IF(Y764="","",COUNTIF($Y$2:Y764,Y764))</f>
        <v/>
      </c>
    </row>
    <row r="765" spans="24:26" x14ac:dyDescent="0.25">
      <c r="X765" s="172">
        <f>COUNTIF($J$2:J765,J765)</f>
        <v>0</v>
      </c>
      <c r="Y765" s="172" t="str">
        <f t="shared" si="13"/>
        <v/>
      </c>
      <c r="Z765" s="172" t="str">
        <f>IF(Y765="","",COUNTIF($Y$2:Y765,Y765))</f>
        <v/>
      </c>
    </row>
    <row r="766" spans="24:26" x14ac:dyDescent="0.25">
      <c r="X766" s="172">
        <f>COUNTIF($J$2:J766,J766)</f>
        <v>0</v>
      </c>
      <c r="Y766" s="172" t="str">
        <f t="shared" si="13"/>
        <v/>
      </c>
      <c r="Z766" s="172" t="str">
        <f>IF(Y766="","",COUNTIF($Y$2:Y766,Y766))</f>
        <v/>
      </c>
    </row>
    <row r="767" spans="24:26" x14ac:dyDescent="0.25">
      <c r="X767" s="172">
        <f>COUNTIF($J$2:J767,J767)</f>
        <v>0</v>
      </c>
      <c r="Y767" s="172" t="str">
        <f t="shared" si="13"/>
        <v/>
      </c>
      <c r="Z767" s="172" t="str">
        <f>IF(Y767="","",COUNTIF($Y$2:Y767,Y767))</f>
        <v/>
      </c>
    </row>
    <row r="768" spans="24:26" x14ac:dyDescent="0.25">
      <c r="X768" s="172">
        <f>COUNTIF($J$2:J768,J768)</f>
        <v>0</v>
      </c>
      <c r="Y768" s="172" t="str">
        <f t="shared" si="13"/>
        <v/>
      </c>
      <c r="Z768" s="172" t="str">
        <f>IF(Y768="","",COUNTIF($Y$2:Y768,Y768))</f>
        <v/>
      </c>
    </row>
    <row r="769" spans="24:26" x14ac:dyDescent="0.25">
      <c r="X769" s="172">
        <f>COUNTIF($J$2:J769,J769)</f>
        <v>0</v>
      </c>
      <c r="Y769" s="172" t="str">
        <f t="shared" si="13"/>
        <v/>
      </c>
      <c r="Z769" s="172" t="str">
        <f>IF(Y769="","",COUNTIF($Y$2:Y769,Y769))</f>
        <v/>
      </c>
    </row>
    <row r="770" spans="24:26" x14ac:dyDescent="0.25">
      <c r="X770" s="172">
        <f>COUNTIF($J$2:J770,J770)</f>
        <v>0</v>
      </c>
      <c r="Y770" s="172" t="str">
        <f t="shared" si="13"/>
        <v/>
      </c>
      <c r="Z770" s="172" t="str">
        <f>IF(Y770="","",COUNTIF($Y$2:Y770,Y770))</f>
        <v/>
      </c>
    </row>
    <row r="771" spans="24:26" x14ac:dyDescent="0.25">
      <c r="X771" s="172">
        <f>COUNTIF($J$2:J771,J771)</f>
        <v>0</v>
      </c>
      <c r="Y771" s="172" t="str">
        <f t="shared" si="13"/>
        <v/>
      </c>
      <c r="Z771" s="172" t="str">
        <f>IF(Y771="","",COUNTIF($Y$2:Y771,Y771))</f>
        <v/>
      </c>
    </row>
    <row r="772" spans="24:26" x14ac:dyDescent="0.25">
      <c r="X772" s="172">
        <f>COUNTIF($J$2:J772,J772)</f>
        <v>0</v>
      </c>
      <c r="Y772" s="172" t="str">
        <f t="shared" si="13"/>
        <v/>
      </c>
      <c r="Z772" s="172" t="str">
        <f>IF(Y772="","",COUNTIF($Y$2:Y772,Y772))</f>
        <v/>
      </c>
    </row>
    <row r="773" spans="24:26" x14ac:dyDescent="0.25">
      <c r="X773" s="172">
        <f>COUNTIF($J$2:J773,J773)</f>
        <v>0</v>
      </c>
      <c r="Y773" s="172" t="str">
        <f t="shared" si="13"/>
        <v/>
      </c>
      <c r="Z773" s="172" t="str">
        <f>IF(Y773="","",COUNTIF($Y$2:Y773,Y773))</f>
        <v/>
      </c>
    </row>
    <row r="774" spans="24:26" x14ac:dyDescent="0.25">
      <c r="X774" s="172">
        <f>COUNTIF($J$2:J774,J774)</f>
        <v>0</v>
      </c>
      <c r="Y774" s="172" t="str">
        <f t="shared" si="13"/>
        <v/>
      </c>
      <c r="Z774" s="172" t="str">
        <f>IF(Y774="","",COUNTIF($Y$2:Y774,Y774))</f>
        <v/>
      </c>
    </row>
    <row r="775" spans="24:26" x14ac:dyDescent="0.25">
      <c r="X775" s="172">
        <f>COUNTIF($J$2:J775,J775)</f>
        <v>0</v>
      </c>
      <c r="Y775" s="172" t="str">
        <f t="shared" si="13"/>
        <v/>
      </c>
      <c r="Z775" s="172" t="str">
        <f>IF(Y775="","",COUNTIF($Y$2:Y775,Y775))</f>
        <v/>
      </c>
    </row>
    <row r="776" spans="24:26" x14ac:dyDescent="0.25">
      <c r="X776" s="172">
        <f>COUNTIF($J$2:J776,J776)</f>
        <v>0</v>
      </c>
      <c r="Y776" s="172" t="str">
        <f t="shared" si="13"/>
        <v/>
      </c>
      <c r="Z776" s="172" t="str">
        <f>IF(Y776="","",COUNTIF($Y$2:Y776,Y776))</f>
        <v/>
      </c>
    </row>
    <row r="777" spans="24:26" x14ac:dyDescent="0.25">
      <c r="X777" s="172">
        <f>COUNTIF($J$2:J777,J777)</f>
        <v>0</v>
      </c>
      <c r="Y777" s="172" t="str">
        <f t="shared" si="13"/>
        <v/>
      </c>
      <c r="Z777" s="172" t="str">
        <f>IF(Y777="","",COUNTIF($Y$2:Y777,Y777))</f>
        <v/>
      </c>
    </row>
    <row r="778" spans="24:26" x14ac:dyDescent="0.25">
      <c r="X778" s="172">
        <f>COUNTIF($J$2:J778,J778)</f>
        <v>0</v>
      </c>
      <c r="Y778" s="172" t="str">
        <f t="shared" si="13"/>
        <v/>
      </c>
      <c r="Z778" s="172" t="str">
        <f>IF(Y778="","",COUNTIF($Y$2:Y778,Y778))</f>
        <v/>
      </c>
    </row>
    <row r="779" spans="24:26" x14ac:dyDescent="0.25">
      <c r="X779" s="172">
        <f>COUNTIF($J$2:J779,J779)</f>
        <v>0</v>
      </c>
      <c r="Y779" s="172" t="str">
        <f t="shared" si="13"/>
        <v/>
      </c>
      <c r="Z779" s="172" t="str">
        <f>IF(Y779="","",COUNTIF($Y$2:Y779,Y779))</f>
        <v/>
      </c>
    </row>
    <row r="780" spans="24:26" x14ac:dyDescent="0.25">
      <c r="X780" s="172">
        <f>COUNTIF($J$2:J780,J780)</f>
        <v>0</v>
      </c>
      <c r="Y780" s="172" t="str">
        <f t="shared" si="13"/>
        <v/>
      </c>
      <c r="Z780" s="172" t="str">
        <f>IF(Y780="","",COUNTIF($Y$2:Y780,Y780))</f>
        <v/>
      </c>
    </row>
    <row r="781" spans="24:26" x14ac:dyDescent="0.25">
      <c r="X781" s="172">
        <f>COUNTIF($J$2:J781,J781)</f>
        <v>0</v>
      </c>
      <c r="Y781" s="172" t="str">
        <f t="shared" si="13"/>
        <v/>
      </c>
      <c r="Z781" s="172" t="str">
        <f>IF(Y781="","",COUNTIF($Y$2:Y781,Y781))</f>
        <v/>
      </c>
    </row>
    <row r="782" spans="24:26" x14ac:dyDescent="0.25">
      <c r="X782" s="172">
        <f>COUNTIF($J$2:J782,J782)</f>
        <v>0</v>
      </c>
      <c r="Y782" s="172" t="str">
        <f t="shared" si="13"/>
        <v/>
      </c>
      <c r="Z782" s="172" t="str">
        <f>IF(Y782="","",COUNTIF($Y$2:Y782,Y782))</f>
        <v/>
      </c>
    </row>
    <row r="783" spans="24:26" x14ac:dyDescent="0.25">
      <c r="X783" s="172">
        <f>COUNTIF($J$2:J783,J783)</f>
        <v>0</v>
      </c>
      <c r="Y783" s="172" t="str">
        <f t="shared" si="13"/>
        <v/>
      </c>
      <c r="Z783" s="172" t="str">
        <f>IF(Y783="","",COUNTIF($Y$2:Y783,Y783))</f>
        <v/>
      </c>
    </row>
    <row r="784" spans="24:26" x14ac:dyDescent="0.25">
      <c r="X784" s="172">
        <f>COUNTIF($J$2:J784,J784)</f>
        <v>0</v>
      </c>
      <c r="Y784" s="172" t="str">
        <f t="shared" si="13"/>
        <v/>
      </c>
      <c r="Z784" s="172" t="str">
        <f>IF(Y784="","",COUNTIF($Y$2:Y784,Y784))</f>
        <v/>
      </c>
    </row>
    <row r="785" spans="24:26" x14ac:dyDescent="0.25">
      <c r="X785" s="172">
        <f>COUNTIF($J$2:J785,J785)</f>
        <v>0</v>
      </c>
      <c r="Y785" s="172" t="str">
        <f t="shared" si="13"/>
        <v/>
      </c>
      <c r="Z785" s="172" t="str">
        <f>IF(Y785="","",COUNTIF($Y$2:Y785,Y785))</f>
        <v/>
      </c>
    </row>
    <row r="786" spans="24:26" x14ac:dyDescent="0.25">
      <c r="X786" s="172">
        <f>COUNTIF($J$2:J786,J786)</f>
        <v>0</v>
      </c>
      <c r="Y786" s="172" t="str">
        <f t="shared" si="13"/>
        <v/>
      </c>
      <c r="Z786" s="172" t="str">
        <f>IF(Y786="","",COUNTIF($Y$2:Y786,Y786))</f>
        <v/>
      </c>
    </row>
    <row r="787" spans="24:26" x14ac:dyDescent="0.25">
      <c r="X787" s="172">
        <f>COUNTIF($J$2:J787,J787)</f>
        <v>0</v>
      </c>
      <c r="Y787" s="172" t="str">
        <f t="shared" si="13"/>
        <v/>
      </c>
      <c r="Z787" s="172" t="str">
        <f>IF(Y787="","",COUNTIF($Y$2:Y787,Y787))</f>
        <v/>
      </c>
    </row>
    <row r="788" spans="24:26" x14ac:dyDescent="0.25">
      <c r="X788" s="172">
        <f>COUNTIF($J$2:J788,J788)</f>
        <v>0</v>
      </c>
      <c r="Y788" s="172" t="str">
        <f t="shared" si="13"/>
        <v/>
      </c>
      <c r="Z788" s="172" t="str">
        <f>IF(Y788="","",COUNTIF($Y$2:Y788,Y788))</f>
        <v/>
      </c>
    </row>
    <row r="789" spans="24:26" x14ac:dyDescent="0.25">
      <c r="X789" s="172">
        <f>COUNTIF($J$2:J789,J789)</f>
        <v>0</v>
      </c>
      <c r="Y789" s="172" t="str">
        <f t="shared" si="13"/>
        <v/>
      </c>
      <c r="Z789" s="172" t="str">
        <f>IF(Y789="","",COUNTIF($Y$2:Y789,Y789))</f>
        <v/>
      </c>
    </row>
    <row r="790" spans="24:26" x14ac:dyDescent="0.25">
      <c r="X790" s="172">
        <f>COUNTIF($J$2:J790,J790)</f>
        <v>0</v>
      </c>
      <c r="Y790" s="172" t="str">
        <f t="shared" si="13"/>
        <v/>
      </c>
      <c r="Z790" s="172" t="str">
        <f>IF(Y790="","",COUNTIF($Y$2:Y790,Y790))</f>
        <v/>
      </c>
    </row>
    <row r="791" spans="24:26" x14ac:dyDescent="0.25">
      <c r="X791" s="172">
        <f>COUNTIF($J$2:J791,J791)</f>
        <v>0</v>
      </c>
      <c r="Y791" s="172" t="str">
        <f t="shared" si="13"/>
        <v/>
      </c>
      <c r="Z791" s="172" t="str">
        <f>IF(Y791="","",COUNTIF($Y$2:Y791,Y791))</f>
        <v/>
      </c>
    </row>
    <row r="792" spans="24:26" x14ac:dyDescent="0.25">
      <c r="X792" s="172">
        <f>COUNTIF($J$2:J792,J792)</f>
        <v>0</v>
      </c>
      <c r="Y792" s="172" t="str">
        <f t="shared" si="13"/>
        <v/>
      </c>
      <c r="Z792" s="172" t="str">
        <f>IF(Y792="","",COUNTIF($Y$2:Y792,Y792))</f>
        <v/>
      </c>
    </row>
    <row r="793" spans="24:26" x14ac:dyDescent="0.25">
      <c r="X793" s="172">
        <f>COUNTIF($J$2:J793,J793)</f>
        <v>0</v>
      </c>
      <c r="Y793" s="172" t="str">
        <f t="shared" si="13"/>
        <v/>
      </c>
      <c r="Z793" s="172" t="str">
        <f>IF(Y793="","",COUNTIF($Y$2:Y793,Y793))</f>
        <v/>
      </c>
    </row>
    <row r="794" spans="24:26" x14ac:dyDescent="0.25">
      <c r="X794" s="172">
        <f>COUNTIF($J$2:J794,J794)</f>
        <v>0</v>
      </c>
      <c r="Y794" s="172" t="str">
        <f t="shared" si="13"/>
        <v/>
      </c>
      <c r="Z794" s="172" t="str">
        <f>IF(Y794="","",COUNTIF($Y$2:Y794,Y794))</f>
        <v/>
      </c>
    </row>
    <row r="795" spans="24:26" x14ac:dyDescent="0.25">
      <c r="X795" s="172">
        <f>COUNTIF($J$2:J795,J795)</f>
        <v>0</v>
      </c>
      <c r="Y795" s="172" t="str">
        <f t="shared" si="13"/>
        <v/>
      </c>
      <c r="Z795" s="172" t="str">
        <f>IF(Y795="","",COUNTIF($Y$2:Y795,Y795))</f>
        <v/>
      </c>
    </row>
    <row r="796" spans="24:26" x14ac:dyDescent="0.25">
      <c r="X796" s="172">
        <f>COUNTIF($J$2:J796,J796)</f>
        <v>0</v>
      </c>
      <c r="Y796" s="172" t="str">
        <f t="shared" si="13"/>
        <v/>
      </c>
      <c r="Z796" s="172" t="str">
        <f>IF(Y796="","",COUNTIF($Y$2:Y796,Y796))</f>
        <v/>
      </c>
    </row>
    <row r="797" spans="24:26" x14ac:dyDescent="0.25">
      <c r="X797" s="172">
        <f>COUNTIF($J$2:J797,J797)</f>
        <v>0</v>
      </c>
      <c r="Y797" s="172" t="str">
        <f t="shared" si="13"/>
        <v/>
      </c>
      <c r="Z797" s="172" t="str">
        <f>IF(Y797="","",COUNTIF($Y$2:Y797,Y797))</f>
        <v/>
      </c>
    </row>
    <row r="798" spans="24:26" x14ac:dyDescent="0.25">
      <c r="X798" s="172">
        <f>COUNTIF($J$2:J798,J798)</f>
        <v>0</v>
      </c>
      <c r="Y798" s="172" t="str">
        <f t="shared" si="13"/>
        <v/>
      </c>
      <c r="Z798" s="172" t="str">
        <f>IF(Y798="","",COUNTIF($Y$2:Y798,Y798))</f>
        <v/>
      </c>
    </row>
    <row r="799" spans="24:26" x14ac:dyDescent="0.25">
      <c r="X799" s="172">
        <f>COUNTIF($J$2:J799,J799)</f>
        <v>0</v>
      </c>
      <c r="Y799" s="172" t="str">
        <f t="shared" si="13"/>
        <v/>
      </c>
      <c r="Z799" s="172" t="str">
        <f>IF(Y799="","",COUNTIF($Y$2:Y799,Y799))</f>
        <v/>
      </c>
    </row>
    <row r="800" spans="24:26" x14ac:dyDescent="0.25">
      <c r="X800" s="172">
        <f>COUNTIF($J$2:J800,J800)</f>
        <v>0</v>
      </c>
      <c r="Y800" s="172" t="str">
        <f t="shared" si="13"/>
        <v/>
      </c>
      <c r="Z800" s="172" t="str">
        <f>IF(Y800="","",COUNTIF($Y$2:Y800,Y800))</f>
        <v/>
      </c>
    </row>
    <row r="801" spans="24:26" x14ac:dyDescent="0.25">
      <c r="X801" s="172">
        <f>COUNTIF($J$2:J801,J801)</f>
        <v>0</v>
      </c>
      <c r="Y801" s="172" t="str">
        <f t="shared" si="13"/>
        <v/>
      </c>
      <c r="Z801" s="172" t="str">
        <f>IF(Y801="","",COUNTIF($Y$2:Y801,Y801))</f>
        <v/>
      </c>
    </row>
    <row r="802" spans="24:26" x14ac:dyDescent="0.25">
      <c r="X802" s="172">
        <f>COUNTIF($J$2:J802,J802)</f>
        <v>0</v>
      </c>
      <c r="Y802" s="172" t="str">
        <f t="shared" si="13"/>
        <v/>
      </c>
      <c r="Z802" s="172" t="str">
        <f>IF(Y802="","",COUNTIF($Y$2:Y802,Y802))</f>
        <v/>
      </c>
    </row>
    <row r="803" spans="24:26" x14ac:dyDescent="0.25">
      <c r="X803" s="172">
        <f>COUNTIF($J$2:J803,J803)</f>
        <v>0</v>
      </c>
      <c r="Y803" s="172" t="str">
        <f t="shared" si="13"/>
        <v/>
      </c>
      <c r="Z803" s="172" t="str">
        <f>IF(Y803="","",COUNTIF($Y$2:Y803,Y803))</f>
        <v/>
      </c>
    </row>
    <row r="804" spans="24:26" x14ac:dyDescent="0.25">
      <c r="X804" s="172">
        <f>COUNTIF($J$2:J804,J804)</f>
        <v>0</v>
      </c>
      <c r="Y804" s="172" t="str">
        <f t="shared" si="13"/>
        <v/>
      </c>
      <c r="Z804" s="172" t="str">
        <f>IF(Y804="","",COUNTIF($Y$2:Y804,Y804))</f>
        <v/>
      </c>
    </row>
    <row r="805" spans="24:26" x14ac:dyDescent="0.25">
      <c r="X805" s="172">
        <f>COUNTIF($J$2:J805,J805)</f>
        <v>0</v>
      </c>
      <c r="Y805" s="172" t="str">
        <f t="shared" si="13"/>
        <v/>
      </c>
      <c r="Z805" s="172" t="str">
        <f>IF(Y805="","",COUNTIF($Y$2:Y805,Y805))</f>
        <v/>
      </c>
    </row>
    <row r="806" spans="24:26" x14ac:dyDescent="0.25">
      <c r="X806" s="172">
        <f>COUNTIF($J$2:J806,J806)</f>
        <v>0</v>
      </c>
      <c r="Y806" s="172" t="str">
        <f t="shared" si="13"/>
        <v/>
      </c>
      <c r="Z806" s="172" t="str">
        <f>IF(Y806="","",COUNTIF($Y$2:Y806,Y806))</f>
        <v/>
      </c>
    </row>
    <row r="807" spans="24:26" x14ac:dyDescent="0.25">
      <c r="X807" s="172">
        <f>COUNTIF($J$2:J807,J807)</f>
        <v>0</v>
      </c>
      <c r="Y807" s="172" t="str">
        <f t="shared" si="13"/>
        <v/>
      </c>
      <c r="Z807" s="172" t="str">
        <f>IF(Y807="","",COUNTIF($Y$2:Y807,Y807))</f>
        <v/>
      </c>
    </row>
    <row r="808" spans="24:26" x14ac:dyDescent="0.25">
      <c r="X808" s="172">
        <f>COUNTIF($J$2:J808,J808)</f>
        <v>0</v>
      </c>
      <c r="Y808" s="172" t="str">
        <f t="shared" si="13"/>
        <v/>
      </c>
      <c r="Z808" s="172" t="str">
        <f>IF(Y808="","",COUNTIF($Y$2:Y808,Y808))</f>
        <v/>
      </c>
    </row>
    <row r="809" spans="24:26" x14ac:dyDescent="0.25">
      <c r="X809" s="172">
        <f>COUNTIF($J$2:J809,J809)</f>
        <v>0</v>
      </c>
      <c r="Y809" s="172" t="str">
        <f t="shared" si="13"/>
        <v/>
      </c>
      <c r="Z809" s="172" t="str">
        <f>IF(Y809="","",COUNTIF($Y$2:Y809,Y809))</f>
        <v/>
      </c>
    </row>
    <row r="810" spans="24:26" x14ac:dyDescent="0.25">
      <c r="X810" s="172">
        <f>COUNTIF($J$2:J810,J810)</f>
        <v>0</v>
      </c>
      <c r="Y810" s="172" t="str">
        <f t="shared" si="13"/>
        <v/>
      </c>
      <c r="Z810" s="172" t="str">
        <f>IF(Y810="","",COUNTIF($Y$2:Y810,Y810))</f>
        <v/>
      </c>
    </row>
    <row r="811" spans="24:26" x14ac:dyDescent="0.25">
      <c r="X811" s="172">
        <f>COUNTIF($J$2:J811,J811)</f>
        <v>0</v>
      </c>
      <c r="Y811" s="172" t="str">
        <f t="shared" si="13"/>
        <v/>
      </c>
      <c r="Z811" s="172" t="str">
        <f>IF(Y811="","",COUNTIF($Y$2:Y811,Y811))</f>
        <v/>
      </c>
    </row>
    <row r="812" spans="24:26" x14ac:dyDescent="0.25">
      <c r="X812" s="172">
        <f>COUNTIF($J$2:J812,J812)</f>
        <v>0</v>
      </c>
      <c r="Y812" s="172" t="str">
        <f t="shared" si="13"/>
        <v/>
      </c>
      <c r="Z812" s="172" t="str">
        <f>IF(Y812="","",COUNTIF($Y$2:Y812,Y812))</f>
        <v/>
      </c>
    </row>
    <row r="813" spans="24:26" x14ac:dyDescent="0.25">
      <c r="X813" s="172">
        <f>COUNTIF($J$2:J813,J813)</f>
        <v>0</v>
      </c>
      <c r="Y813" s="172" t="str">
        <f t="shared" ref="Y813:Y876" si="14">J813&amp;Q813</f>
        <v/>
      </c>
      <c r="Z813" s="172" t="str">
        <f>IF(Y813="","",COUNTIF($Y$2:Y813,Y813))</f>
        <v/>
      </c>
    </row>
    <row r="814" spans="24:26" x14ac:dyDescent="0.25">
      <c r="X814" s="172">
        <f>COUNTIF($J$2:J814,J814)</f>
        <v>0</v>
      </c>
      <c r="Y814" s="172" t="str">
        <f t="shared" si="14"/>
        <v/>
      </c>
      <c r="Z814" s="172" t="str">
        <f>IF(Y814="","",COUNTIF($Y$2:Y814,Y814))</f>
        <v/>
      </c>
    </row>
    <row r="815" spans="24:26" x14ac:dyDescent="0.25">
      <c r="X815" s="172">
        <f>COUNTIF($J$2:J815,J815)</f>
        <v>0</v>
      </c>
      <c r="Y815" s="172" t="str">
        <f t="shared" si="14"/>
        <v/>
      </c>
      <c r="Z815" s="172" t="str">
        <f>IF(Y815="","",COUNTIF($Y$2:Y815,Y815))</f>
        <v/>
      </c>
    </row>
    <row r="816" spans="24:26" x14ac:dyDescent="0.25">
      <c r="X816" s="172">
        <f>COUNTIF($J$2:J816,J816)</f>
        <v>0</v>
      </c>
      <c r="Y816" s="172" t="str">
        <f t="shared" si="14"/>
        <v/>
      </c>
      <c r="Z816" s="172" t="str">
        <f>IF(Y816="","",COUNTIF($Y$2:Y816,Y816))</f>
        <v/>
      </c>
    </row>
    <row r="817" spans="24:26" x14ac:dyDescent="0.25">
      <c r="X817" s="172">
        <f>COUNTIF($J$2:J817,J817)</f>
        <v>0</v>
      </c>
      <c r="Y817" s="172" t="str">
        <f t="shared" si="14"/>
        <v/>
      </c>
      <c r="Z817" s="172" t="str">
        <f>IF(Y817="","",COUNTIF($Y$2:Y817,Y817))</f>
        <v/>
      </c>
    </row>
    <row r="818" spans="24:26" x14ac:dyDescent="0.25">
      <c r="X818" s="172">
        <f>COUNTIF($J$2:J818,J818)</f>
        <v>0</v>
      </c>
      <c r="Y818" s="172" t="str">
        <f t="shared" si="14"/>
        <v/>
      </c>
      <c r="Z818" s="172" t="str">
        <f>IF(Y818="","",COUNTIF($Y$2:Y818,Y818))</f>
        <v/>
      </c>
    </row>
    <row r="819" spans="24:26" x14ac:dyDescent="0.25">
      <c r="X819" s="172">
        <f>COUNTIF($J$2:J819,J819)</f>
        <v>0</v>
      </c>
      <c r="Y819" s="172" t="str">
        <f t="shared" si="14"/>
        <v/>
      </c>
      <c r="Z819" s="172" t="str">
        <f>IF(Y819="","",COUNTIF($Y$2:Y819,Y819))</f>
        <v/>
      </c>
    </row>
    <row r="820" spans="24:26" x14ac:dyDescent="0.25">
      <c r="X820" s="172">
        <f>COUNTIF($J$2:J820,J820)</f>
        <v>0</v>
      </c>
      <c r="Y820" s="172" t="str">
        <f t="shared" si="14"/>
        <v/>
      </c>
      <c r="Z820" s="172" t="str">
        <f>IF(Y820="","",COUNTIF($Y$2:Y820,Y820))</f>
        <v/>
      </c>
    </row>
    <row r="821" spans="24:26" x14ac:dyDescent="0.25">
      <c r="X821" s="172">
        <f>COUNTIF($J$2:J821,J821)</f>
        <v>0</v>
      </c>
      <c r="Y821" s="172" t="str">
        <f t="shared" si="14"/>
        <v/>
      </c>
      <c r="Z821" s="172" t="str">
        <f>IF(Y821="","",COUNTIF($Y$2:Y821,Y821))</f>
        <v/>
      </c>
    </row>
    <row r="822" spans="24:26" x14ac:dyDescent="0.25">
      <c r="X822" s="172">
        <f>COUNTIF($J$2:J822,J822)</f>
        <v>0</v>
      </c>
      <c r="Y822" s="172" t="str">
        <f t="shared" si="14"/>
        <v/>
      </c>
      <c r="Z822" s="172" t="str">
        <f>IF(Y822="","",COUNTIF($Y$2:Y822,Y822))</f>
        <v/>
      </c>
    </row>
    <row r="823" spans="24:26" x14ac:dyDescent="0.25">
      <c r="X823" s="172">
        <f>COUNTIF($J$2:J823,J823)</f>
        <v>0</v>
      </c>
      <c r="Y823" s="172" t="str">
        <f t="shared" si="14"/>
        <v/>
      </c>
      <c r="Z823" s="172" t="str">
        <f>IF(Y823="","",COUNTIF($Y$2:Y823,Y823))</f>
        <v/>
      </c>
    </row>
    <row r="824" spans="24:26" x14ac:dyDescent="0.25">
      <c r="X824" s="172">
        <f>COUNTIF($J$2:J824,J824)</f>
        <v>0</v>
      </c>
      <c r="Y824" s="172" t="str">
        <f t="shared" si="14"/>
        <v/>
      </c>
      <c r="Z824" s="172" t="str">
        <f>IF(Y824="","",COUNTIF($Y$2:Y824,Y824))</f>
        <v/>
      </c>
    </row>
    <row r="825" spans="24:26" x14ac:dyDescent="0.25">
      <c r="X825" s="172">
        <f>COUNTIF($J$2:J825,J825)</f>
        <v>0</v>
      </c>
      <c r="Y825" s="172" t="str">
        <f t="shared" si="14"/>
        <v/>
      </c>
      <c r="Z825" s="172" t="str">
        <f>IF(Y825="","",COUNTIF($Y$2:Y825,Y825))</f>
        <v/>
      </c>
    </row>
    <row r="826" spans="24:26" x14ac:dyDescent="0.25">
      <c r="X826" s="172">
        <f>COUNTIF($J$2:J826,J826)</f>
        <v>0</v>
      </c>
      <c r="Y826" s="172" t="str">
        <f t="shared" si="14"/>
        <v/>
      </c>
      <c r="Z826" s="172" t="str">
        <f>IF(Y826="","",COUNTIF($Y$2:Y826,Y826))</f>
        <v/>
      </c>
    </row>
    <row r="827" spans="24:26" x14ac:dyDescent="0.25">
      <c r="X827" s="172">
        <f>COUNTIF($J$2:J827,J827)</f>
        <v>0</v>
      </c>
      <c r="Y827" s="172" t="str">
        <f t="shared" si="14"/>
        <v/>
      </c>
      <c r="Z827" s="172" t="str">
        <f>IF(Y827="","",COUNTIF($Y$2:Y827,Y827))</f>
        <v/>
      </c>
    </row>
    <row r="828" spans="24:26" x14ac:dyDescent="0.25">
      <c r="X828" s="172">
        <f>COUNTIF($J$2:J828,J828)</f>
        <v>0</v>
      </c>
      <c r="Y828" s="172" t="str">
        <f t="shared" si="14"/>
        <v/>
      </c>
      <c r="Z828" s="172" t="str">
        <f>IF(Y828="","",COUNTIF($Y$2:Y828,Y828))</f>
        <v/>
      </c>
    </row>
    <row r="829" spans="24:26" x14ac:dyDescent="0.25">
      <c r="X829" s="172">
        <f>COUNTIF($J$2:J829,J829)</f>
        <v>0</v>
      </c>
      <c r="Y829" s="172" t="str">
        <f t="shared" si="14"/>
        <v/>
      </c>
      <c r="Z829" s="172" t="str">
        <f>IF(Y829="","",COUNTIF($Y$2:Y829,Y829))</f>
        <v/>
      </c>
    </row>
    <row r="830" spans="24:26" x14ac:dyDescent="0.25">
      <c r="X830" s="172">
        <f>COUNTIF($J$2:J830,J830)</f>
        <v>0</v>
      </c>
      <c r="Y830" s="172" t="str">
        <f t="shared" si="14"/>
        <v/>
      </c>
      <c r="Z830" s="172" t="str">
        <f>IF(Y830="","",COUNTIF($Y$2:Y830,Y830))</f>
        <v/>
      </c>
    </row>
    <row r="831" spans="24:26" x14ac:dyDescent="0.25">
      <c r="X831" s="172">
        <f>COUNTIF($J$2:J831,J831)</f>
        <v>0</v>
      </c>
      <c r="Y831" s="172" t="str">
        <f t="shared" si="14"/>
        <v/>
      </c>
      <c r="Z831" s="172" t="str">
        <f>IF(Y831="","",COUNTIF($Y$2:Y831,Y831))</f>
        <v/>
      </c>
    </row>
    <row r="832" spans="24:26" x14ac:dyDescent="0.25">
      <c r="X832" s="172">
        <f>COUNTIF($J$2:J832,J832)</f>
        <v>0</v>
      </c>
      <c r="Y832" s="172" t="str">
        <f t="shared" si="14"/>
        <v/>
      </c>
      <c r="Z832" s="172" t="str">
        <f>IF(Y832="","",COUNTIF($Y$2:Y832,Y832))</f>
        <v/>
      </c>
    </row>
    <row r="833" spans="24:26" x14ac:dyDescent="0.25">
      <c r="X833" s="172">
        <f>COUNTIF($J$2:J833,J833)</f>
        <v>0</v>
      </c>
      <c r="Y833" s="172" t="str">
        <f t="shared" si="14"/>
        <v/>
      </c>
      <c r="Z833" s="172" t="str">
        <f>IF(Y833="","",COUNTIF($Y$2:Y833,Y833))</f>
        <v/>
      </c>
    </row>
    <row r="834" spans="24:26" x14ac:dyDescent="0.25">
      <c r="X834" s="172">
        <f>COUNTIF($J$2:J834,J834)</f>
        <v>0</v>
      </c>
      <c r="Y834" s="172" t="str">
        <f t="shared" si="14"/>
        <v/>
      </c>
      <c r="Z834" s="172" t="str">
        <f>IF(Y834="","",COUNTIF($Y$2:Y834,Y834))</f>
        <v/>
      </c>
    </row>
    <row r="835" spans="24:26" x14ac:dyDescent="0.25">
      <c r="X835" s="172">
        <f>COUNTIF($J$2:J835,J835)</f>
        <v>0</v>
      </c>
      <c r="Y835" s="172" t="str">
        <f t="shared" si="14"/>
        <v/>
      </c>
      <c r="Z835" s="172" t="str">
        <f>IF(Y835="","",COUNTIF($Y$2:Y835,Y835))</f>
        <v/>
      </c>
    </row>
    <row r="836" spans="24:26" x14ac:dyDescent="0.25">
      <c r="X836" s="172">
        <f>COUNTIF($J$2:J836,J836)</f>
        <v>0</v>
      </c>
      <c r="Y836" s="172" t="str">
        <f t="shared" si="14"/>
        <v/>
      </c>
      <c r="Z836" s="172" t="str">
        <f>IF(Y836="","",COUNTIF($Y$2:Y836,Y836))</f>
        <v/>
      </c>
    </row>
    <row r="837" spans="24:26" x14ac:dyDescent="0.25">
      <c r="X837" s="172">
        <f>COUNTIF($J$2:J837,J837)</f>
        <v>0</v>
      </c>
      <c r="Y837" s="172" t="str">
        <f t="shared" si="14"/>
        <v/>
      </c>
      <c r="Z837" s="172" t="str">
        <f>IF(Y837="","",COUNTIF($Y$2:Y837,Y837))</f>
        <v/>
      </c>
    </row>
    <row r="838" spans="24:26" x14ac:dyDescent="0.25">
      <c r="X838" s="172">
        <f>COUNTIF($J$2:J838,J838)</f>
        <v>0</v>
      </c>
      <c r="Y838" s="172" t="str">
        <f t="shared" si="14"/>
        <v/>
      </c>
      <c r="Z838" s="172" t="str">
        <f>IF(Y838="","",COUNTIF($Y$2:Y838,Y838))</f>
        <v/>
      </c>
    </row>
    <row r="839" spans="24:26" x14ac:dyDescent="0.25">
      <c r="X839" s="172">
        <f>COUNTIF($J$2:J839,J839)</f>
        <v>0</v>
      </c>
      <c r="Y839" s="172" t="str">
        <f t="shared" si="14"/>
        <v/>
      </c>
      <c r="Z839" s="172" t="str">
        <f>IF(Y839="","",COUNTIF($Y$2:Y839,Y839))</f>
        <v/>
      </c>
    </row>
    <row r="840" spans="24:26" x14ac:dyDescent="0.25">
      <c r="X840" s="172">
        <f>COUNTIF($J$2:J840,J840)</f>
        <v>0</v>
      </c>
      <c r="Y840" s="172" t="str">
        <f t="shared" si="14"/>
        <v/>
      </c>
      <c r="Z840" s="172" t="str">
        <f>IF(Y840="","",COUNTIF($Y$2:Y840,Y840))</f>
        <v/>
      </c>
    </row>
    <row r="841" spans="24:26" x14ac:dyDescent="0.25">
      <c r="X841" s="172">
        <f>COUNTIF($J$2:J841,J841)</f>
        <v>0</v>
      </c>
      <c r="Y841" s="172" t="str">
        <f t="shared" si="14"/>
        <v/>
      </c>
      <c r="Z841" s="172" t="str">
        <f>IF(Y841="","",COUNTIF($Y$2:Y841,Y841))</f>
        <v/>
      </c>
    </row>
    <row r="842" spans="24:26" x14ac:dyDescent="0.25">
      <c r="X842" s="172">
        <f>COUNTIF($J$2:J842,J842)</f>
        <v>0</v>
      </c>
      <c r="Y842" s="172" t="str">
        <f t="shared" si="14"/>
        <v/>
      </c>
      <c r="Z842" s="172" t="str">
        <f>IF(Y842="","",COUNTIF($Y$2:Y842,Y842))</f>
        <v/>
      </c>
    </row>
    <row r="843" spans="24:26" x14ac:dyDescent="0.25">
      <c r="X843" s="172">
        <f>COUNTIF($J$2:J843,J843)</f>
        <v>0</v>
      </c>
      <c r="Y843" s="172" t="str">
        <f t="shared" si="14"/>
        <v/>
      </c>
      <c r="Z843" s="172" t="str">
        <f>IF(Y843="","",COUNTIF($Y$2:Y843,Y843))</f>
        <v/>
      </c>
    </row>
    <row r="844" spans="24:26" x14ac:dyDescent="0.25">
      <c r="X844" s="172">
        <f>COUNTIF($J$2:J844,J844)</f>
        <v>0</v>
      </c>
      <c r="Y844" s="172" t="str">
        <f t="shared" si="14"/>
        <v/>
      </c>
      <c r="Z844" s="172" t="str">
        <f>IF(Y844="","",COUNTIF($Y$2:Y844,Y844))</f>
        <v/>
      </c>
    </row>
    <row r="845" spans="24:26" x14ac:dyDescent="0.25">
      <c r="X845" s="172">
        <f>COUNTIF($J$2:J845,J845)</f>
        <v>0</v>
      </c>
      <c r="Y845" s="172" t="str">
        <f t="shared" si="14"/>
        <v/>
      </c>
      <c r="Z845" s="172" t="str">
        <f>IF(Y845="","",COUNTIF($Y$2:Y845,Y845))</f>
        <v/>
      </c>
    </row>
    <row r="846" spans="24:26" x14ac:dyDescent="0.25">
      <c r="X846" s="172">
        <f>COUNTIF($J$2:J846,J846)</f>
        <v>0</v>
      </c>
      <c r="Y846" s="172" t="str">
        <f t="shared" si="14"/>
        <v/>
      </c>
      <c r="Z846" s="172" t="str">
        <f>IF(Y846="","",COUNTIF($Y$2:Y846,Y846))</f>
        <v/>
      </c>
    </row>
    <row r="847" spans="24:26" x14ac:dyDescent="0.25">
      <c r="X847" s="172">
        <f>COUNTIF($J$2:J847,J847)</f>
        <v>0</v>
      </c>
      <c r="Y847" s="172" t="str">
        <f t="shared" si="14"/>
        <v/>
      </c>
      <c r="Z847" s="172" t="str">
        <f>IF(Y847="","",COUNTIF($Y$2:Y847,Y847))</f>
        <v/>
      </c>
    </row>
    <row r="848" spans="24:26" x14ac:dyDescent="0.25">
      <c r="X848" s="172">
        <f>COUNTIF($J$2:J848,J848)</f>
        <v>0</v>
      </c>
      <c r="Y848" s="172" t="str">
        <f t="shared" si="14"/>
        <v/>
      </c>
      <c r="Z848" s="172" t="str">
        <f>IF(Y848="","",COUNTIF($Y$2:Y848,Y848))</f>
        <v/>
      </c>
    </row>
    <row r="849" spans="24:26" x14ac:dyDescent="0.25">
      <c r="X849" s="172">
        <f>COUNTIF($J$2:J849,J849)</f>
        <v>0</v>
      </c>
      <c r="Y849" s="172" t="str">
        <f t="shared" si="14"/>
        <v/>
      </c>
      <c r="Z849" s="172" t="str">
        <f>IF(Y849="","",COUNTIF($Y$2:Y849,Y849))</f>
        <v/>
      </c>
    </row>
    <row r="850" spans="24:26" x14ac:dyDescent="0.25">
      <c r="X850" s="172">
        <f>COUNTIF($J$2:J850,J850)</f>
        <v>0</v>
      </c>
      <c r="Y850" s="172" t="str">
        <f t="shared" si="14"/>
        <v/>
      </c>
      <c r="Z850" s="172" t="str">
        <f>IF(Y850="","",COUNTIF($Y$2:Y850,Y850))</f>
        <v/>
      </c>
    </row>
    <row r="851" spans="24:26" x14ac:dyDescent="0.25">
      <c r="X851" s="172">
        <f>COUNTIF($J$2:J851,J851)</f>
        <v>0</v>
      </c>
      <c r="Y851" s="172" t="str">
        <f t="shared" si="14"/>
        <v/>
      </c>
      <c r="Z851" s="172" t="str">
        <f>IF(Y851="","",COUNTIF($Y$2:Y851,Y851))</f>
        <v/>
      </c>
    </row>
    <row r="852" spans="24:26" x14ac:dyDescent="0.25">
      <c r="X852" s="172">
        <f>COUNTIF($J$2:J852,J852)</f>
        <v>0</v>
      </c>
      <c r="Y852" s="172" t="str">
        <f t="shared" si="14"/>
        <v/>
      </c>
      <c r="Z852" s="172" t="str">
        <f>IF(Y852="","",COUNTIF($Y$2:Y852,Y852))</f>
        <v/>
      </c>
    </row>
    <row r="853" spans="24:26" x14ac:dyDescent="0.25">
      <c r="X853" s="172">
        <f>COUNTIF($J$2:J853,J853)</f>
        <v>0</v>
      </c>
      <c r="Y853" s="172" t="str">
        <f t="shared" si="14"/>
        <v/>
      </c>
      <c r="Z853" s="172" t="str">
        <f>IF(Y853="","",COUNTIF($Y$2:Y853,Y853))</f>
        <v/>
      </c>
    </row>
    <row r="854" spans="24:26" x14ac:dyDescent="0.25">
      <c r="X854" s="172">
        <f>COUNTIF($J$2:J854,J854)</f>
        <v>0</v>
      </c>
      <c r="Y854" s="172" t="str">
        <f t="shared" si="14"/>
        <v/>
      </c>
      <c r="Z854" s="172" t="str">
        <f>IF(Y854="","",COUNTIF($Y$2:Y854,Y854))</f>
        <v/>
      </c>
    </row>
    <row r="855" spans="24:26" x14ac:dyDescent="0.25">
      <c r="X855" s="172">
        <f>COUNTIF($J$2:J855,J855)</f>
        <v>0</v>
      </c>
      <c r="Y855" s="172" t="str">
        <f t="shared" si="14"/>
        <v/>
      </c>
      <c r="Z855" s="172" t="str">
        <f>IF(Y855="","",COUNTIF($Y$2:Y855,Y855))</f>
        <v/>
      </c>
    </row>
    <row r="856" spans="24:26" x14ac:dyDescent="0.25">
      <c r="X856" s="172">
        <f>COUNTIF($J$2:J856,J856)</f>
        <v>0</v>
      </c>
      <c r="Y856" s="172" t="str">
        <f t="shared" si="14"/>
        <v/>
      </c>
      <c r="Z856" s="172" t="str">
        <f>IF(Y856="","",COUNTIF($Y$2:Y856,Y856))</f>
        <v/>
      </c>
    </row>
    <row r="857" spans="24:26" x14ac:dyDescent="0.25">
      <c r="X857" s="172">
        <f>COUNTIF($J$2:J857,J857)</f>
        <v>0</v>
      </c>
      <c r="Y857" s="172" t="str">
        <f t="shared" si="14"/>
        <v/>
      </c>
      <c r="Z857" s="172" t="str">
        <f>IF(Y857="","",COUNTIF($Y$2:Y857,Y857))</f>
        <v/>
      </c>
    </row>
    <row r="858" spans="24:26" x14ac:dyDescent="0.25">
      <c r="X858" s="172">
        <f>COUNTIF($J$2:J858,J858)</f>
        <v>0</v>
      </c>
      <c r="Y858" s="172" t="str">
        <f t="shared" si="14"/>
        <v/>
      </c>
      <c r="Z858" s="172" t="str">
        <f>IF(Y858="","",COUNTIF($Y$2:Y858,Y858))</f>
        <v/>
      </c>
    </row>
    <row r="859" spans="24:26" x14ac:dyDescent="0.25">
      <c r="X859" s="172">
        <f>COUNTIF($J$2:J859,J859)</f>
        <v>0</v>
      </c>
      <c r="Y859" s="172" t="str">
        <f t="shared" si="14"/>
        <v/>
      </c>
      <c r="Z859" s="172" t="str">
        <f>IF(Y859="","",COUNTIF($Y$2:Y859,Y859))</f>
        <v/>
      </c>
    </row>
    <row r="860" spans="24:26" x14ac:dyDescent="0.25">
      <c r="X860" s="172">
        <f>COUNTIF($J$2:J860,J860)</f>
        <v>0</v>
      </c>
      <c r="Y860" s="172" t="str">
        <f t="shared" si="14"/>
        <v/>
      </c>
      <c r="Z860" s="172" t="str">
        <f>IF(Y860="","",COUNTIF($Y$2:Y860,Y860))</f>
        <v/>
      </c>
    </row>
    <row r="861" spans="24:26" x14ac:dyDescent="0.25">
      <c r="X861" s="172">
        <f>COUNTIF($J$2:J861,J861)</f>
        <v>0</v>
      </c>
      <c r="Y861" s="172" t="str">
        <f t="shared" si="14"/>
        <v/>
      </c>
      <c r="Z861" s="172" t="str">
        <f>IF(Y861="","",COUNTIF($Y$2:Y861,Y861))</f>
        <v/>
      </c>
    </row>
    <row r="862" spans="24:26" x14ac:dyDescent="0.25">
      <c r="X862" s="172">
        <f>COUNTIF($J$2:J862,J862)</f>
        <v>0</v>
      </c>
      <c r="Y862" s="172" t="str">
        <f t="shared" si="14"/>
        <v/>
      </c>
      <c r="Z862" s="172" t="str">
        <f>IF(Y862="","",COUNTIF($Y$2:Y862,Y862))</f>
        <v/>
      </c>
    </row>
    <row r="863" spans="24:26" x14ac:dyDescent="0.25">
      <c r="X863" s="172">
        <f>COUNTIF($J$2:J863,J863)</f>
        <v>0</v>
      </c>
      <c r="Y863" s="172" t="str">
        <f t="shared" si="14"/>
        <v/>
      </c>
      <c r="Z863" s="172" t="str">
        <f>IF(Y863="","",COUNTIF($Y$2:Y863,Y863))</f>
        <v/>
      </c>
    </row>
    <row r="864" spans="24:26" x14ac:dyDescent="0.25">
      <c r="X864" s="172">
        <f>COUNTIF($J$2:J864,J864)</f>
        <v>0</v>
      </c>
      <c r="Y864" s="172" t="str">
        <f t="shared" si="14"/>
        <v/>
      </c>
      <c r="Z864" s="172" t="str">
        <f>IF(Y864="","",COUNTIF($Y$2:Y864,Y864))</f>
        <v/>
      </c>
    </row>
    <row r="865" spans="24:26" x14ac:dyDescent="0.25">
      <c r="X865" s="172">
        <f>COUNTIF($J$2:J865,J865)</f>
        <v>0</v>
      </c>
      <c r="Y865" s="172" t="str">
        <f t="shared" si="14"/>
        <v/>
      </c>
      <c r="Z865" s="172" t="str">
        <f>IF(Y865="","",COUNTIF($Y$2:Y865,Y865))</f>
        <v/>
      </c>
    </row>
    <row r="866" spans="24:26" x14ac:dyDescent="0.25">
      <c r="X866" s="172">
        <f>COUNTIF($J$2:J866,J866)</f>
        <v>0</v>
      </c>
      <c r="Y866" s="172" t="str">
        <f t="shared" si="14"/>
        <v/>
      </c>
      <c r="Z866" s="172" t="str">
        <f>IF(Y866="","",COUNTIF($Y$2:Y866,Y866))</f>
        <v/>
      </c>
    </row>
    <row r="867" spans="24:26" x14ac:dyDescent="0.25">
      <c r="X867" s="172">
        <f>COUNTIF($J$2:J867,J867)</f>
        <v>0</v>
      </c>
      <c r="Y867" s="172" t="str">
        <f t="shared" si="14"/>
        <v/>
      </c>
      <c r="Z867" s="172" t="str">
        <f>IF(Y867="","",COUNTIF($Y$2:Y867,Y867))</f>
        <v/>
      </c>
    </row>
    <row r="868" spans="24:26" x14ac:dyDescent="0.25">
      <c r="X868" s="172">
        <f>COUNTIF($J$2:J868,J868)</f>
        <v>0</v>
      </c>
      <c r="Y868" s="172" t="str">
        <f t="shared" si="14"/>
        <v/>
      </c>
      <c r="Z868" s="172" t="str">
        <f>IF(Y868="","",COUNTIF($Y$2:Y868,Y868))</f>
        <v/>
      </c>
    </row>
    <row r="869" spans="24:26" x14ac:dyDescent="0.25">
      <c r="X869" s="172">
        <f>COUNTIF($J$2:J869,J869)</f>
        <v>0</v>
      </c>
      <c r="Y869" s="172" t="str">
        <f t="shared" si="14"/>
        <v/>
      </c>
      <c r="Z869" s="172" t="str">
        <f>IF(Y869="","",COUNTIF($Y$2:Y869,Y869))</f>
        <v/>
      </c>
    </row>
    <row r="870" spans="24:26" x14ac:dyDescent="0.25">
      <c r="X870" s="172">
        <f>COUNTIF($J$2:J870,J870)</f>
        <v>0</v>
      </c>
      <c r="Y870" s="172" t="str">
        <f t="shared" si="14"/>
        <v/>
      </c>
      <c r="Z870" s="172" t="str">
        <f>IF(Y870="","",COUNTIF($Y$2:Y870,Y870))</f>
        <v/>
      </c>
    </row>
    <row r="871" spans="24:26" x14ac:dyDescent="0.25">
      <c r="X871" s="172">
        <f>COUNTIF($J$2:J871,J871)</f>
        <v>0</v>
      </c>
      <c r="Y871" s="172" t="str">
        <f t="shared" si="14"/>
        <v/>
      </c>
      <c r="Z871" s="172" t="str">
        <f>IF(Y871="","",COUNTIF($Y$2:Y871,Y871))</f>
        <v/>
      </c>
    </row>
    <row r="872" spans="24:26" x14ac:dyDescent="0.25">
      <c r="X872" s="172">
        <f>COUNTIF($J$2:J872,J872)</f>
        <v>0</v>
      </c>
      <c r="Y872" s="172" t="str">
        <f t="shared" si="14"/>
        <v/>
      </c>
      <c r="Z872" s="172" t="str">
        <f>IF(Y872="","",COUNTIF($Y$2:Y872,Y872))</f>
        <v/>
      </c>
    </row>
    <row r="873" spans="24:26" x14ac:dyDescent="0.25">
      <c r="X873" s="172">
        <f>COUNTIF($J$2:J873,J873)</f>
        <v>0</v>
      </c>
      <c r="Y873" s="172" t="str">
        <f t="shared" si="14"/>
        <v/>
      </c>
      <c r="Z873" s="172" t="str">
        <f>IF(Y873="","",COUNTIF($Y$2:Y873,Y873))</f>
        <v/>
      </c>
    </row>
    <row r="874" spans="24:26" x14ac:dyDescent="0.25">
      <c r="X874" s="172">
        <f>COUNTIF($J$2:J874,J874)</f>
        <v>0</v>
      </c>
      <c r="Y874" s="172" t="str">
        <f t="shared" si="14"/>
        <v/>
      </c>
      <c r="Z874" s="172" t="str">
        <f>IF(Y874="","",COUNTIF($Y$2:Y874,Y874))</f>
        <v/>
      </c>
    </row>
    <row r="875" spans="24:26" x14ac:dyDescent="0.25">
      <c r="X875" s="172">
        <f>COUNTIF($J$2:J875,J875)</f>
        <v>0</v>
      </c>
      <c r="Y875" s="172" t="str">
        <f t="shared" si="14"/>
        <v/>
      </c>
      <c r="Z875" s="172" t="str">
        <f>IF(Y875="","",COUNTIF($Y$2:Y875,Y875))</f>
        <v/>
      </c>
    </row>
    <row r="876" spans="24:26" x14ac:dyDescent="0.25">
      <c r="X876" s="172">
        <f>COUNTIF($J$2:J876,J876)</f>
        <v>0</v>
      </c>
      <c r="Y876" s="172" t="str">
        <f t="shared" si="14"/>
        <v/>
      </c>
      <c r="Z876" s="172" t="str">
        <f>IF(Y876="","",COUNTIF($Y$2:Y876,Y876))</f>
        <v/>
      </c>
    </row>
    <row r="877" spans="24:26" x14ac:dyDescent="0.25">
      <c r="X877" s="172">
        <f>COUNTIF($J$2:J877,J877)</f>
        <v>0</v>
      </c>
      <c r="Y877" s="172" t="str">
        <f t="shared" ref="Y877:Y940" si="15">J877&amp;Q877</f>
        <v/>
      </c>
      <c r="Z877" s="172" t="str">
        <f>IF(Y877="","",COUNTIF($Y$2:Y877,Y877))</f>
        <v/>
      </c>
    </row>
    <row r="878" spans="24:26" x14ac:dyDescent="0.25">
      <c r="X878" s="172">
        <f>COUNTIF($J$2:J878,J878)</f>
        <v>0</v>
      </c>
      <c r="Y878" s="172" t="str">
        <f t="shared" si="15"/>
        <v/>
      </c>
      <c r="Z878" s="172" t="str">
        <f>IF(Y878="","",COUNTIF($Y$2:Y878,Y878))</f>
        <v/>
      </c>
    </row>
    <row r="879" spans="24:26" x14ac:dyDescent="0.25">
      <c r="X879" s="172">
        <f>COUNTIF($J$2:J879,J879)</f>
        <v>0</v>
      </c>
      <c r="Y879" s="172" t="str">
        <f t="shared" si="15"/>
        <v/>
      </c>
      <c r="Z879" s="172" t="str">
        <f>IF(Y879="","",COUNTIF($Y$2:Y879,Y879))</f>
        <v/>
      </c>
    </row>
    <row r="880" spans="24:26" x14ac:dyDescent="0.25">
      <c r="X880" s="172">
        <f>COUNTIF($J$2:J880,J880)</f>
        <v>0</v>
      </c>
      <c r="Y880" s="172" t="str">
        <f t="shared" si="15"/>
        <v/>
      </c>
      <c r="Z880" s="172" t="str">
        <f>IF(Y880="","",COUNTIF($Y$2:Y880,Y880))</f>
        <v/>
      </c>
    </row>
    <row r="881" spans="24:26" x14ac:dyDescent="0.25">
      <c r="X881" s="172">
        <f>COUNTIF($J$2:J881,J881)</f>
        <v>0</v>
      </c>
      <c r="Y881" s="172" t="str">
        <f t="shared" si="15"/>
        <v/>
      </c>
      <c r="Z881" s="172" t="str">
        <f>IF(Y881="","",COUNTIF($Y$2:Y881,Y881))</f>
        <v/>
      </c>
    </row>
    <row r="882" spans="24:26" x14ac:dyDescent="0.25">
      <c r="X882" s="172">
        <f>COUNTIF($J$2:J882,J882)</f>
        <v>0</v>
      </c>
      <c r="Y882" s="172" t="str">
        <f t="shared" si="15"/>
        <v/>
      </c>
      <c r="Z882" s="172" t="str">
        <f>IF(Y882="","",COUNTIF($Y$2:Y882,Y882))</f>
        <v/>
      </c>
    </row>
    <row r="883" spans="24:26" x14ac:dyDescent="0.25">
      <c r="X883" s="172">
        <f>COUNTIF($J$2:J883,J883)</f>
        <v>0</v>
      </c>
      <c r="Y883" s="172" t="str">
        <f t="shared" si="15"/>
        <v/>
      </c>
      <c r="Z883" s="172" t="str">
        <f>IF(Y883="","",COUNTIF($Y$2:Y883,Y883))</f>
        <v/>
      </c>
    </row>
    <row r="884" spans="24:26" x14ac:dyDescent="0.25">
      <c r="X884" s="172">
        <f>COUNTIF($J$2:J884,J884)</f>
        <v>0</v>
      </c>
      <c r="Y884" s="172" t="str">
        <f t="shared" si="15"/>
        <v/>
      </c>
      <c r="Z884" s="172" t="str">
        <f>IF(Y884="","",COUNTIF($Y$2:Y884,Y884))</f>
        <v/>
      </c>
    </row>
    <row r="885" spans="24:26" x14ac:dyDescent="0.25">
      <c r="X885" s="172">
        <f>COUNTIF($J$2:J885,J885)</f>
        <v>0</v>
      </c>
      <c r="Y885" s="172" t="str">
        <f t="shared" si="15"/>
        <v/>
      </c>
      <c r="Z885" s="172" t="str">
        <f>IF(Y885="","",COUNTIF($Y$2:Y885,Y885))</f>
        <v/>
      </c>
    </row>
    <row r="886" spans="24:26" x14ac:dyDescent="0.25">
      <c r="X886" s="172">
        <f>COUNTIF($J$2:J886,J886)</f>
        <v>0</v>
      </c>
      <c r="Y886" s="172" t="str">
        <f t="shared" si="15"/>
        <v/>
      </c>
      <c r="Z886" s="172" t="str">
        <f>IF(Y886="","",COUNTIF($Y$2:Y886,Y886))</f>
        <v/>
      </c>
    </row>
    <row r="887" spans="24:26" x14ac:dyDescent="0.25">
      <c r="X887" s="172">
        <f>COUNTIF($J$2:J887,J887)</f>
        <v>0</v>
      </c>
      <c r="Y887" s="172" t="str">
        <f t="shared" si="15"/>
        <v/>
      </c>
      <c r="Z887" s="172" t="str">
        <f>IF(Y887="","",COUNTIF($Y$2:Y887,Y887))</f>
        <v/>
      </c>
    </row>
    <row r="888" spans="24:26" x14ac:dyDescent="0.25">
      <c r="X888" s="172">
        <f>COUNTIF($J$2:J888,J888)</f>
        <v>0</v>
      </c>
      <c r="Y888" s="172" t="str">
        <f t="shared" si="15"/>
        <v/>
      </c>
      <c r="Z888" s="172" t="str">
        <f>IF(Y888="","",COUNTIF($Y$2:Y888,Y888))</f>
        <v/>
      </c>
    </row>
    <row r="889" spans="24:26" x14ac:dyDescent="0.25">
      <c r="X889" s="172">
        <f>COUNTIF($J$2:J889,J889)</f>
        <v>0</v>
      </c>
      <c r="Y889" s="172" t="str">
        <f t="shared" si="15"/>
        <v/>
      </c>
      <c r="Z889" s="172" t="str">
        <f>IF(Y889="","",COUNTIF($Y$2:Y889,Y889))</f>
        <v/>
      </c>
    </row>
    <row r="890" spans="24:26" x14ac:dyDescent="0.25">
      <c r="X890" s="172">
        <f>COUNTIF($J$2:J890,J890)</f>
        <v>0</v>
      </c>
      <c r="Y890" s="172" t="str">
        <f t="shared" si="15"/>
        <v/>
      </c>
      <c r="Z890" s="172" t="str">
        <f>IF(Y890="","",COUNTIF($Y$2:Y890,Y890))</f>
        <v/>
      </c>
    </row>
    <row r="891" spans="24:26" x14ac:dyDescent="0.25">
      <c r="X891" s="172">
        <f>COUNTIF($J$2:J891,J891)</f>
        <v>0</v>
      </c>
      <c r="Y891" s="172" t="str">
        <f t="shared" si="15"/>
        <v/>
      </c>
      <c r="Z891" s="172" t="str">
        <f>IF(Y891="","",COUNTIF($Y$2:Y891,Y891))</f>
        <v/>
      </c>
    </row>
    <row r="892" spans="24:26" x14ac:dyDescent="0.25">
      <c r="X892" s="172">
        <f>COUNTIF($J$2:J892,J892)</f>
        <v>0</v>
      </c>
      <c r="Y892" s="172" t="str">
        <f t="shared" si="15"/>
        <v/>
      </c>
      <c r="Z892" s="172" t="str">
        <f>IF(Y892="","",COUNTIF($Y$2:Y892,Y892))</f>
        <v/>
      </c>
    </row>
    <row r="893" spans="24:26" x14ac:dyDescent="0.25">
      <c r="X893" s="172">
        <f>COUNTIF($J$2:J893,J893)</f>
        <v>0</v>
      </c>
      <c r="Y893" s="172" t="str">
        <f t="shared" si="15"/>
        <v/>
      </c>
      <c r="Z893" s="172" t="str">
        <f>IF(Y893="","",COUNTIF($Y$2:Y893,Y893))</f>
        <v/>
      </c>
    </row>
    <row r="894" spans="24:26" x14ac:dyDescent="0.25">
      <c r="X894" s="172">
        <f>COUNTIF($J$2:J894,J894)</f>
        <v>0</v>
      </c>
      <c r="Y894" s="172" t="str">
        <f t="shared" si="15"/>
        <v/>
      </c>
      <c r="Z894" s="172" t="str">
        <f>IF(Y894="","",COUNTIF($Y$2:Y894,Y894))</f>
        <v/>
      </c>
    </row>
    <row r="895" spans="24:26" x14ac:dyDescent="0.25">
      <c r="X895" s="172">
        <f>COUNTIF($J$2:J895,J895)</f>
        <v>0</v>
      </c>
      <c r="Y895" s="172" t="str">
        <f t="shared" si="15"/>
        <v/>
      </c>
      <c r="Z895" s="172" t="str">
        <f>IF(Y895="","",COUNTIF($Y$2:Y895,Y895))</f>
        <v/>
      </c>
    </row>
    <row r="896" spans="24:26" x14ac:dyDescent="0.25">
      <c r="X896" s="172">
        <f>COUNTIF($J$2:J896,J896)</f>
        <v>0</v>
      </c>
      <c r="Y896" s="172" t="str">
        <f t="shared" si="15"/>
        <v/>
      </c>
      <c r="Z896" s="172" t="str">
        <f>IF(Y896="","",COUNTIF($Y$2:Y896,Y896))</f>
        <v/>
      </c>
    </row>
    <row r="897" spans="24:26" x14ac:dyDescent="0.25">
      <c r="X897" s="172">
        <f>COUNTIF($J$2:J897,J897)</f>
        <v>0</v>
      </c>
      <c r="Y897" s="172" t="str">
        <f t="shared" si="15"/>
        <v/>
      </c>
      <c r="Z897" s="172" t="str">
        <f>IF(Y897="","",COUNTIF($Y$2:Y897,Y897))</f>
        <v/>
      </c>
    </row>
    <row r="898" spans="24:26" x14ac:dyDescent="0.25">
      <c r="X898" s="172">
        <f>COUNTIF($J$2:J898,J898)</f>
        <v>0</v>
      </c>
      <c r="Y898" s="172" t="str">
        <f t="shared" si="15"/>
        <v/>
      </c>
      <c r="Z898" s="172" t="str">
        <f>IF(Y898="","",COUNTIF($Y$2:Y898,Y898))</f>
        <v/>
      </c>
    </row>
    <row r="899" spans="24:26" x14ac:dyDescent="0.25">
      <c r="X899" s="172">
        <f>COUNTIF($J$2:J899,J899)</f>
        <v>0</v>
      </c>
      <c r="Y899" s="172" t="str">
        <f t="shared" si="15"/>
        <v/>
      </c>
      <c r="Z899" s="172" t="str">
        <f>IF(Y899="","",COUNTIF($Y$2:Y899,Y899))</f>
        <v/>
      </c>
    </row>
    <row r="900" spans="24:26" x14ac:dyDescent="0.25">
      <c r="X900" s="172">
        <f>COUNTIF($J$2:J900,J900)</f>
        <v>0</v>
      </c>
      <c r="Y900" s="172" t="str">
        <f t="shared" si="15"/>
        <v/>
      </c>
      <c r="Z900" s="172" t="str">
        <f>IF(Y900="","",COUNTIF($Y$2:Y900,Y900))</f>
        <v/>
      </c>
    </row>
    <row r="901" spans="24:26" x14ac:dyDescent="0.25">
      <c r="X901" s="172">
        <f>COUNTIF($J$2:J901,J901)</f>
        <v>0</v>
      </c>
      <c r="Y901" s="172" t="str">
        <f t="shared" si="15"/>
        <v/>
      </c>
      <c r="Z901" s="172" t="str">
        <f>IF(Y901="","",COUNTIF($Y$2:Y901,Y901))</f>
        <v/>
      </c>
    </row>
    <row r="902" spans="24:26" x14ac:dyDescent="0.25">
      <c r="X902" s="172">
        <f>COUNTIF($J$2:J902,J902)</f>
        <v>0</v>
      </c>
      <c r="Y902" s="172" t="str">
        <f t="shared" si="15"/>
        <v/>
      </c>
      <c r="Z902" s="172" t="str">
        <f>IF(Y902="","",COUNTIF($Y$2:Y902,Y902))</f>
        <v/>
      </c>
    </row>
    <row r="903" spans="24:26" x14ac:dyDescent="0.25">
      <c r="X903" s="172">
        <f>COUNTIF($J$2:J903,J903)</f>
        <v>0</v>
      </c>
      <c r="Y903" s="172" t="str">
        <f t="shared" si="15"/>
        <v/>
      </c>
      <c r="Z903" s="172" t="str">
        <f>IF(Y903="","",COUNTIF($Y$2:Y903,Y903))</f>
        <v/>
      </c>
    </row>
    <row r="904" spans="24:26" x14ac:dyDescent="0.25">
      <c r="X904" s="172">
        <f>COUNTIF($J$2:J904,J904)</f>
        <v>0</v>
      </c>
      <c r="Y904" s="172" t="str">
        <f t="shared" si="15"/>
        <v/>
      </c>
      <c r="Z904" s="172" t="str">
        <f>IF(Y904="","",COUNTIF($Y$2:Y904,Y904))</f>
        <v/>
      </c>
    </row>
    <row r="905" spans="24:26" x14ac:dyDescent="0.25">
      <c r="X905" s="172">
        <f>COUNTIF($J$2:J905,J905)</f>
        <v>0</v>
      </c>
      <c r="Y905" s="172" t="str">
        <f t="shared" si="15"/>
        <v/>
      </c>
      <c r="Z905" s="172" t="str">
        <f>IF(Y905="","",COUNTIF($Y$2:Y905,Y905))</f>
        <v/>
      </c>
    </row>
    <row r="906" spans="24:26" x14ac:dyDescent="0.25">
      <c r="X906" s="172">
        <f>COUNTIF($J$2:J906,J906)</f>
        <v>0</v>
      </c>
      <c r="Y906" s="172" t="str">
        <f t="shared" si="15"/>
        <v/>
      </c>
      <c r="Z906" s="172" t="str">
        <f>IF(Y906="","",COUNTIF($Y$2:Y906,Y906))</f>
        <v/>
      </c>
    </row>
    <row r="907" spans="24:26" x14ac:dyDescent="0.25">
      <c r="X907" s="172">
        <f>COUNTIF($J$2:J907,J907)</f>
        <v>0</v>
      </c>
      <c r="Y907" s="172" t="str">
        <f t="shared" si="15"/>
        <v/>
      </c>
      <c r="Z907" s="172" t="str">
        <f>IF(Y907="","",COUNTIF($Y$2:Y907,Y907))</f>
        <v/>
      </c>
    </row>
    <row r="908" spans="24:26" x14ac:dyDescent="0.25">
      <c r="X908" s="172">
        <f>COUNTIF($J$2:J908,J908)</f>
        <v>0</v>
      </c>
      <c r="Y908" s="172" t="str">
        <f t="shared" si="15"/>
        <v/>
      </c>
      <c r="Z908" s="172" t="str">
        <f>IF(Y908="","",COUNTIF($Y$2:Y908,Y908))</f>
        <v/>
      </c>
    </row>
    <row r="909" spans="24:26" x14ac:dyDescent="0.25">
      <c r="X909" s="172">
        <f>COUNTIF($J$2:J909,J909)</f>
        <v>0</v>
      </c>
      <c r="Y909" s="172" t="str">
        <f t="shared" si="15"/>
        <v/>
      </c>
      <c r="Z909" s="172" t="str">
        <f>IF(Y909="","",COUNTIF($Y$2:Y909,Y909))</f>
        <v/>
      </c>
    </row>
    <row r="910" spans="24:26" x14ac:dyDescent="0.25">
      <c r="X910" s="172">
        <f>COUNTIF($J$2:J910,J910)</f>
        <v>0</v>
      </c>
      <c r="Y910" s="172" t="str">
        <f t="shared" si="15"/>
        <v/>
      </c>
      <c r="Z910" s="172" t="str">
        <f>IF(Y910="","",COUNTIF($Y$2:Y910,Y910))</f>
        <v/>
      </c>
    </row>
    <row r="911" spans="24:26" x14ac:dyDescent="0.25">
      <c r="X911" s="172">
        <f>COUNTIF($J$2:J911,J911)</f>
        <v>0</v>
      </c>
      <c r="Y911" s="172" t="str">
        <f t="shared" si="15"/>
        <v/>
      </c>
      <c r="Z911" s="172" t="str">
        <f>IF(Y911="","",COUNTIF($Y$2:Y911,Y911))</f>
        <v/>
      </c>
    </row>
    <row r="912" spans="24:26" x14ac:dyDescent="0.25">
      <c r="X912" s="172">
        <f>COUNTIF($J$2:J912,J912)</f>
        <v>0</v>
      </c>
      <c r="Y912" s="172" t="str">
        <f t="shared" si="15"/>
        <v/>
      </c>
      <c r="Z912" s="172" t="str">
        <f>IF(Y912="","",COUNTIF($Y$2:Y912,Y912))</f>
        <v/>
      </c>
    </row>
    <row r="913" spans="24:26" x14ac:dyDescent="0.25">
      <c r="X913" s="172">
        <f>COUNTIF($J$2:J913,J913)</f>
        <v>0</v>
      </c>
      <c r="Y913" s="172" t="str">
        <f t="shared" si="15"/>
        <v/>
      </c>
      <c r="Z913" s="172" t="str">
        <f>IF(Y913="","",COUNTIF($Y$2:Y913,Y913))</f>
        <v/>
      </c>
    </row>
    <row r="914" spans="24:26" x14ac:dyDescent="0.25">
      <c r="X914" s="172">
        <f>COUNTIF($J$2:J914,J914)</f>
        <v>0</v>
      </c>
      <c r="Y914" s="172" t="str">
        <f t="shared" si="15"/>
        <v/>
      </c>
      <c r="Z914" s="172" t="str">
        <f>IF(Y914="","",COUNTIF($Y$2:Y914,Y914))</f>
        <v/>
      </c>
    </row>
    <row r="915" spans="24:26" x14ac:dyDescent="0.25">
      <c r="X915" s="172">
        <f>COUNTIF($J$2:J915,J915)</f>
        <v>0</v>
      </c>
      <c r="Y915" s="172" t="str">
        <f t="shared" si="15"/>
        <v/>
      </c>
      <c r="Z915" s="172" t="str">
        <f>IF(Y915="","",COUNTIF($Y$2:Y915,Y915))</f>
        <v/>
      </c>
    </row>
    <row r="916" spans="24:26" x14ac:dyDescent="0.25">
      <c r="X916" s="172">
        <f>COUNTIF($J$2:J916,J916)</f>
        <v>0</v>
      </c>
      <c r="Y916" s="172" t="str">
        <f t="shared" si="15"/>
        <v/>
      </c>
      <c r="Z916" s="172" t="str">
        <f>IF(Y916="","",COUNTIF($Y$2:Y916,Y916))</f>
        <v/>
      </c>
    </row>
    <row r="917" spans="24:26" x14ac:dyDescent="0.25">
      <c r="X917" s="172">
        <f>COUNTIF($J$2:J917,J917)</f>
        <v>0</v>
      </c>
      <c r="Y917" s="172" t="str">
        <f t="shared" si="15"/>
        <v/>
      </c>
      <c r="Z917" s="172" t="str">
        <f>IF(Y917="","",COUNTIF($Y$2:Y917,Y917))</f>
        <v/>
      </c>
    </row>
    <row r="918" spans="24:26" x14ac:dyDescent="0.25">
      <c r="X918" s="172">
        <f>COUNTIF($J$2:J918,J918)</f>
        <v>0</v>
      </c>
      <c r="Y918" s="172" t="str">
        <f t="shared" si="15"/>
        <v/>
      </c>
      <c r="Z918" s="172" t="str">
        <f>IF(Y918="","",COUNTIF($Y$2:Y918,Y918))</f>
        <v/>
      </c>
    </row>
    <row r="919" spans="24:26" x14ac:dyDescent="0.25">
      <c r="X919" s="172">
        <f>COUNTIF($J$2:J919,J919)</f>
        <v>0</v>
      </c>
      <c r="Y919" s="172" t="str">
        <f t="shared" si="15"/>
        <v/>
      </c>
      <c r="Z919" s="172" t="str">
        <f>IF(Y919="","",COUNTIF($Y$2:Y919,Y919))</f>
        <v/>
      </c>
    </row>
    <row r="920" spans="24:26" x14ac:dyDescent="0.25">
      <c r="X920" s="172">
        <f>COUNTIF($J$2:J920,J920)</f>
        <v>0</v>
      </c>
      <c r="Y920" s="172" t="str">
        <f t="shared" si="15"/>
        <v/>
      </c>
      <c r="Z920" s="172" t="str">
        <f>IF(Y920="","",COUNTIF($Y$2:Y920,Y920))</f>
        <v/>
      </c>
    </row>
    <row r="921" spans="24:26" x14ac:dyDescent="0.25">
      <c r="X921" s="172">
        <f>COUNTIF($J$2:J921,J921)</f>
        <v>0</v>
      </c>
      <c r="Y921" s="172" t="str">
        <f t="shared" si="15"/>
        <v/>
      </c>
      <c r="Z921" s="172" t="str">
        <f>IF(Y921="","",COUNTIF($Y$2:Y921,Y921))</f>
        <v/>
      </c>
    </row>
    <row r="922" spans="24:26" x14ac:dyDescent="0.25">
      <c r="X922" s="172">
        <f>COUNTIF($J$2:J922,J922)</f>
        <v>0</v>
      </c>
      <c r="Y922" s="172" t="str">
        <f t="shared" si="15"/>
        <v/>
      </c>
      <c r="Z922" s="172" t="str">
        <f>IF(Y922="","",COUNTIF($Y$2:Y922,Y922))</f>
        <v/>
      </c>
    </row>
    <row r="923" spans="24:26" x14ac:dyDescent="0.25">
      <c r="X923" s="172">
        <f>COUNTIF($J$2:J923,J923)</f>
        <v>0</v>
      </c>
      <c r="Y923" s="172" t="str">
        <f t="shared" si="15"/>
        <v/>
      </c>
      <c r="Z923" s="172" t="str">
        <f>IF(Y923="","",COUNTIF($Y$2:Y923,Y923))</f>
        <v/>
      </c>
    </row>
    <row r="924" spans="24:26" x14ac:dyDescent="0.25">
      <c r="X924" s="172">
        <f>COUNTIF($J$2:J924,J924)</f>
        <v>0</v>
      </c>
      <c r="Y924" s="172" t="str">
        <f t="shared" si="15"/>
        <v/>
      </c>
      <c r="Z924" s="172" t="str">
        <f>IF(Y924="","",COUNTIF($Y$2:Y924,Y924))</f>
        <v/>
      </c>
    </row>
    <row r="925" spans="24:26" x14ac:dyDescent="0.25">
      <c r="X925" s="172">
        <f>COUNTIF($J$2:J925,J925)</f>
        <v>0</v>
      </c>
      <c r="Y925" s="172" t="str">
        <f t="shared" si="15"/>
        <v/>
      </c>
      <c r="Z925" s="172" t="str">
        <f>IF(Y925="","",COUNTIF($Y$2:Y925,Y925))</f>
        <v/>
      </c>
    </row>
    <row r="926" spans="24:26" x14ac:dyDescent="0.25">
      <c r="X926" s="172">
        <f>COUNTIF($J$2:J926,J926)</f>
        <v>0</v>
      </c>
      <c r="Y926" s="172" t="str">
        <f t="shared" si="15"/>
        <v/>
      </c>
      <c r="Z926" s="172" t="str">
        <f>IF(Y926="","",COUNTIF($Y$2:Y926,Y926))</f>
        <v/>
      </c>
    </row>
    <row r="927" spans="24:26" x14ac:dyDescent="0.25">
      <c r="X927" s="172">
        <f>COUNTIF($J$2:J927,J927)</f>
        <v>0</v>
      </c>
      <c r="Y927" s="172" t="str">
        <f t="shared" si="15"/>
        <v/>
      </c>
      <c r="Z927" s="172" t="str">
        <f>IF(Y927="","",COUNTIF($Y$2:Y927,Y927))</f>
        <v/>
      </c>
    </row>
    <row r="928" spans="24:26" x14ac:dyDescent="0.25">
      <c r="X928" s="172">
        <f>COUNTIF($J$2:J928,J928)</f>
        <v>0</v>
      </c>
      <c r="Y928" s="172" t="str">
        <f t="shared" si="15"/>
        <v/>
      </c>
      <c r="Z928" s="172" t="str">
        <f>IF(Y928="","",COUNTIF($Y$2:Y928,Y928))</f>
        <v/>
      </c>
    </row>
    <row r="929" spans="24:26" x14ac:dyDescent="0.25">
      <c r="X929" s="172">
        <f>COUNTIF($J$2:J929,J929)</f>
        <v>0</v>
      </c>
      <c r="Y929" s="172" t="str">
        <f t="shared" si="15"/>
        <v/>
      </c>
      <c r="Z929" s="172" t="str">
        <f>IF(Y929="","",COUNTIF($Y$2:Y929,Y929))</f>
        <v/>
      </c>
    </row>
    <row r="930" spans="24:26" x14ac:dyDescent="0.25">
      <c r="X930" s="172">
        <f>COUNTIF($J$2:J930,J930)</f>
        <v>0</v>
      </c>
      <c r="Y930" s="172" t="str">
        <f t="shared" si="15"/>
        <v/>
      </c>
      <c r="Z930" s="172" t="str">
        <f>IF(Y930="","",COUNTIF($Y$2:Y930,Y930))</f>
        <v/>
      </c>
    </row>
    <row r="931" spans="24:26" x14ac:dyDescent="0.25">
      <c r="X931" s="172">
        <f>COUNTIF($J$2:J931,J931)</f>
        <v>0</v>
      </c>
      <c r="Y931" s="172" t="str">
        <f t="shared" si="15"/>
        <v/>
      </c>
      <c r="Z931" s="172" t="str">
        <f>IF(Y931="","",COUNTIF($Y$2:Y931,Y931))</f>
        <v/>
      </c>
    </row>
    <row r="932" spans="24:26" x14ac:dyDescent="0.25">
      <c r="X932" s="172">
        <f>COUNTIF($J$2:J932,J932)</f>
        <v>0</v>
      </c>
      <c r="Y932" s="172" t="str">
        <f t="shared" si="15"/>
        <v/>
      </c>
      <c r="Z932" s="172" t="str">
        <f>IF(Y932="","",COUNTIF($Y$2:Y932,Y932))</f>
        <v/>
      </c>
    </row>
    <row r="933" spans="24:26" x14ac:dyDescent="0.25">
      <c r="X933" s="172">
        <f>COUNTIF($J$2:J933,J933)</f>
        <v>0</v>
      </c>
      <c r="Y933" s="172" t="str">
        <f t="shared" si="15"/>
        <v/>
      </c>
      <c r="Z933" s="172" t="str">
        <f>IF(Y933="","",COUNTIF($Y$2:Y933,Y933))</f>
        <v/>
      </c>
    </row>
    <row r="934" spans="24:26" x14ac:dyDescent="0.25">
      <c r="X934" s="172">
        <f>COUNTIF($J$2:J934,J934)</f>
        <v>0</v>
      </c>
      <c r="Y934" s="172" t="str">
        <f t="shared" si="15"/>
        <v/>
      </c>
      <c r="Z934" s="172" t="str">
        <f>IF(Y934="","",COUNTIF($Y$2:Y934,Y934))</f>
        <v/>
      </c>
    </row>
    <row r="935" spans="24:26" x14ac:dyDescent="0.25">
      <c r="X935" s="172">
        <f>COUNTIF($J$2:J935,J935)</f>
        <v>0</v>
      </c>
      <c r="Y935" s="172" t="str">
        <f t="shared" si="15"/>
        <v/>
      </c>
      <c r="Z935" s="172" t="str">
        <f>IF(Y935="","",COUNTIF($Y$2:Y935,Y935))</f>
        <v/>
      </c>
    </row>
    <row r="936" spans="24:26" x14ac:dyDescent="0.25">
      <c r="X936" s="172">
        <f>COUNTIF($J$2:J936,J936)</f>
        <v>0</v>
      </c>
      <c r="Y936" s="172" t="str">
        <f t="shared" si="15"/>
        <v/>
      </c>
      <c r="Z936" s="172" t="str">
        <f>IF(Y936="","",COUNTIF($Y$2:Y936,Y936))</f>
        <v/>
      </c>
    </row>
    <row r="937" spans="24:26" x14ac:dyDescent="0.25">
      <c r="X937" s="172">
        <f>COUNTIF($J$2:J937,J937)</f>
        <v>0</v>
      </c>
      <c r="Y937" s="172" t="str">
        <f t="shared" si="15"/>
        <v/>
      </c>
      <c r="Z937" s="172" t="str">
        <f>IF(Y937="","",COUNTIF($Y$2:Y937,Y937))</f>
        <v/>
      </c>
    </row>
    <row r="938" spans="24:26" x14ac:dyDescent="0.25">
      <c r="X938" s="172">
        <f>COUNTIF($J$2:J938,J938)</f>
        <v>0</v>
      </c>
      <c r="Y938" s="172" t="str">
        <f t="shared" si="15"/>
        <v/>
      </c>
      <c r="Z938" s="172" t="str">
        <f>IF(Y938="","",COUNTIF($Y$2:Y938,Y938))</f>
        <v/>
      </c>
    </row>
    <row r="939" spans="24:26" x14ac:dyDescent="0.25">
      <c r="X939" s="172">
        <f>COUNTIF($J$2:J939,J939)</f>
        <v>0</v>
      </c>
      <c r="Y939" s="172" t="str">
        <f t="shared" si="15"/>
        <v/>
      </c>
      <c r="Z939" s="172" t="str">
        <f>IF(Y939="","",COUNTIF($Y$2:Y939,Y939))</f>
        <v/>
      </c>
    </row>
    <row r="940" spans="24:26" x14ac:dyDescent="0.25">
      <c r="X940" s="172">
        <f>COUNTIF($J$2:J940,J940)</f>
        <v>0</v>
      </c>
      <c r="Y940" s="172" t="str">
        <f t="shared" si="15"/>
        <v/>
      </c>
      <c r="Z940" s="172" t="str">
        <f>IF(Y940="","",COUNTIF($Y$2:Y940,Y940))</f>
        <v/>
      </c>
    </row>
    <row r="941" spans="24:26" x14ac:dyDescent="0.25">
      <c r="X941" s="172">
        <f>COUNTIF($J$2:J941,J941)</f>
        <v>0</v>
      </c>
      <c r="Y941" s="172" t="str">
        <f t="shared" ref="Y941:Y1004" si="16">J941&amp;Q941</f>
        <v/>
      </c>
      <c r="Z941" s="172" t="str">
        <f>IF(Y941="","",COUNTIF($Y$2:Y941,Y941))</f>
        <v/>
      </c>
    </row>
    <row r="942" spans="24:26" x14ac:dyDescent="0.25">
      <c r="X942" s="172">
        <f>COUNTIF($J$2:J942,J942)</f>
        <v>0</v>
      </c>
      <c r="Y942" s="172" t="str">
        <f t="shared" si="16"/>
        <v/>
      </c>
      <c r="Z942" s="172" t="str">
        <f>IF(Y942="","",COUNTIF($Y$2:Y942,Y942))</f>
        <v/>
      </c>
    </row>
    <row r="943" spans="24:26" x14ac:dyDescent="0.25">
      <c r="X943" s="172">
        <f>COUNTIF($J$2:J943,J943)</f>
        <v>0</v>
      </c>
      <c r="Y943" s="172" t="str">
        <f t="shared" si="16"/>
        <v/>
      </c>
      <c r="Z943" s="172" t="str">
        <f>IF(Y943="","",COUNTIF($Y$2:Y943,Y943))</f>
        <v/>
      </c>
    </row>
    <row r="944" spans="24:26" x14ac:dyDescent="0.25">
      <c r="X944" s="172">
        <f>COUNTIF($J$2:J944,J944)</f>
        <v>0</v>
      </c>
      <c r="Y944" s="172" t="str">
        <f t="shared" si="16"/>
        <v/>
      </c>
      <c r="Z944" s="172" t="str">
        <f>IF(Y944="","",COUNTIF($Y$2:Y944,Y944))</f>
        <v/>
      </c>
    </row>
    <row r="945" spans="24:26" x14ac:dyDescent="0.25">
      <c r="X945" s="172">
        <f>COUNTIF($J$2:J945,J945)</f>
        <v>0</v>
      </c>
      <c r="Y945" s="172" t="str">
        <f t="shared" si="16"/>
        <v/>
      </c>
      <c r="Z945" s="172" t="str">
        <f>IF(Y945="","",COUNTIF($Y$2:Y945,Y945))</f>
        <v/>
      </c>
    </row>
    <row r="946" spans="24:26" x14ac:dyDescent="0.25">
      <c r="X946" s="172">
        <f>COUNTIF($J$2:J946,J946)</f>
        <v>0</v>
      </c>
      <c r="Y946" s="172" t="str">
        <f t="shared" si="16"/>
        <v/>
      </c>
      <c r="Z946" s="172" t="str">
        <f>IF(Y946="","",COUNTIF($Y$2:Y946,Y946))</f>
        <v/>
      </c>
    </row>
    <row r="947" spans="24:26" x14ac:dyDescent="0.25">
      <c r="X947" s="172">
        <f>COUNTIF($J$2:J947,J947)</f>
        <v>0</v>
      </c>
      <c r="Y947" s="172" t="str">
        <f t="shared" si="16"/>
        <v/>
      </c>
      <c r="Z947" s="172" t="str">
        <f>IF(Y947="","",COUNTIF($Y$2:Y947,Y947))</f>
        <v/>
      </c>
    </row>
    <row r="948" spans="24:26" x14ac:dyDescent="0.25">
      <c r="X948" s="172">
        <f>COUNTIF($J$2:J948,J948)</f>
        <v>0</v>
      </c>
      <c r="Y948" s="172" t="str">
        <f t="shared" si="16"/>
        <v/>
      </c>
      <c r="Z948" s="172" t="str">
        <f>IF(Y948="","",COUNTIF($Y$2:Y948,Y948))</f>
        <v/>
      </c>
    </row>
    <row r="949" spans="24:26" x14ac:dyDescent="0.25">
      <c r="X949" s="172">
        <f>COUNTIF($J$2:J949,J949)</f>
        <v>0</v>
      </c>
      <c r="Y949" s="172" t="str">
        <f t="shared" si="16"/>
        <v/>
      </c>
      <c r="Z949" s="172" t="str">
        <f>IF(Y949="","",COUNTIF($Y$2:Y949,Y949))</f>
        <v/>
      </c>
    </row>
    <row r="950" spans="24:26" x14ac:dyDescent="0.25">
      <c r="X950" s="172">
        <f>COUNTIF($J$2:J950,J950)</f>
        <v>0</v>
      </c>
      <c r="Y950" s="172" t="str">
        <f t="shared" si="16"/>
        <v/>
      </c>
      <c r="Z950" s="172" t="str">
        <f>IF(Y950="","",COUNTIF($Y$2:Y950,Y950))</f>
        <v/>
      </c>
    </row>
    <row r="951" spans="24:26" x14ac:dyDescent="0.25">
      <c r="X951" s="172">
        <f>COUNTIF($J$2:J951,J951)</f>
        <v>0</v>
      </c>
      <c r="Y951" s="172" t="str">
        <f t="shared" si="16"/>
        <v/>
      </c>
      <c r="Z951" s="172" t="str">
        <f>IF(Y951="","",COUNTIF($Y$2:Y951,Y951))</f>
        <v/>
      </c>
    </row>
    <row r="952" spans="24:26" x14ac:dyDescent="0.25">
      <c r="X952" s="172">
        <f>COUNTIF($J$2:J952,J952)</f>
        <v>0</v>
      </c>
      <c r="Y952" s="172" t="str">
        <f t="shared" si="16"/>
        <v/>
      </c>
      <c r="Z952" s="172" t="str">
        <f>IF(Y952="","",COUNTIF($Y$2:Y952,Y952))</f>
        <v/>
      </c>
    </row>
    <row r="953" spans="24:26" x14ac:dyDescent="0.25">
      <c r="X953" s="172">
        <f>COUNTIF($J$2:J953,J953)</f>
        <v>0</v>
      </c>
      <c r="Y953" s="172" t="str">
        <f t="shared" si="16"/>
        <v/>
      </c>
      <c r="Z953" s="172" t="str">
        <f>IF(Y953="","",COUNTIF($Y$2:Y953,Y953))</f>
        <v/>
      </c>
    </row>
    <row r="954" spans="24:26" x14ac:dyDescent="0.25">
      <c r="X954" s="172">
        <f>COUNTIF($J$2:J954,J954)</f>
        <v>0</v>
      </c>
      <c r="Y954" s="172" t="str">
        <f t="shared" si="16"/>
        <v/>
      </c>
      <c r="Z954" s="172" t="str">
        <f>IF(Y954="","",COUNTIF($Y$2:Y954,Y954))</f>
        <v/>
      </c>
    </row>
    <row r="955" spans="24:26" x14ac:dyDescent="0.25">
      <c r="X955" s="172">
        <f>COUNTIF($J$2:J955,J955)</f>
        <v>0</v>
      </c>
      <c r="Y955" s="172" t="str">
        <f t="shared" si="16"/>
        <v/>
      </c>
      <c r="Z955" s="172" t="str">
        <f>IF(Y955="","",COUNTIF($Y$2:Y955,Y955))</f>
        <v/>
      </c>
    </row>
    <row r="956" spans="24:26" x14ac:dyDescent="0.25">
      <c r="X956" s="172">
        <f>COUNTIF($J$2:J956,J956)</f>
        <v>0</v>
      </c>
      <c r="Y956" s="172" t="str">
        <f t="shared" si="16"/>
        <v/>
      </c>
      <c r="Z956" s="172" t="str">
        <f>IF(Y956="","",COUNTIF($Y$2:Y956,Y956))</f>
        <v/>
      </c>
    </row>
    <row r="957" spans="24:26" x14ac:dyDescent="0.25">
      <c r="X957" s="172">
        <f>COUNTIF($J$2:J957,J957)</f>
        <v>0</v>
      </c>
      <c r="Y957" s="172" t="str">
        <f t="shared" si="16"/>
        <v/>
      </c>
      <c r="Z957" s="172" t="str">
        <f>IF(Y957="","",COUNTIF($Y$2:Y957,Y957))</f>
        <v/>
      </c>
    </row>
    <row r="958" spans="24:26" x14ac:dyDescent="0.25">
      <c r="X958" s="172">
        <f>COUNTIF($J$2:J958,J958)</f>
        <v>0</v>
      </c>
      <c r="Y958" s="172" t="str">
        <f t="shared" si="16"/>
        <v/>
      </c>
      <c r="Z958" s="172" t="str">
        <f>IF(Y958="","",COUNTIF($Y$2:Y958,Y958))</f>
        <v/>
      </c>
    </row>
    <row r="959" spans="24:26" x14ac:dyDescent="0.25">
      <c r="X959" s="172">
        <f>COUNTIF($J$2:J959,J959)</f>
        <v>0</v>
      </c>
      <c r="Y959" s="172" t="str">
        <f t="shared" si="16"/>
        <v/>
      </c>
      <c r="Z959" s="172" t="str">
        <f>IF(Y959="","",COUNTIF($Y$2:Y959,Y959))</f>
        <v/>
      </c>
    </row>
    <row r="960" spans="24:26" x14ac:dyDescent="0.25">
      <c r="X960" s="172">
        <f>COUNTIF($J$2:J960,J960)</f>
        <v>0</v>
      </c>
      <c r="Y960" s="172" t="str">
        <f t="shared" si="16"/>
        <v/>
      </c>
      <c r="Z960" s="172" t="str">
        <f>IF(Y960="","",COUNTIF($Y$2:Y960,Y960))</f>
        <v/>
      </c>
    </row>
    <row r="961" spans="24:26" x14ac:dyDescent="0.25">
      <c r="X961" s="172">
        <f>COUNTIF($J$2:J961,J961)</f>
        <v>0</v>
      </c>
      <c r="Y961" s="172" t="str">
        <f t="shared" si="16"/>
        <v/>
      </c>
      <c r="Z961" s="172" t="str">
        <f>IF(Y961="","",COUNTIF($Y$2:Y961,Y961))</f>
        <v/>
      </c>
    </row>
    <row r="962" spans="24:26" x14ac:dyDescent="0.25">
      <c r="X962" s="172">
        <f>COUNTIF($J$2:J962,J962)</f>
        <v>0</v>
      </c>
      <c r="Y962" s="172" t="str">
        <f t="shared" si="16"/>
        <v/>
      </c>
      <c r="Z962" s="172" t="str">
        <f>IF(Y962="","",COUNTIF($Y$2:Y962,Y962))</f>
        <v/>
      </c>
    </row>
    <row r="963" spans="24:26" x14ac:dyDescent="0.25">
      <c r="X963" s="172">
        <f>COUNTIF($J$2:J963,J963)</f>
        <v>0</v>
      </c>
      <c r="Y963" s="172" t="str">
        <f t="shared" si="16"/>
        <v/>
      </c>
      <c r="Z963" s="172" t="str">
        <f>IF(Y963="","",COUNTIF($Y$2:Y963,Y963))</f>
        <v/>
      </c>
    </row>
    <row r="964" spans="24:26" x14ac:dyDescent="0.25">
      <c r="X964" s="172">
        <f>COUNTIF($J$2:J964,J964)</f>
        <v>0</v>
      </c>
      <c r="Y964" s="172" t="str">
        <f t="shared" si="16"/>
        <v/>
      </c>
      <c r="Z964" s="172" t="str">
        <f>IF(Y964="","",COUNTIF($Y$2:Y964,Y964))</f>
        <v/>
      </c>
    </row>
    <row r="965" spans="24:26" x14ac:dyDescent="0.25">
      <c r="X965" s="172">
        <f>COUNTIF($J$2:J965,J965)</f>
        <v>0</v>
      </c>
      <c r="Y965" s="172" t="str">
        <f t="shared" si="16"/>
        <v/>
      </c>
      <c r="Z965" s="172" t="str">
        <f>IF(Y965="","",COUNTIF($Y$2:Y965,Y965))</f>
        <v/>
      </c>
    </row>
    <row r="966" spans="24:26" x14ac:dyDescent="0.25">
      <c r="X966" s="172">
        <f>COUNTIF($J$2:J966,J966)</f>
        <v>0</v>
      </c>
      <c r="Y966" s="172" t="str">
        <f t="shared" si="16"/>
        <v/>
      </c>
      <c r="Z966" s="172" t="str">
        <f>IF(Y966="","",COUNTIF($Y$2:Y966,Y966))</f>
        <v/>
      </c>
    </row>
    <row r="967" spans="24:26" x14ac:dyDescent="0.25">
      <c r="X967" s="172">
        <f>COUNTIF($J$2:J967,J967)</f>
        <v>0</v>
      </c>
      <c r="Y967" s="172" t="str">
        <f t="shared" si="16"/>
        <v/>
      </c>
      <c r="Z967" s="172" t="str">
        <f>IF(Y967="","",COUNTIF($Y$2:Y967,Y967))</f>
        <v/>
      </c>
    </row>
    <row r="968" spans="24:26" x14ac:dyDescent="0.25">
      <c r="X968" s="172">
        <f>COUNTIF($J$2:J968,J968)</f>
        <v>0</v>
      </c>
      <c r="Y968" s="172" t="str">
        <f t="shared" si="16"/>
        <v/>
      </c>
      <c r="Z968" s="172" t="str">
        <f>IF(Y968="","",COUNTIF($Y$2:Y968,Y968))</f>
        <v/>
      </c>
    </row>
    <row r="969" spans="24:26" x14ac:dyDescent="0.25">
      <c r="X969" s="172">
        <f>COUNTIF($J$2:J969,J969)</f>
        <v>0</v>
      </c>
      <c r="Y969" s="172" t="str">
        <f t="shared" si="16"/>
        <v/>
      </c>
      <c r="Z969" s="172" t="str">
        <f>IF(Y969="","",COUNTIF($Y$2:Y969,Y969))</f>
        <v/>
      </c>
    </row>
    <row r="970" spans="24:26" x14ac:dyDescent="0.25">
      <c r="X970" s="172">
        <f>COUNTIF($J$2:J970,J970)</f>
        <v>0</v>
      </c>
      <c r="Y970" s="172" t="str">
        <f t="shared" si="16"/>
        <v/>
      </c>
      <c r="Z970" s="172" t="str">
        <f>IF(Y970="","",COUNTIF($Y$2:Y970,Y970))</f>
        <v/>
      </c>
    </row>
    <row r="971" spans="24:26" x14ac:dyDescent="0.25">
      <c r="X971" s="172">
        <f>COUNTIF($J$2:J971,J971)</f>
        <v>0</v>
      </c>
      <c r="Y971" s="172" t="str">
        <f t="shared" si="16"/>
        <v/>
      </c>
      <c r="Z971" s="172" t="str">
        <f>IF(Y971="","",COUNTIF($Y$2:Y971,Y971))</f>
        <v/>
      </c>
    </row>
    <row r="972" spans="24:26" x14ac:dyDescent="0.25">
      <c r="X972" s="172">
        <f>COUNTIF($J$2:J972,J972)</f>
        <v>0</v>
      </c>
      <c r="Y972" s="172" t="str">
        <f t="shared" si="16"/>
        <v/>
      </c>
      <c r="Z972" s="172" t="str">
        <f>IF(Y972="","",COUNTIF($Y$2:Y972,Y972))</f>
        <v/>
      </c>
    </row>
    <row r="973" spans="24:26" x14ac:dyDescent="0.25">
      <c r="X973" s="172">
        <f>COUNTIF($J$2:J973,J973)</f>
        <v>0</v>
      </c>
      <c r="Y973" s="172" t="str">
        <f t="shared" si="16"/>
        <v/>
      </c>
      <c r="Z973" s="172" t="str">
        <f>IF(Y973="","",COUNTIF($Y$2:Y973,Y973))</f>
        <v/>
      </c>
    </row>
    <row r="974" spans="24:26" x14ac:dyDescent="0.25">
      <c r="X974" s="172">
        <f>COUNTIF($J$2:J974,J974)</f>
        <v>0</v>
      </c>
      <c r="Y974" s="172" t="str">
        <f t="shared" si="16"/>
        <v/>
      </c>
      <c r="Z974" s="172" t="str">
        <f>IF(Y974="","",COUNTIF($Y$2:Y974,Y974))</f>
        <v/>
      </c>
    </row>
    <row r="975" spans="24:26" x14ac:dyDescent="0.25">
      <c r="X975" s="172">
        <f>COUNTIF($J$2:J975,J975)</f>
        <v>0</v>
      </c>
      <c r="Y975" s="172" t="str">
        <f t="shared" si="16"/>
        <v/>
      </c>
      <c r="Z975" s="172" t="str">
        <f>IF(Y975="","",COUNTIF($Y$2:Y975,Y975))</f>
        <v/>
      </c>
    </row>
    <row r="976" spans="24:26" x14ac:dyDescent="0.25">
      <c r="X976" s="172">
        <f>COUNTIF($J$2:J976,J976)</f>
        <v>0</v>
      </c>
      <c r="Y976" s="172" t="str">
        <f t="shared" si="16"/>
        <v/>
      </c>
      <c r="Z976" s="172" t="str">
        <f>IF(Y976="","",COUNTIF($Y$2:Y976,Y976))</f>
        <v/>
      </c>
    </row>
    <row r="977" spans="24:26" x14ac:dyDescent="0.25">
      <c r="X977" s="172">
        <f>COUNTIF($J$2:J977,J977)</f>
        <v>0</v>
      </c>
      <c r="Y977" s="172" t="str">
        <f t="shared" si="16"/>
        <v/>
      </c>
      <c r="Z977" s="172" t="str">
        <f>IF(Y977="","",COUNTIF($Y$2:Y977,Y977))</f>
        <v/>
      </c>
    </row>
    <row r="978" spans="24:26" x14ac:dyDescent="0.25">
      <c r="X978" s="172">
        <f>COUNTIF($J$2:J978,J978)</f>
        <v>0</v>
      </c>
      <c r="Y978" s="172" t="str">
        <f t="shared" si="16"/>
        <v/>
      </c>
      <c r="Z978" s="172" t="str">
        <f>IF(Y978="","",COUNTIF($Y$2:Y978,Y978))</f>
        <v/>
      </c>
    </row>
    <row r="979" spans="24:26" x14ac:dyDescent="0.25">
      <c r="X979" s="172">
        <f>COUNTIF($J$2:J979,J979)</f>
        <v>0</v>
      </c>
      <c r="Y979" s="172" t="str">
        <f t="shared" si="16"/>
        <v/>
      </c>
      <c r="Z979" s="172" t="str">
        <f>IF(Y979="","",COUNTIF($Y$2:Y979,Y979))</f>
        <v/>
      </c>
    </row>
    <row r="980" spans="24:26" x14ac:dyDescent="0.25">
      <c r="X980" s="172">
        <f>COUNTIF($J$2:J980,J980)</f>
        <v>0</v>
      </c>
      <c r="Y980" s="172" t="str">
        <f t="shared" si="16"/>
        <v/>
      </c>
      <c r="Z980" s="172" t="str">
        <f>IF(Y980="","",COUNTIF($Y$2:Y980,Y980))</f>
        <v/>
      </c>
    </row>
    <row r="981" spans="24:26" x14ac:dyDescent="0.25">
      <c r="X981" s="172">
        <f>COUNTIF($J$2:J981,J981)</f>
        <v>0</v>
      </c>
      <c r="Y981" s="172" t="str">
        <f t="shared" si="16"/>
        <v/>
      </c>
      <c r="Z981" s="172" t="str">
        <f>IF(Y981="","",COUNTIF($Y$2:Y981,Y981))</f>
        <v/>
      </c>
    </row>
    <row r="982" spans="24:26" x14ac:dyDescent="0.25">
      <c r="X982" s="172">
        <f>COUNTIF($J$2:J982,J982)</f>
        <v>0</v>
      </c>
      <c r="Y982" s="172" t="str">
        <f t="shared" si="16"/>
        <v/>
      </c>
      <c r="Z982" s="172" t="str">
        <f>IF(Y982="","",COUNTIF($Y$2:Y982,Y982))</f>
        <v/>
      </c>
    </row>
    <row r="983" spans="24:26" x14ac:dyDescent="0.25">
      <c r="X983" s="172">
        <f>COUNTIF($J$2:J983,J983)</f>
        <v>0</v>
      </c>
      <c r="Y983" s="172" t="str">
        <f t="shared" si="16"/>
        <v/>
      </c>
      <c r="Z983" s="172" t="str">
        <f>IF(Y983="","",COUNTIF($Y$2:Y983,Y983))</f>
        <v/>
      </c>
    </row>
    <row r="984" spans="24:26" x14ac:dyDescent="0.25">
      <c r="X984" s="172">
        <f>COUNTIF($J$2:J984,J984)</f>
        <v>0</v>
      </c>
      <c r="Y984" s="172" t="str">
        <f t="shared" si="16"/>
        <v/>
      </c>
      <c r="Z984" s="172" t="str">
        <f>IF(Y984="","",COUNTIF($Y$2:Y984,Y984))</f>
        <v/>
      </c>
    </row>
    <row r="985" spans="24:26" x14ac:dyDescent="0.25">
      <c r="X985" s="172">
        <f>COUNTIF($J$2:J985,J985)</f>
        <v>0</v>
      </c>
      <c r="Y985" s="172" t="str">
        <f t="shared" si="16"/>
        <v/>
      </c>
      <c r="Z985" s="172" t="str">
        <f>IF(Y985="","",COUNTIF($Y$2:Y985,Y985))</f>
        <v/>
      </c>
    </row>
    <row r="986" spans="24:26" x14ac:dyDescent="0.25">
      <c r="X986" s="172">
        <f>COUNTIF($J$2:J986,J986)</f>
        <v>0</v>
      </c>
      <c r="Y986" s="172" t="str">
        <f t="shared" si="16"/>
        <v/>
      </c>
      <c r="Z986" s="172" t="str">
        <f>IF(Y986="","",COUNTIF($Y$2:Y986,Y986))</f>
        <v/>
      </c>
    </row>
    <row r="987" spans="24:26" x14ac:dyDescent="0.25">
      <c r="X987" s="172">
        <f>COUNTIF($J$2:J987,J987)</f>
        <v>0</v>
      </c>
      <c r="Y987" s="172" t="str">
        <f t="shared" si="16"/>
        <v/>
      </c>
      <c r="Z987" s="172" t="str">
        <f>IF(Y987="","",COUNTIF($Y$2:Y987,Y987))</f>
        <v/>
      </c>
    </row>
    <row r="988" spans="24:26" x14ac:dyDescent="0.25">
      <c r="X988" s="172">
        <f>COUNTIF($J$2:J988,J988)</f>
        <v>0</v>
      </c>
      <c r="Y988" s="172" t="str">
        <f t="shared" si="16"/>
        <v/>
      </c>
      <c r="Z988" s="172" t="str">
        <f>IF(Y988="","",COUNTIF($Y$2:Y988,Y988))</f>
        <v/>
      </c>
    </row>
    <row r="989" spans="24:26" x14ac:dyDescent="0.25">
      <c r="X989" s="172">
        <f>COUNTIF($J$2:J989,J989)</f>
        <v>0</v>
      </c>
      <c r="Y989" s="172" t="str">
        <f t="shared" si="16"/>
        <v/>
      </c>
      <c r="Z989" s="172" t="str">
        <f>IF(Y989="","",COUNTIF($Y$2:Y989,Y989))</f>
        <v/>
      </c>
    </row>
    <row r="990" spans="24:26" x14ac:dyDescent="0.25">
      <c r="X990" s="172">
        <f>COUNTIF($J$2:J990,J990)</f>
        <v>0</v>
      </c>
      <c r="Y990" s="172" t="str">
        <f t="shared" si="16"/>
        <v/>
      </c>
      <c r="Z990" s="172" t="str">
        <f>IF(Y990="","",COUNTIF($Y$2:Y990,Y990))</f>
        <v/>
      </c>
    </row>
    <row r="991" spans="24:26" x14ac:dyDescent="0.25">
      <c r="X991" s="172">
        <f>COUNTIF($J$2:J991,J991)</f>
        <v>0</v>
      </c>
      <c r="Y991" s="172" t="str">
        <f t="shared" si="16"/>
        <v/>
      </c>
      <c r="Z991" s="172" t="str">
        <f>IF(Y991="","",COUNTIF($Y$2:Y991,Y991))</f>
        <v/>
      </c>
    </row>
    <row r="992" spans="24:26" x14ac:dyDescent="0.25">
      <c r="X992" s="172">
        <f>COUNTIF($J$2:J992,J992)</f>
        <v>0</v>
      </c>
      <c r="Y992" s="172" t="str">
        <f t="shared" si="16"/>
        <v/>
      </c>
      <c r="Z992" s="172" t="str">
        <f>IF(Y992="","",COUNTIF($Y$2:Y992,Y992))</f>
        <v/>
      </c>
    </row>
    <row r="993" spans="24:26" x14ac:dyDescent="0.25">
      <c r="X993" s="172">
        <f>COUNTIF($J$2:J993,J993)</f>
        <v>0</v>
      </c>
      <c r="Y993" s="172" t="str">
        <f t="shared" si="16"/>
        <v/>
      </c>
      <c r="Z993" s="172" t="str">
        <f>IF(Y993="","",COUNTIF($Y$2:Y993,Y993))</f>
        <v/>
      </c>
    </row>
    <row r="994" spans="24:26" x14ac:dyDescent="0.25">
      <c r="X994" s="172">
        <f>COUNTIF($J$2:J994,J994)</f>
        <v>0</v>
      </c>
      <c r="Y994" s="172" t="str">
        <f t="shared" si="16"/>
        <v/>
      </c>
      <c r="Z994" s="172" t="str">
        <f>IF(Y994="","",COUNTIF($Y$2:Y994,Y994))</f>
        <v/>
      </c>
    </row>
    <row r="995" spans="24:26" x14ac:dyDescent="0.25">
      <c r="X995" s="172">
        <f>COUNTIF($J$2:J995,J995)</f>
        <v>0</v>
      </c>
      <c r="Y995" s="172" t="str">
        <f t="shared" si="16"/>
        <v/>
      </c>
      <c r="Z995" s="172" t="str">
        <f>IF(Y995="","",COUNTIF($Y$2:Y995,Y995))</f>
        <v/>
      </c>
    </row>
    <row r="996" spans="24:26" x14ac:dyDescent="0.25">
      <c r="X996" s="172">
        <f>COUNTIF($J$2:J996,J996)</f>
        <v>0</v>
      </c>
      <c r="Y996" s="172" t="str">
        <f t="shared" si="16"/>
        <v/>
      </c>
      <c r="Z996" s="172" t="str">
        <f>IF(Y996="","",COUNTIF($Y$2:Y996,Y996))</f>
        <v/>
      </c>
    </row>
    <row r="997" spans="24:26" x14ac:dyDescent="0.25">
      <c r="X997" s="172">
        <f>COUNTIF($J$2:J997,J997)</f>
        <v>0</v>
      </c>
      <c r="Y997" s="172" t="str">
        <f t="shared" si="16"/>
        <v/>
      </c>
      <c r="Z997" s="172" t="str">
        <f>IF(Y997="","",COUNTIF($Y$2:Y997,Y997))</f>
        <v/>
      </c>
    </row>
    <row r="998" spans="24:26" x14ac:dyDescent="0.25">
      <c r="X998" s="172">
        <f>COUNTIF($J$2:J998,J998)</f>
        <v>0</v>
      </c>
      <c r="Y998" s="172" t="str">
        <f t="shared" si="16"/>
        <v/>
      </c>
      <c r="Z998" s="172" t="str">
        <f>IF(Y998="","",COUNTIF($Y$2:Y998,Y998))</f>
        <v/>
      </c>
    </row>
    <row r="999" spans="24:26" x14ac:dyDescent="0.25">
      <c r="X999" s="172">
        <f>COUNTIF($J$2:J999,J999)</f>
        <v>0</v>
      </c>
      <c r="Y999" s="172" t="str">
        <f t="shared" si="16"/>
        <v/>
      </c>
      <c r="Z999" s="172" t="str">
        <f>IF(Y999="","",COUNTIF($Y$2:Y999,Y999))</f>
        <v/>
      </c>
    </row>
    <row r="1000" spans="24:26" x14ac:dyDescent="0.25">
      <c r="X1000" s="172">
        <f>COUNTIF($J$2:J1000,J1000)</f>
        <v>0</v>
      </c>
      <c r="Y1000" s="172" t="str">
        <f t="shared" si="16"/>
        <v/>
      </c>
      <c r="Z1000" s="172" t="str">
        <f>IF(Y1000="","",COUNTIF($Y$2:Y1000,Y1000))</f>
        <v/>
      </c>
    </row>
    <row r="1001" spans="24:26" x14ac:dyDescent="0.25">
      <c r="X1001" s="172">
        <f>COUNTIF($J$2:J1001,J1001)</f>
        <v>0</v>
      </c>
      <c r="Y1001" s="172" t="str">
        <f t="shared" si="16"/>
        <v/>
      </c>
      <c r="Z1001" s="172" t="str">
        <f>IF(Y1001="","",COUNTIF($Y$2:Y1001,Y1001))</f>
        <v/>
      </c>
    </row>
    <row r="1002" spans="24:26" x14ac:dyDescent="0.25">
      <c r="X1002" s="172">
        <f>COUNTIF($J$2:J1002,J1002)</f>
        <v>0</v>
      </c>
      <c r="Y1002" s="172" t="str">
        <f t="shared" si="16"/>
        <v/>
      </c>
      <c r="Z1002" s="172" t="str">
        <f>IF(Y1002="","",COUNTIF($Y$2:Y1002,Y1002))</f>
        <v/>
      </c>
    </row>
    <row r="1003" spans="24:26" x14ac:dyDescent="0.25">
      <c r="X1003" s="172">
        <f>COUNTIF($J$2:J1003,J1003)</f>
        <v>0</v>
      </c>
      <c r="Y1003" s="172" t="str">
        <f t="shared" si="16"/>
        <v/>
      </c>
      <c r="Z1003" s="172" t="str">
        <f>IF(Y1003="","",COUNTIF($Y$2:Y1003,Y1003))</f>
        <v/>
      </c>
    </row>
    <row r="1004" spans="24:26" x14ac:dyDescent="0.25">
      <c r="X1004" s="172">
        <f>COUNTIF($J$2:J1004,J1004)</f>
        <v>0</v>
      </c>
      <c r="Y1004" s="172" t="str">
        <f t="shared" si="16"/>
        <v/>
      </c>
      <c r="Z1004" s="172" t="str">
        <f>IF(Y1004="","",COUNTIF($Y$2:Y1004,Y1004))</f>
        <v/>
      </c>
    </row>
    <row r="1005" spans="24:26" x14ac:dyDescent="0.25">
      <c r="X1005" s="172">
        <f>COUNTIF($J$2:J1005,J1005)</f>
        <v>0</v>
      </c>
      <c r="Y1005" s="172" t="str">
        <f t="shared" ref="Y1005:Y1068" si="17">J1005&amp;Q1005</f>
        <v/>
      </c>
      <c r="Z1005" s="172" t="str">
        <f>IF(Y1005="","",COUNTIF($Y$2:Y1005,Y1005))</f>
        <v/>
      </c>
    </row>
    <row r="1006" spans="24:26" x14ac:dyDescent="0.25">
      <c r="X1006" s="172">
        <f>COUNTIF($J$2:J1006,J1006)</f>
        <v>0</v>
      </c>
      <c r="Y1006" s="172" t="str">
        <f t="shared" si="17"/>
        <v/>
      </c>
      <c r="Z1006" s="172" t="str">
        <f>IF(Y1006="","",COUNTIF($Y$2:Y1006,Y1006))</f>
        <v/>
      </c>
    </row>
    <row r="1007" spans="24:26" x14ac:dyDescent="0.25">
      <c r="X1007" s="172">
        <f>COUNTIF($J$2:J1007,J1007)</f>
        <v>0</v>
      </c>
      <c r="Y1007" s="172" t="str">
        <f t="shared" si="17"/>
        <v/>
      </c>
      <c r="Z1007" s="172" t="str">
        <f>IF(Y1007="","",COUNTIF($Y$2:Y1007,Y1007))</f>
        <v/>
      </c>
    </row>
    <row r="1008" spans="24:26" x14ac:dyDescent="0.25">
      <c r="X1008" s="172">
        <f>COUNTIF($J$2:J1008,J1008)</f>
        <v>0</v>
      </c>
      <c r="Y1008" s="172" t="str">
        <f t="shared" si="17"/>
        <v/>
      </c>
      <c r="Z1008" s="172" t="str">
        <f>IF(Y1008="","",COUNTIF($Y$2:Y1008,Y1008))</f>
        <v/>
      </c>
    </row>
    <row r="1009" spans="24:26" x14ac:dyDescent="0.25">
      <c r="X1009" s="172">
        <f>COUNTIF($J$2:J1009,J1009)</f>
        <v>0</v>
      </c>
      <c r="Y1009" s="172" t="str">
        <f t="shared" si="17"/>
        <v/>
      </c>
      <c r="Z1009" s="172" t="str">
        <f>IF(Y1009="","",COUNTIF($Y$2:Y1009,Y1009))</f>
        <v/>
      </c>
    </row>
    <row r="1010" spans="24:26" x14ac:dyDescent="0.25">
      <c r="X1010" s="172">
        <f>COUNTIF($J$2:J1010,J1010)</f>
        <v>0</v>
      </c>
      <c r="Y1010" s="172" t="str">
        <f t="shared" si="17"/>
        <v/>
      </c>
      <c r="Z1010" s="172" t="str">
        <f>IF(Y1010="","",COUNTIF($Y$2:Y1010,Y1010))</f>
        <v/>
      </c>
    </row>
    <row r="1011" spans="24:26" x14ac:dyDescent="0.25">
      <c r="X1011" s="172">
        <f>COUNTIF($J$2:J1011,J1011)</f>
        <v>0</v>
      </c>
      <c r="Y1011" s="172" t="str">
        <f t="shared" si="17"/>
        <v/>
      </c>
      <c r="Z1011" s="172" t="str">
        <f>IF(Y1011="","",COUNTIF($Y$2:Y1011,Y1011))</f>
        <v/>
      </c>
    </row>
    <row r="1012" spans="24:26" x14ac:dyDescent="0.25">
      <c r="X1012" s="172">
        <f>COUNTIF($J$2:J1012,J1012)</f>
        <v>0</v>
      </c>
      <c r="Y1012" s="172" t="str">
        <f t="shared" si="17"/>
        <v/>
      </c>
      <c r="Z1012" s="172" t="str">
        <f>IF(Y1012="","",COUNTIF($Y$2:Y1012,Y1012))</f>
        <v/>
      </c>
    </row>
    <row r="1013" spans="24:26" x14ac:dyDescent="0.25">
      <c r="X1013" s="172">
        <f>COUNTIF($J$2:J1013,J1013)</f>
        <v>0</v>
      </c>
      <c r="Y1013" s="172" t="str">
        <f t="shared" si="17"/>
        <v/>
      </c>
      <c r="Z1013" s="172" t="str">
        <f>IF(Y1013="","",COUNTIF($Y$2:Y1013,Y1013))</f>
        <v/>
      </c>
    </row>
    <row r="1014" spans="24:26" x14ac:dyDescent="0.25">
      <c r="X1014" s="172">
        <f>COUNTIF($J$2:J1014,J1014)</f>
        <v>0</v>
      </c>
      <c r="Y1014" s="172" t="str">
        <f t="shared" si="17"/>
        <v/>
      </c>
      <c r="Z1014" s="172" t="str">
        <f>IF(Y1014="","",COUNTIF($Y$2:Y1014,Y1014))</f>
        <v/>
      </c>
    </row>
    <row r="1015" spans="24:26" x14ac:dyDescent="0.25">
      <c r="X1015" s="172">
        <f>COUNTIF($J$2:J1015,J1015)</f>
        <v>0</v>
      </c>
      <c r="Y1015" s="172" t="str">
        <f t="shared" si="17"/>
        <v/>
      </c>
      <c r="Z1015" s="172" t="str">
        <f>IF(Y1015="","",COUNTIF($Y$2:Y1015,Y1015))</f>
        <v/>
      </c>
    </row>
    <row r="1016" spans="24:26" x14ac:dyDescent="0.25">
      <c r="X1016" s="172">
        <f>COUNTIF($J$2:J1016,J1016)</f>
        <v>0</v>
      </c>
      <c r="Y1016" s="172" t="str">
        <f t="shared" si="17"/>
        <v/>
      </c>
      <c r="Z1016" s="172" t="str">
        <f>IF(Y1016="","",COUNTIF($Y$2:Y1016,Y1016))</f>
        <v/>
      </c>
    </row>
    <row r="1017" spans="24:26" x14ac:dyDescent="0.25">
      <c r="X1017" s="172">
        <f>COUNTIF($J$2:J1017,J1017)</f>
        <v>0</v>
      </c>
      <c r="Y1017" s="172" t="str">
        <f t="shared" si="17"/>
        <v/>
      </c>
      <c r="Z1017" s="172" t="str">
        <f>IF(Y1017="","",COUNTIF($Y$2:Y1017,Y1017))</f>
        <v/>
      </c>
    </row>
    <row r="1018" spans="24:26" x14ac:dyDescent="0.25">
      <c r="X1018" s="172">
        <f>COUNTIF($J$2:J1018,J1018)</f>
        <v>0</v>
      </c>
      <c r="Y1018" s="172" t="str">
        <f t="shared" si="17"/>
        <v/>
      </c>
      <c r="Z1018" s="172" t="str">
        <f>IF(Y1018="","",COUNTIF($Y$2:Y1018,Y1018))</f>
        <v/>
      </c>
    </row>
    <row r="1019" spans="24:26" x14ac:dyDescent="0.25">
      <c r="X1019" s="172">
        <f>COUNTIF($J$2:J1019,J1019)</f>
        <v>0</v>
      </c>
      <c r="Y1019" s="172" t="str">
        <f t="shared" si="17"/>
        <v/>
      </c>
      <c r="Z1019" s="172" t="str">
        <f>IF(Y1019="","",COUNTIF($Y$2:Y1019,Y1019))</f>
        <v/>
      </c>
    </row>
    <row r="1020" spans="24:26" x14ac:dyDescent="0.25">
      <c r="X1020" s="172">
        <f>COUNTIF($J$2:J1020,J1020)</f>
        <v>0</v>
      </c>
      <c r="Y1020" s="172" t="str">
        <f t="shared" si="17"/>
        <v/>
      </c>
      <c r="Z1020" s="172" t="str">
        <f>IF(Y1020="","",COUNTIF($Y$2:Y1020,Y1020))</f>
        <v/>
      </c>
    </row>
    <row r="1021" spans="24:26" x14ac:dyDescent="0.25">
      <c r="X1021" s="172">
        <f>COUNTIF($J$2:J1021,J1021)</f>
        <v>0</v>
      </c>
      <c r="Y1021" s="172" t="str">
        <f t="shared" si="17"/>
        <v/>
      </c>
      <c r="Z1021" s="172" t="str">
        <f>IF(Y1021="","",COUNTIF($Y$2:Y1021,Y1021))</f>
        <v/>
      </c>
    </row>
    <row r="1022" spans="24:26" x14ac:dyDescent="0.25">
      <c r="X1022" s="172">
        <f>COUNTIF($J$2:J1022,J1022)</f>
        <v>0</v>
      </c>
      <c r="Y1022" s="172" t="str">
        <f t="shared" si="17"/>
        <v/>
      </c>
      <c r="Z1022" s="172" t="str">
        <f>IF(Y1022="","",COUNTIF($Y$2:Y1022,Y1022))</f>
        <v/>
      </c>
    </row>
    <row r="1023" spans="24:26" x14ac:dyDescent="0.25">
      <c r="X1023" s="172">
        <f>COUNTIF($J$2:J1023,J1023)</f>
        <v>0</v>
      </c>
      <c r="Y1023" s="172" t="str">
        <f t="shared" si="17"/>
        <v/>
      </c>
      <c r="Z1023" s="172" t="str">
        <f>IF(Y1023="","",COUNTIF($Y$2:Y1023,Y1023))</f>
        <v/>
      </c>
    </row>
    <row r="1024" spans="24:26" x14ac:dyDescent="0.25">
      <c r="X1024" s="172">
        <f>COUNTIF($J$2:J1024,J1024)</f>
        <v>0</v>
      </c>
      <c r="Y1024" s="172" t="str">
        <f t="shared" si="17"/>
        <v/>
      </c>
      <c r="Z1024" s="172" t="str">
        <f>IF(Y1024="","",COUNTIF($Y$2:Y1024,Y1024))</f>
        <v/>
      </c>
    </row>
    <row r="1025" spans="24:26" x14ac:dyDescent="0.25">
      <c r="X1025" s="172">
        <f>COUNTIF($J$2:J1025,J1025)</f>
        <v>0</v>
      </c>
      <c r="Y1025" s="172" t="str">
        <f t="shared" si="17"/>
        <v/>
      </c>
      <c r="Z1025" s="172" t="str">
        <f>IF(Y1025="","",COUNTIF($Y$2:Y1025,Y1025))</f>
        <v/>
      </c>
    </row>
    <row r="1026" spans="24:26" x14ac:dyDescent="0.25">
      <c r="X1026" s="172">
        <f>COUNTIF($J$2:J1026,J1026)</f>
        <v>0</v>
      </c>
      <c r="Y1026" s="172" t="str">
        <f t="shared" si="17"/>
        <v/>
      </c>
      <c r="Z1026" s="172" t="str">
        <f>IF(Y1026="","",COUNTIF($Y$2:Y1026,Y1026))</f>
        <v/>
      </c>
    </row>
    <row r="1027" spans="24:26" x14ac:dyDescent="0.25">
      <c r="X1027" s="172">
        <f>COUNTIF($J$2:J1027,J1027)</f>
        <v>0</v>
      </c>
      <c r="Y1027" s="172" t="str">
        <f t="shared" si="17"/>
        <v/>
      </c>
      <c r="Z1027" s="172" t="str">
        <f>IF(Y1027="","",COUNTIF($Y$2:Y1027,Y1027))</f>
        <v/>
      </c>
    </row>
    <row r="1028" spans="24:26" x14ac:dyDescent="0.25">
      <c r="X1028" s="172">
        <f>COUNTIF($J$2:J1028,J1028)</f>
        <v>0</v>
      </c>
      <c r="Y1028" s="172" t="str">
        <f t="shared" si="17"/>
        <v/>
      </c>
      <c r="Z1028" s="172" t="str">
        <f>IF(Y1028="","",COUNTIF($Y$2:Y1028,Y1028))</f>
        <v/>
      </c>
    </row>
    <row r="1029" spans="24:26" x14ac:dyDescent="0.25">
      <c r="X1029" s="172">
        <f>COUNTIF($J$2:J1029,J1029)</f>
        <v>0</v>
      </c>
      <c r="Y1029" s="172" t="str">
        <f t="shared" si="17"/>
        <v/>
      </c>
      <c r="Z1029" s="172" t="str">
        <f>IF(Y1029="","",COUNTIF($Y$2:Y1029,Y1029))</f>
        <v/>
      </c>
    </row>
    <row r="1030" spans="24:26" x14ac:dyDescent="0.25">
      <c r="X1030" s="172">
        <f>COUNTIF($J$2:J1030,J1030)</f>
        <v>0</v>
      </c>
      <c r="Y1030" s="172" t="str">
        <f t="shared" si="17"/>
        <v/>
      </c>
      <c r="Z1030" s="172" t="str">
        <f>IF(Y1030="","",COUNTIF($Y$2:Y1030,Y1030))</f>
        <v/>
      </c>
    </row>
    <row r="1031" spans="24:26" x14ac:dyDescent="0.25">
      <c r="X1031" s="172">
        <f>COUNTIF($J$2:J1031,J1031)</f>
        <v>0</v>
      </c>
      <c r="Y1031" s="172" t="str">
        <f t="shared" si="17"/>
        <v/>
      </c>
      <c r="Z1031" s="172" t="str">
        <f>IF(Y1031="","",COUNTIF($Y$2:Y1031,Y1031))</f>
        <v/>
      </c>
    </row>
    <row r="1032" spans="24:26" x14ac:dyDescent="0.25">
      <c r="X1032" s="172">
        <f>COUNTIF($J$2:J1032,J1032)</f>
        <v>0</v>
      </c>
      <c r="Y1032" s="172" t="str">
        <f t="shared" si="17"/>
        <v/>
      </c>
      <c r="Z1032" s="172" t="str">
        <f>IF(Y1032="","",COUNTIF($Y$2:Y1032,Y1032))</f>
        <v/>
      </c>
    </row>
    <row r="1033" spans="24:26" x14ac:dyDescent="0.25">
      <c r="X1033" s="172">
        <f>COUNTIF($J$2:J1033,J1033)</f>
        <v>0</v>
      </c>
      <c r="Y1033" s="172" t="str">
        <f t="shared" si="17"/>
        <v/>
      </c>
      <c r="Z1033" s="172" t="str">
        <f>IF(Y1033="","",COUNTIF($Y$2:Y1033,Y1033))</f>
        <v/>
      </c>
    </row>
    <row r="1034" spans="24:26" x14ac:dyDescent="0.25">
      <c r="X1034" s="172">
        <f>COUNTIF($J$2:J1034,J1034)</f>
        <v>0</v>
      </c>
      <c r="Y1034" s="172" t="str">
        <f t="shared" si="17"/>
        <v/>
      </c>
      <c r="Z1034" s="172" t="str">
        <f>IF(Y1034="","",COUNTIF($Y$2:Y1034,Y1034))</f>
        <v/>
      </c>
    </row>
    <row r="1035" spans="24:26" x14ac:dyDescent="0.25">
      <c r="X1035" s="172">
        <f>COUNTIF($J$2:J1035,J1035)</f>
        <v>0</v>
      </c>
      <c r="Y1035" s="172" t="str">
        <f t="shared" si="17"/>
        <v/>
      </c>
      <c r="Z1035" s="172" t="str">
        <f>IF(Y1035="","",COUNTIF($Y$2:Y1035,Y1035))</f>
        <v/>
      </c>
    </row>
    <row r="1036" spans="24:26" x14ac:dyDescent="0.25">
      <c r="X1036" s="172">
        <f>COUNTIF($J$2:J1036,J1036)</f>
        <v>0</v>
      </c>
      <c r="Y1036" s="172" t="str">
        <f t="shared" si="17"/>
        <v/>
      </c>
      <c r="Z1036" s="172" t="str">
        <f>IF(Y1036="","",COUNTIF($Y$2:Y1036,Y1036))</f>
        <v/>
      </c>
    </row>
    <row r="1037" spans="24:26" x14ac:dyDescent="0.25">
      <c r="X1037" s="172">
        <f>COUNTIF($J$2:J1037,J1037)</f>
        <v>0</v>
      </c>
      <c r="Y1037" s="172" t="str">
        <f t="shared" si="17"/>
        <v/>
      </c>
      <c r="Z1037" s="172" t="str">
        <f>IF(Y1037="","",COUNTIF($Y$2:Y1037,Y1037))</f>
        <v/>
      </c>
    </row>
    <row r="1038" spans="24:26" x14ac:dyDescent="0.25">
      <c r="X1038" s="172">
        <f>COUNTIF($J$2:J1038,J1038)</f>
        <v>0</v>
      </c>
      <c r="Y1038" s="172" t="str">
        <f t="shared" si="17"/>
        <v/>
      </c>
      <c r="Z1038" s="172" t="str">
        <f>IF(Y1038="","",COUNTIF($Y$2:Y1038,Y1038))</f>
        <v/>
      </c>
    </row>
    <row r="1039" spans="24:26" x14ac:dyDescent="0.25">
      <c r="X1039" s="172">
        <f>COUNTIF($J$2:J1039,J1039)</f>
        <v>0</v>
      </c>
      <c r="Y1039" s="172" t="str">
        <f t="shared" si="17"/>
        <v/>
      </c>
      <c r="Z1039" s="172" t="str">
        <f>IF(Y1039="","",COUNTIF($Y$2:Y1039,Y1039))</f>
        <v/>
      </c>
    </row>
    <row r="1040" spans="24:26" x14ac:dyDescent="0.25">
      <c r="X1040" s="172">
        <f>COUNTIF($J$2:J1040,J1040)</f>
        <v>0</v>
      </c>
      <c r="Y1040" s="172" t="str">
        <f t="shared" si="17"/>
        <v/>
      </c>
      <c r="Z1040" s="172" t="str">
        <f>IF(Y1040="","",COUNTIF($Y$2:Y1040,Y1040))</f>
        <v/>
      </c>
    </row>
    <row r="1041" spans="24:26" x14ac:dyDescent="0.25">
      <c r="X1041" s="172">
        <f>COUNTIF($J$2:J1041,J1041)</f>
        <v>0</v>
      </c>
      <c r="Y1041" s="172" t="str">
        <f t="shared" si="17"/>
        <v/>
      </c>
      <c r="Z1041" s="172" t="str">
        <f>IF(Y1041="","",COUNTIF($Y$2:Y1041,Y1041))</f>
        <v/>
      </c>
    </row>
    <row r="1042" spans="24:26" x14ac:dyDescent="0.25">
      <c r="X1042" s="172">
        <f>COUNTIF($J$2:J1042,J1042)</f>
        <v>0</v>
      </c>
      <c r="Y1042" s="172" t="str">
        <f t="shared" si="17"/>
        <v/>
      </c>
      <c r="Z1042" s="172" t="str">
        <f>IF(Y1042="","",COUNTIF($Y$2:Y1042,Y1042))</f>
        <v/>
      </c>
    </row>
    <row r="1043" spans="24:26" x14ac:dyDescent="0.25">
      <c r="X1043" s="172">
        <f>COUNTIF($J$2:J1043,J1043)</f>
        <v>0</v>
      </c>
      <c r="Y1043" s="172" t="str">
        <f t="shared" si="17"/>
        <v/>
      </c>
      <c r="Z1043" s="172" t="str">
        <f>IF(Y1043="","",COUNTIF($Y$2:Y1043,Y1043))</f>
        <v/>
      </c>
    </row>
    <row r="1044" spans="24:26" x14ac:dyDescent="0.25">
      <c r="X1044" s="172">
        <f>COUNTIF($J$2:J1044,J1044)</f>
        <v>0</v>
      </c>
      <c r="Y1044" s="172" t="str">
        <f t="shared" si="17"/>
        <v/>
      </c>
      <c r="Z1044" s="172" t="str">
        <f>IF(Y1044="","",COUNTIF($Y$2:Y1044,Y1044))</f>
        <v/>
      </c>
    </row>
    <row r="1045" spans="24:26" x14ac:dyDescent="0.25">
      <c r="X1045" s="172">
        <f>COUNTIF($J$2:J1045,J1045)</f>
        <v>0</v>
      </c>
      <c r="Y1045" s="172" t="str">
        <f t="shared" si="17"/>
        <v/>
      </c>
      <c r="Z1045" s="172" t="str">
        <f>IF(Y1045="","",COUNTIF($Y$2:Y1045,Y1045))</f>
        <v/>
      </c>
    </row>
    <row r="1046" spans="24:26" x14ac:dyDescent="0.25">
      <c r="X1046" s="172">
        <f>COUNTIF($J$2:J1046,J1046)</f>
        <v>0</v>
      </c>
      <c r="Y1046" s="172" t="str">
        <f t="shared" si="17"/>
        <v/>
      </c>
      <c r="Z1046" s="172" t="str">
        <f>IF(Y1046="","",COUNTIF($Y$2:Y1046,Y1046))</f>
        <v/>
      </c>
    </row>
    <row r="1047" spans="24:26" x14ac:dyDescent="0.25">
      <c r="X1047" s="172">
        <f>COUNTIF($J$2:J1047,J1047)</f>
        <v>0</v>
      </c>
      <c r="Y1047" s="172" t="str">
        <f t="shared" si="17"/>
        <v/>
      </c>
      <c r="Z1047" s="172" t="str">
        <f>IF(Y1047="","",COUNTIF($Y$2:Y1047,Y1047))</f>
        <v/>
      </c>
    </row>
    <row r="1048" spans="24:26" x14ac:dyDescent="0.25">
      <c r="X1048" s="172">
        <f>COUNTIF($J$2:J1048,J1048)</f>
        <v>0</v>
      </c>
      <c r="Y1048" s="172" t="str">
        <f t="shared" si="17"/>
        <v/>
      </c>
      <c r="Z1048" s="172" t="str">
        <f>IF(Y1048="","",COUNTIF($Y$2:Y1048,Y1048))</f>
        <v/>
      </c>
    </row>
    <row r="1049" spans="24:26" x14ac:dyDescent="0.25">
      <c r="X1049" s="172">
        <f>COUNTIF($J$2:J1049,J1049)</f>
        <v>0</v>
      </c>
      <c r="Y1049" s="172" t="str">
        <f t="shared" si="17"/>
        <v/>
      </c>
      <c r="Z1049" s="172" t="str">
        <f>IF(Y1049="","",COUNTIF($Y$2:Y1049,Y1049))</f>
        <v/>
      </c>
    </row>
    <row r="1050" spans="24:26" x14ac:dyDescent="0.25">
      <c r="X1050" s="172">
        <f>COUNTIF($J$2:J1050,J1050)</f>
        <v>0</v>
      </c>
      <c r="Y1050" s="172" t="str">
        <f t="shared" si="17"/>
        <v/>
      </c>
      <c r="Z1050" s="172" t="str">
        <f>IF(Y1050="","",COUNTIF($Y$2:Y1050,Y1050))</f>
        <v/>
      </c>
    </row>
    <row r="1051" spans="24:26" x14ac:dyDescent="0.25">
      <c r="X1051" s="172">
        <f>COUNTIF($J$2:J1051,J1051)</f>
        <v>0</v>
      </c>
      <c r="Y1051" s="172" t="str">
        <f t="shared" si="17"/>
        <v/>
      </c>
      <c r="Z1051" s="172" t="str">
        <f>IF(Y1051="","",COUNTIF($Y$2:Y1051,Y1051))</f>
        <v/>
      </c>
    </row>
    <row r="1052" spans="24:26" x14ac:dyDescent="0.25">
      <c r="X1052" s="172">
        <f>COUNTIF($J$2:J1052,J1052)</f>
        <v>0</v>
      </c>
      <c r="Y1052" s="172" t="str">
        <f t="shared" si="17"/>
        <v/>
      </c>
      <c r="Z1052" s="172" t="str">
        <f>IF(Y1052="","",COUNTIF($Y$2:Y1052,Y1052))</f>
        <v/>
      </c>
    </row>
    <row r="1053" spans="24:26" x14ac:dyDescent="0.25">
      <c r="X1053" s="172">
        <f>COUNTIF($J$2:J1053,J1053)</f>
        <v>0</v>
      </c>
      <c r="Y1053" s="172" t="str">
        <f t="shared" si="17"/>
        <v/>
      </c>
      <c r="Z1053" s="172" t="str">
        <f>IF(Y1053="","",COUNTIF($Y$2:Y1053,Y1053))</f>
        <v/>
      </c>
    </row>
    <row r="1054" spans="24:26" x14ac:dyDescent="0.25">
      <c r="X1054" s="172">
        <f>COUNTIF($J$2:J1054,J1054)</f>
        <v>0</v>
      </c>
      <c r="Y1054" s="172" t="str">
        <f t="shared" si="17"/>
        <v/>
      </c>
      <c r="Z1054" s="172" t="str">
        <f>IF(Y1054="","",COUNTIF($Y$2:Y1054,Y1054))</f>
        <v/>
      </c>
    </row>
    <row r="1055" spans="24:26" x14ac:dyDescent="0.25">
      <c r="X1055" s="172">
        <f>COUNTIF($J$2:J1055,J1055)</f>
        <v>0</v>
      </c>
      <c r="Y1055" s="172" t="str">
        <f t="shared" si="17"/>
        <v/>
      </c>
      <c r="Z1055" s="172" t="str">
        <f>IF(Y1055="","",COUNTIF($Y$2:Y1055,Y1055))</f>
        <v/>
      </c>
    </row>
    <row r="1056" spans="24:26" x14ac:dyDescent="0.25">
      <c r="X1056" s="172">
        <f>COUNTIF($J$2:J1056,J1056)</f>
        <v>0</v>
      </c>
      <c r="Y1056" s="172" t="str">
        <f t="shared" si="17"/>
        <v/>
      </c>
      <c r="Z1056" s="172" t="str">
        <f>IF(Y1056="","",COUNTIF($Y$2:Y1056,Y1056))</f>
        <v/>
      </c>
    </row>
    <row r="1057" spans="24:26" x14ac:dyDescent="0.25">
      <c r="X1057" s="172">
        <f>COUNTIF($J$2:J1057,J1057)</f>
        <v>0</v>
      </c>
      <c r="Y1057" s="172" t="str">
        <f t="shared" si="17"/>
        <v/>
      </c>
      <c r="Z1057" s="172" t="str">
        <f>IF(Y1057="","",COUNTIF($Y$2:Y1057,Y1057))</f>
        <v/>
      </c>
    </row>
    <row r="1058" spans="24:26" x14ac:dyDescent="0.25">
      <c r="X1058" s="172">
        <f>COUNTIF($J$2:J1058,J1058)</f>
        <v>0</v>
      </c>
      <c r="Y1058" s="172" t="str">
        <f t="shared" si="17"/>
        <v/>
      </c>
      <c r="Z1058" s="172" t="str">
        <f>IF(Y1058="","",COUNTIF($Y$2:Y1058,Y1058))</f>
        <v/>
      </c>
    </row>
    <row r="1059" spans="24:26" x14ac:dyDescent="0.25">
      <c r="X1059" s="172">
        <f>COUNTIF($J$2:J1059,J1059)</f>
        <v>0</v>
      </c>
      <c r="Y1059" s="172" t="str">
        <f t="shared" si="17"/>
        <v/>
      </c>
      <c r="Z1059" s="172" t="str">
        <f>IF(Y1059="","",COUNTIF($Y$2:Y1059,Y1059))</f>
        <v/>
      </c>
    </row>
    <row r="1060" spans="24:26" x14ac:dyDescent="0.25">
      <c r="X1060" s="172">
        <f>COUNTIF($J$2:J1060,J1060)</f>
        <v>0</v>
      </c>
      <c r="Y1060" s="172" t="str">
        <f t="shared" si="17"/>
        <v/>
      </c>
      <c r="Z1060" s="172" t="str">
        <f>IF(Y1060="","",COUNTIF($Y$2:Y1060,Y1060))</f>
        <v/>
      </c>
    </row>
    <row r="1061" spans="24:26" x14ac:dyDescent="0.25">
      <c r="X1061" s="172">
        <f>COUNTIF($J$2:J1061,J1061)</f>
        <v>0</v>
      </c>
      <c r="Y1061" s="172" t="str">
        <f t="shared" si="17"/>
        <v/>
      </c>
      <c r="Z1061" s="172" t="str">
        <f>IF(Y1061="","",COUNTIF($Y$2:Y1061,Y1061))</f>
        <v/>
      </c>
    </row>
    <row r="1062" spans="24:26" x14ac:dyDescent="0.25">
      <c r="X1062" s="172">
        <f>COUNTIF($J$2:J1062,J1062)</f>
        <v>0</v>
      </c>
      <c r="Y1062" s="172" t="str">
        <f t="shared" si="17"/>
        <v/>
      </c>
      <c r="Z1062" s="172" t="str">
        <f>IF(Y1062="","",COUNTIF($Y$2:Y1062,Y1062))</f>
        <v/>
      </c>
    </row>
    <row r="1063" spans="24:26" x14ac:dyDescent="0.25">
      <c r="X1063" s="172">
        <f>COUNTIF($J$2:J1063,J1063)</f>
        <v>0</v>
      </c>
      <c r="Y1063" s="172" t="str">
        <f t="shared" si="17"/>
        <v/>
      </c>
      <c r="Z1063" s="172" t="str">
        <f>IF(Y1063="","",COUNTIF($Y$2:Y1063,Y1063))</f>
        <v/>
      </c>
    </row>
    <row r="1064" spans="24:26" x14ac:dyDescent="0.25">
      <c r="X1064" s="172">
        <f>COUNTIF($J$2:J1064,J1064)</f>
        <v>0</v>
      </c>
      <c r="Y1064" s="172" t="str">
        <f t="shared" si="17"/>
        <v/>
      </c>
      <c r="Z1064" s="172" t="str">
        <f>IF(Y1064="","",COUNTIF($Y$2:Y1064,Y1064))</f>
        <v/>
      </c>
    </row>
    <row r="1065" spans="24:26" x14ac:dyDescent="0.25">
      <c r="X1065" s="172">
        <f>COUNTIF($J$2:J1065,J1065)</f>
        <v>0</v>
      </c>
      <c r="Y1065" s="172" t="str">
        <f t="shared" si="17"/>
        <v/>
      </c>
      <c r="Z1065" s="172" t="str">
        <f>IF(Y1065="","",COUNTIF($Y$2:Y1065,Y1065))</f>
        <v/>
      </c>
    </row>
    <row r="1066" spans="24:26" x14ac:dyDescent="0.25">
      <c r="X1066" s="172">
        <f>COUNTIF($J$2:J1066,J1066)</f>
        <v>0</v>
      </c>
      <c r="Y1066" s="172" t="str">
        <f t="shared" si="17"/>
        <v/>
      </c>
      <c r="Z1066" s="172" t="str">
        <f>IF(Y1066="","",COUNTIF($Y$2:Y1066,Y1066))</f>
        <v/>
      </c>
    </row>
    <row r="1067" spans="24:26" x14ac:dyDescent="0.25">
      <c r="X1067" s="172">
        <f>COUNTIF($J$2:J1067,J1067)</f>
        <v>0</v>
      </c>
      <c r="Y1067" s="172" t="str">
        <f t="shared" si="17"/>
        <v/>
      </c>
      <c r="Z1067" s="172" t="str">
        <f>IF(Y1067="","",COUNTIF($Y$2:Y1067,Y1067))</f>
        <v/>
      </c>
    </row>
    <row r="1068" spans="24:26" x14ac:dyDescent="0.25">
      <c r="X1068" s="172">
        <f>COUNTIF($J$2:J1068,J1068)</f>
        <v>0</v>
      </c>
      <c r="Y1068" s="172" t="str">
        <f t="shared" si="17"/>
        <v/>
      </c>
      <c r="Z1068" s="172" t="str">
        <f>IF(Y1068="","",COUNTIF($Y$2:Y1068,Y1068))</f>
        <v/>
      </c>
    </row>
    <row r="1069" spans="24:26" x14ac:dyDescent="0.25">
      <c r="X1069" s="172">
        <f>COUNTIF($J$2:J1069,J1069)</f>
        <v>0</v>
      </c>
      <c r="Y1069" s="172" t="str">
        <f t="shared" ref="Y1069:Y1132" si="18">J1069&amp;Q1069</f>
        <v/>
      </c>
      <c r="Z1069" s="172" t="str">
        <f>IF(Y1069="","",COUNTIF($Y$2:Y1069,Y1069))</f>
        <v/>
      </c>
    </row>
    <row r="1070" spans="24:26" x14ac:dyDescent="0.25">
      <c r="X1070" s="172">
        <f>COUNTIF($J$2:J1070,J1070)</f>
        <v>0</v>
      </c>
      <c r="Y1070" s="172" t="str">
        <f t="shared" si="18"/>
        <v/>
      </c>
      <c r="Z1070" s="172" t="str">
        <f>IF(Y1070="","",COUNTIF($Y$2:Y1070,Y1070))</f>
        <v/>
      </c>
    </row>
    <row r="1071" spans="24:26" x14ac:dyDescent="0.25">
      <c r="X1071" s="172">
        <f>COUNTIF($J$2:J1071,J1071)</f>
        <v>0</v>
      </c>
      <c r="Y1071" s="172" t="str">
        <f t="shared" si="18"/>
        <v/>
      </c>
      <c r="Z1071" s="172" t="str">
        <f>IF(Y1071="","",COUNTIF($Y$2:Y1071,Y1071))</f>
        <v/>
      </c>
    </row>
    <row r="1072" spans="24:26" x14ac:dyDescent="0.25">
      <c r="X1072" s="172">
        <f>COUNTIF($J$2:J1072,J1072)</f>
        <v>0</v>
      </c>
      <c r="Y1072" s="172" t="str">
        <f t="shared" si="18"/>
        <v/>
      </c>
      <c r="Z1072" s="172" t="str">
        <f>IF(Y1072="","",COUNTIF($Y$2:Y1072,Y1072))</f>
        <v/>
      </c>
    </row>
    <row r="1073" spans="24:26" x14ac:dyDescent="0.25">
      <c r="X1073" s="172">
        <f>COUNTIF($J$2:J1073,J1073)</f>
        <v>0</v>
      </c>
      <c r="Y1073" s="172" t="str">
        <f t="shared" si="18"/>
        <v/>
      </c>
      <c r="Z1073" s="172" t="str">
        <f>IF(Y1073="","",COUNTIF($Y$2:Y1073,Y1073))</f>
        <v/>
      </c>
    </row>
    <row r="1074" spans="24:26" x14ac:dyDescent="0.25">
      <c r="X1074" s="172">
        <f>COUNTIF($J$2:J1074,J1074)</f>
        <v>0</v>
      </c>
      <c r="Y1074" s="172" t="str">
        <f t="shared" si="18"/>
        <v/>
      </c>
      <c r="Z1074" s="172" t="str">
        <f>IF(Y1074="","",COUNTIF($Y$2:Y1074,Y1074))</f>
        <v/>
      </c>
    </row>
    <row r="1075" spans="24:26" x14ac:dyDescent="0.25">
      <c r="X1075" s="172">
        <f>COUNTIF($J$2:J1075,J1075)</f>
        <v>0</v>
      </c>
      <c r="Y1075" s="172" t="str">
        <f t="shared" si="18"/>
        <v/>
      </c>
      <c r="Z1075" s="172" t="str">
        <f>IF(Y1075="","",COUNTIF($Y$2:Y1075,Y1075))</f>
        <v/>
      </c>
    </row>
    <row r="1076" spans="24:26" x14ac:dyDescent="0.25">
      <c r="X1076" s="172">
        <f>COUNTIF($J$2:J1076,J1076)</f>
        <v>0</v>
      </c>
      <c r="Y1076" s="172" t="str">
        <f t="shared" si="18"/>
        <v/>
      </c>
      <c r="Z1076" s="172" t="str">
        <f>IF(Y1076="","",COUNTIF($Y$2:Y1076,Y1076))</f>
        <v/>
      </c>
    </row>
    <row r="1077" spans="24:26" x14ac:dyDescent="0.25">
      <c r="X1077" s="172">
        <f>COUNTIF($J$2:J1077,J1077)</f>
        <v>0</v>
      </c>
      <c r="Y1077" s="172" t="str">
        <f t="shared" si="18"/>
        <v/>
      </c>
      <c r="Z1077" s="172" t="str">
        <f>IF(Y1077="","",COUNTIF($Y$2:Y1077,Y1077))</f>
        <v/>
      </c>
    </row>
    <row r="1078" spans="24:26" x14ac:dyDescent="0.25">
      <c r="X1078" s="172">
        <f>COUNTIF($J$2:J1078,J1078)</f>
        <v>0</v>
      </c>
      <c r="Y1078" s="172" t="str">
        <f t="shared" si="18"/>
        <v/>
      </c>
      <c r="Z1078" s="172" t="str">
        <f>IF(Y1078="","",COUNTIF($Y$2:Y1078,Y1078))</f>
        <v/>
      </c>
    </row>
    <row r="1079" spans="24:26" x14ac:dyDescent="0.25">
      <c r="X1079" s="172">
        <f>COUNTIF($J$2:J1079,J1079)</f>
        <v>0</v>
      </c>
      <c r="Y1079" s="172" t="str">
        <f t="shared" si="18"/>
        <v/>
      </c>
      <c r="Z1079" s="172" t="str">
        <f>IF(Y1079="","",COUNTIF($Y$2:Y1079,Y1079))</f>
        <v/>
      </c>
    </row>
    <row r="1080" spans="24:26" x14ac:dyDescent="0.25">
      <c r="X1080" s="172">
        <f>COUNTIF($J$2:J1080,J1080)</f>
        <v>0</v>
      </c>
      <c r="Y1080" s="172" t="str">
        <f t="shared" si="18"/>
        <v/>
      </c>
      <c r="Z1080" s="172" t="str">
        <f>IF(Y1080="","",COUNTIF($Y$2:Y1080,Y1080))</f>
        <v/>
      </c>
    </row>
    <row r="1081" spans="24:26" x14ac:dyDescent="0.25">
      <c r="X1081" s="172">
        <f>COUNTIF($J$2:J1081,J1081)</f>
        <v>0</v>
      </c>
      <c r="Y1081" s="172" t="str">
        <f t="shared" si="18"/>
        <v/>
      </c>
      <c r="Z1081" s="172" t="str">
        <f>IF(Y1081="","",COUNTIF($Y$2:Y1081,Y1081))</f>
        <v/>
      </c>
    </row>
    <row r="1082" spans="24:26" x14ac:dyDescent="0.25">
      <c r="X1082" s="172">
        <f>COUNTIF($J$2:J1082,J1082)</f>
        <v>0</v>
      </c>
      <c r="Y1082" s="172" t="str">
        <f t="shared" si="18"/>
        <v/>
      </c>
      <c r="Z1082" s="172" t="str">
        <f>IF(Y1082="","",COUNTIF($Y$2:Y1082,Y1082))</f>
        <v/>
      </c>
    </row>
    <row r="1083" spans="24:26" x14ac:dyDescent="0.25">
      <c r="X1083" s="172">
        <f>COUNTIF($J$2:J1083,J1083)</f>
        <v>0</v>
      </c>
      <c r="Y1083" s="172" t="str">
        <f t="shared" si="18"/>
        <v/>
      </c>
      <c r="Z1083" s="172" t="str">
        <f>IF(Y1083="","",COUNTIF($Y$2:Y1083,Y1083))</f>
        <v/>
      </c>
    </row>
    <row r="1084" spans="24:26" x14ac:dyDescent="0.25">
      <c r="X1084" s="172">
        <f>COUNTIF($J$2:J1084,J1084)</f>
        <v>0</v>
      </c>
      <c r="Y1084" s="172" t="str">
        <f t="shared" si="18"/>
        <v/>
      </c>
      <c r="Z1084" s="172" t="str">
        <f>IF(Y1084="","",COUNTIF($Y$2:Y1084,Y1084))</f>
        <v/>
      </c>
    </row>
    <row r="1085" spans="24:26" x14ac:dyDescent="0.25">
      <c r="X1085" s="172">
        <f>COUNTIF($J$2:J1085,J1085)</f>
        <v>0</v>
      </c>
      <c r="Y1085" s="172" t="str">
        <f t="shared" si="18"/>
        <v/>
      </c>
      <c r="Z1085" s="172" t="str">
        <f>IF(Y1085="","",COUNTIF($Y$2:Y1085,Y1085))</f>
        <v/>
      </c>
    </row>
    <row r="1086" spans="24:26" x14ac:dyDescent="0.25">
      <c r="X1086" s="172">
        <f>COUNTIF($J$2:J1086,J1086)</f>
        <v>0</v>
      </c>
      <c r="Y1086" s="172" t="str">
        <f t="shared" si="18"/>
        <v/>
      </c>
      <c r="Z1086" s="172" t="str">
        <f>IF(Y1086="","",COUNTIF($Y$2:Y1086,Y1086))</f>
        <v/>
      </c>
    </row>
    <row r="1087" spans="24:26" x14ac:dyDescent="0.25">
      <c r="X1087" s="172">
        <f>COUNTIF($J$2:J1087,J1087)</f>
        <v>0</v>
      </c>
      <c r="Y1087" s="172" t="str">
        <f t="shared" si="18"/>
        <v/>
      </c>
      <c r="Z1087" s="172" t="str">
        <f>IF(Y1087="","",COUNTIF($Y$2:Y1087,Y1087))</f>
        <v/>
      </c>
    </row>
    <row r="1088" spans="24:26" x14ac:dyDescent="0.25">
      <c r="X1088" s="172">
        <f>COUNTIF($J$2:J1088,J1088)</f>
        <v>0</v>
      </c>
      <c r="Y1088" s="172" t="str">
        <f t="shared" si="18"/>
        <v/>
      </c>
      <c r="Z1088" s="172" t="str">
        <f>IF(Y1088="","",COUNTIF($Y$2:Y1088,Y1088))</f>
        <v/>
      </c>
    </row>
    <row r="1089" spans="24:26" x14ac:dyDescent="0.25">
      <c r="X1089" s="172">
        <f>COUNTIF($J$2:J1089,J1089)</f>
        <v>0</v>
      </c>
      <c r="Y1089" s="172" t="str">
        <f t="shared" si="18"/>
        <v/>
      </c>
      <c r="Z1089" s="172" t="str">
        <f>IF(Y1089="","",COUNTIF($Y$2:Y1089,Y1089))</f>
        <v/>
      </c>
    </row>
    <row r="1090" spans="24:26" x14ac:dyDescent="0.25">
      <c r="X1090" s="172">
        <f>COUNTIF($J$2:J1090,J1090)</f>
        <v>0</v>
      </c>
      <c r="Y1090" s="172" t="str">
        <f t="shared" si="18"/>
        <v/>
      </c>
      <c r="Z1090" s="172" t="str">
        <f>IF(Y1090="","",COUNTIF($Y$2:Y1090,Y1090))</f>
        <v/>
      </c>
    </row>
    <row r="1091" spans="24:26" x14ac:dyDescent="0.25">
      <c r="X1091" s="172">
        <f>COUNTIF($J$2:J1091,J1091)</f>
        <v>0</v>
      </c>
      <c r="Y1091" s="172" t="str">
        <f t="shared" si="18"/>
        <v/>
      </c>
      <c r="Z1091" s="172" t="str">
        <f>IF(Y1091="","",COUNTIF($Y$2:Y1091,Y1091))</f>
        <v/>
      </c>
    </row>
    <row r="1092" spans="24:26" x14ac:dyDescent="0.25">
      <c r="X1092" s="172">
        <f>COUNTIF($J$2:J1092,J1092)</f>
        <v>0</v>
      </c>
      <c r="Y1092" s="172" t="str">
        <f t="shared" si="18"/>
        <v/>
      </c>
      <c r="Z1092" s="172" t="str">
        <f>IF(Y1092="","",COUNTIF($Y$2:Y1092,Y1092))</f>
        <v/>
      </c>
    </row>
    <row r="1093" spans="24:26" x14ac:dyDescent="0.25">
      <c r="X1093" s="172">
        <f>COUNTIF($J$2:J1093,J1093)</f>
        <v>0</v>
      </c>
      <c r="Y1093" s="172" t="str">
        <f t="shared" si="18"/>
        <v/>
      </c>
      <c r="Z1093" s="172" t="str">
        <f>IF(Y1093="","",COUNTIF($Y$2:Y1093,Y1093))</f>
        <v/>
      </c>
    </row>
    <row r="1094" spans="24:26" x14ac:dyDescent="0.25">
      <c r="X1094" s="172">
        <f>COUNTIF($J$2:J1094,J1094)</f>
        <v>0</v>
      </c>
      <c r="Y1094" s="172" t="str">
        <f t="shared" si="18"/>
        <v/>
      </c>
      <c r="Z1094" s="172" t="str">
        <f>IF(Y1094="","",COUNTIF($Y$2:Y1094,Y1094))</f>
        <v/>
      </c>
    </row>
    <row r="1095" spans="24:26" x14ac:dyDescent="0.25">
      <c r="X1095" s="172">
        <f>COUNTIF($J$2:J1095,J1095)</f>
        <v>0</v>
      </c>
      <c r="Y1095" s="172" t="str">
        <f t="shared" si="18"/>
        <v/>
      </c>
      <c r="Z1095" s="172" t="str">
        <f>IF(Y1095="","",COUNTIF($Y$2:Y1095,Y1095))</f>
        <v/>
      </c>
    </row>
    <row r="1096" spans="24:26" x14ac:dyDescent="0.25">
      <c r="X1096" s="172">
        <f>COUNTIF($J$2:J1096,J1096)</f>
        <v>0</v>
      </c>
      <c r="Y1096" s="172" t="str">
        <f t="shared" si="18"/>
        <v/>
      </c>
      <c r="Z1096" s="172" t="str">
        <f>IF(Y1096="","",COUNTIF($Y$2:Y1096,Y1096))</f>
        <v/>
      </c>
    </row>
    <row r="1097" spans="24:26" x14ac:dyDescent="0.25">
      <c r="X1097" s="172">
        <f>COUNTIF($J$2:J1097,J1097)</f>
        <v>0</v>
      </c>
      <c r="Y1097" s="172" t="str">
        <f t="shared" si="18"/>
        <v/>
      </c>
      <c r="Z1097" s="172" t="str">
        <f>IF(Y1097="","",COUNTIF($Y$2:Y1097,Y1097))</f>
        <v/>
      </c>
    </row>
    <row r="1098" spans="24:26" x14ac:dyDescent="0.25">
      <c r="X1098" s="172">
        <f>COUNTIF($J$2:J1098,J1098)</f>
        <v>0</v>
      </c>
      <c r="Y1098" s="172" t="str">
        <f t="shared" si="18"/>
        <v/>
      </c>
      <c r="Z1098" s="172" t="str">
        <f>IF(Y1098="","",COUNTIF($Y$2:Y1098,Y1098))</f>
        <v/>
      </c>
    </row>
    <row r="1099" spans="24:26" x14ac:dyDescent="0.25">
      <c r="X1099" s="172">
        <f>COUNTIF($J$2:J1099,J1099)</f>
        <v>0</v>
      </c>
      <c r="Y1099" s="172" t="str">
        <f t="shared" si="18"/>
        <v/>
      </c>
      <c r="Z1099" s="172" t="str">
        <f>IF(Y1099="","",COUNTIF($Y$2:Y1099,Y1099))</f>
        <v/>
      </c>
    </row>
    <row r="1100" spans="24:26" x14ac:dyDescent="0.25">
      <c r="X1100" s="172">
        <f>COUNTIF($J$2:J1100,J1100)</f>
        <v>0</v>
      </c>
      <c r="Y1100" s="172" t="str">
        <f t="shared" si="18"/>
        <v/>
      </c>
      <c r="Z1100" s="172" t="str">
        <f>IF(Y1100="","",COUNTIF($Y$2:Y1100,Y1100))</f>
        <v/>
      </c>
    </row>
    <row r="1101" spans="24:26" x14ac:dyDescent="0.25">
      <c r="X1101" s="172">
        <f>COUNTIF($J$2:J1101,J1101)</f>
        <v>0</v>
      </c>
      <c r="Y1101" s="172" t="str">
        <f t="shared" si="18"/>
        <v/>
      </c>
      <c r="Z1101" s="172" t="str">
        <f>IF(Y1101="","",COUNTIF($Y$2:Y1101,Y1101))</f>
        <v/>
      </c>
    </row>
    <row r="1102" spans="24:26" x14ac:dyDescent="0.25">
      <c r="X1102" s="172">
        <f>COUNTIF($J$2:J1102,J1102)</f>
        <v>0</v>
      </c>
      <c r="Y1102" s="172" t="str">
        <f t="shared" si="18"/>
        <v/>
      </c>
      <c r="Z1102" s="172" t="str">
        <f>IF(Y1102="","",COUNTIF($Y$2:Y1102,Y1102))</f>
        <v/>
      </c>
    </row>
    <row r="1103" spans="24:26" x14ac:dyDescent="0.25">
      <c r="X1103" s="172">
        <f>COUNTIF($J$2:J1103,J1103)</f>
        <v>0</v>
      </c>
      <c r="Y1103" s="172" t="str">
        <f t="shared" si="18"/>
        <v/>
      </c>
      <c r="Z1103" s="172" t="str">
        <f>IF(Y1103="","",COUNTIF($Y$2:Y1103,Y1103))</f>
        <v/>
      </c>
    </row>
    <row r="1104" spans="24:26" x14ac:dyDescent="0.25">
      <c r="X1104" s="172">
        <f>COUNTIF($J$2:J1104,J1104)</f>
        <v>0</v>
      </c>
      <c r="Y1104" s="172" t="str">
        <f t="shared" si="18"/>
        <v/>
      </c>
      <c r="Z1104" s="172" t="str">
        <f>IF(Y1104="","",COUNTIF($Y$2:Y1104,Y1104))</f>
        <v/>
      </c>
    </row>
    <row r="1105" spans="24:26" x14ac:dyDescent="0.25">
      <c r="X1105" s="172">
        <f>COUNTIF($J$2:J1105,J1105)</f>
        <v>0</v>
      </c>
      <c r="Y1105" s="172" t="str">
        <f t="shared" si="18"/>
        <v/>
      </c>
      <c r="Z1105" s="172" t="str">
        <f>IF(Y1105="","",COUNTIF($Y$2:Y1105,Y1105))</f>
        <v/>
      </c>
    </row>
    <row r="1106" spans="24:26" x14ac:dyDescent="0.25">
      <c r="X1106" s="172">
        <f>COUNTIF($J$2:J1106,J1106)</f>
        <v>0</v>
      </c>
      <c r="Y1106" s="172" t="str">
        <f t="shared" si="18"/>
        <v/>
      </c>
      <c r="Z1106" s="172" t="str">
        <f>IF(Y1106="","",COUNTIF($Y$2:Y1106,Y1106))</f>
        <v/>
      </c>
    </row>
    <row r="1107" spans="24:26" x14ac:dyDescent="0.25">
      <c r="X1107" s="172">
        <f>COUNTIF($J$2:J1107,J1107)</f>
        <v>0</v>
      </c>
      <c r="Y1107" s="172" t="str">
        <f t="shared" si="18"/>
        <v/>
      </c>
      <c r="Z1107" s="172" t="str">
        <f>IF(Y1107="","",COUNTIF($Y$2:Y1107,Y1107))</f>
        <v/>
      </c>
    </row>
    <row r="1108" spans="24:26" x14ac:dyDescent="0.25">
      <c r="X1108" s="172">
        <f>COUNTIF($J$2:J1108,J1108)</f>
        <v>0</v>
      </c>
      <c r="Y1108" s="172" t="str">
        <f t="shared" si="18"/>
        <v/>
      </c>
      <c r="Z1108" s="172" t="str">
        <f>IF(Y1108="","",COUNTIF($Y$2:Y1108,Y1108))</f>
        <v/>
      </c>
    </row>
    <row r="1109" spans="24:26" x14ac:dyDescent="0.25">
      <c r="X1109" s="172">
        <f>COUNTIF($J$2:J1109,J1109)</f>
        <v>0</v>
      </c>
      <c r="Y1109" s="172" t="str">
        <f t="shared" si="18"/>
        <v/>
      </c>
      <c r="Z1109" s="172" t="str">
        <f>IF(Y1109="","",COUNTIF($Y$2:Y1109,Y1109))</f>
        <v/>
      </c>
    </row>
    <row r="1110" spans="24:26" x14ac:dyDescent="0.25">
      <c r="X1110" s="172">
        <f>COUNTIF($J$2:J1110,J1110)</f>
        <v>0</v>
      </c>
      <c r="Y1110" s="172" t="str">
        <f t="shared" si="18"/>
        <v/>
      </c>
      <c r="Z1110" s="172" t="str">
        <f>IF(Y1110="","",COUNTIF($Y$2:Y1110,Y1110))</f>
        <v/>
      </c>
    </row>
    <row r="1111" spans="24:26" x14ac:dyDescent="0.25">
      <c r="X1111" s="172">
        <f>COUNTIF($J$2:J1111,J1111)</f>
        <v>0</v>
      </c>
      <c r="Y1111" s="172" t="str">
        <f t="shared" si="18"/>
        <v/>
      </c>
      <c r="Z1111" s="172" t="str">
        <f>IF(Y1111="","",COUNTIF($Y$2:Y1111,Y1111))</f>
        <v/>
      </c>
    </row>
    <row r="1112" spans="24:26" x14ac:dyDescent="0.25">
      <c r="X1112" s="172">
        <f>COUNTIF($J$2:J1112,J1112)</f>
        <v>0</v>
      </c>
      <c r="Y1112" s="172" t="str">
        <f t="shared" si="18"/>
        <v/>
      </c>
      <c r="Z1112" s="172" t="str">
        <f>IF(Y1112="","",COUNTIF($Y$2:Y1112,Y1112))</f>
        <v/>
      </c>
    </row>
    <row r="1113" spans="24:26" x14ac:dyDescent="0.25">
      <c r="X1113" s="172">
        <f>COUNTIF($J$2:J1113,J1113)</f>
        <v>0</v>
      </c>
      <c r="Y1113" s="172" t="str">
        <f t="shared" si="18"/>
        <v/>
      </c>
      <c r="Z1113" s="172" t="str">
        <f>IF(Y1113="","",COUNTIF($Y$2:Y1113,Y1113))</f>
        <v/>
      </c>
    </row>
    <row r="1114" spans="24:26" x14ac:dyDescent="0.25">
      <c r="X1114" s="172">
        <f>COUNTIF($J$2:J1114,J1114)</f>
        <v>0</v>
      </c>
      <c r="Y1114" s="172" t="str">
        <f t="shared" si="18"/>
        <v/>
      </c>
      <c r="Z1114" s="172" t="str">
        <f>IF(Y1114="","",COUNTIF($Y$2:Y1114,Y1114))</f>
        <v/>
      </c>
    </row>
    <row r="1115" spans="24:26" x14ac:dyDescent="0.25">
      <c r="X1115" s="172">
        <f>COUNTIF($J$2:J1115,J1115)</f>
        <v>0</v>
      </c>
      <c r="Y1115" s="172" t="str">
        <f t="shared" si="18"/>
        <v/>
      </c>
      <c r="Z1115" s="172" t="str">
        <f>IF(Y1115="","",COUNTIF($Y$2:Y1115,Y1115))</f>
        <v/>
      </c>
    </row>
    <row r="1116" spans="24:26" x14ac:dyDescent="0.25">
      <c r="X1116" s="172">
        <f>COUNTIF($J$2:J1116,J1116)</f>
        <v>0</v>
      </c>
      <c r="Y1116" s="172" t="str">
        <f t="shared" si="18"/>
        <v/>
      </c>
      <c r="Z1116" s="172" t="str">
        <f>IF(Y1116="","",COUNTIF($Y$2:Y1116,Y1116))</f>
        <v/>
      </c>
    </row>
    <row r="1117" spans="24:26" x14ac:dyDescent="0.25">
      <c r="X1117" s="172">
        <f>COUNTIF($J$2:J1117,J1117)</f>
        <v>0</v>
      </c>
      <c r="Y1117" s="172" t="str">
        <f t="shared" si="18"/>
        <v/>
      </c>
      <c r="Z1117" s="172" t="str">
        <f>IF(Y1117="","",COUNTIF($Y$2:Y1117,Y1117))</f>
        <v/>
      </c>
    </row>
    <row r="1118" spans="24:26" x14ac:dyDescent="0.25">
      <c r="X1118" s="172">
        <f>COUNTIF($J$2:J1118,J1118)</f>
        <v>0</v>
      </c>
      <c r="Y1118" s="172" t="str">
        <f t="shared" si="18"/>
        <v/>
      </c>
      <c r="Z1118" s="172" t="str">
        <f>IF(Y1118="","",COUNTIF($Y$2:Y1118,Y1118))</f>
        <v/>
      </c>
    </row>
    <row r="1119" spans="24:26" x14ac:dyDescent="0.25">
      <c r="X1119" s="172">
        <f>COUNTIF($J$2:J1119,J1119)</f>
        <v>0</v>
      </c>
      <c r="Y1119" s="172" t="str">
        <f t="shared" si="18"/>
        <v/>
      </c>
      <c r="Z1119" s="172" t="str">
        <f>IF(Y1119="","",COUNTIF($Y$2:Y1119,Y1119))</f>
        <v/>
      </c>
    </row>
    <row r="1120" spans="24:26" x14ac:dyDescent="0.25">
      <c r="X1120" s="172">
        <f>COUNTIF($J$2:J1120,J1120)</f>
        <v>0</v>
      </c>
      <c r="Y1120" s="172" t="str">
        <f t="shared" si="18"/>
        <v/>
      </c>
      <c r="Z1120" s="172" t="str">
        <f>IF(Y1120="","",COUNTIF($Y$2:Y1120,Y1120))</f>
        <v/>
      </c>
    </row>
    <row r="1121" spans="24:26" x14ac:dyDescent="0.25">
      <c r="X1121" s="172">
        <f>COUNTIF($J$2:J1121,J1121)</f>
        <v>0</v>
      </c>
      <c r="Y1121" s="172" t="str">
        <f t="shared" si="18"/>
        <v/>
      </c>
      <c r="Z1121" s="172" t="str">
        <f>IF(Y1121="","",COUNTIF($Y$2:Y1121,Y1121))</f>
        <v/>
      </c>
    </row>
    <row r="1122" spans="24:26" x14ac:dyDescent="0.25">
      <c r="X1122" s="172">
        <f>COUNTIF($J$2:J1122,J1122)</f>
        <v>0</v>
      </c>
      <c r="Y1122" s="172" t="str">
        <f t="shared" si="18"/>
        <v/>
      </c>
      <c r="Z1122" s="172" t="str">
        <f>IF(Y1122="","",COUNTIF($Y$2:Y1122,Y1122))</f>
        <v/>
      </c>
    </row>
    <row r="1123" spans="24:26" x14ac:dyDescent="0.25">
      <c r="X1123" s="172">
        <f>COUNTIF($J$2:J1123,J1123)</f>
        <v>0</v>
      </c>
      <c r="Y1123" s="172" t="str">
        <f t="shared" si="18"/>
        <v/>
      </c>
      <c r="Z1123" s="172" t="str">
        <f>IF(Y1123="","",COUNTIF($Y$2:Y1123,Y1123))</f>
        <v/>
      </c>
    </row>
    <row r="1124" spans="24:26" x14ac:dyDescent="0.25">
      <c r="X1124" s="172">
        <f>COUNTIF($J$2:J1124,J1124)</f>
        <v>0</v>
      </c>
      <c r="Y1124" s="172" t="str">
        <f t="shared" si="18"/>
        <v/>
      </c>
      <c r="Z1124" s="172" t="str">
        <f>IF(Y1124="","",COUNTIF($Y$2:Y1124,Y1124))</f>
        <v/>
      </c>
    </row>
    <row r="1125" spans="24:26" x14ac:dyDescent="0.25">
      <c r="X1125" s="172">
        <f>COUNTIF($J$2:J1125,J1125)</f>
        <v>0</v>
      </c>
      <c r="Y1125" s="172" t="str">
        <f t="shared" si="18"/>
        <v/>
      </c>
      <c r="Z1125" s="172" t="str">
        <f>IF(Y1125="","",COUNTIF($Y$2:Y1125,Y1125))</f>
        <v/>
      </c>
    </row>
    <row r="1126" spans="24:26" x14ac:dyDescent="0.25">
      <c r="X1126" s="172">
        <f>COUNTIF($J$2:J1126,J1126)</f>
        <v>0</v>
      </c>
      <c r="Y1126" s="172" t="str">
        <f t="shared" si="18"/>
        <v/>
      </c>
      <c r="Z1126" s="172" t="str">
        <f>IF(Y1126="","",COUNTIF($Y$2:Y1126,Y1126))</f>
        <v/>
      </c>
    </row>
    <row r="1127" spans="24:26" x14ac:dyDescent="0.25">
      <c r="X1127" s="172">
        <f>COUNTIF($J$2:J1127,J1127)</f>
        <v>0</v>
      </c>
      <c r="Y1127" s="172" t="str">
        <f t="shared" si="18"/>
        <v/>
      </c>
      <c r="Z1127" s="172" t="str">
        <f>IF(Y1127="","",COUNTIF($Y$2:Y1127,Y1127))</f>
        <v/>
      </c>
    </row>
    <row r="1128" spans="24:26" x14ac:dyDescent="0.25">
      <c r="X1128" s="172">
        <f>COUNTIF($J$2:J1128,J1128)</f>
        <v>0</v>
      </c>
      <c r="Y1128" s="172" t="str">
        <f t="shared" si="18"/>
        <v/>
      </c>
      <c r="Z1128" s="172" t="str">
        <f>IF(Y1128="","",COUNTIF($Y$2:Y1128,Y1128))</f>
        <v/>
      </c>
    </row>
    <row r="1129" spans="24:26" x14ac:dyDescent="0.25">
      <c r="X1129" s="172">
        <f>COUNTIF($J$2:J1129,J1129)</f>
        <v>0</v>
      </c>
      <c r="Y1129" s="172" t="str">
        <f t="shared" si="18"/>
        <v/>
      </c>
      <c r="Z1129" s="172" t="str">
        <f>IF(Y1129="","",COUNTIF($Y$2:Y1129,Y1129))</f>
        <v/>
      </c>
    </row>
    <row r="1130" spans="24:26" x14ac:dyDescent="0.25">
      <c r="X1130" s="172">
        <f>COUNTIF($J$2:J1130,J1130)</f>
        <v>0</v>
      </c>
      <c r="Y1130" s="172" t="str">
        <f t="shared" si="18"/>
        <v/>
      </c>
      <c r="Z1130" s="172" t="str">
        <f>IF(Y1130="","",COUNTIF($Y$2:Y1130,Y1130))</f>
        <v/>
      </c>
    </row>
    <row r="1131" spans="24:26" x14ac:dyDescent="0.25">
      <c r="X1131" s="172">
        <f>COUNTIF($J$2:J1131,J1131)</f>
        <v>0</v>
      </c>
      <c r="Y1131" s="172" t="str">
        <f t="shared" si="18"/>
        <v/>
      </c>
      <c r="Z1131" s="172" t="str">
        <f>IF(Y1131="","",COUNTIF($Y$2:Y1131,Y1131))</f>
        <v/>
      </c>
    </row>
    <row r="1132" spans="24:26" x14ac:dyDescent="0.25">
      <c r="X1132" s="172">
        <f>COUNTIF($J$2:J1132,J1132)</f>
        <v>0</v>
      </c>
      <c r="Y1132" s="172" t="str">
        <f t="shared" si="18"/>
        <v/>
      </c>
      <c r="Z1132" s="172" t="str">
        <f>IF(Y1132="","",COUNTIF($Y$2:Y1132,Y1132))</f>
        <v/>
      </c>
    </row>
    <row r="1133" spans="24:26" x14ac:dyDescent="0.25">
      <c r="X1133" s="172">
        <f>COUNTIF($J$2:J1133,J1133)</f>
        <v>0</v>
      </c>
      <c r="Y1133" s="172" t="str">
        <f t="shared" ref="Y1133:Y1196" si="19">J1133&amp;Q1133</f>
        <v/>
      </c>
      <c r="Z1133" s="172" t="str">
        <f>IF(Y1133="","",COUNTIF($Y$2:Y1133,Y1133))</f>
        <v/>
      </c>
    </row>
    <row r="1134" spans="24:26" x14ac:dyDescent="0.25">
      <c r="X1134" s="172">
        <f>COUNTIF($J$2:J1134,J1134)</f>
        <v>0</v>
      </c>
      <c r="Y1134" s="172" t="str">
        <f t="shared" si="19"/>
        <v/>
      </c>
      <c r="Z1134" s="172" t="str">
        <f>IF(Y1134="","",COUNTIF($Y$2:Y1134,Y1134))</f>
        <v/>
      </c>
    </row>
    <row r="1135" spans="24:26" x14ac:dyDescent="0.25">
      <c r="X1135" s="172">
        <f>COUNTIF($J$2:J1135,J1135)</f>
        <v>0</v>
      </c>
      <c r="Y1135" s="172" t="str">
        <f t="shared" si="19"/>
        <v/>
      </c>
      <c r="Z1135" s="172" t="str">
        <f>IF(Y1135="","",COUNTIF($Y$2:Y1135,Y1135))</f>
        <v/>
      </c>
    </row>
    <row r="1136" spans="24:26" x14ac:dyDescent="0.25">
      <c r="X1136" s="172">
        <f>COUNTIF($J$2:J1136,J1136)</f>
        <v>0</v>
      </c>
      <c r="Y1136" s="172" t="str">
        <f t="shared" si="19"/>
        <v/>
      </c>
      <c r="Z1136" s="172" t="str">
        <f>IF(Y1136="","",COUNTIF($Y$2:Y1136,Y1136))</f>
        <v/>
      </c>
    </row>
    <row r="1137" spans="24:26" x14ac:dyDescent="0.25">
      <c r="X1137" s="172">
        <f>COUNTIF($J$2:J1137,J1137)</f>
        <v>0</v>
      </c>
      <c r="Y1137" s="172" t="str">
        <f t="shared" si="19"/>
        <v/>
      </c>
      <c r="Z1137" s="172" t="str">
        <f>IF(Y1137="","",COUNTIF($Y$2:Y1137,Y1137))</f>
        <v/>
      </c>
    </row>
    <row r="1138" spans="24:26" x14ac:dyDescent="0.25">
      <c r="X1138" s="172">
        <f>COUNTIF($J$2:J1138,J1138)</f>
        <v>0</v>
      </c>
      <c r="Y1138" s="172" t="str">
        <f t="shared" si="19"/>
        <v/>
      </c>
      <c r="Z1138" s="172" t="str">
        <f>IF(Y1138="","",COUNTIF($Y$2:Y1138,Y1138))</f>
        <v/>
      </c>
    </row>
    <row r="1139" spans="24:26" x14ac:dyDescent="0.25">
      <c r="X1139" s="172">
        <f>COUNTIF($J$2:J1139,J1139)</f>
        <v>0</v>
      </c>
      <c r="Y1139" s="172" t="str">
        <f t="shared" si="19"/>
        <v/>
      </c>
      <c r="Z1139" s="172" t="str">
        <f>IF(Y1139="","",COUNTIF($Y$2:Y1139,Y1139))</f>
        <v/>
      </c>
    </row>
    <row r="1140" spans="24:26" x14ac:dyDescent="0.25">
      <c r="X1140" s="172">
        <f>COUNTIF($J$2:J1140,J1140)</f>
        <v>0</v>
      </c>
      <c r="Y1140" s="172" t="str">
        <f t="shared" si="19"/>
        <v/>
      </c>
      <c r="Z1140" s="172" t="str">
        <f>IF(Y1140="","",COUNTIF($Y$2:Y1140,Y1140))</f>
        <v/>
      </c>
    </row>
    <row r="1141" spans="24:26" x14ac:dyDescent="0.25">
      <c r="X1141" s="172">
        <f>COUNTIF($J$2:J1141,J1141)</f>
        <v>0</v>
      </c>
      <c r="Y1141" s="172" t="str">
        <f t="shared" si="19"/>
        <v/>
      </c>
      <c r="Z1141" s="172" t="str">
        <f>IF(Y1141="","",COUNTIF($Y$2:Y1141,Y1141))</f>
        <v/>
      </c>
    </row>
    <row r="1142" spans="24:26" x14ac:dyDescent="0.25">
      <c r="X1142" s="172">
        <f>COUNTIF($J$2:J1142,J1142)</f>
        <v>0</v>
      </c>
      <c r="Y1142" s="172" t="str">
        <f t="shared" si="19"/>
        <v/>
      </c>
      <c r="Z1142" s="172" t="str">
        <f>IF(Y1142="","",COUNTIF($Y$2:Y1142,Y1142))</f>
        <v/>
      </c>
    </row>
    <row r="1143" spans="24:26" x14ac:dyDescent="0.25">
      <c r="X1143" s="172">
        <f>COUNTIF($J$2:J1143,J1143)</f>
        <v>0</v>
      </c>
      <c r="Y1143" s="172" t="str">
        <f t="shared" si="19"/>
        <v/>
      </c>
      <c r="Z1143" s="172" t="str">
        <f>IF(Y1143="","",COUNTIF($Y$2:Y1143,Y1143))</f>
        <v/>
      </c>
    </row>
    <row r="1144" spans="24:26" x14ac:dyDescent="0.25">
      <c r="X1144" s="172">
        <f>COUNTIF($J$2:J1144,J1144)</f>
        <v>0</v>
      </c>
      <c r="Y1144" s="172" t="str">
        <f t="shared" si="19"/>
        <v/>
      </c>
      <c r="Z1144" s="172" t="str">
        <f>IF(Y1144="","",COUNTIF($Y$2:Y1144,Y1144))</f>
        <v/>
      </c>
    </row>
    <row r="1145" spans="24:26" x14ac:dyDescent="0.25">
      <c r="X1145" s="172">
        <f>COUNTIF($J$2:J1145,J1145)</f>
        <v>0</v>
      </c>
      <c r="Y1145" s="172" t="str">
        <f t="shared" si="19"/>
        <v/>
      </c>
      <c r="Z1145" s="172" t="str">
        <f>IF(Y1145="","",COUNTIF($Y$2:Y1145,Y1145))</f>
        <v/>
      </c>
    </row>
    <row r="1146" spans="24:26" x14ac:dyDescent="0.25">
      <c r="X1146" s="172">
        <f>COUNTIF($J$2:J1146,J1146)</f>
        <v>0</v>
      </c>
      <c r="Y1146" s="172" t="str">
        <f t="shared" si="19"/>
        <v/>
      </c>
      <c r="Z1146" s="172" t="str">
        <f>IF(Y1146="","",COUNTIF($Y$2:Y1146,Y1146))</f>
        <v/>
      </c>
    </row>
    <row r="1147" spans="24:26" x14ac:dyDescent="0.25">
      <c r="X1147" s="172">
        <f>COUNTIF($J$2:J1147,J1147)</f>
        <v>0</v>
      </c>
      <c r="Y1147" s="172" t="str">
        <f t="shared" si="19"/>
        <v/>
      </c>
      <c r="Z1147" s="172" t="str">
        <f>IF(Y1147="","",COUNTIF($Y$2:Y1147,Y1147))</f>
        <v/>
      </c>
    </row>
    <row r="1148" spans="24:26" x14ac:dyDescent="0.25">
      <c r="X1148" s="172">
        <f>COUNTIF($J$2:J1148,J1148)</f>
        <v>0</v>
      </c>
      <c r="Y1148" s="172" t="str">
        <f t="shared" si="19"/>
        <v/>
      </c>
      <c r="Z1148" s="172" t="str">
        <f>IF(Y1148="","",COUNTIF($Y$2:Y1148,Y1148))</f>
        <v/>
      </c>
    </row>
    <row r="1149" spans="24:26" x14ac:dyDescent="0.25">
      <c r="X1149" s="172">
        <f>COUNTIF($J$2:J1149,J1149)</f>
        <v>0</v>
      </c>
      <c r="Y1149" s="172" t="str">
        <f t="shared" si="19"/>
        <v/>
      </c>
      <c r="Z1149" s="172" t="str">
        <f>IF(Y1149="","",COUNTIF($Y$2:Y1149,Y1149))</f>
        <v/>
      </c>
    </row>
    <row r="1150" spans="24:26" x14ac:dyDescent="0.25">
      <c r="X1150" s="172">
        <f>COUNTIF($J$2:J1150,J1150)</f>
        <v>0</v>
      </c>
      <c r="Y1150" s="172" t="str">
        <f t="shared" si="19"/>
        <v/>
      </c>
      <c r="Z1150" s="172" t="str">
        <f>IF(Y1150="","",COUNTIF($Y$2:Y1150,Y1150))</f>
        <v/>
      </c>
    </row>
    <row r="1151" spans="24:26" x14ac:dyDescent="0.25">
      <c r="X1151" s="172">
        <f>COUNTIF($J$2:J1151,J1151)</f>
        <v>0</v>
      </c>
      <c r="Y1151" s="172" t="str">
        <f t="shared" si="19"/>
        <v/>
      </c>
      <c r="Z1151" s="172" t="str">
        <f>IF(Y1151="","",COUNTIF($Y$2:Y1151,Y1151))</f>
        <v/>
      </c>
    </row>
    <row r="1152" spans="24:26" x14ac:dyDescent="0.25">
      <c r="X1152" s="172">
        <f>COUNTIF($J$2:J1152,J1152)</f>
        <v>0</v>
      </c>
      <c r="Y1152" s="172" t="str">
        <f t="shared" si="19"/>
        <v/>
      </c>
      <c r="Z1152" s="172" t="str">
        <f>IF(Y1152="","",COUNTIF($Y$2:Y1152,Y1152))</f>
        <v/>
      </c>
    </row>
    <row r="1153" spans="24:26" x14ac:dyDescent="0.25">
      <c r="X1153" s="172">
        <f>COUNTIF($J$2:J1153,J1153)</f>
        <v>0</v>
      </c>
      <c r="Y1153" s="172" t="str">
        <f t="shared" si="19"/>
        <v/>
      </c>
      <c r="Z1153" s="172" t="str">
        <f>IF(Y1153="","",COUNTIF($Y$2:Y1153,Y1153))</f>
        <v/>
      </c>
    </row>
    <row r="1154" spans="24:26" x14ac:dyDescent="0.25">
      <c r="X1154" s="172">
        <f>COUNTIF($J$2:J1154,J1154)</f>
        <v>0</v>
      </c>
      <c r="Y1154" s="172" t="str">
        <f t="shared" si="19"/>
        <v/>
      </c>
      <c r="Z1154" s="172" t="str">
        <f>IF(Y1154="","",COUNTIF($Y$2:Y1154,Y1154))</f>
        <v/>
      </c>
    </row>
    <row r="1155" spans="24:26" x14ac:dyDescent="0.25">
      <c r="X1155" s="172">
        <f>COUNTIF($J$2:J1155,J1155)</f>
        <v>0</v>
      </c>
      <c r="Y1155" s="172" t="str">
        <f t="shared" si="19"/>
        <v/>
      </c>
      <c r="Z1155" s="172" t="str">
        <f>IF(Y1155="","",COUNTIF($Y$2:Y1155,Y1155))</f>
        <v/>
      </c>
    </row>
    <row r="1156" spans="24:26" x14ac:dyDescent="0.25">
      <c r="X1156" s="172">
        <f>COUNTIF($J$2:J1156,J1156)</f>
        <v>0</v>
      </c>
      <c r="Y1156" s="172" t="str">
        <f t="shared" si="19"/>
        <v/>
      </c>
      <c r="Z1156" s="172" t="str">
        <f>IF(Y1156="","",COUNTIF($Y$2:Y1156,Y1156))</f>
        <v/>
      </c>
    </row>
    <row r="1157" spans="24:26" x14ac:dyDescent="0.25">
      <c r="X1157" s="172">
        <f>COUNTIF($J$2:J1157,J1157)</f>
        <v>0</v>
      </c>
      <c r="Y1157" s="172" t="str">
        <f t="shared" si="19"/>
        <v/>
      </c>
      <c r="Z1157" s="172" t="str">
        <f>IF(Y1157="","",COUNTIF($Y$2:Y1157,Y1157))</f>
        <v/>
      </c>
    </row>
    <row r="1158" spans="24:26" x14ac:dyDescent="0.25">
      <c r="X1158" s="172">
        <f>COUNTIF($J$2:J1158,J1158)</f>
        <v>0</v>
      </c>
      <c r="Y1158" s="172" t="str">
        <f t="shared" si="19"/>
        <v/>
      </c>
      <c r="Z1158" s="172" t="str">
        <f>IF(Y1158="","",COUNTIF($Y$2:Y1158,Y1158))</f>
        <v/>
      </c>
    </row>
    <row r="1159" spans="24:26" x14ac:dyDescent="0.25">
      <c r="X1159" s="172">
        <f>COUNTIF($J$2:J1159,J1159)</f>
        <v>0</v>
      </c>
      <c r="Y1159" s="172" t="str">
        <f t="shared" si="19"/>
        <v/>
      </c>
      <c r="Z1159" s="172" t="str">
        <f>IF(Y1159="","",COUNTIF($Y$2:Y1159,Y1159))</f>
        <v/>
      </c>
    </row>
    <row r="1160" spans="24:26" x14ac:dyDescent="0.25">
      <c r="X1160" s="172">
        <f>COUNTIF($J$2:J1160,J1160)</f>
        <v>0</v>
      </c>
      <c r="Y1160" s="172" t="str">
        <f t="shared" si="19"/>
        <v/>
      </c>
      <c r="Z1160" s="172" t="str">
        <f>IF(Y1160="","",COUNTIF($Y$2:Y1160,Y1160))</f>
        <v/>
      </c>
    </row>
    <row r="1161" spans="24:26" x14ac:dyDescent="0.25">
      <c r="X1161" s="172">
        <f>COUNTIF($J$2:J1161,J1161)</f>
        <v>0</v>
      </c>
      <c r="Y1161" s="172" t="str">
        <f t="shared" si="19"/>
        <v/>
      </c>
      <c r="Z1161" s="172" t="str">
        <f>IF(Y1161="","",COUNTIF($Y$2:Y1161,Y1161))</f>
        <v/>
      </c>
    </row>
    <row r="1162" spans="24:26" x14ac:dyDescent="0.25">
      <c r="X1162" s="172">
        <f>COUNTIF($J$2:J1162,J1162)</f>
        <v>0</v>
      </c>
      <c r="Y1162" s="172" t="str">
        <f t="shared" si="19"/>
        <v/>
      </c>
      <c r="Z1162" s="172" t="str">
        <f>IF(Y1162="","",COUNTIF($Y$2:Y1162,Y1162))</f>
        <v/>
      </c>
    </row>
    <row r="1163" spans="24:26" x14ac:dyDescent="0.25">
      <c r="X1163" s="172">
        <f>COUNTIF($J$2:J1163,J1163)</f>
        <v>0</v>
      </c>
      <c r="Y1163" s="172" t="str">
        <f t="shared" si="19"/>
        <v/>
      </c>
      <c r="Z1163" s="172" t="str">
        <f>IF(Y1163="","",COUNTIF($Y$2:Y1163,Y1163))</f>
        <v/>
      </c>
    </row>
    <row r="1164" spans="24:26" x14ac:dyDescent="0.25">
      <c r="X1164" s="172">
        <f>COUNTIF($J$2:J1164,J1164)</f>
        <v>0</v>
      </c>
      <c r="Y1164" s="172" t="str">
        <f t="shared" si="19"/>
        <v/>
      </c>
      <c r="Z1164" s="172" t="str">
        <f>IF(Y1164="","",COUNTIF($Y$2:Y1164,Y1164))</f>
        <v/>
      </c>
    </row>
    <row r="1165" spans="24:26" x14ac:dyDescent="0.25">
      <c r="X1165" s="172">
        <f>COUNTIF($J$2:J1165,J1165)</f>
        <v>0</v>
      </c>
      <c r="Y1165" s="172" t="str">
        <f t="shared" si="19"/>
        <v/>
      </c>
      <c r="Z1165" s="172" t="str">
        <f>IF(Y1165="","",COUNTIF($Y$2:Y1165,Y1165))</f>
        <v/>
      </c>
    </row>
    <row r="1166" spans="24:26" x14ac:dyDescent="0.25">
      <c r="X1166" s="172">
        <f>COUNTIF($J$2:J1166,J1166)</f>
        <v>0</v>
      </c>
      <c r="Y1166" s="172" t="str">
        <f t="shared" si="19"/>
        <v/>
      </c>
      <c r="Z1166" s="172" t="str">
        <f>IF(Y1166="","",COUNTIF($Y$2:Y1166,Y1166))</f>
        <v/>
      </c>
    </row>
    <row r="1167" spans="24:26" x14ac:dyDescent="0.25">
      <c r="X1167" s="172">
        <f>COUNTIF($J$2:J1167,J1167)</f>
        <v>0</v>
      </c>
      <c r="Y1167" s="172" t="str">
        <f t="shared" si="19"/>
        <v/>
      </c>
      <c r="Z1167" s="172" t="str">
        <f>IF(Y1167="","",COUNTIF($Y$2:Y1167,Y1167))</f>
        <v/>
      </c>
    </row>
    <row r="1168" spans="24:26" x14ac:dyDescent="0.25">
      <c r="X1168" s="172">
        <f>COUNTIF($J$2:J1168,J1168)</f>
        <v>0</v>
      </c>
      <c r="Y1168" s="172" t="str">
        <f t="shared" si="19"/>
        <v/>
      </c>
      <c r="Z1168" s="172" t="str">
        <f>IF(Y1168="","",COUNTIF($Y$2:Y1168,Y1168))</f>
        <v/>
      </c>
    </row>
    <row r="1169" spans="24:26" x14ac:dyDescent="0.25">
      <c r="X1169" s="172">
        <f>COUNTIF($J$2:J1169,J1169)</f>
        <v>0</v>
      </c>
      <c r="Y1169" s="172" t="str">
        <f t="shared" si="19"/>
        <v/>
      </c>
      <c r="Z1169" s="172" t="str">
        <f>IF(Y1169="","",COUNTIF($Y$2:Y1169,Y1169))</f>
        <v/>
      </c>
    </row>
    <row r="1170" spans="24:26" x14ac:dyDescent="0.25">
      <c r="X1170" s="172">
        <f>COUNTIF($J$2:J1170,J1170)</f>
        <v>0</v>
      </c>
      <c r="Y1170" s="172" t="str">
        <f t="shared" si="19"/>
        <v/>
      </c>
      <c r="Z1170" s="172" t="str">
        <f>IF(Y1170="","",COUNTIF($Y$2:Y1170,Y1170))</f>
        <v/>
      </c>
    </row>
    <row r="1171" spans="24:26" x14ac:dyDescent="0.25">
      <c r="X1171" s="172">
        <f>COUNTIF($J$2:J1171,J1171)</f>
        <v>0</v>
      </c>
      <c r="Y1171" s="172" t="str">
        <f t="shared" si="19"/>
        <v/>
      </c>
      <c r="Z1171" s="172" t="str">
        <f>IF(Y1171="","",COUNTIF($Y$2:Y1171,Y1171))</f>
        <v/>
      </c>
    </row>
    <row r="1172" spans="24:26" x14ac:dyDescent="0.25">
      <c r="X1172" s="172">
        <f>COUNTIF($J$2:J1172,J1172)</f>
        <v>0</v>
      </c>
      <c r="Y1172" s="172" t="str">
        <f t="shared" si="19"/>
        <v/>
      </c>
      <c r="Z1172" s="172" t="str">
        <f>IF(Y1172="","",COUNTIF($Y$2:Y1172,Y1172))</f>
        <v/>
      </c>
    </row>
    <row r="1173" spans="24:26" x14ac:dyDescent="0.25">
      <c r="X1173" s="172">
        <f>COUNTIF($J$2:J1173,J1173)</f>
        <v>0</v>
      </c>
      <c r="Y1173" s="172" t="str">
        <f t="shared" si="19"/>
        <v/>
      </c>
      <c r="Z1173" s="172" t="str">
        <f>IF(Y1173="","",COUNTIF($Y$2:Y1173,Y1173))</f>
        <v/>
      </c>
    </row>
    <row r="1174" spans="24:26" x14ac:dyDescent="0.25">
      <c r="X1174" s="172">
        <f>COUNTIF($J$2:J1174,J1174)</f>
        <v>0</v>
      </c>
      <c r="Y1174" s="172" t="str">
        <f t="shared" si="19"/>
        <v/>
      </c>
      <c r="Z1174" s="172" t="str">
        <f>IF(Y1174="","",COUNTIF($Y$2:Y1174,Y1174))</f>
        <v/>
      </c>
    </row>
    <row r="1175" spans="24:26" x14ac:dyDescent="0.25">
      <c r="X1175" s="172">
        <f>COUNTIF($J$2:J1175,J1175)</f>
        <v>0</v>
      </c>
      <c r="Y1175" s="172" t="str">
        <f t="shared" si="19"/>
        <v/>
      </c>
      <c r="Z1175" s="172" t="str">
        <f>IF(Y1175="","",COUNTIF($Y$2:Y1175,Y1175))</f>
        <v/>
      </c>
    </row>
    <row r="1176" spans="24:26" x14ac:dyDescent="0.25">
      <c r="X1176" s="172">
        <f>COUNTIF($J$2:J1176,J1176)</f>
        <v>0</v>
      </c>
      <c r="Y1176" s="172" t="str">
        <f t="shared" si="19"/>
        <v/>
      </c>
      <c r="Z1176" s="172" t="str">
        <f>IF(Y1176="","",COUNTIF($Y$2:Y1176,Y1176))</f>
        <v/>
      </c>
    </row>
    <row r="1177" spans="24:26" x14ac:dyDescent="0.25">
      <c r="X1177" s="172">
        <f>COUNTIF($J$2:J1177,J1177)</f>
        <v>0</v>
      </c>
      <c r="Y1177" s="172" t="str">
        <f t="shared" si="19"/>
        <v/>
      </c>
      <c r="Z1177" s="172" t="str">
        <f>IF(Y1177="","",COUNTIF($Y$2:Y1177,Y1177))</f>
        <v/>
      </c>
    </row>
    <row r="1178" spans="24:26" x14ac:dyDescent="0.25">
      <c r="X1178" s="172">
        <f>COUNTIF($J$2:J1178,J1178)</f>
        <v>0</v>
      </c>
      <c r="Y1178" s="172" t="str">
        <f t="shared" si="19"/>
        <v/>
      </c>
      <c r="Z1178" s="172" t="str">
        <f>IF(Y1178="","",COUNTIF($Y$2:Y1178,Y1178))</f>
        <v/>
      </c>
    </row>
    <row r="1179" spans="24:26" x14ac:dyDescent="0.25">
      <c r="X1179" s="172">
        <f>COUNTIF($J$2:J1179,J1179)</f>
        <v>0</v>
      </c>
      <c r="Y1179" s="172" t="str">
        <f t="shared" si="19"/>
        <v/>
      </c>
      <c r="Z1179" s="172" t="str">
        <f>IF(Y1179="","",COUNTIF($Y$2:Y1179,Y1179))</f>
        <v/>
      </c>
    </row>
    <row r="1180" spans="24:26" x14ac:dyDescent="0.25">
      <c r="X1180" s="172">
        <f>COUNTIF($J$2:J1180,J1180)</f>
        <v>0</v>
      </c>
      <c r="Y1180" s="172" t="str">
        <f t="shared" si="19"/>
        <v/>
      </c>
      <c r="Z1180" s="172" t="str">
        <f>IF(Y1180="","",COUNTIF($Y$2:Y1180,Y1180))</f>
        <v/>
      </c>
    </row>
    <row r="1181" spans="24:26" x14ac:dyDescent="0.25">
      <c r="X1181" s="172">
        <f>COUNTIF($J$2:J1181,J1181)</f>
        <v>0</v>
      </c>
      <c r="Y1181" s="172" t="str">
        <f t="shared" si="19"/>
        <v/>
      </c>
      <c r="Z1181" s="172" t="str">
        <f>IF(Y1181="","",COUNTIF($Y$2:Y1181,Y1181))</f>
        <v/>
      </c>
    </row>
    <row r="1182" spans="24:26" x14ac:dyDescent="0.25">
      <c r="X1182" s="172">
        <f>COUNTIF($J$2:J1182,J1182)</f>
        <v>0</v>
      </c>
      <c r="Y1182" s="172" t="str">
        <f t="shared" si="19"/>
        <v/>
      </c>
      <c r="Z1182" s="172" t="str">
        <f>IF(Y1182="","",COUNTIF($Y$2:Y1182,Y1182))</f>
        <v/>
      </c>
    </row>
    <row r="1183" spans="24:26" x14ac:dyDescent="0.25">
      <c r="X1183" s="172">
        <f>COUNTIF($J$2:J1183,J1183)</f>
        <v>0</v>
      </c>
      <c r="Y1183" s="172" t="str">
        <f t="shared" si="19"/>
        <v/>
      </c>
      <c r="Z1183" s="172" t="str">
        <f>IF(Y1183="","",COUNTIF($Y$2:Y1183,Y1183))</f>
        <v/>
      </c>
    </row>
    <row r="1184" spans="24:26" x14ac:dyDescent="0.25">
      <c r="X1184" s="172">
        <f>COUNTIF($J$2:J1184,J1184)</f>
        <v>0</v>
      </c>
      <c r="Y1184" s="172" t="str">
        <f t="shared" si="19"/>
        <v/>
      </c>
      <c r="Z1184" s="172" t="str">
        <f>IF(Y1184="","",COUNTIF($Y$2:Y1184,Y1184))</f>
        <v/>
      </c>
    </row>
    <row r="1185" spans="24:26" x14ac:dyDescent="0.25">
      <c r="X1185" s="172">
        <f>COUNTIF($J$2:J1185,J1185)</f>
        <v>0</v>
      </c>
      <c r="Y1185" s="172" t="str">
        <f t="shared" si="19"/>
        <v/>
      </c>
      <c r="Z1185" s="172" t="str">
        <f>IF(Y1185="","",COUNTIF($Y$2:Y1185,Y1185))</f>
        <v/>
      </c>
    </row>
    <row r="1186" spans="24:26" x14ac:dyDescent="0.25">
      <c r="X1186" s="172">
        <f>COUNTIF($J$2:J1186,J1186)</f>
        <v>0</v>
      </c>
      <c r="Y1186" s="172" t="str">
        <f t="shared" si="19"/>
        <v/>
      </c>
      <c r="Z1186" s="172" t="str">
        <f>IF(Y1186="","",COUNTIF($Y$2:Y1186,Y1186))</f>
        <v/>
      </c>
    </row>
    <row r="1187" spans="24:26" x14ac:dyDescent="0.25">
      <c r="X1187" s="172">
        <f>COUNTIF($J$2:J1187,J1187)</f>
        <v>0</v>
      </c>
      <c r="Y1187" s="172" t="str">
        <f t="shared" si="19"/>
        <v/>
      </c>
      <c r="Z1187" s="172" t="str">
        <f>IF(Y1187="","",COUNTIF($Y$2:Y1187,Y1187))</f>
        <v/>
      </c>
    </row>
    <row r="1188" spans="24:26" x14ac:dyDescent="0.25">
      <c r="X1188" s="172">
        <f>COUNTIF($J$2:J1188,J1188)</f>
        <v>0</v>
      </c>
      <c r="Y1188" s="172" t="str">
        <f t="shared" si="19"/>
        <v/>
      </c>
      <c r="Z1188" s="172" t="str">
        <f>IF(Y1188="","",COUNTIF($Y$2:Y1188,Y1188))</f>
        <v/>
      </c>
    </row>
    <row r="1189" spans="24:26" x14ac:dyDescent="0.25">
      <c r="X1189" s="172">
        <f>COUNTIF($J$2:J1189,J1189)</f>
        <v>0</v>
      </c>
      <c r="Y1189" s="172" t="str">
        <f t="shared" si="19"/>
        <v/>
      </c>
      <c r="Z1189" s="172" t="str">
        <f>IF(Y1189="","",COUNTIF($Y$2:Y1189,Y1189))</f>
        <v/>
      </c>
    </row>
    <row r="1190" spans="24:26" x14ac:dyDescent="0.25">
      <c r="X1190" s="172">
        <f>COUNTIF($J$2:J1190,J1190)</f>
        <v>0</v>
      </c>
      <c r="Y1190" s="172" t="str">
        <f t="shared" si="19"/>
        <v/>
      </c>
      <c r="Z1190" s="172" t="str">
        <f>IF(Y1190="","",COUNTIF($Y$2:Y1190,Y1190))</f>
        <v/>
      </c>
    </row>
    <row r="1191" spans="24:26" x14ac:dyDescent="0.25">
      <c r="X1191" s="172">
        <f>COUNTIF($J$2:J1191,J1191)</f>
        <v>0</v>
      </c>
      <c r="Y1191" s="172" t="str">
        <f t="shared" si="19"/>
        <v/>
      </c>
      <c r="Z1191" s="172" t="str">
        <f>IF(Y1191="","",COUNTIF($Y$2:Y1191,Y1191))</f>
        <v/>
      </c>
    </row>
    <row r="1192" spans="24:26" x14ac:dyDescent="0.25">
      <c r="X1192" s="172">
        <f>COUNTIF($J$2:J1192,J1192)</f>
        <v>0</v>
      </c>
      <c r="Y1192" s="172" t="str">
        <f t="shared" si="19"/>
        <v/>
      </c>
      <c r="Z1192" s="172" t="str">
        <f>IF(Y1192="","",COUNTIF($Y$2:Y1192,Y1192))</f>
        <v/>
      </c>
    </row>
    <row r="1193" spans="24:26" x14ac:dyDescent="0.25">
      <c r="X1193" s="172">
        <f>COUNTIF($J$2:J1193,J1193)</f>
        <v>0</v>
      </c>
      <c r="Y1193" s="172" t="str">
        <f t="shared" si="19"/>
        <v/>
      </c>
      <c r="Z1193" s="172" t="str">
        <f>IF(Y1193="","",COUNTIF($Y$2:Y1193,Y1193))</f>
        <v/>
      </c>
    </row>
    <row r="1194" spans="24:26" x14ac:dyDescent="0.25">
      <c r="X1194" s="172">
        <f>COUNTIF($J$2:J1194,J1194)</f>
        <v>0</v>
      </c>
      <c r="Y1194" s="172" t="str">
        <f t="shared" si="19"/>
        <v/>
      </c>
      <c r="Z1194" s="172" t="str">
        <f>IF(Y1194="","",COUNTIF($Y$2:Y1194,Y1194))</f>
        <v/>
      </c>
    </row>
    <row r="1195" spans="24:26" x14ac:dyDescent="0.25">
      <c r="X1195" s="172">
        <f>COUNTIF($J$2:J1195,J1195)</f>
        <v>0</v>
      </c>
      <c r="Y1195" s="172" t="str">
        <f t="shared" si="19"/>
        <v/>
      </c>
      <c r="Z1195" s="172" t="str">
        <f>IF(Y1195="","",COUNTIF($Y$2:Y1195,Y1195))</f>
        <v/>
      </c>
    </row>
    <row r="1196" spans="24:26" x14ac:dyDescent="0.25">
      <c r="X1196" s="172">
        <f>COUNTIF($J$2:J1196,J1196)</f>
        <v>0</v>
      </c>
      <c r="Y1196" s="172" t="str">
        <f t="shared" si="19"/>
        <v/>
      </c>
      <c r="Z1196" s="172" t="str">
        <f>IF(Y1196="","",COUNTIF($Y$2:Y1196,Y1196))</f>
        <v/>
      </c>
    </row>
    <row r="1197" spans="24:26" x14ac:dyDescent="0.25">
      <c r="X1197" s="172">
        <f>COUNTIF($J$2:J1197,J1197)</f>
        <v>0</v>
      </c>
      <c r="Y1197" s="172" t="str">
        <f t="shared" ref="Y1197:Y1260" si="20">J1197&amp;Q1197</f>
        <v/>
      </c>
      <c r="Z1197" s="172" t="str">
        <f>IF(Y1197="","",COUNTIF($Y$2:Y1197,Y1197))</f>
        <v/>
      </c>
    </row>
    <row r="1198" spans="24:26" x14ac:dyDescent="0.25">
      <c r="X1198" s="172">
        <f>COUNTIF($J$2:J1198,J1198)</f>
        <v>0</v>
      </c>
      <c r="Y1198" s="172" t="str">
        <f t="shared" si="20"/>
        <v/>
      </c>
      <c r="Z1198" s="172" t="str">
        <f>IF(Y1198="","",COUNTIF($Y$2:Y1198,Y1198))</f>
        <v/>
      </c>
    </row>
    <row r="1199" spans="24:26" x14ac:dyDescent="0.25">
      <c r="X1199" s="172">
        <f>COUNTIF($J$2:J1199,J1199)</f>
        <v>0</v>
      </c>
      <c r="Y1199" s="172" t="str">
        <f t="shared" si="20"/>
        <v/>
      </c>
      <c r="Z1199" s="172" t="str">
        <f>IF(Y1199="","",COUNTIF($Y$2:Y1199,Y1199))</f>
        <v/>
      </c>
    </row>
    <row r="1200" spans="24:26" x14ac:dyDescent="0.25">
      <c r="X1200" s="172">
        <f>COUNTIF($J$2:J1200,J1200)</f>
        <v>0</v>
      </c>
      <c r="Y1200" s="172" t="str">
        <f t="shared" si="20"/>
        <v/>
      </c>
      <c r="Z1200" s="172" t="str">
        <f>IF(Y1200="","",COUNTIF($Y$2:Y1200,Y1200))</f>
        <v/>
      </c>
    </row>
    <row r="1201" spans="24:26" x14ac:dyDescent="0.25">
      <c r="X1201" s="172">
        <f>COUNTIF($J$2:J1201,J1201)</f>
        <v>0</v>
      </c>
      <c r="Y1201" s="172" t="str">
        <f t="shared" si="20"/>
        <v/>
      </c>
      <c r="Z1201" s="172" t="str">
        <f>IF(Y1201="","",COUNTIF($Y$2:Y1201,Y1201))</f>
        <v/>
      </c>
    </row>
    <row r="1202" spans="24:26" x14ac:dyDescent="0.25">
      <c r="X1202" s="172">
        <f>COUNTIF($J$2:J1202,J1202)</f>
        <v>0</v>
      </c>
      <c r="Y1202" s="172" t="str">
        <f t="shared" si="20"/>
        <v/>
      </c>
      <c r="Z1202" s="172" t="str">
        <f>IF(Y1202="","",COUNTIF($Y$2:Y1202,Y1202))</f>
        <v/>
      </c>
    </row>
    <row r="1203" spans="24:26" x14ac:dyDescent="0.25">
      <c r="X1203" s="172">
        <f>COUNTIF($J$2:J1203,J1203)</f>
        <v>0</v>
      </c>
      <c r="Y1203" s="172" t="str">
        <f t="shared" si="20"/>
        <v/>
      </c>
      <c r="Z1203" s="172" t="str">
        <f>IF(Y1203="","",COUNTIF($Y$2:Y1203,Y1203))</f>
        <v/>
      </c>
    </row>
    <row r="1204" spans="24:26" x14ac:dyDescent="0.25">
      <c r="X1204" s="172">
        <f>COUNTIF($J$2:J1204,J1204)</f>
        <v>0</v>
      </c>
      <c r="Y1204" s="172" t="str">
        <f t="shared" si="20"/>
        <v/>
      </c>
      <c r="Z1204" s="172" t="str">
        <f>IF(Y1204="","",COUNTIF($Y$2:Y1204,Y1204))</f>
        <v/>
      </c>
    </row>
    <row r="1205" spans="24:26" x14ac:dyDescent="0.25">
      <c r="X1205" s="172">
        <f>COUNTIF($J$2:J1205,J1205)</f>
        <v>0</v>
      </c>
      <c r="Y1205" s="172" t="str">
        <f t="shared" si="20"/>
        <v/>
      </c>
      <c r="Z1205" s="172" t="str">
        <f>IF(Y1205="","",COUNTIF($Y$2:Y1205,Y1205))</f>
        <v/>
      </c>
    </row>
    <row r="1206" spans="24:26" x14ac:dyDescent="0.25">
      <c r="X1206" s="172">
        <f>COUNTIF($J$2:J1206,J1206)</f>
        <v>0</v>
      </c>
      <c r="Y1206" s="172" t="str">
        <f t="shared" si="20"/>
        <v/>
      </c>
      <c r="Z1206" s="172" t="str">
        <f>IF(Y1206="","",COUNTIF($Y$2:Y1206,Y1206))</f>
        <v/>
      </c>
    </row>
    <row r="1207" spans="24:26" x14ac:dyDescent="0.25">
      <c r="X1207" s="172">
        <f>COUNTIF($J$2:J1207,J1207)</f>
        <v>0</v>
      </c>
      <c r="Y1207" s="172" t="str">
        <f t="shared" si="20"/>
        <v/>
      </c>
      <c r="Z1207" s="172" t="str">
        <f>IF(Y1207="","",COUNTIF($Y$2:Y1207,Y1207))</f>
        <v/>
      </c>
    </row>
    <row r="1208" spans="24:26" x14ac:dyDescent="0.25">
      <c r="X1208" s="172">
        <f>COUNTIF($J$2:J1208,J1208)</f>
        <v>0</v>
      </c>
      <c r="Y1208" s="172" t="str">
        <f t="shared" si="20"/>
        <v/>
      </c>
      <c r="Z1208" s="172" t="str">
        <f>IF(Y1208="","",COUNTIF($Y$2:Y1208,Y1208))</f>
        <v/>
      </c>
    </row>
    <row r="1209" spans="24:26" x14ac:dyDescent="0.25">
      <c r="X1209" s="172">
        <f>COUNTIF($J$2:J1209,J1209)</f>
        <v>0</v>
      </c>
      <c r="Y1209" s="172" t="str">
        <f t="shared" si="20"/>
        <v/>
      </c>
      <c r="Z1209" s="172" t="str">
        <f>IF(Y1209="","",COUNTIF($Y$2:Y1209,Y1209))</f>
        <v/>
      </c>
    </row>
    <row r="1210" spans="24:26" x14ac:dyDescent="0.25">
      <c r="X1210" s="172">
        <f>COUNTIF($J$2:J1210,J1210)</f>
        <v>0</v>
      </c>
      <c r="Y1210" s="172" t="str">
        <f t="shared" si="20"/>
        <v/>
      </c>
      <c r="Z1210" s="172" t="str">
        <f>IF(Y1210="","",COUNTIF($Y$2:Y1210,Y1210))</f>
        <v/>
      </c>
    </row>
    <row r="1211" spans="24:26" x14ac:dyDescent="0.25">
      <c r="X1211" s="172">
        <f>COUNTIF($J$2:J1211,J1211)</f>
        <v>0</v>
      </c>
      <c r="Y1211" s="172" t="str">
        <f t="shared" si="20"/>
        <v/>
      </c>
      <c r="Z1211" s="172" t="str">
        <f>IF(Y1211="","",COUNTIF($Y$2:Y1211,Y1211))</f>
        <v/>
      </c>
    </row>
    <row r="1212" spans="24:26" x14ac:dyDescent="0.25">
      <c r="X1212" s="172">
        <f>COUNTIF($J$2:J1212,J1212)</f>
        <v>0</v>
      </c>
      <c r="Y1212" s="172" t="str">
        <f t="shared" si="20"/>
        <v/>
      </c>
      <c r="Z1212" s="172" t="str">
        <f>IF(Y1212="","",COUNTIF($Y$2:Y1212,Y1212))</f>
        <v/>
      </c>
    </row>
    <row r="1213" spans="24:26" x14ac:dyDescent="0.25">
      <c r="X1213" s="172">
        <f>COUNTIF($J$2:J1213,J1213)</f>
        <v>0</v>
      </c>
      <c r="Y1213" s="172" t="str">
        <f t="shared" si="20"/>
        <v/>
      </c>
      <c r="Z1213" s="172" t="str">
        <f>IF(Y1213="","",COUNTIF($Y$2:Y1213,Y1213))</f>
        <v/>
      </c>
    </row>
    <row r="1214" spans="24:26" x14ac:dyDescent="0.25">
      <c r="X1214" s="172">
        <f>COUNTIF($J$2:J1214,J1214)</f>
        <v>0</v>
      </c>
      <c r="Y1214" s="172" t="str">
        <f t="shared" si="20"/>
        <v/>
      </c>
      <c r="Z1214" s="172" t="str">
        <f>IF(Y1214="","",COUNTIF($Y$2:Y1214,Y1214))</f>
        <v/>
      </c>
    </row>
    <row r="1215" spans="24:26" x14ac:dyDescent="0.25">
      <c r="X1215" s="172">
        <f>COUNTIF($J$2:J1215,J1215)</f>
        <v>0</v>
      </c>
      <c r="Y1215" s="172" t="str">
        <f t="shared" si="20"/>
        <v/>
      </c>
      <c r="Z1215" s="172" t="str">
        <f>IF(Y1215="","",COUNTIF($Y$2:Y1215,Y1215))</f>
        <v/>
      </c>
    </row>
    <row r="1216" spans="24:26" x14ac:dyDescent="0.25">
      <c r="X1216" s="172">
        <f>COUNTIF($J$2:J1216,J1216)</f>
        <v>0</v>
      </c>
      <c r="Y1216" s="172" t="str">
        <f t="shared" si="20"/>
        <v/>
      </c>
      <c r="Z1216" s="172" t="str">
        <f>IF(Y1216="","",COUNTIF($Y$2:Y1216,Y1216))</f>
        <v/>
      </c>
    </row>
    <row r="1217" spans="24:26" x14ac:dyDescent="0.25">
      <c r="X1217" s="172">
        <f>COUNTIF($J$2:J1217,J1217)</f>
        <v>0</v>
      </c>
      <c r="Y1217" s="172" t="str">
        <f t="shared" si="20"/>
        <v/>
      </c>
      <c r="Z1217" s="172" t="str">
        <f>IF(Y1217="","",COUNTIF($Y$2:Y1217,Y1217))</f>
        <v/>
      </c>
    </row>
    <row r="1218" spans="24:26" x14ac:dyDescent="0.25">
      <c r="X1218" s="172">
        <f>COUNTIF($J$2:J1218,J1218)</f>
        <v>0</v>
      </c>
      <c r="Y1218" s="172" t="str">
        <f t="shared" si="20"/>
        <v/>
      </c>
      <c r="Z1218" s="172" t="str">
        <f>IF(Y1218="","",COUNTIF($Y$2:Y1218,Y1218))</f>
        <v/>
      </c>
    </row>
    <row r="1219" spans="24:26" x14ac:dyDescent="0.25">
      <c r="X1219" s="172">
        <f>COUNTIF($J$2:J1219,J1219)</f>
        <v>0</v>
      </c>
      <c r="Y1219" s="172" t="str">
        <f t="shared" si="20"/>
        <v/>
      </c>
      <c r="Z1219" s="172" t="str">
        <f>IF(Y1219="","",COUNTIF($Y$2:Y1219,Y1219))</f>
        <v/>
      </c>
    </row>
    <row r="1220" spans="24:26" x14ac:dyDescent="0.25">
      <c r="X1220" s="172">
        <f>COUNTIF($J$2:J1220,J1220)</f>
        <v>0</v>
      </c>
      <c r="Y1220" s="172" t="str">
        <f t="shared" si="20"/>
        <v/>
      </c>
      <c r="Z1220" s="172" t="str">
        <f>IF(Y1220="","",COUNTIF($Y$2:Y1220,Y1220))</f>
        <v/>
      </c>
    </row>
    <row r="1221" spans="24:26" x14ac:dyDescent="0.25">
      <c r="X1221" s="172">
        <f>COUNTIF($J$2:J1221,J1221)</f>
        <v>0</v>
      </c>
      <c r="Y1221" s="172" t="str">
        <f t="shared" si="20"/>
        <v/>
      </c>
      <c r="Z1221" s="172" t="str">
        <f>IF(Y1221="","",COUNTIF($Y$2:Y1221,Y1221))</f>
        <v/>
      </c>
    </row>
    <row r="1222" spans="24:26" x14ac:dyDescent="0.25">
      <c r="X1222" s="172">
        <f>COUNTIF($J$2:J1222,J1222)</f>
        <v>0</v>
      </c>
      <c r="Y1222" s="172" t="str">
        <f t="shared" si="20"/>
        <v/>
      </c>
      <c r="Z1222" s="172" t="str">
        <f>IF(Y1222="","",COUNTIF($Y$2:Y1222,Y1222))</f>
        <v/>
      </c>
    </row>
    <row r="1223" spans="24:26" x14ac:dyDescent="0.25">
      <c r="X1223" s="172">
        <f>COUNTIF($J$2:J1223,J1223)</f>
        <v>0</v>
      </c>
      <c r="Y1223" s="172" t="str">
        <f t="shared" si="20"/>
        <v/>
      </c>
      <c r="Z1223" s="172" t="str">
        <f>IF(Y1223="","",COUNTIF($Y$2:Y1223,Y1223))</f>
        <v/>
      </c>
    </row>
    <row r="1224" spans="24:26" x14ac:dyDescent="0.25">
      <c r="X1224" s="172">
        <f>COUNTIF($J$2:J1224,J1224)</f>
        <v>0</v>
      </c>
      <c r="Y1224" s="172" t="str">
        <f t="shared" si="20"/>
        <v/>
      </c>
      <c r="Z1224" s="172" t="str">
        <f>IF(Y1224="","",COUNTIF($Y$2:Y1224,Y1224))</f>
        <v/>
      </c>
    </row>
    <row r="1225" spans="24:26" x14ac:dyDescent="0.25">
      <c r="X1225" s="172">
        <f>COUNTIF($J$2:J1225,J1225)</f>
        <v>0</v>
      </c>
      <c r="Y1225" s="172" t="str">
        <f t="shared" si="20"/>
        <v/>
      </c>
      <c r="Z1225" s="172" t="str">
        <f>IF(Y1225="","",COUNTIF($Y$2:Y1225,Y1225))</f>
        <v/>
      </c>
    </row>
    <row r="1226" spans="24:26" x14ac:dyDescent="0.25">
      <c r="X1226" s="172">
        <f>COUNTIF($J$2:J1226,J1226)</f>
        <v>0</v>
      </c>
      <c r="Y1226" s="172" t="str">
        <f t="shared" si="20"/>
        <v/>
      </c>
      <c r="Z1226" s="172" t="str">
        <f>IF(Y1226="","",COUNTIF($Y$2:Y1226,Y1226))</f>
        <v/>
      </c>
    </row>
    <row r="1227" spans="24:26" x14ac:dyDescent="0.25">
      <c r="X1227" s="172">
        <f>COUNTIF($J$2:J1227,J1227)</f>
        <v>0</v>
      </c>
      <c r="Y1227" s="172" t="str">
        <f t="shared" si="20"/>
        <v/>
      </c>
      <c r="Z1227" s="172" t="str">
        <f>IF(Y1227="","",COUNTIF($Y$2:Y1227,Y1227))</f>
        <v/>
      </c>
    </row>
    <row r="1228" spans="24:26" x14ac:dyDescent="0.25">
      <c r="X1228" s="172">
        <f>COUNTIF($J$2:J1228,J1228)</f>
        <v>0</v>
      </c>
      <c r="Y1228" s="172" t="str">
        <f t="shared" si="20"/>
        <v/>
      </c>
      <c r="Z1228" s="172" t="str">
        <f>IF(Y1228="","",COUNTIF($Y$2:Y1228,Y1228))</f>
        <v/>
      </c>
    </row>
    <row r="1229" spans="24:26" x14ac:dyDescent="0.25">
      <c r="X1229" s="172">
        <f>COUNTIF($J$2:J1229,J1229)</f>
        <v>0</v>
      </c>
      <c r="Y1229" s="172" t="str">
        <f t="shared" si="20"/>
        <v/>
      </c>
      <c r="Z1229" s="172" t="str">
        <f>IF(Y1229="","",COUNTIF($Y$2:Y1229,Y1229))</f>
        <v/>
      </c>
    </row>
    <row r="1230" spans="24:26" x14ac:dyDescent="0.25">
      <c r="X1230" s="172">
        <f>COUNTIF($J$2:J1230,J1230)</f>
        <v>0</v>
      </c>
      <c r="Y1230" s="172" t="str">
        <f t="shared" si="20"/>
        <v/>
      </c>
      <c r="Z1230" s="172" t="str">
        <f>IF(Y1230="","",COUNTIF($Y$2:Y1230,Y1230))</f>
        <v/>
      </c>
    </row>
    <row r="1231" spans="24:26" x14ac:dyDescent="0.25">
      <c r="X1231" s="172">
        <f>COUNTIF($J$2:J1231,J1231)</f>
        <v>0</v>
      </c>
      <c r="Y1231" s="172" t="str">
        <f t="shared" si="20"/>
        <v/>
      </c>
      <c r="Z1231" s="172" t="str">
        <f>IF(Y1231="","",COUNTIF($Y$2:Y1231,Y1231))</f>
        <v/>
      </c>
    </row>
    <row r="1232" spans="24:26" x14ac:dyDescent="0.25">
      <c r="X1232" s="172">
        <f>COUNTIF($J$2:J1232,J1232)</f>
        <v>0</v>
      </c>
      <c r="Y1232" s="172" t="str">
        <f t="shared" si="20"/>
        <v/>
      </c>
      <c r="Z1232" s="172" t="str">
        <f>IF(Y1232="","",COUNTIF($Y$2:Y1232,Y1232))</f>
        <v/>
      </c>
    </row>
    <row r="1233" spans="24:26" x14ac:dyDescent="0.25">
      <c r="X1233" s="172">
        <f>COUNTIF($J$2:J1233,J1233)</f>
        <v>0</v>
      </c>
      <c r="Y1233" s="172" t="str">
        <f t="shared" si="20"/>
        <v/>
      </c>
      <c r="Z1233" s="172" t="str">
        <f>IF(Y1233="","",COUNTIF($Y$2:Y1233,Y1233))</f>
        <v/>
      </c>
    </row>
    <row r="1234" spans="24:26" x14ac:dyDescent="0.25">
      <c r="X1234" s="172">
        <f>COUNTIF($J$2:J1234,J1234)</f>
        <v>0</v>
      </c>
      <c r="Y1234" s="172" t="str">
        <f t="shared" si="20"/>
        <v/>
      </c>
      <c r="Z1234" s="172" t="str">
        <f>IF(Y1234="","",COUNTIF($Y$2:Y1234,Y1234))</f>
        <v/>
      </c>
    </row>
    <row r="1235" spans="24:26" x14ac:dyDescent="0.25">
      <c r="X1235" s="172">
        <f>COUNTIF($J$2:J1235,J1235)</f>
        <v>0</v>
      </c>
      <c r="Y1235" s="172" t="str">
        <f t="shared" si="20"/>
        <v/>
      </c>
      <c r="Z1235" s="172" t="str">
        <f>IF(Y1235="","",COUNTIF($Y$2:Y1235,Y1235))</f>
        <v/>
      </c>
    </row>
    <row r="1236" spans="24:26" x14ac:dyDescent="0.25">
      <c r="X1236" s="172">
        <f>COUNTIF($J$2:J1236,J1236)</f>
        <v>0</v>
      </c>
      <c r="Y1236" s="172" t="str">
        <f t="shared" si="20"/>
        <v/>
      </c>
      <c r="Z1236" s="172" t="str">
        <f>IF(Y1236="","",COUNTIF($Y$2:Y1236,Y1236))</f>
        <v/>
      </c>
    </row>
    <row r="1237" spans="24:26" x14ac:dyDescent="0.25">
      <c r="X1237" s="172">
        <f>COUNTIF($J$2:J1237,J1237)</f>
        <v>0</v>
      </c>
      <c r="Y1237" s="172" t="str">
        <f t="shared" si="20"/>
        <v/>
      </c>
      <c r="Z1237" s="172" t="str">
        <f>IF(Y1237="","",COUNTIF($Y$2:Y1237,Y1237))</f>
        <v/>
      </c>
    </row>
    <row r="1238" spans="24:26" x14ac:dyDescent="0.25">
      <c r="X1238" s="172">
        <f>COUNTIF($J$2:J1238,J1238)</f>
        <v>0</v>
      </c>
      <c r="Y1238" s="172" t="str">
        <f t="shared" si="20"/>
        <v/>
      </c>
      <c r="Z1238" s="172" t="str">
        <f>IF(Y1238="","",COUNTIF($Y$2:Y1238,Y1238))</f>
        <v/>
      </c>
    </row>
    <row r="1239" spans="24:26" x14ac:dyDescent="0.25">
      <c r="X1239" s="172">
        <f>COUNTIF($J$2:J1239,J1239)</f>
        <v>0</v>
      </c>
      <c r="Y1239" s="172" t="str">
        <f t="shared" si="20"/>
        <v/>
      </c>
      <c r="Z1239" s="172" t="str">
        <f>IF(Y1239="","",COUNTIF($Y$2:Y1239,Y1239))</f>
        <v/>
      </c>
    </row>
    <row r="1240" spans="24:26" x14ac:dyDescent="0.25">
      <c r="X1240" s="172">
        <f>COUNTIF($J$2:J1240,J1240)</f>
        <v>0</v>
      </c>
      <c r="Y1240" s="172" t="str">
        <f t="shared" si="20"/>
        <v/>
      </c>
      <c r="Z1240" s="172" t="str">
        <f>IF(Y1240="","",COUNTIF($Y$2:Y1240,Y1240))</f>
        <v/>
      </c>
    </row>
    <row r="1241" spans="24:26" x14ac:dyDescent="0.25">
      <c r="X1241" s="172">
        <f>COUNTIF($J$2:J1241,J1241)</f>
        <v>0</v>
      </c>
      <c r="Y1241" s="172" t="str">
        <f t="shared" si="20"/>
        <v/>
      </c>
      <c r="Z1241" s="172" t="str">
        <f>IF(Y1241="","",COUNTIF($Y$2:Y1241,Y1241))</f>
        <v/>
      </c>
    </row>
    <row r="1242" spans="24:26" x14ac:dyDescent="0.25">
      <c r="X1242" s="172">
        <f>COUNTIF($J$2:J1242,J1242)</f>
        <v>0</v>
      </c>
      <c r="Y1242" s="172" t="str">
        <f t="shared" si="20"/>
        <v/>
      </c>
      <c r="Z1242" s="172" t="str">
        <f>IF(Y1242="","",COUNTIF($Y$2:Y1242,Y1242))</f>
        <v/>
      </c>
    </row>
    <row r="1243" spans="24:26" x14ac:dyDescent="0.25">
      <c r="X1243" s="172">
        <f>COUNTIF($J$2:J1243,J1243)</f>
        <v>0</v>
      </c>
      <c r="Y1243" s="172" t="str">
        <f t="shared" si="20"/>
        <v/>
      </c>
      <c r="Z1243" s="172" t="str">
        <f>IF(Y1243="","",COUNTIF($Y$2:Y1243,Y1243))</f>
        <v/>
      </c>
    </row>
    <row r="1244" spans="24:26" x14ac:dyDescent="0.25">
      <c r="X1244" s="172">
        <f>COUNTIF($J$2:J1244,J1244)</f>
        <v>0</v>
      </c>
      <c r="Y1244" s="172" t="str">
        <f t="shared" si="20"/>
        <v/>
      </c>
      <c r="Z1244" s="172" t="str">
        <f>IF(Y1244="","",COUNTIF($Y$2:Y1244,Y1244))</f>
        <v/>
      </c>
    </row>
    <row r="1245" spans="24:26" x14ac:dyDescent="0.25">
      <c r="X1245" s="172">
        <f>COUNTIF($J$2:J1245,J1245)</f>
        <v>0</v>
      </c>
      <c r="Y1245" s="172" t="str">
        <f t="shared" si="20"/>
        <v/>
      </c>
      <c r="Z1245" s="172" t="str">
        <f>IF(Y1245="","",COUNTIF($Y$2:Y1245,Y1245))</f>
        <v/>
      </c>
    </row>
    <row r="1246" spans="24:26" x14ac:dyDescent="0.25">
      <c r="X1246" s="172">
        <f>COUNTIF($J$2:J1246,J1246)</f>
        <v>0</v>
      </c>
      <c r="Y1246" s="172" t="str">
        <f t="shared" si="20"/>
        <v/>
      </c>
      <c r="Z1246" s="172" t="str">
        <f>IF(Y1246="","",COUNTIF($Y$2:Y1246,Y1246))</f>
        <v/>
      </c>
    </row>
    <row r="1247" spans="24:26" x14ac:dyDescent="0.25">
      <c r="X1247" s="172">
        <f>COUNTIF($J$2:J1247,J1247)</f>
        <v>0</v>
      </c>
      <c r="Y1247" s="172" t="str">
        <f t="shared" si="20"/>
        <v/>
      </c>
      <c r="Z1247" s="172" t="str">
        <f>IF(Y1247="","",COUNTIF($Y$2:Y1247,Y1247))</f>
        <v/>
      </c>
    </row>
    <row r="1248" spans="24:26" x14ac:dyDescent="0.25">
      <c r="X1248" s="172">
        <f>COUNTIF($J$2:J1248,J1248)</f>
        <v>0</v>
      </c>
      <c r="Y1248" s="172" t="str">
        <f t="shared" si="20"/>
        <v/>
      </c>
      <c r="Z1248" s="172" t="str">
        <f>IF(Y1248="","",COUNTIF($Y$2:Y1248,Y1248))</f>
        <v/>
      </c>
    </row>
    <row r="1249" spans="24:26" x14ac:dyDescent="0.25">
      <c r="X1249" s="172">
        <f>COUNTIF($J$2:J1249,J1249)</f>
        <v>0</v>
      </c>
      <c r="Y1249" s="172" t="str">
        <f t="shared" si="20"/>
        <v/>
      </c>
      <c r="Z1249" s="172" t="str">
        <f>IF(Y1249="","",COUNTIF($Y$2:Y1249,Y1249))</f>
        <v/>
      </c>
    </row>
    <row r="1250" spans="24:26" x14ac:dyDescent="0.25">
      <c r="X1250" s="172">
        <f>COUNTIF($J$2:J1250,J1250)</f>
        <v>0</v>
      </c>
      <c r="Y1250" s="172" t="str">
        <f t="shared" si="20"/>
        <v/>
      </c>
      <c r="Z1250" s="172" t="str">
        <f>IF(Y1250="","",COUNTIF($Y$2:Y1250,Y1250))</f>
        <v/>
      </c>
    </row>
    <row r="1251" spans="24:26" x14ac:dyDescent="0.25">
      <c r="X1251" s="172">
        <f>COUNTIF($J$2:J1251,J1251)</f>
        <v>0</v>
      </c>
      <c r="Y1251" s="172" t="str">
        <f t="shared" si="20"/>
        <v/>
      </c>
      <c r="Z1251" s="172" t="str">
        <f>IF(Y1251="","",COUNTIF($Y$2:Y1251,Y1251))</f>
        <v/>
      </c>
    </row>
    <row r="1252" spans="24:26" x14ac:dyDescent="0.25">
      <c r="X1252" s="172">
        <f>COUNTIF($J$2:J1252,J1252)</f>
        <v>0</v>
      </c>
      <c r="Y1252" s="172" t="str">
        <f t="shared" si="20"/>
        <v/>
      </c>
      <c r="Z1252" s="172" t="str">
        <f>IF(Y1252="","",COUNTIF($Y$2:Y1252,Y1252))</f>
        <v/>
      </c>
    </row>
    <row r="1253" spans="24:26" x14ac:dyDescent="0.25">
      <c r="X1253" s="172">
        <f>COUNTIF($J$2:J1253,J1253)</f>
        <v>0</v>
      </c>
      <c r="Y1253" s="172" t="str">
        <f t="shared" si="20"/>
        <v/>
      </c>
      <c r="Z1253" s="172" t="str">
        <f>IF(Y1253="","",COUNTIF($Y$2:Y1253,Y1253))</f>
        <v/>
      </c>
    </row>
    <row r="1254" spans="24:26" x14ac:dyDescent="0.25">
      <c r="X1254" s="172">
        <f>COUNTIF($J$2:J1254,J1254)</f>
        <v>0</v>
      </c>
      <c r="Y1254" s="172" t="str">
        <f t="shared" si="20"/>
        <v/>
      </c>
      <c r="Z1254" s="172" t="str">
        <f>IF(Y1254="","",COUNTIF($Y$2:Y1254,Y1254))</f>
        <v/>
      </c>
    </row>
    <row r="1255" spans="24:26" x14ac:dyDescent="0.25">
      <c r="X1255" s="172">
        <f>COUNTIF($J$2:J1255,J1255)</f>
        <v>0</v>
      </c>
      <c r="Y1255" s="172" t="str">
        <f t="shared" si="20"/>
        <v/>
      </c>
      <c r="Z1255" s="172" t="str">
        <f>IF(Y1255="","",COUNTIF($Y$2:Y1255,Y1255))</f>
        <v/>
      </c>
    </row>
    <row r="1256" spans="24:26" x14ac:dyDescent="0.25">
      <c r="X1256" s="172">
        <f>COUNTIF($J$2:J1256,J1256)</f>
        <v>0</v>
      </c>
      <c r="Y1256" s="172" t="str">
        <f t="shared" si="20"/>
        <v/>
      </c>
      <c r="Z1256" s="172" t="str">
        <f>IF(Y1256="","",COUNTIF($Y$2:Y1256,Y1256))</f>
        <v/>
      </c>
    </row>
    <row r="1257" spans="24:26" x14ac:dyDescent="0.25">
      <c r="X1257" s="172">
        <f>COUNTIF($J$2:J1257,J1257)</f>
        <v>0</v>
      </c>
      <c r="Y1257" s="172" t="str">
        <f t="shared" si="20"/>
        <v/>
      </c>
      <c r="Z1257" s="172" t="str">
        <f>IF(Y1257="","",COUNTIF($Y$2:Y1257,Y1257))</f>
        <v/>
      </c>
    </row>
    <row r="1258" spans="24:26" x14ac:dyDescent="0.25">
      <c r="X1258" s="172">
        <f>COUNTIF($J$2:J1258,J1258)</f>
        <v>0</v>
      </c>
      <c r="Y1258" s="172" t="str">
        <f t="shared" si="20"/>
        <v/>
      </c>
      <c r="Z1258" s="172" t="str">
        <f>IF(Y1258="","",COUNTIF($Y$2:Y1258,Y1258))</f>
        <v/>
      </c>
    </row>
    <row r="1259" spans="24:26" x14ac:dyDescent="0.25">
      <c r="X1259" s="172">
        <f>COUNTIF($J$2:J1259,J1259)</f>
        <v>0</v>
      </c>
      <c r="Y1259" s="172" t="str">
        <f t="shared" si="20"/>
        <v/>
      </c>
      <c r="Z1259" s="172" t="str">
        <f>IF(Y1259="","",COUNTIF($Y$2:Y1259,Y1259))</f>
        <v/>
      </c>
    </row>
    <row r="1260" spans="24:26" x14ac:dyDescent="0.25">
      <c r="X1260" s="172">
        <f>COUNTIF($J$2:J1260,J1260)</f>
        <v>0</v>
      </c>
      <c r="Y1260" s="172" t="str">
        <f t="shared" si="20"/>
        <v/>
      </c>
      <c r="Z1260" s="172" t="str">
        <f>IF(Y1260="","",COUNTIF($Y$2:Y1260,Y1260))</f>
        <v/>
      </c>
    </row>
    <row r="1261" spans="24:26" x14ac:dyDescent="0.25">
      <c r="X1261" s="172">
        <f>COUNTIF($J$2:J1261,J1261)</f>
        <v>0</v>
      </c>
      <c r="Y1261" s="172" t="str">
        <f t="shared" ref="Y1261:Y1324" si="21">J1261&amp;Q1261</f>
        <v/>
      </c>
      <c r="Z1261" s="172" t="str">
        <f>IF(Y1261="","",COUNTIF($Y$2:Y1261,Y1261))</f>
        <v/>
      </c>
    </row>
    <row r="1262" spans="24:26" x14ac:dyDescent="0.25">
      <c r="X1262" s="172">
        <f>COUNTIF($J$2:J1262,J1262)</f>
        <v>0</v>
      </c>
      <c r="Y1262" s="172" t="str">
        <f t="shared" si="21"/>
        <v/>
      </c>
      <c r="Z1262" s="172" t="str">
        <f>IF(Y1262="","",COUNTIF($Y$2:Y1262,Y1262))</f>
        <v/>
      </c>
    </row>
    <row r="1263" spans="24:26" x14ac:dyDescent="0.25">
      <c r="X1263" s="172">
        <f>COUNTIF($J$2:J1263,J1263)</f>
        <v>0</v>
      </c>
      <c r="Y1263" s="172" t="str">
        <f t="shared" si="21"/>
        <v/>
      </c>
      <c r="Z1263" s="172" t="str">
        <f>IF(Y1263="","",COUNTIF($Y$2:Y1263,Y1263))</f>
        <v/>
      </c>
    </row>
    <row r="1264" spans="24:26" x14ac:dyDescent="0.25">
      <c r="X1264" s="172">
        <f>COUNTIF($J$2:J1264,J1264)</f>
        <v>0</v>
      </c>
      <c r="Y1264" s="172" t="str">
        <f t="shared" si="21"/>
        <v/>
      </c>
      <c r="Z1264" s="172" t="str">
        <f>IF(Y1264="","",COUNTIF($Y$2:Y1264,Y1264))</f>
        <v/>
      </c>
    </row>
    <row r="1265" spans="24:26" x14ac:dyDescent="0.25">
      <c r="X1265" s="172">
        <f>COUNTIF($J$2:J1265,J1265)</f>
        <v>0</v>
      </c>
      <c r="Y1265" s="172" t="str">
        <f t="shared" si="21"/>
        <v/>
      </c>
      <c r="Z1265" s="172" t="str">
        <f>IF(Y1265="","",COUNTIF($Y$2:Y1265,Y1265))</f>
        <v/>
      </c>
    </row>
    <row r="1266" spans="24:26" x14ac:dyDescent="0.25">
      <c r="X1266" s="172">
        <f>COUNTIF($J$2:J1266,J1266)</f>
        <v>0</v>
      </c>
      <c r="Y1266" s="172" t="str">
        <f t="shared" si="21"/>
        <v/>
      </c>
      <c r="Z1266" s="172" t="str">
        <f>IF(Y1266="","",COUNTIF($Y$2:Y1266,Y1266))</f>
        <v/>
      </c>
    </row>
    <row r="1267" spans="24:26" x14ac:dyDescent="0.25">
      <c r="X1267" s="172">
        <f>COUNTIF($J$2:J1267,J1267)</f>
        <v>0</v>
      </c>
      <c r="Y1267" s="172" t="str">
        <f t="shared" si="21"/>
        <v/>
      </c>
      <c r="Z1267" s="172" t="str">
        <f>IF(Y1267="","",COUNTIF($Y$2:Y1267,Y1267))</f>
        <v/>
      </c>
    </row>
    <row r="1268" spans="24:26" x14ac:dyDescent="0.25">
      <c r="X1268" s="172">
        <f>COUNTIF($J$2:J1268,J1268)</f>
        <v>0</v>
      </c>
      <c r="Y1268" s="172" t="str">
        <f t="shared" si="21"/>
        <v/>
      </c>
      <c r="Z1268" s="172" t="str">
        <f>IF(Y1268="","",COUNTIF($Y$2:Y1268,Y1268))</f>
        <v/>
      </c>
    </row>
    <row r="1269" spans="24:26" x14ac:dyDescent="0.25">
      <c r="X1269" s="172">
        <f>COUNTIF($J$2:J1269,J1269)</f>
        <v>0</v>
      </c>
      <c r="Y1269" s="172" t="str">
        <f t="shared" si="21"/>
        <v/>
      </c>
      <c r="Z1269" s="172" t="str">
        <f>IF(Y1269="","",COUNTIF($Y$2:Y1269,Y1269))</f>
        <v/>
      </c>
    </row>
    <row r="1270" spans="24:26" x14ac:dyDescent="0.25">
      <c r="X1270" s="172">
        <f>COUNTIF($J$2:J1270,J1270)</f>
        <v>0</v>
      </c>
      <c r="Y1270" s="172" t="str">
        <f t="shared" si="21"/>
        <v/>
      </c>
      <c r="Z1270" s="172" t="str">
        <f>IF(Y1270="","",COUNTIF($Y$2:Y1270,Y1270))</f>
        <v/>
      </c>
    </row>
    <row r="1271" spans="24:26" x14ac:dyDescent="0.25">
      <c r="X1271" s="172">
        <f>COUNTIF($J$2:J1271,J1271)</f>
        <v>0</v>
      </c>
      <c r="Y1271" s="172" t="str">
        <f t="shared" si="21"/>
        <v/>
      </c>
      <c r="Z1271" s="172" t="str">
        <f>IF(Y1271="","",COUNTIF($Y$2:Y1271,Y1271))</f>
        <v/>
      </c>
    </row>
    <row r="1272" spans="24:26" x14ac:dyDescent="0.25">
      <c r="X1272" s="172">
        <f>COUNTIF($J$2:J1272,J1272)</f>
        <v>0</v>
      </c>
      <c r="Y1272" s="172" t="str">
        <f t="shared" si="21"/>
        <v/>
      </c>
      <c r="Z1272" s="172" t="str">
        <f>IF(Y1272="","",COUNTIF($Y$2:Y1272,Y1272))</f>
        <v/>
      </c>
    </row>
    <row r="1273" spans="24:26" x14ac:dyDescent="0.25">
      <c r="X1273" s="172">
        <f>COUNTIF($J$2:J1273,J1273)</f>
        <v>0</v>
      </c>
      <c r="Y1273" s="172" t="str">
        <f t="shared" si="21"/>
        <v/>
      </c>
      <c r="Z1273" s="172" t="str">
        <f>IF(Y1273="","",COUNTIF($Y$2:Y1273,Y1273))</f>
        <v/>
      </c>
    </row>
    <row r="1274" spans="24:26" x14ac:dyDescent="0.25">
      <c r="X1274" s="172">
        <f>COUNTIF($J$2:J1274,J1274)</f>
        <v>0</v>
      </c>
      <c r="Y1274" s="172" t="str">
        <f t="shared" si="21"/>
        <v/>
      </c>
      <c r="Z1274" s="172" t="str">
        <f>IF(Y1274="","",COUNTIF($Y$2:Y1274,Y1274))</f>
        <v/>
      </c>
    </row>
    <row r="1275" spans="24:26" x14ac:dyDescent="0.25">
      <c r="X1275" s="172">
        <f>COUNTIF($J$2:J1275,J1275)</f>
        <v>0</v>
      </c>
      <c r="Y1275" s="172" t="str">
        <f t="shared" si="21"/>
        <v/>
      </c>
      <c r="Z1275" s="172" t="str">
        <f>IF(Y1275="","",COUNTIF($Y$2:Y1275,Y1275))</f>
        <v/>
      </c>
    </row>
    <row r="1276" spans="24:26" x14ac:dyDescent="0.25">
      <c r="X1276" s="172">
        <f>COUNTIF($J$2:J1276,J1276)</f>
        <v>0</v>
      </c>
      <c r="Y1276" s="172" t="str">
        <f t="shared" si="21"/>
        <v/>
      </c>
      <c r="Z1276" s="172" t="str">
        <f>IF(Y1276="","",COUNTIF($Y$2:Y1276,Y1276))</f>
        <v/>
      </c>
    </row>
    <row r="1277" spans="24:26" x14ac:dyDescent="0.25">
      <c r="X1277" s="172">
        <f>COUNTIF($J$2:J1277,J1277)</f>
        <v>0</v>
      </c>
      <c r="Y1277" s="172" t="str">
        <f t="shared" si="21"/>
        <v/>
      </c>
      <c r="Z1277" s="172" t="str">
        <f>IF(Y1277="","",COUNTIF($Y$2:Y1277,Y1277))</f>
        <v/>
      </c>
    </row>
    <row r="1278" spans="24:26" x14ac:dyDescent="0.25">
      <c r="X1278" s="172">
        <f>COUNTIF($J$2:J1278,J1278)</f>
        <v>0</v>
      </c>
      <c r="Y1278" s="172" t="str">
        <f t="shared" si="21"/>
        <v/>
      </c>
      <c r="Z1278" s="172" t="str">
        <f>IF(Y1278="","",COUNTIF($Y$2:Y1278,Y1278))</f>
        <v/>
      </c>
    </row>
    <row r="1279" spans="24:26" x14ac:dyDescent="0.25">
      <c r="X1279" s="172">
        <f>COUNTIF($J$2:J1279,J1279)</f>
        <v>0</v>
      </c>
      <c r="Y1279" s="172" t="str">
        <f t="shared" si="21"/>
        <v/>
      </c>
      <c r="Z1279" s="172" t="str">
        <f>IF(Y1279="","",COUNTIF($Y$2:Y1279,Y1279))</f>
        <v/>
      </c>
    </row>
    <row r="1280" spans="24:26" x14ac:dyDescent="0.25">
      <c r="X1280" s="172">
        <f>COUNTIF($J$2:J1280,J1280)</f>
        <v>0</v>
      </c>
      <c r="Y1280" s="172" t="str">
        <f t="shared" si="21"/>
        <v/>
      </c>
      <c r="Z1280" s="172" t="str">
        <f>IF(Y1280="","",COUNTIF($Y$2:Y1280,Y1280))</f>
        <v/>
      </c>
    </row>
    <row r="1281" spans="24:26" x14ac:dyDescent="0.25">
      <c r="X1281" s="172">
        <f>COUNTIF($J$2:J1281,J1281)</f>
        <v>0</v>
      </c>
      <c r="Y1281" s="172" t="str">
        <f t="shared" si="21"/>
        <v/>
      </c>
      <c r="Z1281" s="172" t="str">
        <f>IF(Y1281="","",COUNTIF($Y$2:Y1281,Y1281))</f>
        <v/>
      </c>
    </row>
    <row r="1282" spans="24:26" x14ac:dyDescent="0.25">
      <c r="X1282" s="172">
        <f>COUNTIF($J$2:J1282,J1282)</f>
        <v>0</v>
      </c>
      <c r="Y1282" s="172" t="str">
        <f t="shared" si="21"/>
        <v/>
      </c>
      <c r="Z1282" s="172" t="str">
        <f>IF(Y1282="","",COUNTIF($Y$2:Y1282,Y1282))</f>
        <v/>
      </c>
    </row>
    <row r="1283" spans="24:26" x14ac:dyDescent="0.25">
      <c r="X1283" s="172">
        <f>COUNTIF($J$2:J1283,J1283)</f>
        <v>0</v>
      </c>
      <c r="Y1283" s="172" t="str">
        <f t="shared" si="21"/>
        <v/>
      </c>
      <c r="Z1283" s="172" t="str">
        <f>IF(Y1283="","",COUNTIF($Y$2:Y1283,Y1283))</f>
        <v/>
      </c>
    </row>
    <row r="1284" spans="24:26" x14ac:dyDescent="0.25">
      <c r="X1284" s="172">
        <f>COUNTIF($J$2:J1284,J1284)</f>
        <v>0</v>
      </c>
      <c r="Y1284" s="172" t="str">
        <f t="shared" si="21"/>
        <v/>
      </c>
      <c r="Z1284" s="172" t="str">
        <f>IF(Y1284="","",COUNTIF($Y$2:Y1284,Y1284))</f>
        <v/>
      </c>
    </row>
    <row r="1285" spans="24:26" x14ac:dyDescent="0.25">
      <c r="X1285" s="172">
        <f>COUNTIF($J$2:J1285,J1285)</f>
        <v>0</v>
      </c>
      <c r="Y1285" s="172" t="str">
        <f t="shared" si="21"/>
        <v/>
      </c>
      <c r="Z1285" s="172" t="str">
        <f>IF(Y1285="","",COUNTIF($Y$2:Y1285,Y1285))</f>
        <v/>
      </c>
    </row>
    <row r="1286" spans="24:26" x14ac:dyDescent="0.25">
      <c r="X1286" s="172">
        <f>COUNTIF($J$2:J1286,J1286)</f>
        <v>0</v>
      </c>
      <c r="Y1286" s="172" t="str">
        <f t="shared" si="21"/>
        <v/>
      </c>
      <c r="Z1286" s="172" t="str">
        <f>IF(Y1286="","",COUNTIF($Y$2:Y1286,Y1286))</f>
        <v/>
      </c>
    </row>
    <row r="1287" spans="24:26" x14ac:dyDescent="0.25">
      <c r="X1287" s="172">
        <f>COUNTIF($J$2:J1287,J1287)</f>
        <v>0</v>
      </c>
      <c r="Y1287" s="172" t="str">
        <f t="shared" si="21"/>
        <v/>
      </c>
      <c r="Z1287" s="172" t="str">
        <f>IF(Y1287="","",COUNTIF($Y$2:Y1287,Y1287))</f>
        <v/>
      </c>
    </row>
    <row r="1288" spans="24:26" x14ac:dyDescent="0.25">
      <c r="X1288" s="172">
        <f>COUNTIF($J$2:J1288,J1288)</f>
        <v>0</v>
      </c>
      <c r="Y1288" s="172" t="str">
        <f t="shared" si="21"/>
        <v/>
      </c>
      <c r="Z1288" s="172" t="str">
        <f>IF(Y1288="","",COUNTIF($Y$2:Y1288,Y1288))</f>
        <v/>
      </c>
    </row>
    <row r="1289" spans="24:26" x14ac:dyDescent="0.25">
      <c r="X1289" s="172">
        <f>COUNTIF($J$2:J1289,J1289)</f>
        <v>0</v>
      </c>
      <c r="Y1289" s="172" t="str">
        <f t="shared" si="21"/>
        <v/>
      </c>
      <c r="Z1289" s="172" t="str">
        <f>IF(Y1289="","",COUNTIF($Y$2:Y1289,Y1289))</f>
        <v/>
      </c>
    </row>
    <row r="1290" spans="24:26" x14ac:dyDescent="0.25">
      <c r="X1290" s="172">
        <f>COUNTIF($J$2:J1290,J1290)</f>
        <v>0</v>
      </c>
      <c r="Y1290" s="172" t="str">
        <f t="shared" si="21"/>
        <v/>
      </c>
      <c r="Z1290" s="172" t="str">
        <f>IF(Y1290="","",COUNTIF($Y$2:Y1290,Y1290))</f>
        <v/>
      </c>
    </row>
    <row r="1291" spans="24:26" x14ac:dyDescent="0.25">
      <c r="X1291" s="172">
        <f>COUNTIF($J$2:J1291,J1291)</f>
        <v>0</v>
      </c>
      <c r="Y1291" s="172" t="str">
        <f t="shared" si="21"/>
        <v/>
      </c>
      <c r="Z1291" s="172" t="str">
        <f>IF(Y1291="","",COUNTIF($Y$2:Y1291,Y1291))</f>
        <v/>
      </c>
    </row>
    <row r="1292" spans="24:26" x14ac:dyDescent="0.25">
      <c r="X1292" s="172">
        <f>COUNTIF($J$2:J1292,J1292)</f>
        <v>0</v>
      </c>
      <c r="Y1292" s="172" t="str">
        <f t="shared" si="21"/>
        <v/>
      </c>
      <c r="Z1292" s="172" t="str">
        <f>IF(Y1292="","",COUNTIF($Y$2:Y1292,Y1292))</f>
        <v/>
      </c>
    </row>
    <row r="1293" spans="24:26" x14ac:dyDescent="0.25">
      <c r="X1293" s="172">
        <f>COUNTIF($J$2:J1293,J1293)</f>
        <v>0</v>
      </c>
      <c r="Y1293" s="172" t="str">
        <f t="shared" si="21"/>
        <v/>
      </c>
      <c r="Z1293" s="172" t="str">
        <f>IF(Y1293="","",COUNTIF($Y$2:Y1293,Y1293))</f>
        <v/>
      </c>
    </row>
    <row r="1294" spans="24:26" x14ac:dyDescent="0.25">
      <c r="X1294" s="172">
        <f>COUNTIF($J$2:J1294,J1294)</f>
        <v>0</v>
      </c>
      <c r="Y1294" s="172" t="str">
        <f t="shared" si="21"/>
        <v/>
      </c>
      <c r="Z1294" s="172" t="str">
        <f>IF(Y1294="","",COUNTIF($Y$2:Y1294,Y1294))</f>
        <v/>
      </c>
    </row>
    <row r="1295" spans="24:26" x14ac:dyDescent="0.25">
      <c r="X1295" s="172">
        <f>COUNTIF($J$2:J1295,J1295)</f>
        <v>0</v>
      </c>
      <c r="Y1295" s="172" t="str">
        <f t="shared" si="21"/>
        <v/>
      </c>
      <c r="Z1295" s="172" t="str">
        <f>IF(Y1295="","",COUNTIF($Y$2:Y1295,Y1295))</f>
        <v/>
      </c>
    </row>
    <row r="1296" spans="24:26" x14ac:dyDescent="0.25">
      <c r="X1296" s="172">
        <f>COUNTIF($J$2:J1296,J1296)</f>
        <v>0</v>
      </c>
      <c r="Y1296" s="172" t="str">
        <f t="shared" si="21"/>
        <v/>
      </c>
      <c r="Z1296" s="172" t="str">
        <f>IF(Y1296="","",COUNTIF($Y$2:Y1296,Y1296))</f>
        <v/>
      </c>
    </row>
    <row r="1297" spans="24:26" x14ac:dyDescent="0.25">
      <c r="X1297" s="172">
        <f>COUNTIF($J$2:J1297,J1297)</f>
        <v>0</v>
      </c>
      <c r="Y1297" s="172" t="str">
        <f t="shared" si="21"/>
        <v/>
      </c>
      <c r="Z1297" s="172" t="str">
        <f>IF(Y1297="","",COUNTIF($Y$2:Y1297,Y1297))</f>
        <v/>
      </c>
    </row>
    <row r="1298" spans="24:26" x14ac:dyDescent="0.25">
      <c r="X1298" s="172">
        <f>COUNTIF($J$2:J1298,J1298)</f>
        <v>0</v>
      </c>
      <c r="Y1298" s="172" t="str">
        <f t="shared" si="21"/>
        <v/>
      </c>
      <c r="Z1298" s="172" t="str">
        <f>IF(Y1298="","",COUNTIF($Y$2:Y1298,Y1298))</f>
        <v/>
      </c>
    </row>
    <row r="1299" spans="24:26" x14ac:dyDescent="0.25">
      <c r="X1299" s="172">
        <f>COUNTIF($J$2:J1299,J1299)</f>
        <v>0</v>
      </c>
      <c r="Y1299" s="172" t="str">
        <f t="shared" si="21"/>
        <v/>
      </c>
      <c r="Z1299" s="172" t="str">
        <f>IF(Y1299="","",COUNTIF($Y$2:Y1299,Y1299))</f>
        <v/>
      </c>
    </row>
    <row r="1300" spans="24:26" x14ac:dyDescent="0.25">
      <c r="X1300" s="172">
        <f>COUNTIF($J$2:J1300,J1300)</f>
        <v>0</v>
      </c>
      <c r="Y1300" s="172" t="str">
        <f t="shared" si="21"/>
        <v/>
      </c>
      <c r="Z1300" s="172" t="str">
        <f>IF(Y1300="","",COUNTIF($Y$2:Y1300,Y1300))</f>
        <v/>
      </c>
    </row>
    <row r="1301" spans="24:26" x14ac:dyDescent="0.25">
      <c r="X1301" s="172">
        <f>COUNTIF($J$2:J1301,J1301)</f>
        <v>0</v>
      </c>
      <c r="Y1301" s="172" t="str">
        <f t="shared" si="21"/>
        <v/>
      </c>
      <c r="Z1301" s="172" t="str">
        <f>IF(Y1301="","",COUNTIF($Y$2:Y1301,Y1301))</f>
        <v/>
      </c>
    </row>
    <row r="1302" spans="24:26" x14ac:dyDescent="0.25">
      <c r="X1302" s="172">
        <f>COUNTIF($J$2:J1302,J1302)</f>
        <v>0</v>
      </c>
      <c r="Y1302" s="172" t="str">
        <f t="shared" si="21"/>
        <v/>
      </c>
      <c r="Z1302" s="172" t="str">
        <f>IF(Y1302="","",COUNTIF($Y$2:Y1302,Y1302))</f>
        <v/>
      </c>
    </row>
    <row r="1303" spans="24:26" x14ac:dyDescent="0.25">
      <c r="X1303" s="172">
        <f>COUNTIF($J$2:J1303,J1303)</f>
        <v>0</v>
      </c>
      <c r="Y1303" s="172" t="str">
        <f t="shared" si="21"/>
        <v/>
      </c>
      <c r="Z1303" s="172" t="str">
        <f>IF(Y1303="","",COUNTIF($Y$2:Y1303,Y1303))</f>
        <v/>
      </c>
    </row>
    <row r="1304" spans="24:26" x14ac:dyDescent="0.25">
      <c r="X1304" s="172">
        <f>COUNTIF($J$2:J1304,J1304)</f>
        <v>0</v>
      </c>
      <c r="Y1304" s="172" t="str">
        <f t="shared" si="21"/>
        <v/>
      </c>
      <c r="Z1304" s="172" t="str">
        <f>IF(Y1304="","",COUNTIF($Y$2:Y1304,Y1304))</f>
        <v/>
      </c>
    </row>
    <row r="1305" spans="24:26" x14ac:dyDescent="0.25">
      <c r="X1305" s="172">
        <f>COUNTIF($J$2:J1305,J1305)</f>
        <v>0</v>
      </c>
      <c r="Y1305" s="172" t="str">
        <f t="shared" si="21"/>
        <v/>
      </c>
      <c r="Z1305" s="172" t="str">
        <f>IF(Y1305="","",COUNTIF($Y$2:Y1305,Y1305))</f>
        <v/>
      </c>
    </row>
    <row r="1306" spans="24:26" x14ac:dyDescent="0.25">
      <c r="X1306" s="172">
        <f>COUNTIF($J$2:J1306,J1306)</f>
        <v>0</v>
      </c>
      <c r="Y1306" s="172" t="str">
        <f t="shared" si="21"/>
        <v/>
      </c>
      <c r="Z1306" s="172" t="str">
        <f>IF(Y1306="","",COUNTIF($Y$2:Y1306,Y1306))</f>
        <v/>
      </c>
    </row>
    <row r="1307" spans="24:26" x14ac:dyDescent="0.25">
      <c r="X1307" s="172">
        <f>COUNTIF($J$2:J1307,J1307)</f>
        <v>0</v>
      </c>
      <c r="Y1307" s="172" t="str">
        <f t="shared" si="21"/>
        <v/>
      </c>
      <c r="Z1307" s="172" t="str">
        <f>IF(Y1307="","",COUNTIF($Y$2:Y1307,Y1307))</f>
        <v/>
      </c>
    </row>
    <row r="1308" spans="24:26" x14ac:dyDescent="0.25">
      <c r="X1308" s="172">
        <f>COUNTIF($J$2:J1308,J1308)</f>
        <v>0</v>
      </c>
      <c r="Y1308" s="172" t="str">
        <f t="shared" si="21"/>
        <v/>
      </c>
      <c r="Z1308" s="172" t="str">
        <f>IF(Y1308="","",COUNTIF($Y$2:Y1308,Y1308))</f>
        <v/>
      </c>
    </row>
    <row r="1309" spans="24:26" x14ac:dyDescent="0.25">
      <c r="X1309" s="172">
        <f>COUNTIF($J$2:J1309,J1309)</f>
        <v>0</v>
      </c>
      <c r="Y1309" s="172" t="str">
        <f t="shared" si="21"/>
        <v/>
      </c>
      <c r="Z1309" s="172" t="str">
        <f>IF(Y1309="","",COUNTIF($Y$2:Y1309,Y1309))</f>
        <v/>
      </c>
    </row>
    <row r="1310" spans="24:26" x14ac:dyDescent="0.25">
      <c r="X1310" s="172">
        <f>COUNTIF($J$2:J1310,J1310)</f>
        <v>0</v>
      </c>
      <c r="Y1310" s="172" t="str">
        <f t="shared" si="21"/>
        <v/>
      </c>
      <c r="Z1310" s="172" t="str">
        <f>IF(Y1310="","",COUNTIF($Y$2:Y1310,Y1310))</f>
        <v/>
      </c>
    </row>
    <row r="1311" spans="24:26" x14ac:dyDescent="0.25">
      <c r="X1311" s="172">
        <f>COUNTIF($J$2:J1311,J1311)</f>
        <v>0</v>
      </c>
      <c r="Y1311" s="172" t="str">
        <f t="shared" si="21"/>
        <v/>
      </c>
      <c r="Z1311" s="172" t="str">
        <f>IF(Y1311="","",COUNTIF($Y$2:Y1311,Y1311))</f>
        <v/>
      </c>
    </row>
    <row r="1312" spans="24:26" x14ac:dyDescent="0.25">
      <c r="X1312" s="172">
        <f>COUNTIF($J$2:J1312,J1312)</f>
        <v>0</v>
      </c>
      <c r="Y1312" s="172" t="str">
        <f t="shared" si="21"/>
        <v/>
      </c>
      <c r="Z1312" s="172" t="str">
        <f>IF(Y1312="","",COUNTIF($Y$2:Y1312,Y1312))</f>
        <v/>
      </c>
    </row>
    <row r="1313" spans="24:26" x14ac:dyDescent="0.25">
      <c r="X1313" s="172">
        <f>COUNTIF($J$2:J1313,J1313)</f>
        <v>0</v>
      </c>
      <c r="Y1313" s="172" t="str">
        <f t="shared" si="21"/>
        <v/>
      </c>
      <c r="Z1313" s="172" t="str">
        <f>IF(Y1313="","",COUNTIF($Y$2:Y1313,Y1313))</f>
        <v/>
      </c>
    </row>
    <row r="1314" spans="24:26" x14ac:dyDescent="0.25">
      <c r="X1314" s="172">
        <f>COUNTIF($J$2:J1314,J1314)</f>
        <v>0</v>
      </c>
      <c r="Y1314" s="172" t="str">
        <f t="shared" si="21"/>
        <v/>
      </c>
      <c r="Z1314" s="172" t="str">
        <f>IF(Y1314="","",COUNTIF($Y$2:Y1314,Y1314))</f>
        <v/>
      </c>
    </row>
    <row r="1315" spans="24:26" x14ac:dyDescent="0.25">
      <c r="X1315" s="172">
        <f>COUNTIF($J$2:J1315,J1315)</f>
        <v>0</v>
      </c>
      <c r="Y1315" s="172" t="str">
        <f t="shared" si="21"/>
        <v/>
      </c>
      <c r="Z1315" s="172" t="str">
        <f>IF(Y1315="","",COUNTIF($Y$2:Y1315,Y1315))</f>
        <v/>
      </c>
    </row>
    <row r="1316" spans="24:26" x14ac:dyDescent="0.25">
      <c r="X1316" s="172">
        <f>COUNTIF($J$2:J1316,J1316)</f>
        <v>0</v>
      </c>
      <c r="Y1316" s="172" t="str">
        <f t="shared" si="21"/>
        <v/>
      </c>
      <c r="Z1316" s="172" t="str">
        <f>IF(Y1316="","",COUNTIF($Y$2:Y1316,Y1316))</f>
        <v/>
      </c>
    </row>
    <row r="1317" spans="24:26" x14ac:dyDescent="0.25">
      <c r="X1317" s="172">
        <f>COUNTIF($J$2:J1317,J1317)</f>
        <v>0</v>
      </c>
      <c r="Y1317" s="172" t="str">
        <f t="shared" si="21"/>
        <v/>
      </c>
      <c r="Z1317" s="172" t="str">
        <f>IF(Y1317="","",COUNTIF($Y$2:Y1317,Y1317))</f>
        <v/>
      </c>
    </row>
    <row r="1318" spans="24:26" x14ac:dyDescent="0.25">
      <c r="X1318" s="172">
        <f>COUNTIF($J$2:J1318,J1318)</f>
        <v>0</v>
      </c>
      <c r="Y1318" s="172" t="str">
        <f t="shared" si="21"/>
        <v/>
      </c>
      <c r="Z1318" s="172" t="str">
        <f>IF(Y1318="","",COUNTIF($Y$2:Y1318,Y1318))</f>
        <v/>
      </c>
    </row>
    <row r="1319" spans="24:26" x14ac:dyDescent="0.25">
      <c r="X1319" s="172">
        <f>COUNTIF($J$2:J1319,J1319)</f>
        <v>0</v>
      </c>
      <c r="Y1319" s="172" t="str">
        <f t="shared" si="21"/>
        <v/>
      </c>
      <c r="Z1319" s="172" t="str">
        <f>IF(Y1319="","",COUNTIF($Y$2:Y1319,Y1319))</f>
        <v/>
      </c>
    </row>
    <row r="1320" spans="24:26" x14ac:dyDescent="0.25">
      <c r="X1320" s="172">
        <f>COUNTIF($J$2:J1320,J1320)</f>
        <v>0</v>
      </c>
      <c r="Y1320" s="172" t="str">
        <f t="shared" si="21"/>
        <v/>
      </c>
      <c r="Z1320" s="172" t="str">
        <f>IF(Y1320="","",COUNTIF($Y$2:Y1320,Y1320))</f>
        <v/>
      </c>
    </row>
    <row r="1321" spans="24:26" x14ac:dyDescent="0.25">
      <c r="X1321" s="172">
        <f>COUNTIF($J$2:J1321,J1321)</f>
        <v>0</v>
      </c>
      <c r="Y1321" s="172" t="str">
        <f t="shared" si="21"/>
        <v/>
      </c>
      <c r="Z1321" s="172" t="str">
        <f>IF(Y1321="","",COUNTIF($Y$2:Y1321,Y1321))</f>
        <v/>
      </c>
    </row>
    <row r="1322" spans="24:26" x14ac:dyDescent="0.25">
      <c r="X1322" s="172">
        <f>COUNTIF($J$2:J1322,J1322)</f>
        <v>0</v>
      </c>
      <c r="Y1322" s="172" t="str">
        <f t="shared" si="21"/>
        <v/>
      </c>
      <c r="Z1322" s="172" t="str">
        <f>IF(Y1322="","",COUNTIF($Y$2:Y1322,Y1322))</f>
        <v/>
      </c>
    </row>
    <row r="1323" spans="24:26" x14ac:dyDescent="0.25">
      <c r="X1323" s="172">
        <f>COUNTIF($J$2:J1323,J1323)</f>
        <v>0</v>
      </c>
      <c r="Y1323" s="172" t="str">
        <f t="shared" si="21"/>
        <v/>
      </c>
      <c r="Z1323" s="172" t="str">
        <f>IF(Y1323="","",COUNTIF($Y$2:Y1323,Y1323))</f>
        <v/>
      </c>
    </row>
    <row r="1324" spans="24:26" x14ac:dyDescent="0.25">
      <c r="X1324" s="172">
        <f>COUNTIF($J$2:J1324,J1324)</f>
        <v>0</v>
      </c>
      <c r="Y1324" s="172" t="str">
        <f t="shared" si="21"/>
        <v/>
      </c>
      <c r="Z1324" s="172" t="str">
        <f>IF(Y1324="","",COUNTIF($Y$2:Y1324,Y1324))</f>
        <v/>
      </c>
    </row>
    <row r="1325" spans="24:26" x14ac:dyDescent="0.25">
      <c r="X1325" s="172">
        <f>COUNTIF($J$2:J1325,J1325)</f>
        <v>0</v>
      </c>
      <c r="Y1325" s="172" t="str">
        <f t="shared" ref="Y1325:Y1388" si="22">J1325&amp;Q1325</f>
        <v/>
      </c>
      <c r="Z1325" s="172" t="str">
        <f>IF(Y1325="","",COUNTIF($Y$2:Y1325,Y1325))</f>
        <v/>
      </c>
    </row>
    <row r="1326" spans="24:26" x14ac:dyDescent="0.25">
      <c r="X1326" s="172">
        <f>COUNTIF($J$2:J1326,J1326)</f>
        <v>0</v>
      </c>
      <c r="Y1326" s="172" t="str">
        <f t="shared" si="22"/>
        <v/>
      </c>
      <c r="Z1326" s="172" t="str">
        <f>IF(Y1326="","",COUNTIF($Y$2:Y1326,Y1326))</f>
        <v/>
      </c>
    </row>
    <row r="1327" spans="24:26" x14ac:dyDescent="0.25">
      <c r="X1327" s="172">
        <f>COUNTIF($J$2:J1327,J1327)</f>
        <v>0</v>
      </c>
      <c r="Y1327" s="172" t="str">
        <f t="shared" si="22"/>
        <v/>
      </c>
      <c r="Z1327" s="172" t="str">
        <f>IF(Y1327="","",COUNTIF($Y$2:Y1327,Y1327))</f>
        <v/>
      </c>
    </row>
    <row r="1328" spans="24:26" x14ac:dyDescent="0.25">
      <c r="X1328" s="172">
        <f>COUNTIF($J$2:J1328,J1328)</f>
        <v>0</v>
      </c>
      <c r="Y1328" s="172" t="str">
        <f t="shared" si="22"/>
        <v/>
      </c>
      <c r="Z1328" s="172" t="str">
        <f>IF(Y1328="","",COUNTIF($Y$2:Y1328,Y1328))</f>
        <v/>
      </c>
    </row>
    <row r="1329" spans="24:26" x14ac:dyDescent="0.25">
      <c r="X1329" s="172">
        <f>COUNTIF($J$2:J1329,J1329)</f>
        <v>0</v>
      </c>
      <c r="Y1329" s="172" t="str">
        <f t="shared" si="22"/>
        <v/>
      </c>
      <c r="Z1329" s="172" t="str">
        <f>IF(Y1329="","",COUNTIF($Y$2:Y1329,Y1329))</f>
        <v/>
      </c>
    </row>
    <row r="1330" spans="24:26" x14ac:dyDescent="0.25">
      <c r="X1330" s="172">
        <f>COUNTIF($J$2:J1330,J1330)</f>
        <v>0</v>
      </c>
      <c r="Y1330" s="172" t="str">
        <f t="shared" si="22"/>
        <v/>
      </c>
      <c r="Z1330" s="172" t="str">
        <f>IF(Y1330="","",COUNTIF($Y$2:Y1330,Y1330))</f>
        <v/>
      </c>
    </row>
    <row r="1331" spans="24:26" x14ac:dyDescent="0.25">
      <c r="X1331" s="172">
        <f>COUNTIF($J$2:J1331,J1331)</f>
        <v>0</v>
      </c>
      <c r="Y1331" s="172" t="str">
        <f t="shared" si="22"/>
        <v/>
      </c>
      <c r="Z1331" s="172" t="str">
        <f>IF(Y1331="","",COUNTIF($Y$2:Y1331,Y1331))</f>
        <v/>
      </c>
    </row>
    <row r="1332" spans="24:26" x14ac:dyDescent="0.25">
      <c r="X1332" s="172">
        <f>COUNTIF($J$2:J1332,J1332)</f>
        <v>0</v>
      </c>
      <c r="Y1332" s="172" t="str">
        <f t="shared" si="22"/>
        <v/>
      </c>
      <c r="Z1332" s="172" t="str">
        <f>IF(Y1332="","",COUNTIF($Y$2:Y1332,Y1332))</f>
        <v/>
      </c>
    </row>
    <row r="1333" spans="24:26" x14ac:dyDescent="0.25">
      <c r="X1333" s="172">
        <f>COUNTIF($J$2:J1333,J1333)</f>
        <v>0</v>
      </c>
      <c r="Y1333" s="172" t="str">
        <f t="shared" si="22"/>
        <v/>
      </c>
      <c r="Z1333" s="172" t="str">
        <f>IF(Y1333="","",COUNTIF($Y$2:Y1333,Y1333))</f>
        <v/>
      </c>
    </row>
    <row r="1334" spans="24:26" x14ac:dyDescent="0.25">
      <c r="X1334" s="172">
        <f>COUNTIF($J$2:J1334,J1334)</f>
        <v>0</v>
      </c>
      <c r="Y1334" s="172" t="str">
        <f t="shared" si="22"/>
        <v/>
      </c>
      <c r="Z1334" s="172" t="str">
        <f>IF(Y1334="","",COUNTIF($Y$2:Y1334,Y1334))</f>
        <v/>
      </c>
    </row>
    <row r="1335" spans="24:26" x14ac:dyDescent="0.25">
      <c r="X1335" s="172">
        <f>COUNTIF($J$2:J1335,J1335)</f>
        <v>0</v>
      </c>
      <c r="Y1335" s="172" t="str">
        <f t="shared" si="22"/>
        <v/>
      </c>
      <c r="Z1335" s="172" t="str">
        <f>IF(Y1335="","",COUNTIF($Y$2:Y1335,Y1335))</f>
        <v/>
      </c>
    </row>
    <row r="1336" spans="24:26" x14ac:dyDescent="0.25">
      <c r="X1336" s="172">
        <f>COUNTIF($J$2:J1336,J1336)</f>
        <v>0</v>
      </c>
      <c r="Y1336" s="172" t="str">
        <f t="shared" si="22"/>
        <v/>
      </c>
      <c r="Z1336" s="172" t="str">
        <f>IF(Y1336="","",COUNTIF($Y$2:Y1336,Y1336))</f>
        <v/>
      </c>
    </row>
    <row r="1337" spans="24:26" x14ac:dyDescent="0.25">
      <c r="X1337" s="172">
        <f>COUNTIF($J$2:J1337,J1337)</f>
        <v>0</v>
      </c>
      <c r="Y1337" s="172" t="str">
        <f t="shared" si="22"/>
        <v/>
      </c>
      <c r="Z1337" s="172" t="str">
        <f>IF(Y1337="","",COUNTIF($Y$2:Y1337,Y1337))</f>
        <v/>
      </c>
    </row>
    <row r="1338" spans="24:26" x14ac:dyDescent="0.25">
      <c r="X1338" s="172">
        <f>COUNTIF($J$2:J1338,J1338)</f>
        <v>0</v>
      </c>
      <c r="Y1338" s="172" t="str">
        <f t="shared" si="22"/>
        <v/>
      </c>
      <c r="Z1338" s="172" t="str">
        <f>IF(Y1338="","",COUNTIF($Y$2:Y1338,Y1338))</f>
        <v/>
      </c>
    </row>
    <row r="1339" spans="24:26" x14ac:dyDescent="0.25">
      <c r="X1339" s="172">
        <f>COUNTIF($J$2:J1339,J1339)</f>
        <v>0</v>
      </c>
      <c r="Y1339" s="172" t="str">
        <f t="shared" si="22"/>
        <v/>
      </c>
      <c r="Z1339" s="172" t="str">
        <f>IF(Y1339="","",COUNTIF($Y$2:Y1339,Y1339))</f>
        <v/>
      </c>
    </row>
    <row r="1340" spans="24:26" x14ac:dyDescent="0.25">
      <c r="X1340" s="172">
        <f>COUNTIF($J$2:J1340,J1340)</f>
        <v>0</v>
      </c>
      <c r="Y1340" s="172" t="str">
        <f t="shared" si="22"/>
        <v/>
      </c>
      <c r="Z1340" s="172" t="str">
        <f>IF(Y1340="","",COUNTIF($Y$2:Y1340,Y1340))</f>
        <v/>
      </c>
    </row>
    <row r="1341" spans="24:26" x14ac:dyDescent="0.25">
      <c r="X1341" s="172">
        <f>COUNTIF($J$2:J1341,J1341)</f>
        <v>0</v>
      </c>
      <c r="Y1341" s="172" t="str">
        <f t="shared" si="22"/>
        <v/>
      </c>
      <c r="Z1341" s="172" t="str">
        <f>IF(Y1341="","",COUNTIF($Y$2:Y1341,Y1341))</f>
        <v/>
      </c>
    </row>
    <row r="1342" spans="24:26" x14ac:dyDescent="0.25">
      <c r="X1342" s="172">
        <f>COUNTIF($J$2:J1342,J1342)</f>
        <v>0</v>
      </c>
      <c r="Y1342" s="172" t="str">
        <f t="shared" si="22"/>
        <v/>
      </c>
      <c r="Z1342" s="172" t="str">
        <f>IF(Y1342="","",COUNTIF($Y$2:Y1342,Y1342))</f>
        <v/>
      </c>
    </row>
    <row r="1343" spans="24:26" x14ac:dyDescent="0.25">
      <c r="X1343" s="172">
        <f>COUNTIF($J$2:J1343,J1343)</f>
        <v>0</v>
      </c>
      <c r="Y1343" s="172" t="str">
        <f t="shared" si="22"/>
        <v/>
      </c>
      <c r="Z1343" s="172" t="str">
        <f>IF(Y1343="","",COUNTIF($Y$2:Y1343,Y1343))</f>
        <v/>
      </c>
    </row>
    <row r="1344" spans="24:26" x14ac:dyDescent="0.25">
      <c r="X1344" s="172">
        <f>COUNTIF($J$2:J1344,J1344)</f>
        <v>0</v>
      </c>
      <c r="Y1344" s="172" t="str">
        <f t="shared" si="22"/>
        <v/>
      </c>
      <c r="Z1344" s="172" t="str">
        <f>IF(Y1344="","",COUNTIF($Y$2:Y1344,Y1344))</f>
        <v/>
      </c>
    </row>
    <row r="1345" spans="24:26" x14ac:dyDescent="0.25">
      <c r="X1345" s="172">
        <f>COUNTIF($J$2:J1345,J1345)</f>
        <v>0</v>
      </c>
      <c r="Y1345" s="172" t="str">
        <f t="shared" si="22"/>
        <v/>
      </c>
      <c r="Z1345" s="172" t="str">
        <f>IF(Y1345="","",COUNTIF($Y$2:Y1345,Y1345))</f>
        <v/>
      </c>
    </row>
    <row r="1346" spans="24:26" x14ac:dyDescent="0.25">
      <c r="X1346" s="172">
        <f>COUNTIF($J$2:J1346,J1346)</f>
        <v>0</v>
      </c>
      <c r="Y1346" s="172" t="str">
        <f t="shared" si="22"/>
        <v/>
      </c>
      <c r="Z1346" s="172" t="str">
        <f>IF(Y1346="","",COUNTIF($Y$2:Y1346,Y1346))</f>
        <v/>
      </c>
    </row>
    <row r="1347" spans="24:26" x14ac:dyDescent="0.25">
      <c r="X1347" s="172">
        <f>COUNTIF($J$2:J1347,J1347)</f>
        <v>0</v>
      </c>
      <c r="Y1347" s="172" t="str">
        <f t="shared" si="22"/>
        <v/>
      </c>
      <c r="Z1347" s="172" t="str">
        <f>IF(Y1347="","",COUNTIF($Y$2:Y1347,Y1347))</f>
        <v/>
      </c>
    </row>
    <row r="1348" spans="24:26" x14ac:dyDescent="0.25">
      <c r="X1348" s="172">
        <f>COUNTIF($J$2:J1348,J1348)</f>
        <v>0</v>
      </c>
      <c r="Y1348" s="172" t="str">
        <f t="shared" si="22"/>
        <v/>
      </c>
      <c r="Z1348" s="172" t="str">
        <f>IF(Y1348="","",COUNTIF($Y$2:Y1348,Y1348))</f>
        <v/>
      </c>
    </row>
    <row r="1349" spans="24:26" x14ac:dyDescent="0.25">
      <c r="X1349" s="172">
        <f>COUNTIF($J$2:J1349,J1349)</f>
        <v>0</v>
      </c>
      <c r="Y1349" s="172" t="str">
        <f t="shared" si="22"/>
        <v/>
      </c>
      <c r="Z1349" s="172" t="str">
        <f>IF(Y1349="","",COUNTIF($Y$2:Y1349,Y1349))</f>
        <v/>
      </c>
    </row>
    <row r="1350" spans="24:26" x14ac:dyDescent="0.25">
      <c r="X1350" s="172">
        <f>COUNTIF($J$2:J1350,J1350)</f>
        <v>0</v>
      </c>
      <c r="Y1350" s="172" t="str">
        <f t="shared" si="22"/>
        <v/>
      </c>
      <c r="Z1350" s="172" t="str">
        <f>IF(Y1350="","",COUNTIF($Y$2:Y1350,Y1350))</f>
        <v/>
      </c>
    </row>
    <row r="1351" spans="24:26" x14ac:dyDescent="0.25">
      <c r="X1351" s="172">
        <f>COUNTIF($J$2:J1351,J1351)</f>
        <v>0</v>
      </c>
      <c r="Y1351" s="172" t="str">
        <f t="shared" si="22"/>
        <v/>
      </c>
      <c r="Z1351" s="172" t="str">
        <f>IF(Y1351="","",COUNTIF($Y$2:Y1351,Y1351))</f>
        <v/>
      </c>
    </row>
    <row r="1352" spans="24:26" x14ac:dyDescent="0.25">
      <c r="X1352" s="172">
        <f>COUNTIF($J$2:J1352,J1352)</f>
        <v>0</v>
      </c>
      <c r="Y1352" s="172" t="str">
        <f t="shared" si="22"/>
        <v/>
      </c>
      <c r="Z1352" s="172" t="str">
        <f>IF(Y1352="","",COUNTIF($Y$2:Y1352,Y1352))</f>
        <v/>
      </c>
    </row>
    <row r="1353" spans="24:26" x14ac:dyDescent="0.25">
      <c r="X1353" s="172">
        <f>COUNTIF($J$2:J1353,J1353)</f>
        <v>0</v>
      </c>
      <c r="Y1353" s="172" t="str">
        <f t="shared" si="22"/>
        <v/>
      </c>
      <c r="Z1353" s="172" t="str">
        <f>IF(Y1353="","",COUNTIF($Y$2:Y1353,Y1353))</f>
        <v/>
      </c>
    </row>
    <row r="1354" spans="24:26" x14ac:dyDescent="0.25">
      <c r="X1354" s="172">
        <f>COUNTIF($J$2:J1354,J1354)</f>
        <v>0</v>
      </c>
      <c r="Y1354" s="172" t="str">
        <f t="shared" si="22"/>
        <v/>
      </c>
      <c r="Z1354" s="172" t="str">
        <f>IF(Y1354="","",COUNTIF($Y$2:Y1354,Y1354))</f>
        <v/>
      </c>
    </row>
    <row r="1355" spans="24:26" x14ac:dyDescent="0.25">
      <c r="X1355" s="172">
        <f>COUNTIF($J$2:J1355,J1355)</f>
        <v>0</v>
      </c>
      <c r="Y1355" s="172" t="str">
        <f t="shared" si="22"/>
        <v/>
      </c>
      <c r="Z1355" s="172" t="str">
        <f>IF(Y1355="","",COUNTIF($Y$2:Y1355,Y1355))</f>
        <v/>
      </c>
    </row>
    <row r="1356" spans="24:26" x14ac:dyDescent="0.25">
      <c r="X1356" s="172">
        <f>COUNTIF($J$2:J1356,J1356)</f>
        <v>0</v>
      </c>
      <c r="Y1356" s="172" t="str">
        <f t="shared" si="22"/>
        <v/>
      </c>
      <c r="Z1356" s="172" t="str">
        <f>IF(Y1356="","",COUNTIF($Y$2:Y1356,Y1356))</f>
        <v/>
      </c>
    </row>
    <row r="1357" spans="24:26" x14ac:dyDescent="0.25">
      <c r="X1357" s="172">
        <f>COUNTIF($J$2:J1357,J1357)</f>
        <v>0</v>
      </c>
      <c r="Y1357" s="172" t="str">
        <f t="shared" si="22"/>
        <v/>
      </c>
      <c r="Z1357" s="172" t="str">
        <f>IF(Y1357="","",COUNTIF($Y$2:Y1357,Y1357))</f>
        <v/>
      </c>
    </row>
    <row r="1358" spans="24:26" x14ac:dyDescent="0.25">
      <c r="X1358" s="172">
        <f>COUNTIF($J$2:J1358,J1358)</f>
        <v>0</v>
      </c>
      <c r="Y1358" s="172" t="str">
        <f t="shared" si="22"/>
        <v/>
      </c>
      <c r="Z1358" s="172" t="str">
        <f>IF(Y1358="","",COUNTIF($Y$2:Y1358,Y1358))</f>
        <v/>
      </c>
    </row>
    <row r="1359" spans="24:26" x14ac:dyDescent="0.25">
      <c r="X1359" s="172">
        <f>COUNTIF($J$2:J1359,J1359)</f>
        <v>0</v>
      </c>
      <c r="Y1359" s="172" t="str">
        <f t="shared" si="22"/>
        <v/>
      </c>
      <c r="Z1359" s="172" t="str">
        <f>IF(Y1359="","",COUNTIF($Y$2:Y1359,Y1359))</f>
        <v/>
      </c>
    </row>
    <row r="1360" spans="24:26" x14ac:dyDescent="0.25">
      <c r="X1360" s="172">
        <f>COUNTIF($J$2:J1360,J1360)</f>
        <v>0</v>
      </c>
      <c r="Y1360" s="172" t="str">
        <f t="shared" si="22"/>
        <v/>
      </c>
      <c r="Z1360" s="172" t="str">
        <f>IF(Y1360="","",COUNTIF($Y$2:Y1360,Y1360))</f>
        <v/>
      </c>
    </row>
    <row r="1361" spans="24:26" x14ac:dyDescent="0.25">
      <c r="X1361" s="172">
        <f>COUNTIF($J$2:J1361,J1361)</f>
        <v>0</v>
      </c>
      <c r="Y1361" s="172" t="str">
        <f t="shared" si="22"/>
        <v/>
      </c>
      <c r="Z1361" s="172" t="str">
        <f>IF(Y1361="","",COUNTIF($Y$2:Y1361,Y1361))</f>
        <v/>
      </c>
    </row>
    <row r="1362" spans="24:26" x14ac:dyDescent="0.25">
      <c r="X1362" s="172">
        <f>COUNTIF($J$2:J1362,J1362)</f>
        <v>0</v>
      </c>
      <c r="Y1362" s="172" t="str">
        <f t="shared" si="22"/>
        <v/>
      </c>
      <c r="Z1362" s="172" t="str">
        <f>IF(Y1362="","",COUNTIF($Y$2:Y1362,Y1362))</f>
        <v/>
      </c>
    </row>
    <row r="1363" spans="24:26" x14ac:dyDescent="0.25">
      <c r="X1363" s="172">
        <f>COUNTIF($J$2:J1363,J1363)</f>
        <v>0</v>
      </c>
      <c r="Y1363" s="172" t="str">
        <f t="shared" si="22"/>
        <v/>
      </c>
      <c r="Z1363" s="172" t="str">
        <f>IF(Y1363="","",COUNTIF($Y$2:Y1363,Y1363))</f>
        <v/>
      </c>
    </row>
    <row r="1364" spans="24:26" x14ac:dyDescent="0.25">
      <c r="X1364" s="172">
        <f>COUNTIF($J$2:J1364,J1364)</f>
        <v>0</v>
      </c>
      <c r="Y1364" s="172" t="str">
        <f t="shared" si="22"/>
        <v/>
      </c>
      <c r="Z1364" s="172" t="str">
        <f>IF(Y1364="","",COUNTIF($Y$2:Y1364,Y1364))</f>
        <v/>
      </c>
    </row>
    <row r="1365" spans="24:26" x14ac:dyDescent="0.25">
      <c r="X1365" s="172">
        <f>COUNTIF($J$2:J1365,J1365)</f>
        <v>0</v>
      </c>
      <c r="Y1365" s="172" t="str">
        <f t="shared" si="22"/>
        <v/>
      </c>
      <c r="Z1365" s="172" t="str">
        <f>IF(Y1365="","",COUNTIF($Y$2:Y1365,Y1365))</f>
        <v/>
      </c>
    </row>
    <row r="1366" spans="24:26" x14ac:dyDescent="0.25">
      <c r="X1366" s="172">
        <f>COUNTIF($J$2:J1366,J1366)</f>
        <v>0</v>
      </c>
      <c r="Y1366" s="172" t="str">
        <f t="shared" si="22"/>
        <v/>
      </c>
      <c r="Z1366" s="172" t="str">
        <f>IF(Y1366="","",COUNTIF($Y$2:Y1366,Y1366))</f>
        <v/>
      </c>
    </row>
    <row r="1367" spans="24:26" x14ac:dyDescent="0.25">
      <c r="X1367" s="172">
        <f>COUNTIF($J$2:J1367,J1367)</f>
        <v>0</v>
      </c>
      <c r="Y1367" s="172" t="str">
        <f t="shared" si="22"/>
        <v/>
      </c>
      <c r="Z1367" s="172" t="str">
        <f>IF(Y1367="","",COUNTIF($Y$2:Y1367,Y1367))</f>
        <v/>
      </c>
    </row>
    <row r="1368" spans="24:26" x14ac:dyDescent="0.25">
      <c r="X1368" s="172">
        <f>COUNTIF($J$2:J1368,J1368)</f>
        <v>0</v>
      </c>
      <c r="Y1368" s="172" t="str">
        <f t="shared" si="22"/>
        <v/>
      </c>
      <c r="Z1368" s="172" t="str">
        <f>IF(Y1368="","",COUNTIF($Y$2:Y1368,Y1368))</f>
        <v/>
      </c>
    </row>
    <row r="1369" spans="24:26" x14ac:dyDescent="0.25">
      <c r="X1369" s="172">
        <f>COUNTIF($J$2:J1369,J1369)</f>
        <v>0</v>
      </c>
      <c r="Y1369" s="172" t="str">
        <f t="shared" si="22"/>
        <v/>
      </c>
      <c r="Z1369" s="172" t="str">
        <f>IF(Y1369="","",COUNTIF($Y$2:Y1369,Y1369))</f>
        <v/>
      </c>
    </row>
    <row r="1370" spans="24:26" x14ac:dyDescent="0.25">
      <c r="X1370" s="172">
        <f>COUNTIF($J$2:J1370,J1370)</f>
        <v>0</v>
      </c>
      <c r="Y1370" s="172" t="str">
        <f t="shared" si="22"/>
        <v/>
      </c>
      <c r="Z1370" s="172" t="str">
        <f>IF(Y1370="","",COUNTIF($Y$2:Y1370,Y1370))</f>
        <v/>
      </c>
    </row>
    <row r="1371" spans="24:26" x14ac:dyDescent="0.25">
      <c r="X1371" s="172">
        <f>COUNTIF($J$2:J1371,J1371)</f>
        <v>0</v>
      </c>
      <c r="Y1371" s="172" t="str">
        <f t="shared" si="22"/>
        <v/>
      </c>
      <c r="Z1371" s="172" t="str">
        <f>IF(Y1371="","",COUNTIF($Y$2:Y1371,Y1371))</f>
        <v/>
      </c>
    </row>
    <row r="1372" spans="24:26" x14ac:dyDescent="0.25">
      <c r="X1372" s="172">
        <f>COUNTIF($J$2:J1372,J1372)</f>
        <v>0</v>
      </c>
      <c r="Y1372" s="172" t="str">
        <f t="shared" si="22"/>
        <v/>
      </c>
      <c r="Z1372" s="172" t="str">
        <f>IF(Y1372="","",COUNTIF($Y$2:Y1372,Y1372))</f>
        <v/>
      </c>
    </row>
    <row r="1373" spans="24:26" x14ac:dyDescent="0.25">
      <c r="X1373" s="172">
        <f>COUNTIF($J$2:J1373,J1373)</f>
        <v>0</v>
      </c>
      <c r="Y1373" s="172" t="str">
        <f t="shared" si="22"/>
        <v/>
      </c>
      <c r="Z1373" s="172" t="str">
        <f>IF(Y1373="","",COUNTIF($Y$2:Y1373,Y1373))</f>
        <v/>
      </c>
    </row>
    <row r="1374" spans="24:26" x14ac:dyDescent="0.25">
      <c r="X1374" s="172">
        <f>COUNTIF($J$2:J1374,J1374)</f>
        <v>0</v>
      </c>
      <c r="Y1374" s="172" t="str">
        <f t="shared" si="22"/>
        <v/>
      </c>
      <c r="Z1374" s="172" t="str">
        <f>IF(Y1374="","",COUNTIF($Y$2:Y1374,Y1374))</f>
        <v/>
      </c>
    </row>
    <row r="1375" spans="24:26" x14ac:dyDescent="0.25">
      <c r="X1375" s="172">
        <f>COUNTIF($J$2:J1375,J1375)</f>
        <v>0</v>
      </c>
      <c r="Y1375" s="172" t="str">
        <f t="shared" si="22"/>
        <v/>
      </c>
      <c r="Z1375" s="172" t="str">
        <f>IF(Y1375="","",COUNTIF($Y$2:Y1375,Y1375))</f>
        <v/>
      </c>
    </row>
    <row r="1376" spans="24:26" x14ac:dyDescent="0.25">
      <c r="X1376" s="172">
        <f>COUNTIF($J$2:J1376,J1376)</f>
        <v>0</v>
      </c>
      <c r="Y1376" s="172" t="str">
        <f t="shared" si="22"/>
        <v/>
      </c>
      <c r="Z1376" s="172" t="str">
        <f>IF(Y1376="","",COUNTIF($Y$2:Y1376,Y1376))</f>
        <v/>
      </c>
    </row>
    <row r="1377" spans="24:26" x14ac:dyDescent="0.25">
      <c r="X1377" s="172">
        <f>COUNTIF($J$2:J1377,J1377)</f>
        <v>0</v>
      </c>
      <c r="Y1377" s="172" t="str">
        <f t="shared" si="22"/>
        <v/>
      </c>
      <c r="Z1377" s="172" t="str">
        <f>IF(Y1377="","",COUNTIF($Y$2:Y1377,Y1377))</f>
        <v/>
      </c>
    </row>
    <row r="1378" spans="24:26" x14ac:dyDescent="0.25">
      <c r="X1378" s="172">
        <f>COUNTIF($J$2:J1378,J1378)</f>
        <v>0</v>
      </c>
      <c r="Y1378" s="172" t="str">
        <f t="shared" si="22"/>
        <v/>
      </c>
      <c r="Z1378" s="172" t="str">
        <f>IF(Y1378="","",COUNTIF($Y$2:Y1378,Y1378))</f>
        <v/>
      </c>
    </row>
    <row r="1379" spans="24:26" x14ac:dyDescent="0.25">
      <c r="X1379" s="172">
        <f>COUNTIF($J$2:J1379,J1379)</f>
        <v>0</v>
      </c>
      <c r="Y1379" s="172" t="str">
        <f t="shared" si="22"/>
        <v/>
      </c>
      <c r="Z1379" s="172" t="str">
        <f>IF(Y1379="","",COUNTIF($Y$2:Y1379,Y1379))</f>
        <v/>
      </c>
    </row>
    <row r="1380" spans="24:26" x14ac:dyDescent="0.25">
      <c r="X1380" s="172">
        <f>COUNTIF($J$2:J1380,J1380)</f>
        <v>0</v>
      </c>
      <c r="Y1380" s="172" t="str">
        <f t="shared" si="22"/>
        <v/>
      </c>
      <c r="Z1380" s="172" t="str">
        <f>IF(Y1380="","",COUNTIF($Y$2:Y1380,Y1380))</f>
        <v/>
      </c>
    </row>
    <row r="1381" spans="24:26" x14ac:dyDescent="0.25">
      <c r="X1381" s="172">
        <f>COUNTIF($J$2:J1381,J1381)</f>
        <v>0</v>
      </c>
      <c r="Y1381" s="172" t="str">
        <f t="shared" si="22"/>
        <v/>
      </c>
      <c r="Z1381" s="172" t="str">
        <f>IF(Y1381="","",COUNTIF($Y$2:Y1381,Y1381))</f>
        <v/>
      </c>
    </row>
    <row r="1382" spans="24:26" x14ac:dyDescent="0.25">
      <c r="X1382" s="172">
        <f>COUNTIF($J$2:J1382,J1382)</f>
        <v>0</v>
      </c>
      <c r="Y1382" s="172" t="str">
        <f t="shared" si="22"/>
        <v/>
      </c>
      <c r="Z1382" s="172" t="str">
        <f>IF(Y1382="","",COUNTIF($Y$2:Y1382,Y1382))</f>
        <v/>
      </c>
    </row>
    <row r="1383" spans="24:26" x14ac:dyDescent="0.25">
      <c r="X1383" s="172">
        <f>COUNTIF($J$2:J1383,J1383)</f>
        <v>0</v>
      </c>
      <c r="Y1383" s="172" t="str">
        <f t="shared" si="22"/>
        <v/>
      </c>
      <c r="Z1383" s="172" t="str">
        <f>IF(Y1383="","",COUNTIF($Y$2:Y1383,Y1383))</f>
        <v/>
      </c>
    </row>
    <row r="1384" spans="24:26" x14ac:dyDescent="0.25">
      <c r="X1384" s="172">
        <f>COUNTIF($J$2:J1384,J1384)</f>
        <v>0</v>
      </c>
      <c r="Y1384" s="172" t="str">
        <f t="shared" si="22"/>
        <v/>
      </c>
      <c r="Z1384" s="172" t="str">
        <f>IF(Y1384="","",COUNTIF($Y$2:Y1384,Y1384))</f>
        <v/>
      </c>
    </row>
    <row r="1385" spans="24:26" x14ac:dyDescent="0.25">
      <c r="X1385" s="172">
        <f>COUNTIF($J$2:J1385,J1385)</f>
        <v>0</v>
      </c>
      <c r="Y1385" s="172" t="str">
        <f t="shared" si="22"/>
        <v/>
      </c>
      <c r="Z1385" s="172" t="str">
        <f>IF(Y1385="","",COUNTIF($Y$2:Y1385,Y1385))</f>
        <v/>
      </c>
    </row>
    <row r="1386" spans="24:26" x14ac:dyDescent="0.25">
      <c r="X1386" s="172">
        <f>COUNTIF($J$2:J1386,J1386)</f>
        <v>0</v>
      </c>
      <c r="Y1386" s="172" t="str">
        <f t="shared" si="22"/>
        <v/>
      </c>
      <c r="Z1386" s="172" t="str">
        <f>IF(Y1386="","",COUNTIF($Y$2:Y1386,Y1386))</f>
        <v/>
      </c>
    </row>
    <row r="1387" spans="24:26" x14ac:dyDescent="0.25">
      <c r="X1387" s="172">
        <f>COUNTIF($J$2:J1387,J1387)</f>
        <v>0</v>
      </c>
      <c r="Y1387" s="172" t="str">
        <f t="shared" si="22"/>
        <v/>
      </c>
      <c r="Z1387" s="172" t="str">
        <f>IF(Y1387="","",COUNTIF($Y$2:Y1387,Y1387))</f>
        <v/>
      </c>
    </row>
    <row r="1388" spans="24:26" x14ac:dyDescent="0.25">
      <c r="X1388" s="172">
        <f>COUNTIF($J$2:J1388,J1388)</f>
        <v>0</v>
      </c>
      <c r="Y1388" s="172" t="str">
        <f t="shared" si="22"/>
        <v/>
      </c>
      <c r="Z1388" s="172" t="str">
        <f>IF(Y1388="","",COUNTIF($Y$2:Y1388,Y1388))</f>
        <v/>
      </c>
    </row>
    <row r="1389" spans="24:26" x14ac:dyDescent="0.25">
      <c r="X1389" s="172">
        <f>COUNTIF($J$2:J1389,J1389)</f>
        <v>0</v>
      </c>
      <c r="Y1389" s="172" t="str">
        <f t="shared" ref="Y1389:Y1452" si="23">J1389&amp;Q1389</f>
        <v/>
      </c>
      <c r="Z1389" s="172" t="str">
        <f>IF(Y1389="","",COUNTIF($Y$2:Y1389,Y1389))</f>
        <v/>
      </c>
    </row>
    <row r="1390" spans="24:26" x14ac:dyDescent="0.25">
      <c r="X1390" s="172">
        <f>COUNTIF($J$2:J1390,J1390)</f>
        <v>0</v>
      </c>
      <c r="Y1390" s="172" t="str">
        <f t="shared" si="23"/>
        <v/>
      </c>
      <c r="Z1390" s="172" t="str">
        <f>IF(Y1390="","",COUNTIF($Y$2:Y1390,Y1390))</f>
        <v/>
      </c>
    </row>
    <row r="1391" spans="24:26" x14ac:dyDescent="0.25">
      <c r="X1391" s="172">
        <f>COUNTIF($J$2:J1391,J1391)</f>
        <v>0</v>
      </c>
      <c r="Y1391" s="172" t="str">
        <f t="shared" si="23"/>
        <v/>
      </c>
      <c r="Z1391" s="172" t="str">
        <f>IF(Y1391="","",COUNTIF($Y$2:Y1391,Y1391))</f>
        <v/>
      </c>
    </row>
    <row r="1392" spans="24:26" x14ac:dyDescent="0.25">
      <c r="X1392" s="172">
        <f>COUNTIF($J$2:J1392,J1392)</f>
        <v>0</v>
      </c>
      <c r="Y1392" s="172" t="str">
        <f t="shared" si="23"/>
        <v/>
      </c>
      <c r="Z1392" s="172" t="str">
        <f>IF(Y1392="","",COUNTIF($Y$2:Y1392,Y1392))</f>
        <v/>
      </c>
    </row>
    <row r="1393" spans="24:26" x14ac:dyDescent="0.25">
      <c r="X1393" s="172">
        <f>COUNTIF($J$2:J1393,J1393)</f>
        <v>0</v>
      </c>
      <c r="Y1393" s="172" t="str">
        <f t="shared" si="23"/>
        <v/>
      </c>
      <c r="Z1393" s="172" t="str">
        <f>IF(Y1393="","",COUNTIF($Y$2:Y1393,Y1393))</f>
        <v/>
      </c>
    </row>
    <row r="1394" spans="24:26" x14ac:dyDescent="0.25">
      <c r="X1394" s="172">
        <f>COUNTIF($J$2:J1394,J1394)</f>
        <v>0</v>
      </c>
      <c r="Y1394" s="172" t="str">
        <f t="shared" si="23"/>
        <v/>
      </c>
      <c r="Z1394" s="172" t="str">
        <f>IF(Y1394="","",COUNTIF($Y$2:Y1394,Y1394))</f>
        <v/>
      </c>
    </row>
    <row r="1395" spans="24:26" x14ac:dyDescent="0.25">
      <c r="X1395" s="172">
        <f>COUNTIF($J$2:J1395,J1395)</f>
        <v>0</v>
      </c>
      <c r="Y1395" s="172" t="str">
        <f t="shared" si="23"/>
        <v/>
      </c>
      <c r="Z1395" s="172" t="str">
        <f>IF(Y1395="","",COUNTIF($Y$2:Y1395,Y1395))</f>
        <v/>
      </c>
    </row>
    <row r="1396" spans="24:26" x14ac:dyDescent="0.25">
      <c r="X1396" s="172">
        <f>COUNTIF($J$2:J1396,J1396)</f>
        <v>0</v>
      </c>
      <c r="Y1396" s="172" t="str">
        <f t="shared" si="23"/>
        <v/>
      </c>
      <c r="Z1396" s="172" t="str">
        <f>IF(Y1396="","",COUNTIF($Y$2:Y1396,Y1396))</f>
        <v/>
      </c>
    </row>
    <row r="1397" spans="24:26" x14ac:dyDescent="0.25">
      <c r="X1397" s="172">
        <f>COUNTIF($J$2:J1397,J1397)</f>
        <v>0</v>
      </c>
      <c r="Y1397" s="172" t="str">
        <f t="shared" si="23"/>
        <v/>
      </c>
      <c r="Z1397" s="172" t="str">
        <f>IF(Y1397="","",COUNTIF($Y$2:Y1397,Y1397))</f>
        <v/>
      </c>
    </row>
    <row r="1398" spans="24:26" x14ac:dyDescent="0.25">
      <c r="X1398" s="172">
        <f>COUNTIF($J$2:J1398,J1398)</f>
        <v>0</v>
      </c>
      <c r="Y1398" s="172" t="str">
        <f t="shared" si="23"/>
        <v/>
      </c>
      <c r="Z1398" s="172" t="str">
        <f>IF(Y1398="","",COUNTIF($Y$2:Y1398,Y1398))</f>
        <v/>
      </c>
    </row>
    <row r="1399" spans="24:26" x14ac:dyDescent="0.25">
      <c r="X1399" s="172">
        <f>COUNTIF($J$2:J1399,J1399)</f>
        <v>0</v>
      </c>
      <c r="Y1399" s="172" t="str">
        <f t="shared" si="23"/>
        <v/>
      </c>
      <c r="Z1399" s="172" t="str">
        <f>IF(Y1399="","",COUNTIF($Y$2:Y1399,Y1399))</f>
        <v/>
      </c>
    </row>
    <row r="1400" spans="24:26" x14ac:dyDescent="0.25">
      <c r="X1400" s="172">
        <f>COUNTIF($J$2:J1400,J1400)</f>
        <v>0</v>
      </c>
      <c r="Y1400" s="172" t="str">
        <f t="shared" si="23"/>
        <v/>
      </c>
      <c r="Z1400" s="172" t="str">
        <f>IF(Y1400="","",COUNTIF($Y$2:Y1400,Y1400))</f>
        <v/>
      </c>
    </row>
    <row r="1401" spans="24:26" x14ac:dyDescent="0.25">
      <c r="X1401" s="172">
        <f>COUNTIF($J$2:J1401,J1401)</f>
        <v>0</v>
      </c>
      <c r="Y1401" s="172" t="str">
        <f t="shared" si="23"/>
        <v/>
      </c>
      <c r="Z1401" s="172" t="str">
        <f>IF(Y1401="","",COUNTIF($Y$2:Y1401,Y1401))</f>
        <v/>
      </c>
    </row>
    <row r="1402" spans="24:26" x14ac:dyDescent="0.25">
      <c r="X1402" s="172">
        <f>COUNTIF($J$2:J1402,J1402)</f>
        <v>0</v>
      </c>
      <c r="Y1402" s="172" t="str">
        <f t="shared" si="23"/>
        <v/>
      </c>
      <c r="Z1402" s="172" t="str">
        <f>IF(Y1402="","",COUNTIF($Y$2:Y1402,Y1402))</f>
        <v/>
      </c>
    </row>
    <row r="1403" spans="24:26" x14ac:dyDescent="0.25">
      <c r="X1403" s="172">
        <f>COUNTIF($J$2:J1403,J1403)</f>
        <v>0</v>
      </c>
      <c r="Y1403" s="172" t="str">
        <f t="shared" si="23"/>
        <v/>
      </c>
      <c r="Z1403" s="172" t="str">
        <f>IF(Y1403="","",COUNTIF($Y$2:Y1403,Y1403))</f>
        <v/>
      </c>
    </row>
    <row r="1404" spans="24:26" x14ac:dyDescent="0.25">
      <c r="X1404" s="172">
        <f>COUNTIF($J$2:J1404,J1404)</f>
        <v>0</v>
      </c>
      <c r="Y1404" s="172" t="str">
        <f t="shared" si="23"/>
        <v/>
      </c>
      <c r="Z1404" s="172" t="str">
        <f>IF(Y1404="","",COUNTIF($Y$2:Y1404,Y1404))</f>
        <v/>
      </c>
    </row>
    <row r="1405" spans="24:26" x14ac:dyDescent="0.25">
      <c r="X1405" s="172">
        <f>COUNTIF($J$2:J1405,J1405)</f>
        <v>0</v>
      </c>
      <c r="Y1405" s="172" t="str">
        <f t="shared" si="23"/>
        <v/>
      </c>
      <c r="Z1405" s="172" t="str">
        <f>IF(Y1405="","",COUNTIF($Y$2:Y1405,Y1405))</f>
        <v/>
      </c>
    </row>
    <row r="1406" spans="24:26" x14ac:dyDescent="0.25">
      <c r="X1406" s="172">
        <f>COUNTIF($J$2:J1406,J1406)</f>
        <v>0</v>
      </c>
      <c r="Y1406" s="172" t="str">
        <f t="shared" si="23"/>
        <v/>
      </c>
      <c r="Z1406" s="172" t="str">
        <f>IF(Y1406="","",COUNTIF($Y$2:Y1406,Y1406))</f>
        <v/>
      </c>
    </row>
    <row r="1407" spans="24:26" x14ac:dyDescent="0.25">
      <c r="X1407" s="172">
        <f>COUNTIF($J$2:J1407,J1407)</f>
        <v>0</v>
      </c>
      <c r="Y1407" s="172" t="str">
        <f t="shared" si="23"/>
        <v/>
      </c>
      <c r="Z1407" s="172" t="str">
        <f>IF(Y1407="","",COUNTIF($Y$2:Y1407,Y1407))</f>
        <v/>
      </c>
    </row>
    <row r="1408" spans="24:26" x14ac:dyDescent="0.25">
      <c r="X1408" s="172">
        <f>COUNTIF($J$2:J1408,J1408)</f>
        <v>0</v>
      </c>
      <c r="Y1408" s="172" t="str">
        <f t="shared" si="23"/>
        <v/>
      </c>
      <c r="Z1408" s="172" t="str">
        <f>IF(Y1408="","",COUNTIF($Y$2:Y1408,Y1408))</f>
        <v/>
      </c>
    </row>
    <row r="1409" spans="24:26" x14ac:dyDescent="0.25">
      <c r="X1409" s="172">
        <f>COUNTIF($J$2:J1409,J1409)</f>
        <v>0</v>
      </c>
      <c r="Y1409" s="172" t="str">
        <f t="shared" si="23"/>
        <v/>
      </c>
      <c r="Z1409" s="172" t="str">
        <f>IF(Y1409="","",COUNTIF($Y$2:Y1409,Y1409))</f>
        <v/>
      </c>
    </row>
    <row r="1410" spans="24:26" x14ac:dyDescent="0.25">
      <c r="X1410" s="172">
        <f>COUNTIF($J$2:J1410,J1410)</f>
        <v>0</v>
      </c>
      <c r="Y1410" s="172" t="str">
        <f t="shared" si="23"/>
        <v/>
      </c>
      <c r="Z1410" s="172" t="str">
        <f>IF(Y1410="","",COUNTIF($Y$2:Y1410,Y1410))</f>
        <v/>
      </c>
    </row>
    <row r="1411" spans="24:26" x14ac:dyDescent="0.25">
      <c r="X1411" s="172">
        <f>COUNTIF($J$2:J1411,J1411)</f>
        <v>0</v>
      </c>
      <c r="Y1411" s="172" t="str">
        <f t="shared" si="23"/>
        <v/>
      </c>
      <c r="Z1411" s="172" t="str">
        <f>IF(Y1411="","",COUNTIF($Y$2:Y1411,Y1411))</f>
        <v/>
      </c>
    </row>
    <row r="1412" spans="24:26" x14ac:dyDescent="0.25">
      <c r="X1412" s="172">
        <f>COUNTIF($J$2:J1412,J1412)</f>
        <v>0</v>
      </c>
      <c r="Y1412" s="172" t="str">
        <f t="shared" si="23"/>
        <v/>
      </c>
      <c r="Z1412" s="172" t="str">
        <f>IF(Y1412="","",COUNTIF($Y$2:Y1412,Y1412))</f>
        <v/>
      </c>
    </row>
    <row r="1413" spans="24:26" x14ac:dyDescent="0.25">
      <c r="X1413" s="172">
        <f>COUNTIF($J$2:J1413,J1413)</f>
        <v>0</v>
      </c>
      <c r="Y1413" s="172" t="str">
        <f t="shared" si="23"/>
        <v/>
      </c>
      <c r="Z1413" s="172" t="str">
        <f>IF(Y1413="","",COUNTIF($Y$2:Y1413,Y1413))</f>
        <v/>
      </c>
    </row>
    <row r="1414" spans="24:26" x14ac:dyDescent="0.25">
      <c r="X1414" s="172">
        <f>COUNTIF($J$2:J1414,J1414)</f>
        <v>0</v>
      </c>
      <c r="Y1414" s="172" t="str">
        <f t="shared" si="23"/>
        <v/>
      </c>
      <c r="Z1414" s="172" t="str">
        <f>IF(Y1414="","",COUNTIF($Y$2:Y1414,Y1414))</f>
        <v/>
      </c>
    </row>
    <row r="1415" spans="24:26" x14ac:dyDescent="0.25">
      <c r="X1415" s="172">
        <f>COUNTIF($J$2:J1415,J1415)</f>
        <v>0</v>
      </c>
      <c r="Y1415" s="172" t="str">
        <f t="shared" si="23"/>
        <v/>
      </c>
      <c r="Z1415" s="172" t="str">
        <f>IF(Y1415="","",COUNTIF($Y$2:Y1415,Y1415))</f>
        <v/>
      </c>
    </row>
    <row r="1416" spans="24:26" x14ac:dyDescent="0.25">
      <c r="X1416" s="172">
        <f>COUNTIF($J$2:J1416,J1416)</f>
        <v>0</v>
      </c>
      <c r="Y1416" s="172" t="str">
        <f t="shared" si="23"/>
        <v/>
      </c>
      <c r="Z1416" s="172" t="str">
        <f>IF(Y1416="","",COUNTIF($Y$2:Y1416,Y1416))</f>
        <v/>
      </c>
    </row>
    <row r="1417" spans="24:26" x14ac:dyDescent="0.25">
      <c r="X1417" s="172">
        <f>COUNTIF($J$2:J1417,J1417)</f>
        <v>0</v>
      </c>
      <c r="Y1417" s="172" t="str">
        <f t="shared" si="23"/>
        <v/>
      </c>
      <c r="Z1417" s="172" t="str">
        <f>IF(Y1417="","",COUNTIF($Y$2:Y1417,Y1417))</f>
        <v/>
      </c>
    </row>
    <row r="1418" spans="24:26" x14ac:dyDescent="0.25">
      <c r="X1418" s="172">
        <f>COUNTIF($J$2:J1418,J1418)</f>
        <v>0</v>
      </c>
      <c r="Y1418" s="172" t="str">
        <f t="shared" si="23"/>
        <v/>
      </c>
      <c r="Z1418" s="172" t="str">
        <f>IF(Y1418="","",COUNTIF($Y$2:Y1418,Y1418))</f>
        <v/>
      </c>
    </row>
    <row r="1419" spans="24:26" x14ac:dyDescent="0.25">
      <c r="X1419" s="172">
        <f>COUNTIF($J$2:J1419,J1419)</f>
        <v>0</v>
      </c>
      <c r="Y1419" s="172" t="str">
        <f t="shared" si="23"/>
        <v/>
      </c>
      <c r="Z1419" s="172" t="str">
        <f>IF(Y1419="","",COUNTIF($Y$2:Y1419,Y1419))</f>
        <v/>
      </c>
    </row>
    <row r="1420" spans="24:26" x14ac:dyDescent="0.25">
      <c r="X1420" s="172">
        <f>COUNTIF($J$2:J1420,J1420)</f>
        <v>0</v>
      </c>
      <c r="Y1420" s="172" t="str">
        <f t="shared" si="23"/>
        <v/>
      </c>
      <c r="Z1420" s="172" t="str">
        <f>IF(Y1420="","",COUNTIF($Y$2:Y1420,Y1420))</f>
        <v/>
      </c>
    </row>
    <row r="1421" spans="24:26" x14ac:dyDescent="0.25">
      <c r="X1421" s="172">
        <f>COUNTIF($J$2:J1421,J1421)</f>
        <v>0</v>
      </c>
      <c r="Y1421" s="172" t="str">
        <f t="shared" si="23"/>
        <v/>
      </c>
      <c r="Z1421" s="172" t="str">
        <f>IF(Y1421="","",COUNTIF($Y$2:Y1421,Y1421))</f>
        <v/>
      </c>
    </row>
    <row r="1422" spans="24:26" x14ac:dyDescent="0.25">
      <c r="X1422" s="172">
        <f>COUNTIF($J$2:J1422,J1422)</f>
        <v>0</v>
      </c>
      <c r="Y1422" s="172" t="str">
        <f t="shared" si="23"/>
        <v/>
      </c>
      <c r="Z1422" s="172" t="str">
        <f>IF(Y1422="","",COUNTIF($Y$2:Y1422,Y1422))</f>
        <v/>
      </c>
    </row>
    <row r="1423" spans="24:26" x14ac:dyDescent="0.25">
      <c r="X1423" s="172">
        <f>COUNTIF($J$2:J1423,J1423)</f>
        <v>0</v>
      </c>
      <c r="Y1423" s="172" t="str">
        <f t="shared" si="23"/>
        <v/>
      </c>
      <c r="Z1423" s="172" t="str">
        <f>IF(Y1423="","",COUNTIF($Y$2:Y1423,Y1423))</f>
        <v/>
      </c>
    </row>
    <row r="1424" spans="24:26" x14ac:dyDescent="0.25">
      <c r="X1424" s="172">
        <f>COUNTIF($J$2:J1424,J1424)</f>
        <v>0</v>
      </c>
      <c r="Y1424" s="172" t="str">
        <f t="shared" si="23"/>
        <v/>
      </c>
      <c r="Z1424" s="172" t="str">
        <f>IF(Y1424="","",COUNTIF($Y$2:Y1424,Y1424))</f>
        <v/>
      </c>
    </row>
    <row r="1425" spans="24:26" x14ac:dyDescent="0.25">
      <c r="X1425" s="172">
        <f>COUNTIF($J$2:J1425,J1425)</f>
        <v>0</v>
      </c>
      <c r="Y1425" s="172" t="str">
        <f t="shared" si="23"/>
        <v/>
      </c>
      <c r="Z1425" s="172" t="str">
        <f>IF(Y1425="","",COUNTIF($Y$2:Y1425,Y1425))</f>
        <v/>
      </c>
    </row>
    <row r="1426" spans="24:26" x14ac:dyDescent="0.25">
      <c r="X1426" s="172">
        <f>COUNTIF($J$2:J1426,J1426)</f>
        <v>0</v>
      </c>
      <c r="Y1426" s="172" t="str">
        <f t="shared" si="23"/>
        <v/>
      </c>
      <c r="Z1426" s="172" t="str">
        <f>IF(Y1426="","",COUNTIF($Y$2:Y1426,Y1426))</f>
        <v/>
      </c>
    </row>
    <row r="1427" spans="24:26" x14ac:dyDescent="0.25">
      <c r="X1427" s="172">
        <f>COUNTIF($J$2:J1427,J1427)</f>
        <v>0</v>
      </c>
      <c r="Y1427" s="172" t="str">
        <f t="shared" si="23"/>
        <v/>
      </c>
      <c r="Z1427" s="172" t="str">
        <f>IF(Y1427="","",COUNTIF($Y$2:Y1427,Y1427))</f>
        <v/>
      </c>
    </row>
    <row r="1428" spans="24:26" x14ac:dyDescent="0.25">
      <c r="X1428" s="172">
        <f>COUNTIF($J$2:J1428,J1428)</f>
        <v>0</v>
      </c>
      <c r="Y1428" s="172" t="str">
        <f t="shared" si="23"/>
        <v/>
      </c>
      <c r="Z1428" s="172" t="str">
        <f>IF(Y1428="","",COUNTIF($Y$2:Y1428,Y1428))</f>
        <v/>
      </c>
    </row>
    <row r="1429" spans="24:26" x14ac:dyDescent="0.25">
      <c r="X1429" s="172">
        <f>COUNTIF($J$2:J1429,J1429)</f>
        <v>0</v>
      </c>
      <c r="Y1429" s="172" t="str">
        <f t="shared" si="23"/>
        <v/>
      </c>
      <c r="Z1429" s="172" t="str">
        <f>IF(Y1429="","",COUNTIF($Y$2:Y1429,Y1429))</f>
        <v/>
      </c>
    </row>
    <row r="1430" spans="24:26" x14ac:dyDescent="0.25">
      <c r="X1430" s="172">
        <f>COUNTIF($J$2:J1430,J1430)</f>
        <v>0</v>
      </c>
      <c r="Y1430" s="172" t="str">
        <f t="shared" si="23"/>
        <v/>
      </c>
      <c r="Z1430" s="172" t="str">
        <f>IF(Y1430="","",COUNTIF($Y$2:Y1430,Y1430))</f>
        <v/>
      </c>
    </row>
    <row r="1431" spans="24:26" x14ac:dyDescent="0.25">
      <c r="X1431" s="172">
        <f>COUNTIF($J$2:J1431,J1431)</f>
        <v>0</v>
      </c>
      <c r="Y1431" s="172" t="str">
        <f t="shared" si="23"/>
        <v/>
      </c>
      <c r="Z1431" s="172" t="str">
        <f>IF(Y1431="","",COUNTIF($Y$2:Y1431,Y1431))</f>
        <v/>
      </c>
    </row>
    <row r="1432" spans="24:26" x14ac:dyDescent="0.25">
      <c r="X1432" s="172">
        <f>COUNTIF($J$2:J1432,J1432)</f>
        <v>0</v>
      </c>
      <c r="Y1432" s="172" t="str">
        <f t="shared" si="23"/>
        <v/>
      </c>
      <c r="Z1432" s="172" t="str">
        <f>IF(Y1432="","",COUNTIF($Y$2:Y1432,Y1432))</f>
        <v/>
      </c>
    </row>
    <row r="1433" spans="24:26" x14ac:dyDescent="0.25">
      <c r="X1433" s="172">
        <f>COUNTIF($J$2:J1433,J1433)</f>
        <v>0</v>
      </c>
      <c r="Y1433" s="172" t="str">
        <f t="shared" si="23"/>
        <v/>
      </c>
      <c r="Z1433" s="172" t="str">
        <f>IF(Y1433="","",COUNTIF($Y$2:Y1433,Y1433))</f>
        <v/>
      </c>
    </row>
    <row r="1434" spans="24:26" x14ac:dyDescent="0.25">
      <c r="X1434" s="172">
        <f>COUNTIF($J$2:J1434,J1434)</f>
        <v>0</v>
      </c>
      <c r="Y1434" s="172" t="str">
        <f t="shared" si="23"/>
        <v/>
      </c>
      <c r="Z1434" s="172" t="str">
        <f>IF(Y1434="","",COUNTIF($Y$2:Y1434,Y1434))</f>
        <v/>
      </c>
    </row>
    <row r="1435" spans="24:26" x14ac:dyDescent="0.25">
      <c r="X1435" s="172">
        <f>COUNTIF($J$2:J1435,J1435)</f>
        <v>0</v>
      </c>
      <c r="Y1435" s="172" t="str">
        <f t="shared" si="23"/>
        <v/>
      </c>
      <c r="Z1435" s="172" t="str">
        <f>IF(Y1435="","",COUNTIF($Y$2:Y1435,Y1435))</f>
        <v/>
      </c>
    </row>
    <row r="1436" spans="24:26" x14ac:dyDescent="0.25">
      <c r="X1436" s="172">
        <f>COUNTIF($J$2:J1436,J1436)</f>
        <v>0</v>
      </c>
      <c r="Y1436" s="172" t="str">
        <f t="shared" si="23"/>
        <v/>
      </c>
      <c r="Z1436" s="172" t="str">
        <f>IF(Y1436="","",COUNTIF($Y$2:Y1436,Y1436))</f>
        <v/>
      </c>
    </row>
    <row r="1437" spans="24:26" x14ac:dyDescent="0.25">
      <c r="X1437" s="172">
        <f>COUNTIF($J$2:J1437,J1437)</f>
        <v>0</v>
      </c>
      <c r="Y1437" s="172" t="str">
        <f t="shared" si="23"/>
        <v/>
      </c>
      <c r="Z1437" s="172" t="str">
        <f>IF(Y1437="","",COUNTIF($Y$2:Y1437,Y1437))</f>
        <v/>
      </c>
    </row>
    <row r="1438" spans="24:26" x14ac:dyDescent="0.25">
      <c r="X1438" s="172">
        <f>COUNTIF($J$2:J1438,J1438)</f>
        <v>0</v>
      </c>
      <c r="Y1438" s="172" t="str">
        <f t="shared" si="23"/>
        <v/>
      </c>
      <c r="Z1438" s="172" t="str">
        <f>IF(Y1438="","",COUNTIF($Y$2:Y1438,Y1438))</f>
        <v/>
      </c>
    </row>
    <row r="1439" spans="24:26" x14ac:dyDescent="0.25">
      <c r="X1439" s="172">
        <f>COUNTIF($J$2:J1439,J1439)</f>
        <v>0</v>
      </c>
      <c r="Y1439" s="172" t="str">
        <f t="shared" si="23"/>
        <v/>
      </c>
      <c r="Z1439" s="172" t="str">
        <f>IF(Y1439="","",COUNTIF($Y$2:Y1439,Y1439))</f>
        <v/>
      </c>
    </row>
    <row r="1440" spans="24:26" x14ac:dyDescent="0.25">
      <c r="X1440" s="172">
        <f>COUNTIF($J$2:J1440,J1440)</f>
        <v>0</v>
      </c>
      <c r="Y1440" s="172" t="str">
        <f t="shared" si="23"/>
        <v/>
      </c>
      <c r="Z1440" s="172" t="str">
        <f>IF(Y1440="","",COUNTIF($Y$2:Y1440,Y1440))</f>
        <v/>
      </c>
    </row>
    <row r="1441" spans="24:26" x14ac:dyDescent="0.25">
      <c r="X1441" s="172">
        <f>COUNTIF($J$2:J1441,J1441)</f>
        <v>0</v>
      </c>
      <c r="Y1441" s="172" t="str">
        <f t="shared" si="23"/>
        <v/>
      </c>
      <c r="Z1441" s="172" t="str">
        <f>IF(Y1441="","",COUNTIF($Y$2:Y1441,Y1441))</f>
        <v/>
      </c>
    </row>
    <row r="1442" spans="24:26" x14ac:dyDescent="0.25">
      <c r="X1442" s="172">
        <f>COUNTIF($J$2:J1442,J1442)</f>
        <v>0</v>
      </c>
      <c r="Y1442" s="172" t="str">
        <f t="shared" si="23"/>
        <v/>
      </c>
      <c r="Z1442" s="172" t="str">
        <f>IF(Y1442="","",COUNTIF($Y$2:Y1442,Y1442))</f>
        <v/>
      </c>
    </row>
    <row r="1443" spans="24:26" x14ac:dyDescent="0.25">
      <c r="X1443" s="172">
        <f>COUNTIF($J$2:J1443,J1443)</f>
        <v>0</v>
      </c>
      <c r="Y1443" s="172" t="str">
        <f t="shared" si="23"/>
        <v/>
      </c>
      <c r="Z1443" s="172" t="str">
        <f>IF(Y1443="","",COUNTIF($Y$2:Y1443,Y1443))</f>
        <v/>
      </c>
    </row>
    <row r="1444" spans="24:26" x14ac:dyDescent="0.25">
      <c r="X1444" s="172">
        <f>COUNTIF($J$2:J1444,J1444)</f>
        <v>0</v>
      </c>
      <c r="Y1444" s="172" t="str">
        <f t="shared" si="23"/>
        <v/>
      </c>
      <c r="Z1444" s="172" t="str">
        <f>IF(Y1444="","",COUNTIF($Y$2:Y1444,Y1444))</f>
        <v/>
      </c>
    </row>
    <row r="1445" spans="24:26" x14ac:dyDescent="0.25">
      <c r="X1445" s="172">
        <f>COUNTIF($J$2:J1445,J1445)</f>
        <v>0</v>
      </c>
      <c r="Y1445" s="172" t="str">
        <f t="shared" si="23"/>
        <v/>
      </c>
      <c r="Z1445" s="172" t="str">
        <f>IF(Y1445="","",COUNTIF($Y$2:Y1445,Y1445))</f>
        <v/>
      </c>
    </row>
    <row r="1446" spans="24:26" x14ac:dyDescent="0.25">
      <c r="X1446" s="172">
        <f>COUNTIF($J$2:J1446,J1446)</f>
        <v>0</v>
      </c>
      <c r="Y1446" s="172" t="str">
        <f t="shared" si="23"/>
        <v/>
      </c>
      <c r="Z1446" s="172" t="str">
        <f>IF(Y1446="","",COUNTIF($Y$2:Y1446,Y1446))</f>
        <v/>
      </c>
    </row>
    <row r="1447" spans="24:26" x14ac:dyDescent="0.25">
      <c r="X1447" s="172">
        <f>COUNTIF($J$2:J1447,J1447)</f>
        <v>0</v>
      </c>
      <c r="Y1447" s="172" t="str">
        <f t="shared" si="23"/>
        <v/>
      </c>
      <c r="Z1447" s="172" t="str">
        <f>IF(Y1447="","",COUNTIF($Y$2:Y1447,Y1447))</f>
        <v/>
      </c>
    </row>
    <row r="1448" spans="24:26" x14ac:dyDescent="0.25">
      <c r="X1448" s="172">
        <f>COUNTIF($J$2:J1448,J1448)</f>
        <v>0</v>
      </c>
      <c r="Y1448" s="172" t="str">
        <f t="shared" si="23"/>
        <v/>
      </c>
      <c r="Z1448" s="172" t="str">
        <f>IF(Y1448="","",COUNTIF($Y$2:Y1448,Y1448))</f>
        <v/>
      </c>
    </row>
    <row r="1449" spans="24:26" x14ac:dyDescent="0.25">
      <c r="X1449" s="172">
        <f>COUNTIF($J$2:J1449,J1449)</f>
        <v>0</v>
      </c>
      <c r="Y1449" s="172" t="str">
        <f t="shared" si="23"/>
        <v/>
      </c>
      <c r="Z1449" s="172" t="str">
        <f>IF(Y1449="","",COUNTIF($Y$2:Y1449,Y1449))</f>
        <v/>
      </c>
    </row>
    <row r="1450" spans="24:26" x14ac:dyDescent="0.25">
      <c r="X1450" s="172">
        <f>COUNTIF($J$2:J1450,J1450)</f>
        <v>0</v>
      </c>
      <c r="Y1450" s="172" t="str">
        <f t="shared" si="23"/>
        <v/>
      </c>
      <c r="Z1450" s="172" t="str">
        <f>IF(Y1450="","",COUNTIF($Y$2:Y1450,Y1450))</f>
        <v/>
      </c>
    </row>
    <row r="1451" spans="24:26" x14ac:dyDescent="0.25">
      <c r="X1451" s="172">
        <f>COUNTIF($J$2:J1451,J1451)</f>
        <v>0</v>
      </c>
      <c r="Y1451" s="172" t="str">
        <f t="shared" si="23"/>
        <v/>
      </c>
      <c r="Z1451" s="172" t="str">
        <f>IF(Y1451="","",COUNTIF($Y$2:Y1451,Y1451))</f>
        <v/>
      </c>
    </row>
    <row r="1452" spans="24:26" x14ac:dyDescent="0.25">
      <c r="X1452" s="172">
        <f>COUNTIF($J$2:J1452,J1452)</f>
        <v>0</v>
      </c>
      <c r="Y1452" s="172" t="str">
        <f t="shared" si="23"/>
        <v/>
      </c>
      <c r="Z1452" s="172" t="str">
        <f>IF(Y1452="","",COUNTIF($Y$2:Y1452,Y1452))</f>
        <v/>
      </c>
    </row>
    <row r="1453" spans="24:26" x14ac:dyDescent="0.25">
      <c r="X1453" s="172">
        <f>COUNTIF($J$2:J1453,J1453)</f>
        <v>0</v>
      </c>
      <c r="Y1453" s="172" t="str">
        <f t="shared" ref="Y1453:Y1516" si="24">J1453&amp;Q1453</f>
        <v/>
      </c>
      <c r="Z1453" s="172" t="str">
        <f>IF(Y1453="","",COUNTIF($Y$2:Y1453,Y1453))</f>
        <v/>
      </c>
    </row>
    <row r="1454" spans="24:26" x14ac:dyDescent="0.25">
      <c r="X1454" s="172">
        <f>COUNTIF($J$2:J1454,J1454)</f>
        <v>0</v>
      </c>
      <c r="Y1454" s="172" t="str">
        <f t="shared" si="24"/>
        <v/>
      </c>
      <c r="Z1454" s="172" t="str">
        <f>IF(Y1454="","",COUNTIF($Y$2:Y1454,Y1454))</f>
        <v/>
      </c>
    </row>
    <row r="1455" spans="24:26" x14ac:dyDescent="0.25">
      <c r="X1455" s="172">
        <f>COUNTIF($J$2:J1455,J1455)</f>
        <v>0</v>
      </c>
      <c r="Y1455" s="172" t="str">
        <f t="shared" si="24"/>
        <v/>
      </c>
      <c r="Z1455" s="172" t="str">
        <f>IF(Y1455="","",COUNTIF($Y$2:Y1455,Y1455))</f>
        <v/>
      </c>
    </row>
    <row r="1456" spans="24:26" x14ac:dyDescent="0.25">
      <c r="X1456" s="172">
        <f>COUNTIF($J$2:J1456,J1456)</f>
        <v>0</v>
      </c>
      <c r="Y1456" s="172" t="str">
        <f t="shared" si="24"/>
        <v/>
      </c>
      <c r="Z1456" s="172" t="str">
        <f>IF(Y1456="","",COUNTIF($Y$2:Y1456,Y1456))</f>
        <v/>
      </c>
    </row>
    <row r="1457" spans="24:26" x14ac:dyDescent="0.25">
      <c r="X1457" s="172">
        <f>COUNTIF($J$2:J1457,J1457)</f>
        <v>0</v>
      </c>
      <c r="Y1457" s="172" t="str">
        <f t="shared" si="24"/>
        <v/>
      </c>
      <c r="Z1457" s="172" t="str">
        <f>IF(Y1457="","",COUNTIF($Y$2:Y1457,Y1457))</f>
        <v/>
      </c>
    </row>
    <row r="1458" spans="24:26" x14ac:dyDescent="0.25">
      <c r="X1458" s="172">
        <f>COUNTIF($J$2:J1458,J1458)</f>
        <v>0</v>
      </c>
      <c r="Y1458" s="172" t="str">
        <f t="shared" si="24"/>
        <v/>
      </c>
      <c r="Z1458" s="172" t="str">
        <f>IF(Y1458="","",COUNTIF($Y$2:Y1458,Y1458))</f>
        <v/>
      </c>
    </row>
    <row r="1459" spans="24:26" x14ac:dyDescent="0.25">
      <c r="X1459" s="172">
        <f>COUNTIF($J$2:J1459,J1459)</f>
        <v>0</v>
      </c>
      <c r="Y1459" s="172" t="str">
        <f t="shared" si="24"/>
        <v/>
      </c>
      <c r="Z1459" s="172" t="str">
        <f>IF(Y1459="","",COUNTIF($Y$2:Y1459,Y1459))</f>
        <v/>
      </c>
    </row>
    <row r="1460" spans="24:26" x14ac:dyDescent="0.25">
      <c r="X1460" s="172">
        <f>COUNTIF($J$2:J1460,J1460)</f>
        <v>0</v>
      </c>
      <c r="Y1460" s="172" t="str">
        <f t="shared" si="24"/>
        <v/>
      </c>
      <c r="Z1460" s="172" t="str">
        <f>IF(Y1460="","",COUNTIF($Y$2:Y1460,Y1460))</f>
        <v/>
      </c>
    </row>
    <row r="1461" spans="24:26" x14ac:dyDescent="0.25">
      <c r="X1461" s="172">
        <f>COUNTIF($J$2:J1461,J1461)</f>
        <v>0</v>
      </c>
      <c r="Y1461" s="172" t="str">
        <f t="shared" si="24"/>
        <v/>
      </c>
      <c r="Z1461" s="172" t="str">
        <f>IF(Y1461="","",COUNTIF($Y$2:Y1461,Y1461))</f>
        <v/>
      </c>
    </row>
    <row r="1462" spans="24:26" x14ac:dyDescent="0.25">
      <c r="X1462" s="172">
        <f>COUNTIF($J$2:J1462,J1462)</f>
        <v>0</v>
      </c>
      <c r="Y1462" s="172" t="str">
        <f t="shared" si="24"/>
        <v/>
      </c>
      <c r="Z1462" s="172" t="str">
        <f>IF(Y1462="","",COUNTIF($Y$2:Y1462,Y1462))</f>
        <v/>
      </c>
    </row>
    <row r="1463" spans="24:26" x14ac:dyDescent="0.25">
      <c r="X1463" s="172">
        <f>COUNTIF($J$2:J1463,J1463)</f>
        <v>0</v>
      </c>
      <c r="Y1463" s="172" t="str">
        <f t="shared" si="24"/>
        <v/>
      </c>
      <c r="Z1463" s="172" t="str">
        <f>IF(Y1463="","",COUNTIF($Y$2:Y1463,Y1463))</f>
        <v/>
      </c>
    </row>
    <row r="1464" spans="24:26" x14ac:dyDescent="0.25">
      <c r="X1464" s="172">
        <f>COUNTIF($J$2:J1464,J1464)</f>
        <v>0</v>
      </c>
      <c r="Y1464" s="172" t="str">
        <f t="shared" si="24"/>
        <v/>
      </c>
      <c r="Z1464" s="172" t="str">
        <f>IF(Y1464="","",COUNTIF($Y$2:Y1464,Y1464))</f>
        <v/>
      </c>
    </row>
    <row r="1465" spans="24:26" x14ac:dyDescent="0.25">
      <c r="X1465" s="172">
        <f>COUNTIF($J$2:J1465,J1465)</f>
        <v>0</v>
      </c>
      <c r="Y1465" s="172" t="str">
        <f t="shared" si="24"/>
        <v/>
      </c>
      <c r="Z1465" s="172" t="str">
        <f>IF(Y1465="","",COUNTIF($Y$2:Y1465,Y1465))</f>
        <v/>
      </c>
    </row>
    <row r="1466" spans="24:26" x14ac:dyDescent="0.25">
      <c r="X1466" s="172">
        <f>COUNTIF($J$2:J1466,J1466)</f>
        <v>0</v>
      </c>
      <c r="Y1466" s="172" t="str">
        <f t="shared" si="24"/>
        <v/>
      </c>
      <c r="Z1466" s="172" t="str">
        <f>IF(Y1466="","",COUNTIF($Y$2:Y1466,Y1466))</f>
        <v/>
      </c>
    </row>
    <row r="1467" spans="24:26" x14ac:dyDescent="0.25">
      <c r="X1467" s="172">
        <f>COUNTIF($J$2:J1467,J1467)</f>
        <v>0</v>
      </c>
      <c r="Y1467" s="172" t="str">
        <f t="shared" si="24"/>
        <v/>
      </c>
      <c r="Z1467" s="172" t="str">
        <f>IF(Y1467="","",COUNTIF($Y$2:Y1467,Y1467))</f>
        <v/>
      </c>
    </row>
    <row r="1468" spans="24:26" x14ac:dyDescent="0.25">
      <c r="X1468" s="172">
        <f>COUNTIF($J$2:J1468,J1468)</f>
        <v>0</v>
      </c>
      <c r="Y1468" s="172" t="str">
        <f t="shared" si="24"/>
        <v/>
      </c>
      <c r="Z1468" s="172" t="str">
        <f>IF(Y1468="","",COUNTIF($Y$2:Y1468,Y1468))</f>
        <v/>
      </c>
    </row>
    <row r="1469" spans="24:26" x14ac:dyDescent="0.25">
      <c r="X1469" s="172">
        <f>COUNTIF($J$2:J1469,J1469)</f>
        <v>0</v>
      </c>
      <c r="Y1469" s="172" t="str">
        <f t="shared" si="24"/>
        <v/>
      </c>
      <c r="Z1469" s="172" t="str">
        <f>IF(Y1469="","",COUNTIF($Y$2:Y1469,Y1469))</f>
        <v/>
      </c>
    </row>
    <row r="1470" spans="24:26" x14ac:dyDescent="0.25">
      <c r="X1470" s="172">
        <f>COUNTIF($J$2:J1470,J1470)</f>
        <v>0</v>
      </c>
      <c r="Y1470" s="172" t="str">
        <f t="shared" si="24"/>
        <v/>
      </c>
      <c r="Z1470" s="172" t="str">
        <f>IF(Y1470="","",COUNTIF($Y$2:Y1470,Y1470))</f>
        <v/>
      </c>
    </row>
    <row r="1471" spans="24:26" x14ac:dyDescent="0.25">
      <c r="X1471" s="172">
        <f>COUNTIF($J$2:J1471,J1471)</f>
        <v>0</v>
      </c>
      <c r="Y1471" s="172" t="str">
        <f t="shared" si="24"/>
        <v/>
      </c>
      <c r="Z1471" s="172" t="str">
        <f>IF(Y1471="","",COUNTIF($Y$2:Y1471,Y1471))</f>
        <v/>
      </c>
    </row>
    <row r="1472" spans="24:26" x14ac:dyDescent="0.25">
      <c r="X1472" s="172">
        <f>COUNTIF($J$2:J1472,J1472)</f>
        <v>0</v>
      </c>
      <c r="Y1472" s="172" t="str">
        <f t="shared" si="24"/>
        <v/>
      </c>
      <c r="Z1472" s="172" t="str">
        <f>IF(Y1472="","",COUNTIF($Y$2:Y1472,Y1472))</f>
        <v/>
      </c>
    </row>
    <row r="1473" spans="24:26" x14ac:dyDescent="0.25">
      <c r="X1473" s="172">
        <f>COUNTIF($J$2:J1473,J1473)</f>
        <v>0</v>
      </c>
      <c r="Y1473" s="172" t="str">
        <f t="shared" si="24"/>
        <v/>
      </c>
      <c r="Z1473" s="172" t="str">
        <f>IF(Y1473="","",COUNTIF($Y$2:Y1473,Y1473))</f>
        <v/>
      </c>
    </row>
    <row r="1474" spans="24:26" x14ac:dyDescent="0.25">
      <c r="X1474" s="172">
        <f>COUNTIF($J$2:J1474,J1474)</f>
        <v>0</v>
      </c>
      <c r="Y1474" s="172" t="str">
        <f t="shared" si="24"/>
        <v/>
      </c>
      <c r="Z1474" s="172" t="str">
        <f>IF(Y1474="","",COUNTIF($Y$2:Y1474,Y1474))</f>
        <v/>
      </c>
    </row>
    <row r="1475" spans="24:26" x14ac:dyDescent="0.25">
      <c r="X1475" s="172">
        <f>COUNTIF($J$2:J1475,J1475)</f>
        <v>0</v>
      </c>
      <c r="Y1475" s="172" t="str">
        <f t="shared" si="24"/>
        <v/>
      </c>
      <c r="Z1475" s="172" t="str">
        <f>IF(Y1475="","",COUNTIF($Y$2:Y1475,Y1475))</f>
        <v/>
      </c>
    </row>
    <row r="1476" spans="24:26" x14ac:dyDescent="0.25">
      <c r="X1476" s="172">
        <f>COUNTIF($J$2:J1476,J1476)</f>
        <v>0</v>
      </c>
      <c r="Y1476" s="172" t="str">
        <f t="shared" si="24"/>
        <v/>
      </c>
      <c r="Z1476" s="172" t="str">
        <f>IF(Y1476="","",COUNTIF($Y$2:Y1476,Y1476))</f>
        <v/>
      </c>
    </row>
    <row r="1477" spans="24:26" x14ac:dyDescent="0.25">
      <c r="X1477" s="172">
        <f>COUNTIF($J$2:J1477,J1477)</f>
        <v>0</v>
      </c>
      <c r="Y1477" s="172" t="str">
        <f t="shared" si="24"/>
        <v/>
      </c>
      <c r="Z1477" s="172" t="str">
        <f>IF(Y1477="","",COUNTIF($Y$2:Y1477,Y1477))</f>
        <v/>
      </c>
    </row>
    <row r="1478" spans="24:26" x14ac:dyDescent="0.25">
      <c r="X1478" s="172">
        <f>COUNTIF($J$2:J1478,J1478)</f>
        <v>0</v>
      </c>
      <c r="Y1478" s="172" t="str">
        <f t="shared" si="24"/>
        <v/>
      </c>
      <c r="Z1478" s="172" t="str">
        <f>IF(Y1478="","",COUNTIF($Y$2:Y1478,Y1478))</f>
        <v/>
      </c>
    </row>
    <row r="1479" spans="24:26" x14ac:dyDescent="0.25">
      <c r="X1479" s="172">
        <f>COUNTIF($J$2:J1479,J1479)</f>
        <v>0</v>
      </c>
      <c r="Y1479" s="172" t="str">
        <f t="shared" si="24"/>
        <v/>
      </c>
      <c r="Z1479" s="172" t="str">
        <f>IF(Y1479="","",COUNTIF($Y$2:Y1479,Y1479))</f>
        <v/>
      </c>
    </row>
    <row r="1480" spans="24:26" x14ac:dyDescent="0.25">
      <c r="X1480" s="172">
        <f>COUNTIF($J$2:J1480,J1480)</f>
        <v>0</v>
      </c>
      <c r="Y1480" s="172" t="str">
        <f t="shared" si="24"/>
        <v/>
      </c>
      <c r="Z1480" s="172" t="str">
        <f>IF(Y1480="","",COUNTIF($Y$2:Y1480,Y1480))</f>
        <v/>
      </c>
    </row>
    <row r="1481" spans="24:26" x14ac:dyDescent="0.25">
      <c r="X1481" s="172">
        <f>COUNTIF($J$2:J1481,J1481)</f>
        <v>0</v>
      </c>
      <c r="Y1481" s="172" t="str">
        <f t="shared" si="24"/>
        <v/>
      </c>
      <c r="Z1481" s="172" t="str">
        <f>IF(Y1481="","",COUNTIF($Y$2:Y1481,Y1481))</f>
        <v/>
      </c>
    </row>
    <row r="1482" spans="24:26" x14ac:dyDescent="0.25">
      <c r="X1482" s="172">
        <f>COUNTIF($J$2:J1482,J1482)</f>
        <v>0</v>
      </c>
      <c r="Y1482" s="172" t="str">
        <f t="shared" si="24"/>
        <v/>
      </c>
      <c r="Z1482" s="172" t="str">
        <f>IF(Y1482="","",COUNTIF($Y$2:Y1482,Y1482))</f>
        <v/>
      </c>
    </row>
    <row r="1483" spans="24:26" x14ac:dyDescent="0.25">
      <c r="X1483" s="172">
        <f>COUNTIF($J$2:J1483,J1483)</f>
        <v>0</v>
      </c>
      <c r="Y1483" s="172" t="str">
        <f t="shared" si="24"/>
        <v/>
      </c>
      <c r="Z1483" s="172" t="str">
        <f>IF(Y1483="","",COUNTIF($Y$2:Y1483,Y1483))</f>
        <v/>
      </c>
    </row>
    <row r="1484" spans="24:26" x14ac:dyDescent="0.25">
      <c r="X1484" s="172">
        <f>COUNTIF($J$2:J1484,J1484)</f>
        <v>0</v>
      </c>
      <c r="Y1484" s="172" t="str">
        <f t="shared" si="24"/>
        <v/>
      </c>
      <c r="Z1484" s="172" t="str">
        <f>IF(Y1484="","",COUNTIF($Y$2:Y1484,Y1484))</f>
        <v/>
      </c>
    </row>
    <row r="1485" spans="24:26" x14ac:dyDescent="0.25">
      <c r="X1485" s="172">
        <f>COUNTIF($J$2:J1485,J1485)</f>
        <v>0</v>
      </c>
      <c r="Y1485" s="172" t="str">
        <f t="shared" si="24"/>
        <v/>
      </c>
      <c r="Z1485" s="172" t="str">
        <f>IF(Y1485="","",COUNTIF($Y$2:Y1485,Y1485))</f>
        <v/>
      </c>
    </row>
    <row r="1486" spans="24:26" x14ac:dyDescent="0.25">
      <c r="X1486" s="172">
        <f>COUNTIF($J$2:J1486,J1486)</f>
        <v>0</v>
      </c>
      <c r="Y1486" s="172" t="str">
        <f t="shared" si="24"/>
        <v/>
      </c>
      <c r="Z1486" s="172" t="str">
        <f>IF(Y1486="","",COUNTIF($Y$2:Y1486,Y1486))</f>
        <v/>
      </c>
    </row>
    <row r="1487" spans="24:26" x14ac:dyDescent="0.25">
      <c r="X1487" s="172">
        <f>COUNTIF($J$2:J1487,J1487)</f>
        <v>0</v>
      </c>
      <c r="Y1487" s="172" t="str">
        <f t="shared" si="24"/>
        <v/>
      </c>
      <c r="Z1487" s="172" t="str">
        <f>IF(Y1487="","",COUNTIF($Y$2:Y1487,Y1487))</f>
        <v/>
      </c>
    </row>
    <row r="1488" spans="24:26" x14ac:dyDescent="0.25">
      <c r="X1488" s="172">
        <f>COUNTIF($J$2:J1488,J1488)</f>
        <v>0</v>
      </c>
      <c r="Y1488" s="172" t="str">
        <f t="shared" si="24"/>
        <v/>
      </c>
      <c r="Z1488" s="172" t="str">
        <f>IF(Y1488="","",COUNTIF($Y$2:Y1488,Y1488))</f>
        <v/>
      </c>
    </row>
    <row r="1489" spans="24:26" x14ac:dyDescent="0.25">
      <c r="X1489" s="172">
        <f>COUNTIF($J$2:J1489,J1489)</f>
        <v>0</v>
      </c>
      <c r="Y1489" s="172" t="str">
        <f t="shared" si="24"/>
        <v/>
      </c>
      <c r="Z1489" s="172" t="str">
        <f>IF(Y1489="","",COUNTIF($Y$2:Y1489,Y1489))</f>
        <v/>
      </c>
    </row>
    <row r="1490" spans="24:26" x14ac:dyDescent="0.25">
      <c r="X1490" s="172">
        <f>COUNTIF($J$2:J1490,J1490)</f>
        <v>0</v>
      </c>
      <c r="Y1490" s="172" t="str">
        <f t="shared" si="24"/>
        <v/>
      </c>
      <c r="Z1490" s="172" t="str">
        <f>IF(Y1490="","",COUNTIF($Y$2:Y1490,Y1490))</f>
        <v/>
      </c>
    </row>
    <row r="1491" spans="24:26" x14ac:dyDescent="0.25">
      <c r="X1491" s="172">
        <f>COUNTIF($J$2:J1491,J1491)</f>
        <v>0</v>
      </c>
      <c r="Y1491" s="172" t="str">
        <f t="shared" si="24"/>
        <v/>
      </c>
      <c r="Z1491" s="172" t="str">
        <f>IF(Y1491="","",COUNTIF($Y$2:Y1491,Y1491))</f>
        <v/>
      </c>
    </row>
    <row r="1492" spans="24:26" x14ac:dyDescent="0.25">
      <c r="X1492" s="172">
        <f>COUNTIF($J$2:J1492,J1492)</f>
        <v>0</v>
      </c>
      <c r="Y1492" s="172" t="str">
        <f t="shared" si="24"/>
        <v/>
      </c>
      <c r="Z1492" s="172" t="str">
        <f>IF(Y1492="","",COUNTIF($Y$2:Y1492,Y1492))</f>
        <v/>
      </c>
    </row>
    <row r="1493" spans="24:26" x14ac:dyDescent="0.25">
      <c r="X1493" s="172">
        <f>COUNTIF($J$2:J1493,J1493)</f>
        <v>0</v>
      </c>
      <c r="Y1493" s="172" t="str">
        <f t="shared" si="24"/>
        <v/>
      </c>
      <c r="Z1493" s="172" t="str">
        <f>IF(Y1493="","",COUNTIF($Y$2:Y1493,Y1493))</f>
        <v/>
      </c>
    </row>
    <row r="1494" spans="24:26" x14ac:dyDescent="0.25">
      <c r="X1494" s="172">
        <f>COUNTIF($J$2:J1494,J1494)</f>
        <v>0</v>
      </c>
      <c r="Y1494" s="172" t="str">
        <f t="shared" si="24"/>
        <v/>
      </c>
      <c r="Z1494" s="172" t="str">
        <f>IF(Y1494="","",COUNTIF($Y$2:Y1494,Y1494))</f>
        <v/>
      </c>
    </row>
    <row r="1495" spans="24:26" x14ac:dyDescent="0.25">
      <c r="X1495" s="172">
        <f>COUNTIF($J$2:J1495,J1495)</f>
        <v>0</v>
      </c>
      <c r="Y1495" s="172" t="str">
        <f t="shared" si="24"/>
        <v/>
      </c>
      <c r="Z1495" s="172" t="str">
        <f>IF(Y1495="","",COUNTIF($Y$2:Y1495,Y1495))</f>
        <v/>
      </c>
    </row>
    <row r="1496" spans="24:26" x14ac:dyDescent="0.25">
      <c r="X1496" s="172">
        <f>COUNTIF($J$2:J1496,J1496)</f>
        <v>0</v>
      </c>
      <c r="Y1496" s="172" t="str">
        <f t="shared" si="24"/>
        <v/>
      </c>
      <c r="Z1496" s="172" t="str">
        <f>IF(Y1496="","",COUNTIF($Y$2:Y1496,Y1496))</f>
        <v/>
      </c>
    </row>
    <row r="1497" spans="24:26" x14ac:dyDescent="0.25">
      <c r="X1497" s="172">
        <f>COUNTIF($J$2:J1497,J1497)</f>
        <v>0</v>
      </c>
      <c r="Y1497" s="172" t="str">
        <f t="shared" si="24"/>
        <v/>
      </c>
      <c r="Z1497" s="172" t="str">
        <f>IF(Y1497="","",COUNTIF($Y$2:Y1497,Y1497))</f>
        <v/>
      </c>
    </row>
    <row r="1498" spans="24:26" x14ac:dyDescent="0.25">
      <c r="X1498" s="172">
        <f>COUNTIF($J$2:J1498,J1498)</f>
        <v>0</v>
      </c>
      <c r="Y1498" s="172" t="str">
        <f t="shared" si="24"/>
        <v/>
      </c>
      <c r="Z1498" s="172" t="str">
        <f>IF(Y1498="","",COUNTIF($Y$2:Y1498,Y1498))</f>
        <v/>
      </c>
    </row>
    <row r="1499" spans="24:26" x14ac:dyDescent="0.25">
      <c r="X1499" s="172">
        <f>COUNTIF($J$2:J1499,J1499)</f>
        <v>0</v>
      </c>
      <c r="Y1499" s="172" t="str">
        <f t="shared" si="24"/>
        <v/>
      </c>
      <c r="Z1499" s="172" t="str">
        <f>IF(Y1499="","",COUNTIF($Y$2:Y1499,Y1499))</f>
        <v/>
      </c>
    </row>
    <row r="1500" spans="24:26" x14ac:dyDescent="0.25">
      <c r="X1500" s="172">
        <f>COUNTIF($J$2:J1500,J1500)</f>
        <v>0</v>
      </c>
      <c r="Y1500" s="172" t="str">
        <f t="shared" si="24"/>
        <v/>
      </c>
      <c r="Z1500" s="172" t="str">
        <f>IF(Y1500="","",COUNTIF($Y$2:Y1500,Y1500))</f>
        <v/>
      </c>
    </row>
    <row r="1501" spans="24:26" x14ac:dyDescent="0.25">
      <c r="X1501" s="172">
        <f>COUNTIF($J$2:J1501,J1501)</f>
        <v>0</v>
      </c>
      <c r="Y1501" s="172" t="str">
        <f t="shared" si="24"/>
        <v/>
      </c>
      <c r="Z1501" s="172" t="str">
        <f>IF(Y1501="","",COUNTIF($Y$2:Y1501,Y1501))</f>
        <v/>
      </c>
    </row>
    <row r="1502" spans="24:26" x14ac:dyDescent="0.25">
      <c r="X1502" s="172">
        <f>COUNTIF($J$2:J1502,J1502)</f>
        <v>0</v>
      </c>
      <c r="Y1502" s="172" t="str">
        <f t="shared" si="24"/>
        <v/>
      </c>
      <c r="Z1502" s="172" t="str">
        <f>IF(Y1502="","",COUNTIF($Y$2:Y1502,Y1502))</f>
        <v/>
      </c>
    </row>
    <row r="1503" spans="24:26" x14ac:dyDescent="0.25">
      <c r="X1503" s="172">
        <f>COUNTIF($J$2:J1503,J1503)</f>
        <v>0</v>
      </c>
      <c r="Y1503" s="172" t="str">
        <f t="shared" si="24"/>
        <v/>
      </c>
      <c r="Z1503" s="172" t="str">
        <f>IF(Y1503="","",COUNTIF($Y$2:Y1503,Y1503))</f>
        <v/>
      </c>
    </row>
    <row r="1504" spans="24:26" x14ac:dyDescent="0.25">
      <c r="X1504" s="172">
        <f>COUNTIF($J$2:J1504,J1504)</f>
        <v>0</v>
      </c>
      <c r="Y1504" s="172" t="str">
        <f t="shared" si="24"/>
        <v/>
      </c>
      <c r="Z1504" s="172" t="str">
        <f>IF(Y1504="","",COUNTIF($Y$2:Y1504,Y1504))</f>
        <v/>
      </c>
    </row>
    <row r="1505" spans="24:26" x14ac:dyDescent="0.25">
      <c r="X1505" s="172">
        <f>COUNTIF($J$2:J1505,J1505)</f>
        <v>0</v>
      </c>
      <c r="Y1505" s="172" t="str">
        <f t="shared" si="24"/>
        <v/>
      </c>
      <c r="Z1505" s="172" t="str">
        <f>IF(Y1505="","",COUNTIF($Y$2:Y1505,Y1505))</f>
        <v/>
      </c>
    </row>
    <row r="1506" spans="24:26" x14ac:dyDescent="0.25">
      <c r="X1506" s="172">
        <f>COUNTIF($J$2:J1506,J1506)</f>
        <v>0</v>
      </c>
      <c r="Y1506" s="172" t="str">
        <f t="shared" si="24"/>
        <v/>
      </c>
      <c r="Z1506" s="172" t="str">
        <f>IF(Y1506="","",COUNTIF($Y$2:Y1506,Y1506))</f>
        <v/>
      </c>
    </row>
    <row r="1507" spans="24:26" x14ac:dyDescent="0.25">
      <c r="X1507" s="172">
        <f>COUNTIF($J$2:J1507,J1507)</f>
        <v>0</v>
      </c>
      <c r="Y1507" s="172" t="str">
        <f t="shared" si="24"/>
        <v/>
      </c>
      <c r="Z1507" s="172" t="str">
        <f>IF(Y1507="","",COUNTIF($Y$2:Y1507,Y1507))</f>
        <v/>
      </c>
    </row>
    <row r="1508" spans="24:26" x14ac:dyDescent="0.25">
      <c r="X1508" s="172">
        <f>COUNTIF($J$2:J1508,J1508)</f>
        <v>0</v>
      </c>
      <c r="Y1508" s="172" t="str">
        <f t="shared" si="24"/>
        <v/>
      </c>
      <c r="Z1508" s="172" t="str">
        <f>IF(Y1508="","",COUNTIF($Y$2:Y1508,Y1508))</f>
        <v/>
      </c>
    </row>
    <row r="1509" spans="24:26" x14ac:dyDescent="0.25">
      <c r="X1509" s="172">
        <f>COUNTIF($J$2:J1509,J1509)</f>
        <v>0</v>
      </c>
      <c r="Y1509" s="172" t="str">
        <f t="shared" si="24"/>
        <v/>
      </c>
      <c r="Z1509" s="172" t="str">
        <f>IF(Y1509="","",COUNTIF($Y$2:Y1509,Y1509))</f>
        <v/>
      </c>
    </row>
    <row r="1510" spans="24:26" x14ac:dyDescent="0.25">
      <c r="X1510" s="172">
        <f>COUNTIF($J$2:J1510,J1510)</f>
        <v>0</v>
      </c>
      <c r="Y1510" s="172" t="str">
        <f t="shared" si="24"/>
        <v/>
      </c>
      <c r="Z1510" s="172" t="str">
        <f>IF(Y1510="","",COUNTIF($Y$2:Y1510,Y1510))</f>
        <v/>
      </c>
    </row>
    <row r="1511" spans="24:26" x14ac:dyDescent="0.25">
      <c r="X1511" s="172">
        <f>COUNTIF($J$2:J1511,J1511)</f>
        <v>0</v>
      </c>
      <c r="Y1511" s="172" t="str">
        <f t="shared" si="24"/>
        <v/>
      </c>
      <c r="Z1511" s="172" t="str">
        <f>IF(Y1511="","",COUNTIF($Y$2:Y1511,Y1511))</f>
        <v/>
      </c>
    </row>
    <row r="1512" spans="24:26" x14ac:dyDescent="0.25">
      <c r="X1512" s="172">
        <f>COUNTIF($J$2:J1512,J1512)</f>
        <v>0</v>
      </c>
      <c r="Y1512" s="172" t="str">
        <f t="shared" si="24"/>
        <v/>
      </c>
      <c r="Z1512" s="172" t="str">
        <f>IF(Y1512="","",COUNTIF($Y$2:Y1512,Y1512))</f>
        <v/>
      </c>
    </row>
    <row r="1513" spans="24:26" x14ac:dyDescent="0.25">
      <c r="X1513" s="172">
        <f>COUNTIF($J$2:J1513,J1513)</f>
        <v>0</v>
      </c>
      <c r="Y1513" s="172" t="str">
        <f t="shared" si="24"/>
        <v/>
      </c>
      <c r="Z1513" s="172" t="str">
        <f>IF(Y1513="","",COUNTIF($Y$2:Y1513,Y1513))</f>
        <v/>
      </c>
    </row>
    <row r="1514" spans="24:26" x14ac:dyDescent="0.25">
      <c r="X1514" s="172">
        <f>COUNTIF($J$2:J1514,J1514)</f>
        <v>0</v>
      </c>
      <c r="Y1514" s="172" t="str">
        <f t="shared" si="24"/>
        <v/>
      </c>
      <c r="Z1514" s="172" t="str">
        <f>IF(Y1514="","",COUNTIF($Y$2:Y1514,Y1514))</f>
        <v/>
      </c>
    </row>
    <row r="1515" spans="24:26" x14ac:dyDescent="0.25">
      <c r="X1515" s="172">
        <f>COUNTIF($J$2:J1515,J1515)</f>
        <v>0</v>
      </c>
      <c r="Y1515" s="172" t="str">
        <f t="shared" si="24"/>
        <v/>
      </c>
      <c r="Z1515" s="172" t="str">
        <f>IF(Y1515="","",COUNTIF($Y$2:Y1515,Y1515))</f>
        <v/>
      </c>
    </row>
    <row r="1516" spans="24:26" x14ac:dyDescent="0.25">
      <c r="X1516" s="172">
        <f>COUNTIF($J$2:J1516,J1516)</f>
        <v>0</v>
      </c>
      <c r="Y1516" s="172" t="str">
        <f t="shared" si="24"/>
        <v/>
      </c>
      <c r="Z1516" s="172" t="str">
        <f>IF(Y1516="","",COUNTIF($Y$2:Y1516,Y1516))</f>
        <v/>
      </c>
    </row>
    <row r="1517" spans="24:26" x14ac:dyDescent="0.25">
      <c r="X1517" s="172">
        <f>COUNTIF($J$2:J1517,J1517)</f>
        <v>0</v>
      </c>
      <c r="Y1517" s="172" t="str">
        <f t="shared" ref="Y1517:Y1580" si="25">J1517&amp;Q1517</f>
        <v/>
      </c>
      <c r="Z1517" s="172" t="str">
        <f>IF(Y1517="","",COUNTIF($Y$2:Y1517,Y1517))</f>
        <v/>
      </c>
    </row>
    <row r="1518" spans="24:26" x14ac:dyDescent="0.25">
      <c r="X1518" s="172">
        <f>COUNTIF($J$2:J1518,J1518)</f>
        <v>0</v>
      </c>
      <c r="Y1518" s="172" t="str">
        <f t="shared" si="25"/>
        <v/>
      </c>
      <c r="Z1518" s="172" t="str">
        <f>IF(Y1518="","",COUNTIF($Y$2:Y1518,Y1518))</f>
        <v/>
      </c>
    </row>
    <row r="1519" spans="24:26" x14ac:dyDescent="0.25">
      <c r="X1519" s="172">
        <f>COUNTIF($J$2:J1519,J1519)</f>
        <v>0</v>
      </c>
      <c r="Y1519" s="172" t="str">
        <f t="shared" si="25"/>
        <v/>
      </c>
      <c r="Z1519" s="172" t="str">
        <f>IF(Y1519="","",COUNTIF($Y$2:Y1519,Y1519))</f>
        <v/>
      </c>
    </row>
    <row r="1520" spans="24:26" x14ac:dyDescent="0.25">
      <c r="X1520" s="172">
        <f>COUNTIF($J$2:J1520,J1520)</f>
        <v>0</v>
      </c>
      <c r="Y1520" s="172" t="str">
        <f t="shared" si="25"/>
        <v/>
      </c>
      <c r="Z1520" s="172" t="str">
        <f>IF(Y1520="","",COUNTIF($Y$2:Y1520,Y1520))</f>
        <v/>
      </c>
    </row>
    <row r="1521" spans="24:26" x14ac:dyDescent="0.25">
      <c r="X1521" s="172">
        <f>COUNTIF($J$2:J1521,J1521)</f>
        <v>0</v>
      </c>
      <c r="Y1521" s="172" t="str">
        <f t="shared" si="25"/>
        <v/>
      </c>
      <c r="Z1521" s="172" t="str">
        <f>IF(Y1521="","",COUNTIF($Y$2:Y1521,Y1521))</f>
        <v/>
      </c>
    </row>
    <row r="1522" spans="24:26" x14ac:dyDescent="0.25">
      <c r="X1522" s="172">
        <f>COUNTIF($J$2:J1522,J1522)</f>
        <v>0</v>
      </c>
      <c r="Y1522" s="172" t="str">
        <f t="shared" si="25"/>
        <v/>
      </c>
      <c r="Z1522" s="172" t="str">
        <f>IF(Y1522="","",COUNTIF($Y$2:Y1522,Y1522))</f>
        <v/>
      </c>
    </row>
    <row r="1523" spans="24:26" x14ac:dyDescent="0.25">
      <c r="X1523" s="172">
        <f>COUNTIF($J$2:J1523,J1523)</f>
        <v>0</v>
      </c>
      <c r="Y1523" s="172" t="str">
        <f t="shared" si="25"/>
        <v/>
      </c>
      <c r="Z1523" s="172" t="str">
        <f>IF(Y1523="","",COUNTIF($Y$2:Y1523,Y1523))</f>
        <v/>
      </c>
    </row>
    <row r="1524" spans="24:26" x14ac:dyDescent="0.25">
      <c r="X1524" s="172">
        <f>COUNTIF($J$2:J1524,J1524)</f>
        <v>0</v>
      </c>
      <c r="Y1524" s="172" t="str">
        <f t="shared" si="25"/>
        <v/>
      </c>
      <c r="Z1524" s="172" t="str">
        <f>IF(Y1524="","",COUNTIF($Y$2:Y1524,Y1524))</f>
        <v/>
      </c>
    </row>
    <row r="1525" spans="24:26" x14ac:dyDescent="0.25">
      <c r="X1525" s="172">
        <f>COUNTIF($J$2:J1525,J1525)</f>
        <v>0</v>
      </c>
      <c r="Y1525" s="172" t="str">
        <f t="shared" si="25"/>
        <v/>
      </c>
      <c r="Z1525" s="172" t="str">
        <f>IF(Y1525="","",COUNTIF($Y$2:Y1525,Y1525))</f>
        <v/>
      </c>
    </row>
    <row r="1526" spans="24:26" x14ac:dyDescent="0.25">
      <c r="X1526" s="172">
        <f>COUNTIF($J$2:J1526,J1526)</f>
        <v>0</v>
      </c>
      <c r="Y1526" s="172" t="str">
        <f t="shared" si="25"/>
        <v/>
      </c>
      <c r="Z1526" s="172" t="str">
        <f>IF(Y1526="","",COUNTIF($Y$2:Y1526,Y1526))</f>
        <v/>
      </c>
    </row>
    <row r="1527" spans="24:26" x14ac:dyDescent="0.25">
      <c r="X1527" s="172">
        <f>COUNTIF($J$2:J1527,J1527)</f>
        <v>0</v>
      </c>
      <c r="Y1527" s="172" t="str">
        <f t="shared" si="25"/>
        <v/>
      </c>
      <c r="Z1527" s="172" t="str">
        <f>IF(Y1527="","",COUNTIF($Y$2:Y1527,Y1527))</f>
        <v/>
      </c>
    </row>
    <row r="1528" spans="24:26" x14ac:dyDescent="0.25">
      <c r="X1528" s="172">
        <f>COUNTIF($J$2:J1528,J1528)</f>
        <v>0</v>
      </c>
      <c r="Y1528" s="172" t="str">
        <f t="shared" si="25"/>
        <v/>
      </c>
      <c r="Z1528" s="172" t="str">
        <f>IF(Y1528="","",COUNTIF($Y$2:Y1528,Y1528))</f>
        <v/>
      </c>
    </row>
    <row r="1529" spans="24:26" x14ac:dyDescent="0.25">
      <c r="X1529" s="172">
        <f>COUNTIF($J$2:J1529,J1529)</f>
        <v>0</v>
      </c>
      <c r="Y1529" s="172" t="str">
        <f t="shared" si="25"/>
        <v/>
      </c>
      <c r="Z1529" s="172" t="str">
        <f>IF(Y1529="","",COUNTIF($Y$2:Y1529,Y1529))</f>
        <v/>
      </c>
    </row>
    <row r="1530" spans="24:26" x14ac:dyDescent="0.25">
      <c r="X1530" s="172">
        <f>COUNTIF($J$2:J1530,J1530)</f>
        <v>0</v>
      </c>
      <c r="Y1530" s="172" t="str">
        <f t="shared" si="25"/>
        <v/>
      </c>
      <c r="Z1530" s="172" t="str">
        <f>IF(Y1530="","",COUNTIF($Y$2:Y1530,Y1530))</f>
        <v/>
      </c>
    </row>
    <row r="1531" spans="24:26" x14ac:dyDescent="0.25">
      <c r="X1531" s="172">
        <f>COUNTIF($J$2:J1531,J1531)</f>
        <v>0</v>
      </c>
      <c r="Y1531" s="172" t="str">
        <f t="shared" si="25"/>
        <v/>
      </c>
      <c r="Z1531" s="172" t="str">
        <f>IF(Y1531="","",COUNTIF($Y$2:Y1531,Y1531))</f>
        <v/>
      </c>
    </row>
    <row r="1532" spans="24:26" x14ac:dyDescent="0.25">
      <c r="X1532" s="172">
        <f>COUNTIF($J$2:J1532,J1532)</f>
        <v>0</v>
      </c>
      <c r="Y1532" s="172" t="str">
        <f t="shared" si="25"/>
        <v/>
      </c>
      <c r="Z1532" s="172" t="str">
        <f>IF(Y1532="","",COUNTIF($Y$2:Y1532,Y1532))</f>
        <v/>
      </c>
    </row>
    <row r="1533" spans="24:26" x14ac:dyDescent="0.25">
      <c r="X1533" s="172">
        <f>COUNTIF($J$2:J1533,J1533)</f>
        <v>0</v>
      </c>
      <c r="Y1533" s="172" t="str">
        <f t="shared" si="25"/>
        <v/>
      </c>
      <c r="Z1533" s="172" t="str">
        <f>IF(Y1533="","",COUNTIF($Y$2:Y1533,Y1533))</f>
        <v/>
      </c>
    </row>
    <row r="1534" spans="24:26" x14ac:dyDescent="0.25">
      <c r="X1534" s="172">
        <f>COUNTIF($J$2:J1534,J1534)</f>
        <v>0</v>
      </c>
      <c r="Y1534" s="172" t="str">
        <f t="shared" si="25"/>
        <v/>
      </c>
      <c r="Z1534" s="172" t="str">
        <f>IF(Y1534="","",COUNTIF($Y$2:Y1534,Y1534))</f>
        <v/>
      </c>
    </row>
    <row r="1535" spans="24:26" x14ac:dyDescent="0.25">
      <c r="X1535" s="172">
        <f>COUNTIF($J$2:J1535,J1535)</f>
        <v>0</v>
      </c>
      <c r="Y1535" s="172" t="str">
        <f t="shared" si="25"/>
        <v/>
      </c>
      <c r="Z1535" s="172" t="str">
        <f>IF(Y1535="","",COUNTIF($Y$2:Y1535,Y1535))</f>
        <v/>
      </c>
    </row>
    <row r="1536" spans="24:26" x14ac:dyDescent="0.25">
      <c r="X1536" s="172">
        <f>COUNTIF($J$2:J1536,J1536)</f>
        <v>0</v>
      </c>
      <c r="Y1536" s="172" t="str">
        <f t="shared" si="25"/>
        <v/>
      </c>
      <c r="Z1536" s="172" t="str">
        <f>IF(Y1536="","",COUNTIF($Y$2:Y1536,Y1536))</f>
        <v/>
      </c>
    </row>
    <row r="1537" spans="24:26" x14ac:dyDescent="0.25">
      <c r="X1537" s="172">
        <f>COUNTIF($J$2:J1537,J1537)</f>
        <v>0</v>
      </c>
      <c r="Y1537" s="172" t="str">
        <f t="shared" si="25"/>
        <v/>
      </c>
      <c r="Z1537" s="172" t="str">
        <f>IF(Y1537="","",COUNTIF($Y$2:Y1537,Y1537))</f>
        <v/>
      </c>
    </row>
    <row r="1538" spans="24:26" x14ac:dyDescent="0.25">
      <c r="X1538" s="172">
        <f>COUNTIF($J$2:J1538,J1538)</f>
        <v>0</v>
      </c>
      <c r="Y1538" s="172" t="str">
        <f t="shared" si="25"/>
        <v/>
      </c>
      <c r="Z1538" s="172" t="str">
        <f>IF(Y1538="","",COUNTIF($Y$2:Y1538,Y1538))</f>
        <v/>
      </c>
    </row>
    <row r="1539" spans="24:26" x14ac:dyDescent="0.25">
      <c r="X1539" s="172">
        <f>COUNTIF($J$2:J1539,J1539)</f>
        <v>0</v>
      </c>
      <c r="Y1539" s="172" t="str">
        <f t="shared" si="25"/>
        <v/>
      </c>
      <c r="Z1539" s="172" t="str">
        <f>IF(Y1539="","",COUNTIF($Y$2:Y1539,Y1539))</f>
        <v/>
      </c>
    </row>
    <row r="1540" spans="24:26" x14ac:dyDescent="0.25">
      <c r="X1540" s="172">
        <f>COUNTIF($J$2:J1540,J1540)</f>
        <v>0</v>
      </c>
      <c r="Y1540" s="172" t="str">
        <f t="shared" si="25"/>
        <v/>
      </c>
      <c r="Z1540" s="172" t="str">
        <f>IF(Y1540="","",COUNTIF($Y$2:Y1540,Y1540))</f>
        <v/>
      </c>
    </row>
    <row r="1541" spans="24:26" x14ac:dyDescent="0.25">
      <c r="X1541" s="172">
        <f>COUNTIF($J$2:J1541,J1541)</f>
        <v>0</v>
      </c>
      <c r="Y1541" s="172" t="str">
        <f t="shared" si="25"/>
        <v/>
      </c>
      <c r="Z1541" s="172" t="str">
        <f>IF(Y1541="","",COUNTIF($Y$2:Y1541,Y1541))</f>
        <v/>
      </c>
    </row>
    <row r="1542" spans="24:26" x14ac:dyDescent="0.25">
      <c r="X1542" s="172">
        <f>COUNTIF($J$2:J1542,J1542)</f>
        <v>0</v>
      </c>
      <c r="Y1542" s="172" t="str">
        <f t="shared" si="25"/>
        <v/>
      </c>
      <c r="Z1542" s="172" t="str">
        <f>IF(Y1542="","",COUNTIF($Y$2:Y1542,Y1542))</f>
        <v/>
      </c>
    </row>
    <row r="1543" spans="24:26" x14ac:dyDescent="0.25">
      <c r="X1543" s="172">
        <f>COUNTIF($J$2:J1543,J1543)</f>
        <v>0</v>
      </c>
      <c r="Y1543" s="172" t="str">
        <f t="shared" si="25"/>
        <v/>
      </c>
      <c r="Z1543" s="172" t="str">
        <f>IF(Y1543="","",COUNTIF($Y$2:Y1543,Y1543))</f>
        <v/>
      </c>
    </row>
    <row r="1544" spans="24:26" x14ac:dyDescent="0.25">
      <c r="X1544" s="172">
        <f>COUNTIF($J$2:J1544,J1544)</f>
        <v>0</v>
      </c>
      <c r="Y1544" s="172" t="str">
        <f t="shared" si="25"/>
        <v/>
      </c>
      <c r="Z1544" s="172" t="str">
        <f>IF(Y1544="","",COUNTIF($Y$2:Y1544,Y1544))</f>
        <v/>
      </c>
    </row>
    <row r="1545" spans="24:26" x14ac:dyDescent="0.25">
      <c r="X1545" s="172">
        <f>COUNTIF($J$2:J1545,J1545)</f>
        <v>0</v>
      </c>
      <c r="Y1545" s="172" t="str">
        <f t="shared" si="25"/>
        <v/>
      </c>
      <c r="Z1545" s="172" t="str">
        <f>IF(Y1545="","",COUNTIF($Y$2:Y1545,Y1545))</f>
        <v/>
      </c>
    </row>
    <row r="1546" spans="24:26" x14ac:dyDescent="0.25">
      <c r="X1546" s="172">
        <f>COUNTIF($J$2:J1546,J1546)</f>
        <v>0</v>
      </c>
      <c r="Y1546" s="172" t="str">
        <f t="shared" si="25"/>
        <v/>
      </c>
      <c r="Z1546" s="172" t="str">
        <f>IF(Y1546="","",COUNTIF($Y$2:Y1546,Y1546))</f>
        <v/>
      </c>
    </row>
    <row r="1547" spans="24:26" x14ac:dyDescent="0.25">
      <c r="X1547" s="172">
        <f>COUNTIF($J$2:J1547,J1547)</f>
        <v>0</v>
      </c>
      <c r="Y1547" s="172" t="str">
        <f t="shared" si="25"/>
        <v/>
      </c>
      <c r="Z1547" s="172" t="str">
        <f>IF(Y1547="","",COUNTIF($Y$2:Y1547,Y1547))</f>
        <v/>
      </c>
    </row>
    <row r="1548" spans="24:26" x14ac:dyDescent="0.25">
      <c r="X1548" s="172">
        <f>COUNTIF($J$2:J1548,J1548)</f>
        <v>0</v>
      </c>
      <c r="Y1548" s="172" t="str">
        <f t="shared" si="25"/>
        <v/>
      </c>
      <c r="Z1548" s="172" t="str">
        <f>IF(Y1548="","",COUNTIF($Y$2:Y1548,Y1548))</f>
        <v/>
      </c>
    </row>
    <row r="1549" spans="24:26" x14ac:dyDescent="0.25">
      <c r="X1549" s="172">
        <f>COUNTIF($J$2:J1549,J1549)</f>
        <v>0</v>
      </c>
      <c r="Y1549" s="172" t="str">
        <f t="shared" si="25"/>
        <v/>
      </c>
      <c r="Z1549" s="172" t="str">
        <f>IF(Y1549="","",COUNTIF($Y$2:Y1549,Y1549))</f>
        <v/>
      </c>
    </row>
    <row r="1550" spans="24:26" x14ac:dyDescent="0.25">
      <c r="X1550" s="172">
        <f>COUNTIF($J$2:J1550,J1550)</f>
        <v>0</v>
      </c>
      <c r="Y1550" s="172" t="str">
        <f t="shared" si="25"/>
        <v/>
      </c>
      <c r="Z1550" s="172" t="str">
        <f>IF(Y1550="","",COUNTIF($Y$2:Y1550,Y1550))</f>
        <v/>
      </c>
    </row>
    <row r="1551" spans="24:26" x14ac:dyDescent="0.25">
      <c r="X1551" s="172">
        <f>COUNTIF($J$2:J1551,J1551)</f>
        <v>0</v>
      </c>
      <c r="Y1551" s="172" t="str">
        <f t="shared" si="25"/>
        <v/>
      </c>
      <c r="Z1551" s="172" t="str">
        <f>IF(Y1551="","",COUNTIF($Y$2:Y1551,Y1551))</f>
        <v/>
      </c>
    </row>
    <row r="1552" spans="24:26" x14ac:dyDescent="0.25">
      <c r="X1552" s="172">
        <f>COUNTIF($J$2:J1552,J1552)</f>
        <v>0</v>
      </c>
      <c r="Y1552" s="172" t="str">
        <f t="shared" si="25"/>
        <v/>
      </c>
      <c r="Z1552" s="172" t="str">
        <f>IF(Y1552="","",COUNTIF($Y$2:Y1552,Y1552))</f>
        <v/>
      </c>
    </row>
    <row r="1553" spans="24:26" x14ac:dyDescent="0.25">
      <c r="X1553" s="172">
        <f>COUNTIF($J$2:J1553,J1553)</f>
        <v>0</v>
      </c>
      <c r="Y1553" s="172" t="str">
        <f t="shared" si="25"/>
        <v/>
      </c>
      <c r="Z1553" s="172" t="str">
        <f>IF(Y1553="","",COUNTIF($Y$2:Y1553,Y1553))</f>
        <v/>
      </c>
    </row>
    <row r="1554" spans="24:26" x14ac:dyDescent="0.25">
      <c r="X1554" s="172">
        <f>COUNTIF($J$2:J1554,J1554)</f>
        <v>0</v>
      </c>
      <c r="Y1554" s="172" t="str">
        <f t="shared" si="25"/>
        <v/>
      </c>
      <c r="Z1554" s="172" t="str">
        <f>IF(Y1554="","",COUNTIF($Y$2:Y1554,Y1554))</f>
        <v/>
      </c>
    </row>
    <row r="1555" spans="24:26" x14ac:dyDescent="0.25">
      <c r="X1555" s="172">
        <f>COUNTIF($J$2:J1555,J1555)</f>
        <v>0</v>
      </c>
      <c r="Y1555" s="172" t="str">
        <f t="shared" si="25"/>
        <v/>
      </c>
      <c r="Z1555" s="172" t="str">
        <f>IF(Y1555="","",COUNTIF($Y$2:Y1555,Y1555))</f>
        <v/>
      </c>
    </row>
    <row r="1556" spans="24:26" x14ac:dyDescent="0.25">
      <c r="X1556" s="172">
        <f>COUNTIF($J$2:J1556,J1556)</f>
        <v>0</v>
      </c>
      <c r="Y1556" s="172" t="str">
        <f t="shared" si="25"/>
        <v/>
      </c>
      <c r="Z1556" s="172" t="str">
        <f>IF(Y1556="","",COUNTIF($Y$2:Y1556,Y1556))</f>
        <v/>
      </c>
    </row>
    <row r="1557" spans="24:26" x14ac:dyDescent="0.25">
      <c r="X1557" s="172">
        <f>COUNTIF($J$2:J1557,J1557)</f>
        <v>0</v>
      </c>
      <c r="Y1557" s="172" t="str">
        <f t="shared" si="25"/>
        <v/>
      </c>
      <c r="Z1557" s="172" t="str">
        <f>IF(Y1557="","",COUNTIF($Y$2:Y1557,Y1557))</f>
        <v/>
      </c>
    </row>
    <row r="1558" spans="24:26" x14ac:dyDescent="0.25">
      <c r="X1558" s="172">
        <f>COUNTIF($J$2:J1558,J1558)</f>
        <v>0</v>
      </c>
      <c r="Y1558" s="172" t="str">
        <f t="shared" si="25"/>
        <v/>
      </c>
      <c r="Z1558" s="172" t="str">
        <f>IF(Y1558="","",COUNTIF($Y$2:Y1558,Y1558))</f>
        <v/>
      </c>
    </row>
    <row r="1559" spans="24:26" x14ac:dyDescent="0.25">
      <c r="X1559" s="172">
        <f>COUNTIF($J$2:J1559,J1559)</f>
        <v>0</v>
      </c>
      <c r="Y1559" s="172" t="str">
        <f t="shared" si="25"/>
        <v/>
      </c>
      <c r="Z1559" s="172" t="str">
        <f>IF(Y1559="","",COUNTIF($Y$2:Y1559,Y1559))</f>
        <v/>
      </c>
    </row>
    <row r="1560" spans="24:26" x14ac:dyDescent="0.25">
      <c r="X1560" s="172">
        <f>COUNTIF($J$2:J1560,J1560)</f>
        <v>0</v>
      </c>
      <c r="Y1560" s="172" t="str">
        <f t="shared" si="25"/>
        <v/>
      </c>
      <c r="Z1560" s="172" t="str">
        <f>IF(Y1560="","",COUNTIF($Y$2:Y1560,Y1560))</f>
        <v/>
      </c>
    </row>
    <row r="1561" spans="24:26" x14ac:dyDescent="0.25">
      <c r="X1561" s="172">
        <f>COUNTIF($J$2:J1561,J1561)</f>
        <v>0</v>
      </c>
      <c r="Y1561" s="172" t="str">
        <f t="shared" si="25"/>
        <v/>
      </c>
      <c r="Z1561" s="172" t="str">
        <f>IF(Y1561="","",COUNTIF($Y$2:Y1561,Y1561))</f>
        <v/>
      </c>
    </row>
    <row r="1562" spans="24:26" x14ac:dyDescent="0.25">
      <c r="X1562" s="172">
        <f>COUNTIF($J$2:J1562,J1562)</f>
        <v>0</v>
      </c>
      <c r="Y1562" s="172" t="str">
        <f t="shared" si="25"/>
        <v/>
      </c>
      <c r="Z1562" s="172" t="str">
        <f>IF(Y1562="","",COUNTIF($Y$2:Y1562,Y1562))</f>
        <v/>
      </c>
    </row>
    <row r="1563" spans="24:26" x14ac:dyDescent="0.25">
      <c r="X1563" s="172">
        <f>COUNTIF($J$2:J1563,J1563)</f>
        <v>0</v>
      </c>
      <c r="Y1563" s="172" t="str">
        <f t="shared" si="25"/>
        <v/>
      </c>
      <c r="Z1563" s="172" t="str">
        <f>IF(Y1563="","",COUNTIF($Y$2:Y1563,Y1563))</f>
        <v/>
      </c>
    </row>
    <row r="1564" spans="24:26" x14ac:dyDescent="0.25">
      <c r="X1564" s="172">
        <f>COUNTIF($J$2:J1564,J1564)</f>
        <v>0</v>
      </c>
      <c r="Y1564" s="172" t="str">
        <f t="shared" si="25"/>
        <v/>
      </c>
      <c r="Z1564" s="172" t="str">
        <f>IF(Y1564="","",COUNTIF($Y$2:Y1564,Y1564))</f>
        <v/>
      </c>
    </row>
    <row r="1565" spans="24:26" x14ac:dyDescent="0.25">
      <c r="X1565" s="172">
        <f>COUNTIF($J$2:J1565,J1565)</f>
        <v>0</v>
      </c>
      <c r="Y1565" s="172" t="str">
        <f t="shared" si="25"/>
        <v/>
      </c>
      <c r="Z1565" s="172" t="str">
        <f>IF(Y1565="","",COUNTIF($Y$2:Y1565,Y1565))</f>
        <v/>
      </c>
    </row>
    <row r="1566" spans="24:26" x14ac:dyDescent="0.25">
      <c r="X1566" s="172">
        <f>COUNTIF($J$2:J1566,J1566)</f>
        <v>0</v>
      </c>
      <c r="Y1566" s="172" t="str">
        <f t="shared" si="25"/>
        <v/>
      </c>
      <c r="Z1566" s="172" t="str">
        <f>IF(Y1566="","",COUNTIF($Y$2:Y1566,Y1566))</f>
        <v/>
      </c>
    </row>
    <row r="1567" spans="24:26" x14ac:dyDescent="0.25">
      <c r="X1567" s="172">
        <f>COUNTIF($J$2:J1567,J1567)</f>
        <v>0</v>
      </c>
      <c r="Y1567" s="172" t="str">
        <f t="shared" si="25"/>
        <v/>
      </c>
      <c r="Z1567" s="172" t="str">
        <f>IF(Y1567="","",COUNTIF($Y$2:Y1567,Y1567))</f>
        <v/>
      </c>
    </row>
    <row r="1568" spans="24:26" x14ac:dyDescent="0.25">
      <c r="X1568" s="172">
        <f>COUNTIF($J$2:J1568,J1568)</f>
        <v>0</v>
      </c>
      <c r="Y1568" s="172" t="str">
        <f t="shared" si="25"/>
        <v/>
      </c>
      <c r="Z1568" s="172" t="str">
        <f>IF(Y1568="","",COUNTIF($Y$2:Y1568,Y1568))</f>
        <v/>
      </c>
    </row>
    <row r="1569" spans="24:26" x14ac:dyDescent="0.25">
      <c r="X1569" s="172">
        <f>COUNTIF($J$2:J1569,J1569)</f>
        <v>0</v>
      </c>
      <c r="Y1569" s="172" t="str">
        <f t="shared" si="25"/>
        <v/>
      </c>
      <c r="Z1569" s="172" t="str">
        <f>IF(Y1569="","",COUNTIF($Y$2:Y1569,Y1569))</f>
        <v/>
      </c>
    </row>
    <row r="1570" spans="24:26" x14ac:dyDescent="0.25">
      <c r="X1570" s="172">
        <f>COUNTIF($J$2:J1570,J1570)</f>
        <v>0</v>
      </c>
      <c r="Y1570" s="172" t="str">
        <f t="shared" si="25"/>
        <v/>
      </c>
      <c r="Z1570" s="172" t="str">
        <f>IF(Y1570="","",COUNTIF($Y$2:Y1570,Y1570))</f>
        <v/>
      </c>
    </row>
    <row r="1571" spans="24:26" x14ac:dyDescent="0.25">
      <c r="X1571" s="172">
        <f>COUNTIF($J$2:J1571,J1571)</f>
        <v>0</v>
      </c>
      <c r="Y1571" s="172" t="str">
        <f t="shared" si="25"/>
        <v/>
      </c>
      <c r="Z1571" s="172" t="str">
        <f>IF(Y1571="","",COUNTIF($Y$2:Y1571,Y1571))</f>
        <v/>
      </c>
    </row>
    <row r="1572" spans="24:26" x14ac:dyDescent="0.25">
      <c r="X1572" s="172">
        <f>COUNTIF($J$2:J1572,J1572)</f>
        <v>0</v>
      </c>
      <c r="Y1572" s="172" t="str">
        <f t="shared" si="25"/>
        <v/>
      </c>
      <c r="Z1572" s="172" t="str">
        <f>IF(Y1572="","",COUNTIF($Y$2:Y1572,Y1572))</f>
        <v/>
      </c>
    </row>
    <row r="1573" spans="24:26" x14ac:dyDescent="0.25">
      <c r="X1573" s="172">
        <f>COUNTIF($J$2:J1573,J1573)</f>
        <v>0</v>
      </c>
      <c r="Y1573" s="172" t="str">
        <f t="shared" si="25"/>
        <v/>
      </c>
      <c r="Z1573" s="172" t="str">
        <f>IF(Y1573="","",COUNTIF($Y$2:Y1573,Y1573))</f>
        <v/>
      </c>
    </row>
    <row r="1574" spans="24:26" x14ac:dyDescent="0.25">
      <c r="X1574" s="172">
        <f>COUNTIF($J$2:J1574,J1574)</f>
        <v>0</v>
      </c>
      <c r="Y1574" s="172" t="str">
        <f t="shared" si="25"/>
        <v/>
      </c>
      <c r="Z1574" s="172" t="str">
        <f>IF(Y1574="","",COUNTIF($Y$2:Y1574,Y1574))</f>
        <v/>
      </c>
    </row>
    <row r="1575" spans="24:26" x14ac:dyDescent="0.25">
      <c r="X1575" s="172">
        <f>COUNTIF($J$2:J1575,J1575)</f>
        <v>0</v>
      </c>
      <c r="Y1575" s="172" t="str">
        <f t="shared" si="25"/>
        <v/>
      </c>
      <c r="Z1575" s="172" t="str">
        <f>IF(Y1575="","",COUNTIF($Y$2:Y1575,Y1575))</f>
        <v/>
      </c>
    </row>
    <row r="1576" spans="24:26" x14ac:dyDescent="0.25">
      <c r="X1576" s="172">
        <f>COUNTIF($J$2:J1576,J1576)</f>
        <v>0</v>
      </c>
      <c r="Y1576" s="172" t="str">
        <f t="shared" si="25"/>
        <v/>
      </c>
      <c r="Z1576" s="172" t="str">
        <f>IF(Y1576="","",COUNTIF($Y$2:Y1576,Y1576))</f>
        <v/>
      </c>
    </row>
    <row r="1577" spans="24:26" x14ac:dyDescent="0.25">
      <c r="X1577" s="172">
        <f>COUNTIF($J$2:J1577,J1577)</f>
        <v>0</v>
      </c>
      <c r="Y1577" s="172" t="str">
        <f t="shared" si="25"/>
        <v/>
      </c>
      <c r="Z1577" s="172" t="str">
        <f>IF(Y1577="","",COUNTIF($Y$2:Y1577,Y1577))</f>
        <v/>
      </c>
    </row>
    <row r="1578" spans="24:26" x14ac:dyDescent="0.25">
      <c r="X1578" s="172">
        <f>COUNTIF($J$2:J1578,J1578)</f>
        <v>0</v>
      </c>
      <c r="Y1578" s="172" t="str">
        <f t="shared" si="25"/>
        <v/>
      </c>
      <c r="Z1578" s="172" t="str">
        <f>IF(Y1578="","",COUNTIF($Y$2:Y1578,Y1578))</f>
        <v/>
      </c>
    </row>
    <row r="1579" spans="24:26" x14ac:dyDescent="0.25">
      <c r="X1579" s="172">
        <f>COUNTIF($J$2:J1579,J1579)</f>
        <v>0</v>
      </c>
      <c r="Y1579" s="172" t="str">
        <f t="shared" si="25"/>
        <v/>
      </c>
      <c r="Z1579" s="172" t="str">
        <f>IF(Y1579="","",COUNTIF($Y$2:Y1579,Y1579))</f>
        <v/>
      </c>
    </row>
    <row r="1580" spans="24:26" x14ac:dyDescent="0.25">
      <c r="X1580" s="172">
        <f>COUNTIF($J$2:J1580,J1580)</f>
        <v>0</v>
      </c>
      <c r="Y1580" s="172" t="str">
        <f t="shared" si="25"/>
        <v/>
      </c>
      <c r="Z1580" s="172" t="str">
        <f>IF(Y1580="","",COUNTIF($Y$2:Y1580,Y1580))</f>
        <v/>
      </c>
    </row>
    <row r="1581" spans="24:26" x14ac:dyDescent="0.25">
      <c r="X1581" s="172">
        <f>COUNTIF($J$2:J1581,J1581)</f>
        <v>0</v>
      </c>
      <c r="Y1581" s="172" t="str">
        <f t="shared" ref="Y1581:Y1644" si="26">J1581&amp;Q1581</f>
        <v/>
      </c>
      <c r="Z1581" s="172" t="str">
        <f>IF(Y1581="","",COUNTIF($Y$2:Y1581,Y1581))</f>
        <v/>
      </c>
    </row>
    <row r="1582" spans="24:26" x14ac:dyDescent="0.25">
      <c r="X1582" s="172">
        <f>COUNTIF($J$2:J1582,J1582)</f>
        <v>0</v>
      </c>
      <c r="Y1582" s="172" t="str">
        <f t="shared" si="26"/>
        <v/>
      </c>
      <c r="Z1582" s="172" t="str">
        <f>IF(Y1582="","",COUNTIF($Y$2:Y1582,Y1582))</f>
        <v/>
      </c>
    </row>
    <row r="1583" spans="24:26" x14ac:dyDescent="0.25">
      <c r="X1583" s="172">
        <f>COUNTIF($J$2:J1583,J1583)</f>
        <v>0</v>
      </c>
      <c r="Y1583" s="172" t="str">
        <f t="shared" si="26"/>
        <v/>
      </c>
      <c r="Z1583" s="172" t="str">
        <f>IF(Y1583="","",COUNTIF($Y$2:Y1583,Y1583))</f>
        <v/>
      </c>
    </row>
    <row r="1584" spans="24:26" x14ac:dyDescent="0.25">
      <c r="X1584" s="172">
        <f>COUNTIF($J$2:J1584,J1584)</f>
        <v>0</v>
      </c>
      <c r="Y1584" s="172" t="str">
        <f t="shared" si="26"/>
        <v/>
      </c>
      <c r="Z1584" s="172" t="str">
        <f>IF(Y1584="","",COUNTIF($Y$2:Y1584,Y1584))</f>
        <v/>
      </c>
    </row>
    <row r="1585" spans="24:26" x14ac:dyDescent="0.25">
      <c r="X1585" s="172">
        <f>COUNTIF($J$2:J1585,J1585)</f>
        <v>0</v>
      </c>
      <c r="Y1585" s="172" t="str">
        <f t="shared" si="26"/>
        <v/>
      </c>
      <c r="Z1585" s="172" t="str">
        <f>IF(Y1585="","",COUNTIF($Y$2:Y1585,Y1585))</f>
        <v/>
      </c>
    </row>
    <row r="1586" spans="24:26" x14ac:dyDescent="0.25">
      <c r="X1586" s="172">
        <f>COUNTIF($J$2:J1586,J1586)</f>
        <v>0</v>
      </c>
      <c r="Y1586" s="172" t="str">
        <f t="shared" si="26"/>
        <v/>
      </c>
      <c r="Z1586" s="172" t="str">
        <f>IF(Y1586="","",COUNTIF($Y$2:Y1586,Y1586))</f>
        <v/>
      </c>
    </row>
    <row r="1587" spans="24:26" x14ac:dyDescent="0.25">
      <c r="X1587" s="172">
        <f>COUNTIF($J$2:J1587,J1587)</f>
        <v>0</v>
      </c>
      <c r="Y1587" s="172" t="str">
        <f t="shared" si="26"/>
        <v/>
      </c>
      <c r="Z1587" s="172" t="str">
        <f>IF(Y1587="","",COUNTIF($Y$2:Y1587,Y1587))</f>
        <v/>
      </c>
    </row>
    <row r="1588" spans="24:26" x14ac:dyDescent="0.25">
      <c r="X1588" s="172">
        <f>COUNTIF($J$2:J1588,J1588)</f>
        <v>0</v>
      </c>
      <c r="Y1588" s="172" t="str">
        <f t="shared" si="26"/>
        <v/>
      </c>
      <c r="Z1588" s="172" t="str">
        <f>IF(Y1588="","",COUNTIF($Y$2:Y1588,Y1588))</f>
        <v/>
      </c>
    </row>
    <row r="1589" spans="24:26" x14ac:dyDescent="0.25">
      <c r="X1589" s="172">
        <f>COUNTIF($J$2:J1589,J1589)</f>
        <v>0</v>
      </c>
      <c r="Y1589" s="172" t="str">
        <f t="shared" si="26"/>
        <v/>
      </c>
      <c r="Z1589" s="172" t="str">
        <f>IF(Y1589="","",COUNTIF($Y$2:Y1589,Y1589))</f>
        <v/>
      </c>
    </row>
    <row r="1590" spans="24:26" x14ac:dyDescent="0.25">
      <c r="X1590" s="172">
        <f>COUNTIF($J$2:J1590,J1590)</f>
        <v>0</v>
      </c>
      <c r="Y1590" s="172" t="str">
        <f t="shared" si="26"/>
        <v/>
      </c>
      <c r="Z1590" s="172" t="str">
        <f>IF(Y1590="","",COUNTIF($Y$2:Y1590,Y1590))</f>
        <v/>
      </c>
    </row>
    <row r="1591" spans="24:26" x14ac:dyDescent="0.25">
      <c r="X1591" s="172">
        <f>COUNTIF($J$2:J1591,J1591)</f>
        <v>0</v>
      </c>
      <c r="Y1591" s="172" t="str">
        <f t="shared" si="26"/>
        <v/>
      </c>
      <c r="Z1591" s="172" t="str">
        <f>IF(Y1591="","",COUNTIF($Y$2:Y1591,Y1591))</f>
        <v/>
      </c>
    </row>
    <row r="1592" spans="24:26" x14ac:dyDescent="0.25">
      <c r="X1592" s="172">
        <f>COUNTIF($J$2:J1592,J1592)</f>
        <v>0</v>
      </c>
      <c r="Y1592" s="172" t="str">
        <f t="shared" si="26"/>
        <v/>
      </c>
      <c r="Z1592" s="172" t="str">
        <f>IF(Y1592="","",COUNTIF($Y$2:Y1592,Y1592))</f>
        <v/>
      </c>
    </row>
    <row r="1593" spans="24:26" x14ac:dyDescent="0.25">
      <c r="X1593" s="172">
        <f>COUNTIF($J$2:J1593,J1593)</f>
        <v>0</v>
      </c>
      <c r="Y1593" s="172" t="str">
        <f t="shared" si="26"/>
        <v/>
      </c>
      <c r="Z1593" s="172" t="str">
        <f>IF(Y1593="","",COUNTIF($Y$2:Y1593,Y1593))</f>
        <v/>
      </c>
    </row>
    <row r="1594" spans="24:26" x14ac:dyDescent="0.25">
      <c r="X1594" s="172">
        <f>COUNTIF($J$2:J1594,J1594)</f>
        <v>0</v>
      </c>
      <c r="Y1594" s="172" t="str">
        <f t="shared" si="26"/>
        <v/>
      </c>
      <c r="Z1594" s="172" t="str">
        <f>IF(Y1594="","",COUNTIF($Y$2:Y1594,Y1594))</f>
        <v/>
      </c>
    </row>
    <row r="1595" spans="24:26" x14ac:dyDescent="0.25">
      <c r="X1595" s="172">
        <f>COUNTIF($J$2:J1595,J1595)</f>
        <v>0</v>
      </c>
      <c r="Y1595" s="172" t="str">
        <f t="shared" si="26"/>
        <v/>
      </c>
      <c r="Z1595" s="172" t="str">
        <f>IF(Y1595="","",COUNTIF($Y$2:Y1595,Y1595))</f>
        <v/>
      </c>
    </row>
    <row r="1596" spans="24:26" x14ac:dyDescent="0.25">
      <c r="X1596" s="172">
        <f>COUNTIF($J$2:J1596,J1596)</f>
        <v>0</v>
      </c>
      <c r="Y1596" s="172" t="str">
        <f t="shared" si="26"/>
        <v/>
      </c>
      <c r="Z1596" s="172" t="str">
        <f>IF(Y1596="","",COUNTIF($Y$2:Y1596,Y1596))</f>
        <v/>
      </c>
    </row>
    <row r="1597" spans="24:26" x14ac:dyDescent="0.25">
      <c r="X1597" s="172">
        <f>COUNTIF($J$2:J1597,J1597)</f>
        <v>0</v>
      </c>
      <c r="Y1597" s="172" t="str">
        <f t="shared" si="26"/>
        <v/>
      </c>
      <c r="Z1597" s="172" t="str">
        <f>IF(Y1597="","",COUNTIF($Y$2:Y1597,Y1597))</f>
        <v/>
      </c>
    </row>
    <row r="1598" spans="24:26" x14ac:dyDescent="0.25">
      <c r="X1598" s="172">
        <f>COUNTIF($J$2:J1598,J1598)</f>
        <v>0</v>
      </c>
      <c r="Y1598" s="172" t="str">
        <f t="shared" si="26"/>
        <v/>
      </c>
      <c r="Z1598" s="172" t="str">
        <f>IF(Y1598="","",COUNTIF($Y$2:Y1598,Y1598))</f>
        <v/>
      </c>
    </row>
    <row r="1599" spans="24:26" x14ac:dyDescent="0.25">
      <c r="X1599" s="172">
        <f>COUNTIF($J$2:J1599,J1599)</f>
        <v>0</v>
      </c>
      <c r="Y1599" s="172" t="str">
        <f t="shared" si="26"/>
        <v/>
      </c>
      <c r="Z1599" s="172" t="str">
        <f>IF(Y1599="","",COUNTIF($Y$2:Y1599,Y1599))</f>
        <v/>
      </c>
    </row>
    <row r="1600" spans="24:26" x14ac:dyDescent="0.25">
      <c r="X1600" s="172">
        <f>COUNTIF($J$2:J1600,J1600)</f>
        <v>0</v>
      </c>
      <c r="Y1600" s="172" t="str">
        <f t="shared" si="26"/>
        <v/>
      </c>
      <c r="Z1600" s="172" t="str">
        <f>IF(Y1600="","",COUNTIF($Y$2:Y1600,Y1600))</f>
        <v/>
      </c>
    </row>
    <row r="1601" spans="24:26" x14ac:dyDescent="0.25">
      <c r="X1601" s="172">
        <f>COUNTIF($J$2:J1601,J1601)</f>
        <v>0</v>
      </c>
      <c r="Y1601" s="172" t="str">
        <f t="shared" si="26"/>
        <v/>
      </c>
      <c r="Z1601" s="172" t="str">
        <f>IF(Y1601="","",COUNTIF($Y$2:Y1601,Y1601))</f>
        <v/>
      </c>
    </row>
    <row r="1602" spans="24:26" x14ac:dyDescent="0.25">
      <c r="X1602" s="172">
        <f>COUNTIF($J$2:J1602,J1602)</f>
        <v>0</v>
      </c>
      <c r="Y1602" s="172" t="str">
        <f t="shared" si="26"/>
        <v/>
      </c>
      <c r="Z1602" s="172" t="str">
        <f>IF(Y1602="","",COUNTIF($Y$2:Y1602,Y1602))</f>
        <v/>
      </c>
    </row>
    <row r="1603" spans="24:26" x14ac:dyDescent="0.25">
      <c r="X1603" s="172">
        <f>COUNTIF($J$2:J1603,J1603)</f>
        <v>0</v>
      </c>
      <c r="Y1603" s="172" t="str">
        <f t="shared" si="26"/>
        <v/>
      </c>
      <c r="Z1603" s="172" t="str">
        <f>IF(Y1603="","",COUNTIF($Y$2:Y1603,Y1603))</f>
        <v/>
      </c>
    </row>
    <row r="1604" spans="24:26" x14ac:dyDescent="0.25">
      <c r="X1604" s="172">
        <f>COUNTIF($J$2:J1604,J1604)</f>
        <v>0</v>
      </c>
      <c r="Y1604" s="172" t="str">
        <f t="shared" si="26"/>
        <v/>
      </c>
      <c r="Z1604" s="172" t="str">
        <f>IF(Y1604="","",COUNTIF($Y$2:Y1604,Y1604))</f>
        <v/>
      </c>
    </row>
    <row r="1605" spans="24:26" x14ac:dyDescent="0.25">
      <c r="X1605" s="172">
        <f>COUNTIF($J$2:J1605,J1605)</f>
        <v>0</v>
      </c>
      <c r="Y1605" s="172" t="str">
        <f t="shared" si="26"/>
        <v/>
      </c>
      <c r="Z1605" s="172" t="str">
        <f>IF(Y1605="","",COUNTIF($Y$2:Y1605,Y1605))</f>
        <v/>
      </c>
    </row>
    <row r="1606" spans="24:26" x14ac:dyDescent="0.25">
      <c r="X1606" s="172">
        <f>COUNTIF($J$2:J1606,J1606)</f>
        <v>0</v>
      </c>
      <c r="Y1606" s="172" t="str">
        <f t="shared" si="26"/>
        <v/>
      </c>
      <c r="Z1606" s="172" t="str">
        <f>IF(Y1606="","",COUNTIF($Y$2:Y1606,Y1606))</f>
        <v/>
      </c>
    </row>
    <row r="1607" spans="24:26" x14ac:dyDescent="0.25">
      <c r="X1607" s="172">
        <f>COUNTIF($J$2:J1607,J1607)</f>
        <v>0</v>
      </c>
      <c r="Y1607" s="172" t="str">
        <f t="shared" si="26"/>
        <v/>
      </c>
      <c r="Z1607" s="172" t="str">
        <f>IF(Y1607="","",COUNTIF($Y$2:Y1607,Y1607))</f>
        <v/>
      </c>
    </row>
    <row r="1608" spans="24:26" x14ac:dyDescent="0.25">
      <c r="X1608" s="172">
        <f>COUNTIF($J$2:J1608,J1608)</f>
        <v>0</v>
      </c>
      <c r="Y1608" s="172" t="str">
        <f t="shared" si="26"/>
        <v/>
      </c>
      <c r="Z1608" s="172" t="str">
        <f>IF(Y1608="","",COUNTIF($Y$2:Y1608,Y1608))</f>
        <v/>
      </c>
    </row>
    <row r="1609" spans="24:26" x14ac:dyDescent="0.25">
      <c r="X1609" s="172">
        <f>COUNTIF($J$2:J1609,J1609)</f>
        <v>0</v>
      </c>
      <c r="Y1609" s="172" t="str">
        <f t="shared" si="26"/>
        <v/>
      </c>
      <c r="Z1609" s="172" t="str">
        <f>IF(Y1609="","",COUNTIF($Y$2:Y1609,Y1609))</f>
        <v/>
      </c>
    </row>
    <row r="1610" spans="24:26" x14ac:dyDescent="0.25">
      <c r="X1610" s="172">
        <f>COUNTIF($J$2:J1610,J1610)</f>
        <v>0</v>
      </c>
      <c r="Y1610" s="172" t="str">
        <f t="shared" si="26"/>
        <v/>
      </c>
      <c r="Z1610" s="172" t="str">
        <f>IF(Y1610="","",COUNTIF($Y$2:Y1610,Y1610))</f>
        <v/>
      </c>
    </row>
    <row r="1611" spans="24:26" x14ac:dyDescent="0.25">
      <c r="X1611" s="172">
        <f>COUNTIF($J$2:J1611,J1611)</f>
        <v>0</v>
      </c>
      <c r="Y1611" s="172" t="str">
        <f t="shared" si="26"/>
        <v/>
      </c>
      <c r="Z1611" s="172" t="str">
        <f>IF(Y1611="","",COUNTIF($Y$2:Y1611,Y1611))</f>
        <v/>
      </c>
    </row>
    <row r="1612" spans="24:26" x14ac:dyDescent="0.25">
      <c r="X1612" s="172">
        <f>COUNTIF($J$2:J1612,J1612)</f>
        <v>0</v>
      </c>
      <c r="Y1612" s="172" t="str">
        <f t="shared" si="26"/>
        <v/>
      </c>
      <c r="Z1612" s="172" t="str">
        <f>IF(Y1612="","",COUNTIF($Y$2:Y1612,Y1612))</f>
        <v/>
      </c>
    </row>
    <row r="1613" spans="24:26" x14ac:dyDescent="0.25">
      <c r="X1613" s="172">
        <f>COUNTIF($J$2:J1613,J1613)</f>
        <v>0</v>
      </c>
      <c r="Y1613" s="172" t="str">
        <f t="shared" si="26"/>
        <v/>
      </c>
      <c r="Z1613" s="172" t="str">
        <f>IF(Y1613="","",COUNTIF($Y$2:Y1613,Y1613))</f>
        <v/>
      </c>
    </row>
    <row r="1614" spans="24:26" x14ac:dyDescent="0.25">
      <c r="X1614" s="172">
        <f>COUNTIF($J$2:J1614,J1614)</f>
        <v>0</v>
      </c>
      <c r="Y1614" s="172" t="str">
        <f t="shared" si="26"/>
        <v/>
      </c>
      <c r="Z1614" s="172" t="str">
        <f>IF(Y1614="","",COUNTIF($Y$2:Y1614,Y1614))</f>
        <v/>
      </c>
    </row>
    <row r="1615" spans="24:26" x14ac:dyDescent="0.25">
      <c r="X1615" s="172">
        <f>COUNTIF($J$2:J1615,J1615)</f>
        <v>0</v>
      </c>
      <c r="Y1615" s="172" t="str">
        <f t="shared" si="26"/>
        <v/>
      </c>
      <c r="Z1615" s="172" t="str">
        <f>IF(Y1615="","",COUNTIF($Y$2:Y1615,Y1615))</f>
        <v/>
      </c>
    </row>
    <row r="1616" spans="24:26" x14ac:dyDescent="0.25">
      <c r="X1616" s="172">
        <f>COUNTIF($J$2:J1616,J1616)</f>
        <v>0</v>
      </c>
      <c r="Y1616" s="172" t="str">
        <f t="shared" si="26"/>
        <v/>
      </c>
      <c r="Z1616" s="172" t="str">
        <f>IF(Y1616="","",COUNTIF($Y$2:Y1616,Y1616))</f>
        <v/>
      </c>
    </row>
    <row r="1617" spans="24:26" x14ac:dyDescent="0.25">
      <c r="X1617" s="172">
        <f>COUNTIF($J$2:J1617,J1617)</f>
        <v>0</v>
      </c>
      <c r="Y1617" s="172" t="str">
        <f t="shared" si="26"/>
        <v/>
      </c>
      <c r="Z1617" s="172" t="str">
        <f>IF(Y1617="","",COUNTIF($Y$2:Y1617,Y1617))</f>
        <v/>
      </c>
    </row>
    <row r="1618" spans="24:26" x14ac:dyDescent="0.25">
      <c r="X1618" s="172">
        <f>COUNTIF($J$2:J1618,J1618)</f>
        <v>0</v>
      </c>
      <c r="Y1618" s="172" t="str">
        <f t="shared" si="26"/>
        <v/>
      </c>
      <c r="Z1618" s="172" t="str">
        <f>IF(Y1618="","",COUNTIF($Y$2:Y1618,Y1618))</f>
        <v/>
      </c>
    </row>
    <row r="1619" spans="24:26" x14ac:dyDescent="0.25">
      <c r="X1619" s="172">
        <f>COUNTIF($J$2:J1619,J1619)</f>
        <v>0</v>
      </c>
      <c r="Y1619" s="172" t="str">
        <f t="shared" si="26"/>
        <v/>
      </c>
      <c r="Z1619" s="172" t="str">
        <f>IF(Y1619="","",COUNTIF($Y$2:Y1619,Y1619))</f>
        <v/>
      </c>
    </row>
    <row r="1620" spans="24:26" x14ac:dyDescent="0.25">
      <c r="X1620" s="172">
        <f>COUNTIF($J$2:J1620,J1620)</f>
        <v>0</v>
      </c>
      <c r="Y1620" s="172" t="str">
        <f t="shared" si="26"/>
        <v/>
      </c>
      <c r="Z1620" s="172" t="str">
        <f>IF(Y1620="","",COUNTIF($Y$2:Y1620,Y1620))</f>
        <v/>
      </c>
    </row>
    <row r="1621" spans="24:26" x14ac:dyDescent="0.25">
      <c r="X1621" s="172">
        <f>COUNTIF($J$2:J1621,J1621)</f>
        <v>0</v>
      </c>
      <c r="Y1621" s="172" t="str">
        <f t="shared" si="26"/>
        <v/>
      </c>
      <c r="Z1621" s="172" t="str">
        <f>IF(Y1621="","",COUNTIF($Y$2:Y1621,Y1621))</f>
        <v/>
      </c>
    </row>
    <row r="1622" spans="24:26" x14ac:dyDescent="0.25">
      <c r="X1622" s="172">
        <f>COUNTIF($J$2:J1622,J1622)</f>
        <v>0</v>
      </c>
      <c r="Y1622" s="172" t="str">
        <f t="shared" si="26"/>
        <v/>
      </c>
      <c r="Z1622" s="172" t="str">
        <f>IF(Y1622="","",COUNTIF($Y$2:Y1622,Y1622))</f>
        <v/>
      </c>
    </row>
    <row r="1623" spans="24:26" x14ac:dyDescent="0.25">
      <c r="X1623" s="172">
        <f>COUNTIF($J$2:J1623,J1623)</f>
        <v>0</v>
      </c>
      <c r="Y1623" s="172" t="str">
        <f t="shared" si="26"/>
        <v/>
      </c>
      <c r="Z1623" s="172" t="str">
        <f>IF(Y1623="","",COUNTIF($Y$2:Y1623,Y1623))</f>
        <v/>
      </c>
    </row>
    <row r="1624" spans="24:26" x14ac:dyDescent="0.25">
      <c r="X1624" s="172">
        <f>COUNTIF($J$2:J1624,J1624)</f>
        <v>0</v>
      </c>
      <c r="Y1624" s="172" t="str">
        <f t="shared" si="26"/>
        <v/>
      </c>
      <c r="Z1624" s="172" t="str">
        <f>IF(Y1624="","",COUNTIF($Y$2:Y1624,Y1624))</f>
        <v/>
      </c>
    </row>
    <row r="1625" spans="24:26" x14ac:dyDescent="0.25">
      <c r="X1625" s="172">
        <f>COUNTIF($J$2:J1625,J1625)</f>
        <v>0</v>
      </c>
      <c r="Y1625" s="172" t="str">
        <f t="shared" si="26"/>
        <v/>
      </c>
      <c r="Z1625" s="172" t="str">
        <f>IF(Y1625="","",COUNTIF($Y$2:Y1625,Y1625))</f>
        <v/>
      </c>
    </row>
    <row r="1626" spans="24:26" x14ac:dyDescent="0.25">
      <c r="X1626" s="172">
        <f>COUNTIF($J$2:J1626,J1626)</f>
        <v>0</v>
      </c>
      <c r="Y1626" s="172" t="str">
        <f t="shared" si="26"/>
        <v/>
      </c>
      <c r="Z1626" s="172" t="str">
        <f>IF(Y1626="","",COUNTIF($Y$2:Y1626,Y1626))</f>
        <v/>
      </c>
    </row>
    <row r="1627" spans="24:26" x14ac:dyDescent="0.25">
      <c r="X1627" s="172">
        <f>COUNTIF($J$2:J1627,J1627)</f>
        <v>0</v>
      </c>
      <c r="Y1627" s="172" t="str">
        <f t="shared" si="26"/>
        <v/>
      </c>
      <c r="Z1627" s="172" t="str">
        <f>IF(Y1627="","",COUNTIF($Y$2:Y1627,Y1627))</f>
        <v/>
      </c>
    </row>
    <row r="1628" spans="24:26" x14ac:dyDescent="0.25">
      <c r="X1628" s="172">
        <f>COUNTIF($J$2:J1628,J1628)</f>
        <v>0</v>
      </c>
      <c r="Y1628" s="172" t="str">
        <f t="shared" si="26"/>
        <v/>
      </c>
      <c r="Z1628" s="172" t="str">
        <f>IF(Y1628="","",COUNTIF($Y$2:Y1628,Y1628))</f>
        <v/>
      </c>
    </row>
    <row r="1629" spans="24:26" x14ac:dyDescent="0.25">
      <c r="X1629" s="172">
        <f>COUNTIF($J$2:J1629,J1629)</f>
        <v>0</v>
      </c>
      <c r="Y1629" s="172" t="str">
        <f t="shared" si="26"/>
        <v/>
      </c>
      <c r="Z1629" s="172" t="str">
        <f>IF(Y1629="","",COUNTIF($Y$2:Y1629,Y1629))</f>
        <v/>
      </c>
    </row>
    <row r="1630" spans="24:26" x14ac:dyDescent="0.25">
      <c r="X1630" s="172">
        <f>COUNTIF($J$2:J1630,J1630)</f>
        <v>0</v>
      </c>
      <c r="Y1630" s="172" t="str">
        <f t="shared" si="26"/>
        <v/>
      </c>
      <c r="Z1630" s="172" t="str">
        <f>IF(Y1630="","",COUNTIF($Y$2:Y1630,Y1630))</f>
        <v/>
      </c>
    </row>
    <row r="1631" spans="24:26" x14ac:dyDescent="0.25">
      <c r="X1631" s="172">
        <f>COUNTIF($J$2:J1631,J1631)</f>
        <v>0</v>
      </c>
      <c r="Y1631" s="172" t="str">
        <f t="shared" si="26"/>
        <v/>
      </c>
      <c r="Z1631" s="172" t="str">
        <f>IF(Y1631="","",COUNTIF($Y$2:Y1631,Y1631))</f>
        <v/>
      </c>
    </row>
    <row r="1632" spans="24:26" x14ac:dyDescent="0.25">
      <c r="X1632" s="172">
        <f>COUNTIF($J$2:J1632,J1632)</f>
        <v>0</v>
      </c>
      <c r="Y1632" s="172" t="str">
        <f t="shared" si="26"/>
        <v/>
      </c>
      <c r="Z1632" s="172" t="str">
        <f>IF(Y1632="","",COUNTIF($Y$2:Y1632,Y1632))</f>
        <v/>
      </c>
    </row>
    <row r="1633" spans="24:26" x14ac:dyDescent="0.25">
      <c r="X1633" s="172">
        <f>COUNTIF($J$2:J1633,J1633)</f>
        <v>0</v>
      </c>
      <c r="Y1633" s="172" t="str">
        <f t="shared" si="26"/>
        <v/>
      </c>
      <c r="Z1633" s="172" t="str">
        <f>IF(Y1633="","",COUNTIF($Y$2:Y1633,Y1633))</f>
        <v/>
      </c>
    </row>
    <row r="1634" spans="24:26" x14ac:dyDescent="0.25">
      <c r="X1634" s="172">
        <f>COUNTIF($J$2:J1634,J1634)</f>
        <v>0</v>
      </c>
      <c r="Y1634" s="172" t="str">
        <f t="shared" si="26"/>
        <v/>
      </c>
      <c r="Z1634" s="172" t="str">
        <f>IF(Y1634="","",COUNTIF($Y$2:Y1634,Y1634))</f>
        <v/>
      </c>
    </row>
    <row r="1635" spans="24:26" x14ac:dyDescent="0.25">
      <c r="X1635" s="172">
        <f>COUNTIF($J$2:J1635,J1635)</f>
        <v>0</v>
      </c>
      <c r="Y1635" s="172" t="str">
        <f t="shared" si="26"/>
        <v/>
      </c>
      <c r="Z1635" s="172" t="str">
        <f>IF(Y1635="","",COUNTIF($Y$2:Y1635,Y1635))</f>
        <v/>
      </c>
    </row>
    <row r="1636" spans="24:26" x14ac:dyDescent="0.25">
      <c r="X1636" s="172">
        <f>COUNTIF($J$2:J1636,J1636)</f>
        <v>0</v>
      </c>
      <c r="Y1636" s="172" t="str">
        <f t="shared" si="26"/>
        <v/>
      </c>
      <c r="Z1636" s="172" t="str">
        <f>IF(Y1636="","",COUNTIF($Y$2:Y1636,Y1636))</f>
        <v/>
      </c>
    </row>
    <row r="1637" spans="24:26" x14ac:dyDescent="0.25">
      <c r="X1637" s="172">
        <f>COUNTIF($J$2:J1637,J1637)</f>
        <v>0</v>
      </c>
      <c r="Y1637" s="172" t="str">
        <f t="shared" si="26"/>
        <v/>
      </c>
      <c r="Z1637" s="172" t="str">
        <f>IF(Y1637="","",COUNTIF($Y$2:Y1637,Y1637))</f>
        <v/>
      </c>
    </row>
    <row r="1638" spans="24:26" x14ac:dyDescent="0.25">
      <c r="X1638" s="172">
        <f>COUNTIF($J$2:J1638,J1638)</f>
        <v>0</v>
      </c>
      <c r="Y1638" s="172" t="str">
        <f t="shared" si="26"/>
        <v/>
      </c>
      <c r="Z1638" s="172" t="str">
        <f>IF(Y1638="","",COUNTIF($Y$2:Y1638,Y1638))</f>
        <v/>
      </c>
    </row>
    <row r="1639" spans="24:26" x14ac:dyDescent="0.25">
      <c r="X1639" s="172">
        <f>COUNTIF($J$2:J1639,J1639)</f>
        <v>0</v>
      </c>
      <c r="Y1639" s="172" t="str">
        <f t="shared" si="26"/>
        <v/>
      </c>
      <c r="Z1639" s="172" t="str">
        <f>IF(Y1639="","",COUNTIF($Y$2:Y1639,Y1639))</f>
        <v/>
      </c>
    </row>
    <row r="1640" spans="24:26" x14ac:dyDescent="0.25">
      <c r="X1640" s="172">
        <f>COUNTIF($J$2:J1640,J1640)</f>
        <v>0</v>
      </c>
      <c r="Y1640" s="172" t="str">
        <f t="shared" si="26"/>
        <v/>
      </c>
      <c r="Z1640" s="172" t="str">
        <f>IF(Y1640="","",COUNTIF($Y$2:Y1640,Y1640))</f>
        <v/>
      </c>
    </row>
    <row r="1641" spans="24:26" x14ac:dyDescent="0.25">
      <c r="X1641" s="172">
        <f>COUNTIF($J$2:J1641,J1641)</f>
        <v>0</v>
      </c>
      <c r="Y1641" s="172" t="str">
        <f t="shared" si="26"/>
        <v/>
      </c>
      <c r="Z1641" s="172" t="str">
        <f>IF(Y1641="","",COUNTIF($Y$2:Y1641,Y1641))</f>
        <v/>
      </c>
    </row>
    <row r="1642" spans="24:26" x14ac:dyDescent="0.25">
      <c r="X1642" s="172">
        <f>COUNTIF($J$2:J1642,J1642)</f>
        <v>0</v>
      </c>
      <c r="Y1642" s="172" t="str">
        <f t="shared" si="26"/>
        <v/>
      </c>
      <c r="Z1642" s="172" t="str">
        <f>IF(Y1642="","",COUNTIF($Y$2:Y1642,Y1642))</f>
        <v/>
      </c>
    </row>
    <row r="1643" spans="24:26" x14ac:dyDescent="0.25">
      <c r="X1643" s="172">
        <f>COUNTIF($J$2:J1643,J1643)</f>
        <v>0</v>
      </c>
      <c r="Y1643" s="172" t="str">
        <f t="shared" si="26"/>
        <v/>
      </c>
      <c r="Z1643" s="172" t="str">
        <f>IF(Y1643="","",COUNTIF($Y$2:Y1643,Y1643))</f>
        <v/>
      </c>
    </row>
    <row r="1644" spans="24:26" x14ac:dyDescent="0.25">
      <c r="X1644" s="172">
        <f>COUNTIF($J$2:J1644,J1644)</f>
        <v>0</v>
      </c>
      <c r="Y1644" s="172" t="str">
        <f t="shared" si="26"/>
        <v/>
      </c>
      <c r="Z1644" s="172" t="str">
        <f>IF(Y1644="","",COUNTIF($Y$2:Y1644,Y1644))</f>
        <v/>
      </c>
    </row>
    <row r="1645" spans="24:26" x14ac:dyDescent="0.25">
      <c r="X1645" s="172">
        <f>COUNTIF($J$2:J1645,J1645)</f>
        <v>0</v>
      </c>
      <c r="Y1645" s="172" t="str">
        <f t="shared" ref="Y1645:Y1708" si="27">J1645&amp;Q1645</f>
        <v/>
      </c>
      <c r="Z1645" s="172" t="str">
        <f>IF(Y1645="","",COUNTIF($Y$2:Y1645,Y1645))</f>
        <v/>
      </c>
    </row>
    <row r="1646" spans="24:26" x14ac:dyDescent="0.25">
      <c r="X1646" s="172">
        <f>COUNTIF($J$2:J1646,J1646)</f>
        <v>0</v>
      </c>
      <c r="Y1646" s="172" t="str">
        <f t="shared" si="27"/>
        <v/>
      </c>
      <c r="Z1646" s="172" t="str">
        <f>IF(Y1646="","",COUNTIF($Y$2:Y1646,Y1646))</f>
        <v/>
      </c>
    </row>
    <row r="1647" spans="24:26" x14ac:dyDescent="0.25">
      <c r="X1647" s="172">
        <f>COUNTIF($J$2:J1647,J1647)</f>
        <v>0</v>
      </c>
      <c r="Y1647" s="172" t="str">
        <f t="shared" si="27"/>
        <v/>
      </c>
      <c r="Z1647" s="172" t="str">
        <f>IF(Y1647="","",COUNTIF($Y$2:Y1647,Y1647))</f>
        <v/>
      </c>
    </row>
    <row r="1648" spans="24:26" x14ac:dyDescent="0.25">
      <c r="X1648" s="172">
        <f>COUNTIF($J$2:J1648,J1648)</f>
        <v>0</v>
      </c>
      <c r="Y1648" s="172" t="str">
        <f t="shared" si="27"/>
        <v/>
      </c>
      <c r="Z1648" s="172" t="str">
        <f>IF(Y1648="","",COUNTIF($Y$2:Y1648,Y1648))</f>
        <v/>
      </c>
    </row>
    <row r="1649" spans="24:26" x14ac:dyDescent="0.25">
      <c r="X1649" s="172">
        <f>COUNTIF($J$2:J1649,J1649)</f>
        <v>0</v>
      </c>
      <c r="Y1649" s="172" t="str">
        <f t="shared" si="27"/>
        <v/>
      </c>
      <c r="Z1649" s="172" t="str">
        <f>IF(Y1649="","",COUNTIF($Y$2:Y1649,Y1649))</f>
        <v/>
      </c>
    </row>
    <row r="1650" spans="24:26" x14ac:dyDescent="0.25">
      <c r="X1650" s="172">
        <f>COUNTIF($J$2:J1650,J1650)</f>
        <v>0</v>
      </c>
      <c r="Y1650" s="172" t="str">
        <f t="shared" si="27"/>
        <v/>
      </c>
      <c r="Z1650" s="172" t="str">
        <f>IF(Y1650="","",COUNTIF($Y$2:Y1650,Y1650))</f>
        <v/>
      </c>
    </row>
    <row r="1651" spans="24:26" x14ac:dyDescent="0.25">
      <c r="X1651" s="172">
        <f>COUNTIF($J$2:J1651,J1651)</f>
        <v>0</v>
      </c>
      <c r="Y1651" s="172" t="str">
        <f t="shared" si="27"/>
        <v/>
      </c>
      <c r="Z1651" s="172" t="str">
        <f>IF(Y1651="","",COUNTIF($Y$2:Y1651,Y1651))</f>
        <v/>
      </c>
    </row>
    <row r="1652" spans="24:26" x14ac:dyDescent="0.25">
      <c r="X1652" s="172">
        <f>COUNTIF($J$2:J1652,J1652)</f>
        <v>0</v>
      </c>
      <c r="Y1652" s="172" t="str">
        <f t="shared" si="27"/>
        <v/>
      </c>
      <c r="Z1652" s="172" t="str">
        <f>IF(Y1652="","",COUNTIF($Y$2:Y1652,Y1652))</f>
        <v/>
      </c>
    </row>
    <row r="1653" spans="24:26" x14ac:dyDescent="0.25">
      <c r="X1653" s="172">
        <f>COUNTIF($J$2:J1653,J1653)</f>
        <v>0</v>
      </c>
      <c r="Y1653" s="172" t="str">
        <f t="shared" si="27"/>
        <v/>
      </c>
      <c r="Z1653" s="172" t="str">
        <f>IF(Y1653="","",COUNTIF($Y$2:Y1653,Y1653))</f>
        <v/>
      </c>
    </row>
    <row r="1654" spans="24:26" x14ac:dyDescent="0.25">
      <c r="X1654" s="172">
        <f>COUNTIF($J$2:J1654,J1654)</f>
        <v>0</v>
      </c>
      <c r="Y1654" s="172" t="str">
        <f t="shared" si="27"/>
        <v/>
      </c>
      <c r="Z1654" s="172" t="str">
        <f>IF(Y1654="","",COUNTIF($Y$2:Y1654,Y1654))</f>
        <v/>
      </c>
    </row>
    <row r="1655" spans="24:26" x14ac:dyDescent="0.25">
      <c r="X1655" s="172">
        <f>COUNTIF($J$2:J1655,J1655)</f>
        <v>0</v>
      </c>
      <c r="Y1655" s="172" t="str">
        <f t="shared" si="27"/>
        <v/>
      </c>
      <c r="Z1655" s="172" t="str">
        <f>IF(Y1655="","",COUNTIF($Y$2:Y1655,Y1655))</f>
        <v/>
      </c>
    </row>
    <row r="1656" spans="24:26" x14ac:dyDescent="0.25">
      <c r="X1656" s="172">
        <f>COUNTIF($J$2:J1656,J1656)</f>
        <v>0</v>
      </c>
      <c r="Y1656" s="172" t="str">
        <f t="shared" si="27"/>
        <v/>
      </c>
      <c r="Z1656" s="172" t="str">
        <f>IF(Y1656="","",COUNTIF($Y$2:Y1656,Y1656))</f>
        <v/>
      </c>
    </row>
    <row r="1657" spans="24:26" x14ac:dyDescent="0.25">
      <c r="X1657" s="172">
        <f>COUNTIF($J$2:J1657,J1657)</f>
        <v>0</v>
      </c>
      <c r="Y1657" s="172" t="str">
        <f t="shared" si="27"/>
        <v/>
      </c>
      <c r="Z1657" s="172" t="str">
        <f>IF(Y1657="","",COUNTIF($Y$2:Y1657,Y1657))</f>
        <v/>
      </c>
    </row>
    <row r="1658" spans="24:26" x14ac:dyDescent="0.25">
      <c r="X1658" s="172">
        <f>COUNTIF($J$2:J1658,J1658)</f>
        <v>0</v>
      </c>
      <c r="Y1658" s="172" t="str">
        <f t="shared" si="27"/>
        <v/>
      </c>
      <c r="Z1658" s="172" t="str">
        <f>IF(Y1658="","",COUNTIF($Y$2:Y1658,Y1658))</f>
        <v/>
      </c>
    </row>
    <row r="1659" spans="24:26" x14ac:dyDescent="0.25">
      <c r="X1659" s="172">
        <f>COUNTIF($J$2:J1659,J1659)</f>
        <v>0</v>
      </c>
      <c r="Y1659" s="172" t="str">
        <f t="shared" si="27"/>
        <v/>
      </c>
      <c r="Z1659" s="172" t="str">
        <f>IF(Y1659="","",COUNTIF($Y$2:Y1659,Y1659))</f>
        <v/>
      </c>
    </row>
    <row r="1660" spans="24:26" x14ac:dyDescent="0.25">
      <c r="X1660" s="172">
        <f>COUNTIF($J$2:J1660,J1660)</f>
        <v>0</v>
      </c>
      <c r="Y1660" s="172" t="str">
        <f t="shared" si="27"/>
        <v/>
      </c>
      <c r="Z1660" s="172" t="str">
        <f>IF(Y1660="","",COUNTIF($Y$2:Y1660,Y1660))</f>
        <v/>
      </c>
    </row>
    <row r="1661" spans="24:26" x14ac:dyDescent="0.25">
      <c r="X1661" s="172">
        <f>COUNTIF($J$2:J1661,J1661)</f>
        <v>0</v>
      </c>
      <c r="Y1661" s="172" t="str">
        <f t="shared" si="27"/>
        <v/>
      </c>
      <c r="Z1661" s="172" t="str">
        <f>IF(Y1661="","",COUNTIF($Y$2:Y1661,Y1661))</f>
        <v/>
      </c>
    </row>
    <row r="1662" spans="24:26" x14ac:dyDescent="0.25">
      <c r="X1662" s="172">
        <f>COUNTIF($J$2:J1662,J1662)</f>
        <v>0</v>
      </c>
      <c r="Y1662" s="172" t="str">
        <f t="shared" si="27"/>
        <v/>
      </c>
      <c r="Z1662" s="172" t="str">
        <f>IF(Y1662="","",COUNTIF($Y$2:Y1662,Y1662))</f>
        <v/>
      </c>
    </row>
    <row r="1663" spans="24:26" x14ac:dyDescent="0.25">
      <c r="X1663" s="172">
        <f>COUNTIF($J$2:J1663,J1663)</f>
        <v>0</v>
      </c>
      <c r="Y1663" s="172" t="str">
        <f t="shared" si="27"/>
        <v/>
      </c>
      <c r="Z1663" s="172" t="str">
        <f>IF(Y1663="","",COUNTIF($Y$2:Y1663,Y1663))</f>
        <v/>
      </c>
    </row>
    <row r="1664" spans="24:26" x14ac:dyDescent="0.25">
      <c r="X1664" s="172">
        <f>COUNTIF($J$2:J1664,J1664)</f>
        <v>0</v>
      </c>
      <c r="Y1664" s="172" t="str">
        <f t="shared" si="27"/>
        <v/>
      </c>
      <c r="Z1664" s="172" t="str">
        <f>IF(Y1664="","",COUNTIF($Y$2:Y1664,Y1664))</f>
        <v/>
      </c>
    </row>
    <row r="1665" spans="24:26" x14ac:dyDescent="0.25">
      <c r="X1665" s="172">
        <f>COUNTIF($J$2:J1665,J1665)</f>
        <v>0</v>
      </c>
      <c r="Y1665" s="172" t="str">
        <f t="shared" si="27"/>
        <v/>
      </c>
      <c r="Z1665" s="172" t="str">
        <f>IF(Y1665="","",COUNTIF($Y$2:Y1665,Y1665))</f>
        <v/>
      </c>
    </row>
    <row r="1666" spans="24:26" x14ac:dyDescent="0.25">
      <c r="X1666" s="172">
        <f>COUNTIF($J$2:J1666,J1666)</f>
        <v>0</v>
      </c>
      <c r="Y1666" s="172" t="str">
        <f t="shared" si="27"/>
        <v/>
      </c>
      <c r="Z1666" s="172" t="str">
        <f>IF(Y1666="","",COUNTIF($Y$2:Y1666,Y1666))</f>
        <v/>
      </c>
    </row>
    <row r="1667" spans="24:26" x14ac:dyDescent="0.25">
      <c r="X1667" s="172">
        <f>COUNTIF($J$2:J1667,J1667)</f>
        <v>0</v>
      </c>
      <c r="Y1667" s="172" t="str">
        <f t="shared" si="27"/>
        <v/>
      </c>
      <c r="Z1667" s="172" t="str">
        <f>IF(Y1667="","",COUNTIF($Y$2:Y1667,Y1667))</f>
        <v/>
      </c>
    </row>
    <row r="1668" spans="24:26" x14ac:dyDescent="0.25">
      <c r="X1668" s="172">
        <f>COUNTIF($J$2:J1668,J1668)</f>
        <v>0</v>
      </c>
      <c r="Y1668" s="172" t="str">
        <f t="shared" si="27"/>
        <v/>
      </c>
      <c r="Z1668" s="172" t="str">
        <f>IF(Y1668="","",COUNTIF($Y$2:Y1668,Y1668))</f>
        <v/>
      </c>
    </row>
    <row r="1669" spans="24:26" x14ac:dyDescent="0.25">
      <c r="X1669" s="172">
        <f>COUNTIF($J$2:J1669,J1669)</f>
        <v>0</v>
      </c>
      <c r="Y1669" s="172" t="str">
        <f t="shared" si="27"/>
        <v/>
      </c>
      <c r="Z1669" s="172" t="str">
        <f>IF(Y1669="","",COUNTIF($Y$2:Y1669,Y1669))</f>
        <v/>
      </c>
    </row>
    <row r="1670" spans="24:26" x14ac:dyDescent="0.25">
      <c r="X1670" s="172">
        <f>COUNTIF($J$2:J1670,J1670)</f>
        <v>0</v>
      </c>
      <c r="Y1670" s="172" t="str">
        <f t="shared" si="27"/>
        <v/>
      </c>
      <c r="Z1670" s="172" t="str">
        <f>IF(Y1670="","",COUNTIF($Y$2:Y1670,Y1670))</f>
        <v/>
      </c>
    </row>
    <row r="1671" spans="24:26" x14ac:dyDescent="0.25">
      <c r="X1671" s="172">
        <f>COUNTIF($J$2:J1671,J1671)</f>
        <v>0</v>
      </c>
      <c r="Y1671" s="172" t="str">
        <f t="shared" si="27"/>
        <v/>
      </c>
      <c r="Z1671" s="172" t="str">
        <f>IF(Y1671="","",COUNTIF($Y$2:Y1671,Y1671))</f>
        <v/>
      </c>
    </row>
    <row r="1672" spans="24:26" x14ac:dyDescent="0.25">
      <c r="X1672" s="172">
        <f>COUNTIF($J$2:J1672,J1672)</f>
        <v>0</v>
      </c>
      <c r="Y1672" s="172" t="str">
        <f t="shared" si="27"/>
        <v/>
      </c>
      <c r="Z1672" s="172" t="str">
        <f>IF(Y1672="","",COUNTIF($Y$2:Y1672,Y1672))</f>
        <v/>
      </c>
    </row>
    <row r="1673" spans="24:26" x14ac:dyDescent="0.25">
      <c r="X1673" s="172">
        <f>COUNTIF($J$2:J1673,J1673)</f>
        <v>0</v>
      </c>
      <c r="Y1673" s="172" t="str">
        <f t="shared" si="27"/>
        <v/>
      </c>
      <c r="Z1673" s="172" t="str">
        <f>IF(Y1673="","",COUNTIF($Y$2:Y1673,Y1673))</f>
        <v/>
      </c>
    </row>
    <row r="1674" spans="24:26" x14ac:dyDescent="0.25">
      <c r="X1674" s="172">
        <f>COUNTIF($J$2:J1674,J1674)</f>
        <v>0</v>
      </c>
      <c r="Y1674" s="172" t="str">
        <f t="shared" si="27"/>
        <v/>
      </c>
      <c r="Z1674" s="172" t="str">
        <f>IF(Y1674="","",COUNTIF($Y$2:Y1674,Y1674))</f>
        <v/>
      </c>
    </row>
    <row r="1675" spans="24:26" x14ac:dyDescent="0.25">
      <c r="X1675" s="172">
        <f>COUNTIF($J$2:J1675,J1675)</f>
        <v>0</v>
      </c>
      <c r="Y1675" s="172" t="str">
        <f t="shared" si="27"/>
        <v/>
      </c>
      <c r="Z1675" s="172" t="str">
        <f>IF(Y1675="","",COUNTIF($Y$2:Y1675,Y1675))</f>
        <v/>
      </c>
    </row>
    <row r="1676" spans="24:26" x14ac:dyDescent="0.25">
      <c r="X1676" s="172">
        <f>COUNTIF($J$2:J1676,J1676)</f>
        <v>0</v>
      </c>
      <c r="Y1676" s="172" t="str">
        <f t="shared" si="27"/>
        <v/>
      </c>
      <c r="Z1676" s="172" t="str">
        <f>IF(Y1676="","",COUNTIF($Y$2:Y1676,Y1676))</f>
        <v/>
      </c>
    </row>
    <row r="1677" spans="24:26" x14ac:dyDescent="0.25">
      <c r="X1677" s="172">
        <f>COUNTIF($J$2:J1677,J1677)</f>
        <v>0</v>
      </c>
      <c r="Y1677" s="172" t="str">
        <f t="shared" si="27"/>
        <v/>
      </c>
      <c r="Z1677" s="172" t="str">
        <f>IF(Y1677="","",COUNTIF($Y$2:Y1677,Y1677))</f>
        <v/>
      </c>
    </row>
    <row r="1678" spans="24:26" x14ac:dyDescent="0.25">
      <c r="X1678" s="172">
        <f>COUNTIF($J$2:J1678,J1678)</f>
        <v>0</v>
      </c>
      <c r="Y1678" s="172" t="str">
        <f t="shared" si="27"/>
        <v/>
      </c>
      <c r="Z1678" s="172" t="str">
        <f>IF(Y1678="","",COUNTIF($Y$2:Y1678,Y1678))</f>
        <v/>
      </c>
    </row>
    <row r="1679" spans="24:26" x14ac:dyDescent="0.25">
      <c r="X1679" s="172">
        <f>COUNTIF($J$2:J1679,J1679)</f>
        <v>0</v>
      </c>
      <c r="Y1679" s="172" t="str">
        <f t="shared" si="27"/>
        <v/>
      </c>
      <c r="Z1679" s="172" t="str">
        <f>IF(Y1679="","",COUNTIF($Y$2:Y1679,Y1679))</f>
        <v/>
      </c>
    </row>
    <row r="1680" spans="24:26" x14ac:dyDescent="0.25">
      <c r="X1680" s="172">
        <f>COUNTIF($J$2:J1680,J1680)</f>
        <v>0</v>
      </c>
      <c r="Y1680" s="172" t="str">
        <f t="shared" si="27"/>
        <v/>
      </c>
      <c r="Z1680" s="172" t="str">
        <f>IF(Y1680="","",COUNTIF($Y$2:Y1680,Y1680))</f>
        <v/>
      </c>
    </row>
    <row r="1681" spans="24:26" x14ac:dyDescent="0.25">
      <c r="X1681" s="172">
        <f>COUNTIF($J$2:J1681,J1681)</f>
        <v>0</v>
      </c>
      <c r="Y1681" s="172" t="str">
        <f t="shared" si="27"/>
        <v/>
      </c>
      <c r="Z1681" s="172" t="str">
        <f>IF(Y1681="","",COUNTIF($Y$2:Y1681,Y1681))</f>
        <v/>
      </c>
    </row>
    <row r="1682" spans="24:26" x14ac:dyDescent="0.25">
      <c r="X1682" s="172">
        <f>COUNTIF($J$2:J1682,J1682)</f>
        <v>0</v>
      </c>
      <c r="Y1682" s="172" t="str">
        <f t="shared" si="27"/>
        <v/>
      </c>
      <c r="Z1682" s="172" t="str">
        <f>IF(Y1682="","",COUNTIF($Y$2:Y1682,Y1682))</f>
        <v/>
      </c>
    </row>
    <row r="1683" spans="24:26" x14ac:dyDescent="0.25">
      <c r="X1683" s="172">
        <f>COUNTIF($J$2:J1683,J1683)</f>
        <v>0</v>
      </c>
      <c r="Y1683" s="172" t="str">
        <f t="shared" si="27"/>
        <v/>
      </c>
      <c r="Z1683" s="172" t="str">
        <f>IF(Y1683="","",COUNTIF($Y$2:Y1683,Y1683))</f>
        <v/>
      </c>
    </row>
    <row r="1684" spans="24:26" x14ac:dyDescent="0.25">
      <c r="X1684" s="172">
        <f>COUNTIF($J$2:J1684,J1684)</f>
        <v>0</v>
      </c>
      <c r="Y1684" s="172" t="str">
        <f t="shared" si="27"/>
        <v/>
      </c>
      <c r="Z1684" s="172" t="str">
        <f>IF(Y1684="","",COUNTIF($Y$2:Y1684,Y1684))</f>
        <v/>
      </c>
    </row>
    <row r="1685" spans="24:26" x14ac:dyDescent="0.25">
      <c r="X1685" s="172">
        <f>COUNTIF($J$2:J1685,J1685)</f>
        <v>0</v>
      </c>
      <c r="Y1685" s="172" t="str">
        <f t="shared" si="27"/>
        <v/>
      </c>
      <c r="Z1685" s="172" t="str">
        <f>IF(Y1685="","",COUNTIF($Y$2:Y1685,Y1685))</f>
        <v/>
      </c>
    </row>
    <row r="1686" spans="24:26" x14ac:dyDescent="0.25">
      <c r="X1686" s="172">
        <f>COUNTIF($J$2:J1686,J1686)</f>
        <v>0</v>
      </c>
      <c r="Y1686" s="172" t="str">
        <f t="shared" si="27"/>
        <v/>
      </c>
      <c r="Z1686" s="172" t="str">
        <f>IF(Y1686="","",COUNTIF($Y$2:Y1686,Y1686))</f>
        <v/>
      </c>
    </row>
    <row r="1687" spans="24:26" x14ac:dyDescent="0.25">
      <c r="X1687" s="172">
        <f>COUNTIF($J$2:J1687,J1687)</f>
        <v>0</v>
      </c>
      <c r="Y1687" s="172" t="str">
        <f t="shared" si="27"/>
        <v/>
      </c>
      <c r="Z1687" s="172" t="str">
        <f>IF(Y1687="","",COUNTIF($Y$2:Y1687,Y1687))</f>
        <v/>
      </c>
    </row>
    <row r="1688" spans="24:26" x14ac:dyDescent="0.25">
      <c r="X1688" s="172">
        <f>COUNTIF($J$2:J1688,J1688)</f>
        <v>0</v>
      </c>
      <c r="Y1688" s="172" t="str">
        <f t="shared" si="27"/>
        <v/>
      </c>
      <c r="Z1688" s="172" t="str">
        <f>IF(Y1688="","",COUNTIF($Y$2:Y1688,Y1688))</f>
        <v/>
      </c>
    </row>
    <row r="1689" spans="24:26" x14ac:dyDescent="0.25">
      <c r="X1689" s="172">
        <f>COUNTIF($J$2:J1689,J1689)</f>
        <v>0</v>
      </c>
      <c r="Y1689" s="172" t="str">
        <f t="shared" si="27"/>
        <v/>
      </c>
      <c r="Z1689" s="172" t="str">
        <f>IF(Y1689="","",COUNTIF($Y$2:Y1689,Y1689))</f>
        <v/>
      </c>
    </row>
    <row r="1690" spans="24:26" x14ac:dyDescent="0.25">
      <c r="X1690" s="172">
        <f>COUNTIF($J$2:J1690,J1690)</f>
        <v>0</v>
      </c>
      <c r="Y1690" s="172" t="str">
        <f t="shared" si="27"/>
        <v/>
      </c>
      <c r="Z1690" s="172" t="str">
        <f>IF(Y1690="","",COUNTIF($Y$2:Y1690,Y1690))</f>
        <v/>
      </c>
    </row>
    <row r="1691" spans="24:26" x14ac:dyDescent="0.25">
      <c r="X1691" s="172">
        <f>COUNTIF($J$2:J1691,J1691)</f>
        <v>0</v>
      </c>
      <c r="Y1691" s="172" t="str">
        <f t="shared" si="27"/>
        <v/>
      </c>
      <c r="Z1691" s="172" t="str">
        <f>IF(Y1691="","",COUNTIF($Y$2:Y1691,Y1691))</f>
        <v/>
      </c>
    </row>
    <row r="1692" spans="24:26" x14ac:dyDescent="0.25">
      <c r="X1692" s="172">
        <f>COUNTIF($J$2:J1692,J1692)</f>
        <v>0</v>
      </c>
      <c r="Y1692" s="172" t="str">
        <f t="shared" si="27"/>
        <v/>
      </c>
      <c r="Z1692" s="172" t="str">
        <f>IF(Y1692="","",COUNTIF($Y$2:Y1692,Y1692))</f>
        <v/>
      </c>
    </row>
    <row r="1693" spans="24:26" x14ac:dyDescent="0.25">
      <c r="X1693" s="172">
        <f>COUNTIF($J$2:J1693,J1693)</f>
        <v>0</v>
      </c>
      <c r="Y1693" s="172" t="str">
        <f t="shared" si="27"/>
        <v/>
      </c>
      <c r="Z1693" s="172" t="str">
        <f>IF(Y1693="","",COUNTIF($Y$2:Y1693,Y1693))</f>
        <v/>
      </c>
    </row>
    <row r="1694" spans="24:26" x14ac:dyDescent="0.25">
      <c r="X1694" s="172">
        <f>COUNTIF($J$2:J1694,J1694)</f>
        <v>0</v>
      </c>
      <c r="Y1694" s="172" t="str">
        <f t="shared" si="27"/>
        <v/>
      </c>
      <c r="Z1694" s="172" t="str">
        <f>IF(Y1694="","",COUNTIF($Y$2:Y1694,Y1694))</f>
        <v/>
      </c>
    </row>
    <row r="1695" spans="24:26" x14ac:dyDescent="0.25">
      <c r="X1695" s="172">
        <f>COUNTIF($J$2:J1695,J1695)</f>
        <v>0</v>
      </c>
      <c r="Y1695" s="172" t="str">
        <f t="shared" si="27"/>
        <v/>
      </c>
      <c r="Z1695" s="172" t="str">
        <f>IF(Y1695="","",COUNTIF($Y$2:Y1695,Y1695))</f>
        <v/>
      </c>
    </row>
    <row r="1696" spans="24:26" x14ac:dyDescent="0.25">
      <c r="X1696" s="172">
        <f>COUNTIF($J$2:J1696,J1696)</f>
        <v>0</v>
      </c>
      <c r="Y1696" s="172" t="str">
        <f t="shared" si="27"/>
        <v/>
      </c>
      <c r="Z1696" s="172" t="str">
        <f>IF(Y1696="","",COUNTIF($Y$2:Y1696,Y1696))</f>
        <v/>
      </c>
    </row>
    <row r="1697" spans="24:26" x14ac:dyDescent="0.25">
      <c r="X1697" s="172">
        <f>COUNTIF($J$2:J1697,J1697)</f>
        <v>0</v>
      </c>
      <c r="Y1697" s="172" t="str">
        <f t="shared" si="27"/>
        <v/>
      </c>
      <c r="Z1697" s="172" t="str">
        <f>IF(Y1697="","",COUNTIF($Y$2:Y1697,Y1697))</f>
        <v/>
      </c>
    </row>
    <row r="1698" spans="24:26" x14ac:dyDescent="0.25">
      <c r="X1698" s="172">
        <f>COUNTIF($J$2:J1698,J1698)</f>
        <v>0</v>
      </c>
      <c r="Y1698" s="172" t="str">
        <f t="shared" si="27"/>
        <v/>
      </c>
      <c r="Z1698" s="172" t="str">
        <f>IF(Y1698="","",COUNTIF($Y$2:Y1698,Y1698))</f>
        <v/>
      </c>
    </row>
    <row r="1699" spans="24:26" x14ac:dyDescent="0.25">
      <c r="X1699" s="172">
        <f>COUNTIF($J$2:J1699,J1699)</f>
        <v>0</v>
      </c>
      <c r="Y1699" s="172" t="str">
        <f t="shared" si="27"/>
        <v/>
      </c>
      <c r="Z1699" s="172" t="str">
        <f>IF(Y1699="","",COUNTIF($Y$2:Y1699,Y1699))</f>
        <v/>
      </c>
    </row>
    <row r="1700" spans="24:26" x14ac:dyDescent="0.25">
      <c r="X1700" s="172">
        <f>COUNTIF($J$2:J1700,J1700)</f>
        <v>0</v>
      </c>
      <c r="Y1700" s="172" t="str">
        <f t="shared" si="27"/>
        <v/>
      </c>
      <c r="Z1700" s="172" t="str">
        <f>IF(Y1700="","",COUNTIF($Y$2:Y1700,Y1700))</f>
        <v/>
      </c>
    </row>
    <row r="1701" spans="24:26" x14ac:dyDescent="0.25">
      <c r="X1701" s="172">
        <f>COUNTIF($J$2:J1701,J1701)</f>
        <v>0</v>
      </c>
      <c r="Y1701" s="172" t="str">
        <f t="shared" si="27"/>
        <v/>
      </c>
      <c r="Z1701" s="172" t="str">
        <f>IF(Y1701="","",COUNTIF($Y$2:Y1701,Y1701))</f>
        <v/>
      </c>
    </row>
    <row r="1702" spans="24:26" x14ac:dyDescent="0.25">
      <c r="X1702" s="172">
        <f>COUNTIF($J$2:J1702,J1702)</f>
        <v>0</v>
      </c>
      <c r="Y1702" s="172" t="str">
        <f t="shared" si="27"/>
        <v/>
      </c>
      <c r="Z1702" s="172" t="str">
        <f>IF(Y1702="","",COUNTIF($Y$2:Y1702,Y1702))</f>
        <v/>
      </c>
    </row>
    <row r="1703" spans="24:26" x14ac:dyDescent="0.25">
      <c r="X1703" s="172">
        <f>COUNTIF($J$2:J1703,J1703)</f>
        <v>0</v>
      </c>
      <c r="Y1703" s="172" t="str">
        <f t="shared" si="27"/>
        <v/>
      </c>
      <c r="Z1703" s="172" t="str">
        <f>IF(Y1703="","",COUNTIF($Y$2:Y1703,Y1703))</f>
        <v/>
      </c>
    </row>
    <row r="1704" spans="24:26" x14ac:dyDescent="0.25">
      <c r="X1704" s="172">
        <f>COUNTIF($J$2:J1704,J1704)</f>
        <v>0</v>
      </c>
      <c r="Y1704" s="172" t="str">
        <f t="shared" si="27"/>
        <v/>
      </c>
      <c r="Z1704" s="172" t="str">
        <f>IF(Y1704="","",COUNTIF($Y$2:Y1704,Y1704))</f>
        <v/>
      </c>
    </row>
    <row r="1705" spans="24:26" x14ac:dyDescent="0.25">
      <c r="X1705" s="172">
        <f>COUNTIF($J$2:J1705,J1705)</f>
        <v>0</v>
      </c>
      <c r="Y1705" s="172" t="str">
        <f t="shared" si="27"/>
        <v/>
      </c>
      <c r="Z1705" s="172" t="str">
        <f>IF(Y1705="","",COUNTIF($Y$2:Y1705,Y1705))</f>
        <v/>
      </c>
    </row>
    <row r="1706" spans="24:26" x14ac:dyDescent="0.25">
      <c r="X1706" s="172">
        <f>COUNTIF($J$2:J1706,J1706)</f>
        <v>0</v>
      </c>
      <c r="Y1706" s="172" t="str">
        <f t="shared" si="27"/>
        <v/>
      </c>
      <c r="Z1706" s="172" t="str">
        <f>IF(Y1706="","",COUNTIF($Y$2:Y1706,Y1706))</f>
        <v/>
      </c>
    </row>
    <row r="1707" spans="24:26" x14ac:dyDescent="0.25">
      <c r="X1707" s="172">
        <f>COUNTIF($J$2:J1707,J1707)</f>
        <v>0</v>
      </c>
      <c r="Y1707" s="172" t="str">
        <f t="shared" si="27"/>
        <v/>
      </c>
      <c r="Z1707" s="172" t="str">
        <f>IF(Y1707="","",COUNTIF($Y$2:Y1707,Y1707))</f>
        <v/>
      </c>
    </row>
    <row r="1708" spans="24:26" x14ac:dyDescent="0.25">
      <c r="X1708" s="172">
        <f>COUNTIF($J$2:J1708,J1708)</f>
        <v>0</v>
      </c>
      <c r="Y1708" s="172" t="str">
        <f t="shared" si="27"/>
        <v/>
      </c>
      <c r="Z1708" s="172" t="str">
        <f>IF(Y1708="","",COUNTIF($Y$2:Y1708,Y1708))</f>
        <v/>
      </c>
    </row>
    <row r="1709" spans="24:26" x14ac:dyDescent="0.25">
      <c r="X1709" s="172">
        <f>COUNTIF($J$2:J1709,J1709)</f>
        <v>0</v>
      </c>
      <c r="Y1709" s="172" t="str">
        <f t="shared" ref="Y1709:Y1744" si="28">J1709&amp;Q1709</f>
        <v/>
      </c>
      <c r="Z1709" s="172" t="str">
        <f>IF(Y1709="","",COUNTIF($Y$2:Y1709,Y1709))</f>
        <v/>
      </c>
    </row>
    <row r="1710" spans="24:26" x14ac:dyDescent="0.25">
      <c r="X1710" s="172">
        <f>COUNTIF($J$2:J1710,J1710)</f>
        <v>0</v>
      </c>
      <c r="Y1710" s="172" t="str">
        <f t="shared" si="28"/>
        <v/>
      </c>
      <c r="Z1710" s="172" t="str">
        <f>IF(Y1710="","",COUNTIF($Y$2:Y1710,Y1710))</f>
        <v/>
      </c>
    </row>
    <row r="1711" spans="24:26" x14ac:dyDescent="0.25">
      <c r="X1711" s="172">
        <f>COUNTIF($J$2:J1711,J1711)</f>
        <v>0</v>
      </c>
      <c r="Y1711" s="172" t="str">
        <f t="shared" si="28"/>
        <v/>
      </c>
      <c r="Z1711" s="172" t="str">
        <f>IF(Y1711="","",COUNTIF($Y$2:Y1711,Y1711))</f>
        <v/>
      </c>
    </row>
    <row r="1712" spans="24:26" x14ac:dyDescent="0.25">
      <c r="X1712" s="172">
        <f>COUNTIF($J$2:J1712,J1712)</f>
        <v>0</v>
      </c>
      <c r="Y1712" s="172" t="str">
        <f t="shared" si="28"/>
        <v/>
      </c>
      <c r="Z1712" s="172" t="str">
        <f>IF(Y1712="","",COUNTIF($Y$2:Y1712,Y1712))</f>
        <v/>
      </c>
    </row>
    <row r="1713" spans="24:26" x14ac:dyDescent="0.25">
      <c r="X1713" s="172">
        <f>COUNTIF($J$2:J1713,J1713)</f>
        <v>0</v>
      </c>
      <c r="Y1713" s="172" t="str">
        <f t="shared" si="28"/>
        <v/>
      </c>
      <c r="Z1713" s="172" t="str">
        <f>IF(Y1713="","",COUNTIF($Y$2:Y1713,Y1713))</f>
        <v/>
      </c>
    </row>
    <row r="1714" spans="24:26" x14ac:dyDescent="0.25">
      <c r="X1714" s="172">
        <f>COUNTIF($J$2:J1714,J1714)</f>
        <v>0</v>
      </c>
      <c r="Y1714" s="172" t="str">
        <f t="shared" si="28"/>
        <v/>
      </c>
      <c r="Z1714" s="172" t="str">
        <f>IF(Y1714="","",COUNTIF($Y$2:Y1714,Y1714))</f>
        <v/>
      </c>
    </row>
    <row r="1715" spans="24:26" x14ac:dyDescent="0.25">
      <c r="X1715" s="172">
        <f>COUNTIF($J$2:J1715,J1715)</f>
        <v>0</v>
      </c>
      <c r="Y1715" s="172" t="str">
        <f t="shared" si="28"/>
        <v/>
      </c>
      <c r="Z1715" s="172" t="str">
        <f>IF(Y1715="","",COUNTIF($Y$2:Y1715,Y1715))</f>
        <v/>
      </c>
    </row>
    <row r="1716" spans="24:26" x14ac:dyDescent="0.25">
      <c r="X1716" s="172">
        <f>COUNTIF($J$2:J1716,J1716)</f>
        <v>0</v>
      </c>
      <c r="Y1716" s="172" t="str">
        <f t="shared" si="28"/>
        <v/>
      </c>
      <c r="Z1716" s="172" t="str">
        <f>IF(Y1716="","",COUNTIF($Y$2:Y1716,Y1716))</f>
        <v/>
      </c>
    </row>
    <row r="1717" spans="24:26" x14ac:dyDescent="0.25">
      <c r="X1717" s="172">
        <f>COUNTIF($J$2:J1717,J1717)</f>
        <v>0</v>
      </c>
      <c r="Y1717" s="172" t="str">
        <f t="shared" si="28"/>
        <v/>
      </c>
      <c r="Z1717" s="172" t="str">
        <f>IF(Y1717="","",COUNTIF($Y$2:Y1717,Y1717))</f>
        <v/>
      </c>
    </row>
    <row r="1718" spans="24:26" x14ac:dyDescent="0.25">
      <c r="X1718" s="172">
        <f>COUNTIF($J$2:J1718,J1718)</f>
        <v>0</v>
      </c>
      <c r="Y1718" s="172" t="str">
        <f t="shared" si="28"/>
        <v/>
      </c>
      <c r="Z1718" s="172" t="str">
        <f>IF(Y1718="","",COUNTIF($Y$2:Y1718,Y1718))</f>
        <v/>
      </c>
    </row>
    <row r="1719" spans="24:26" x14ac:dyDescent="0.25">
      <c r="X1719" s="172">
        <f>COUNTIF($J$2:J1719,J1719)</f>
        <v>0</v>
      </c>
      <c r="Y1719" s="172" t="str">
        <f t="shared" si="28"/>
        <v/>
      </c>
      <c r="Z1719" s="172" t="str">
        <f>IF(Y1719="","",COUNTIF($Y$2:Y1719,Y1719))</f>
        <v/>
      </c>
    </row>
    <row r="1720" spans="24:26" x14ac:dyDescent="0.25">
      <c r="X1720" s="172">
        <f>COUNTIF($J$2:J1720,J1720)</f>
        <v>0</v>
      </c>
      <c r="Y1720" s="172" t="str">
        <f t="shared" si="28"/>
        <v/>
      </c>
      <c r="Z1720" s="172" t="str">
        <f>IF(Y1720="","",COUNTIF($Y$2:Y1720,Y1720))</f>
        <v/>
      </c>
    </row>
    <row r="1721" spans="24:26" x14ac:dyDescent="0.25">
      <c r="X1721" s="172">
        <f>COUNTIF($J$2:J1721,J1721)</f>
        <v>0</v>
      </c>
      <c r="Y1721" s="172" t="str">
        <f t="shared" si="28"/>
        <v/>
      </c>
      <c r="Z1721" s="172" t="str">
        <f>IF(Y1721="","",COUNTIF($Y$2:Y1721,Y1721))</f>
        <v/>
      </c>
    </row>
    <row r="1722" spans="24:26" x14ac:dyDescent="0.25">
      <c r="X1722" s="172">
        <f>COUNTIF($J$2:J1722,J1722)</f>
        <v>0</v>
      </c>
      <c r="Y1722" s="172" t="str">
        <f t="shared" si="28"/>
        <v/>
      </c>
      <c r="Z1722" s="172" t="str">
        <f>IF(Y1722="","",COUNTIF($Y$2:Y1722,Y1722))</f>
        <v/>
      </c>
    </row>
    <row r="1723" spans="24:26" x14ac:dyDescent="0.25">
      <c r="X1723" s="172">
        <f>COUNTIF($J$2:J1723,J1723)</f>
        <v>0</v>
      </c>
      <c r="Y1723" s="172" t="str">
        <f t="shared" si="28"/>
        <v/>
      </c>
      <c r="Z1723" s="172" t="str">
        <f>IF(Y1723="","",COUNTIF($Y$2:Y1723,Y1723))</f>
        <v/>
      </c>
    </row>
    <row r="1724" spans="24:26" x14ac:dyDescent="0.25">
      <c r="X1724" s="172">
        <f>COUNTIF($J$2:J1724,J1724)</f>
        <v>0</v>
      </c>
      <c r="Y1724" s="172" t="str">
        <f t="shared" si="28"/>
        <v/>
      </c>
      <c r="Z1724" s="172" t="str">
        <f>IF(Y1724="","",COUNTIF($Y$2:Y1724,Y1724))</f>
        <v/>
      </c>
    </row>
    <row r="1725" spans="24:26" x14ac:dyDescent="0.25">
      <c r="X1725" s="172">
        <f>COUNTIF($J$2:J1725,J1725)</f>
        <v>0</v>
      </c>
      <c r="Y1725" s="172" t="str">
        <f t="shared" si="28"/>
        <v/>
      </c>
      <c r="Z1725" s="172" t="str">
        <f>IF(Y1725="","",COUNTIF($Y$2:Y1725,Y1725))</f>
        <v/>
      </c>
    </row>
    <row r="1726" spans="24:26" x14ac:dyDescent="0.25">
      <c r="X1726" s="172">
        <f>COUNTIF($J$2:J1726,J1726)</f>
        <v>0</v>
      </c>
      <c r="Y1726" s="172" t="str">
        <f t="shared" si="28"/>
        <v/>
      </c>
      <c r="Z1726" s="172" t="str">
        <f>IF(Y1726="","",COUNTIF($Y$2:Y1726,Y1726))</f>
        <v/>
      </c>
    </row>
    <row r="1727" spans="24:26" x14ac:dyDescent="0.25">
      <c r="X1727" s="172">
        <f>COUNTIF($J$2:J1727,J1727)</f>
        <v>0</v>
      </c>
      <c r="Y1727" s="172" t="str">
        <f t="shared" si="28"/>
        <v/>
      </c>
      <c r="Z1727" s="172" t="str">
        <f>IF(Y1727="","",COUNTIF($Y$2:Y1727,Y1727))</f>
        <v/>
      </c>
    </row>
    <row r="1728" spans="24:26" x14ac:dyDescent="0.25">
      <c r="X1728" s="172">
        <f>COUNTIF($J$2:J1728,J1728)</f>
        <v>0</v>
      </c>
      <c r="Y1728" s="172" t="str">
        <f t="shared" si="28"/>
        <v/>
      </c>
      <c r="Z1728" s="172" t="str">
        <f>IF(Y1728="","",COUNTIF($Y$2:Y1728,Y1728))</f>
        <v/>
      </c>
    </row>
    <row r="1729" spans="24:26" x14ac:dyDescent="0.25">
      <c r="X1729" s="172">
        <f>COUNTIF($J$2:J1729,J1729)</f>
        <v>0</v>
      </c>
      <c r="Y1729" s="172" t="str">
        <f t="shared" si="28"/>
        <v/>
      </c>
      <c r="Z1729" s="172" t="str">
        <f>IF(Y1729="","",COUNTIF($Y$2:Y1729,Y1729))</f>
        <v/>
      </c>
    </row>
    <row r="1730" spans="24:26" x14ac:dyDescent="0.25">
      <c r="X1730" s="172">
        <f>COUNTIF($J$2:J1730,J1730)</f>
        <v>0</v>
      </c>
      <c r="Y1730" s="172" t="str">
        <f t="shared" si="28"/>
        <v/>
      </c>
      <c r="Z1730" s="172" t="str">
        <f>IF(Y1730="","",COUNTIF($Y$2:Y1730,Y1730))</f>
        <v/>
      </c>
    </row>
    <row r="1731" spans="24:26" x14ac:dyDescent="0.25">
      <c r="X1731" s="172">
        <f>COUNTIF($J$2:J1731,J1731)</f>
        <v>0</v>
      </c>
      <c r="Y1731" s="172" t="str">
        <f t="shared" si="28"/>
        <v/>
      </c>
      <c r="Z1731" s="172" t="str">
        <f>IF(Y1731="","",COUNTIF($Y$2:Y1731,Y1731))</f>
        <v/>
      </c>
    </row>
    <row r="1732" spans="24:26" x14ac:dyDescent="0.25">
      <c r="X1732" s="172">
        <f>COUNTIF($J$2:J1732,J1732)</f>
        <v>0</v>
      </c>
      <c r="Y1732" s="172" t="str">
        <f t="shared" si="28"/>
        <v/>
      </c>
      <c r="Z1732" s="172" t="str">
        <f>IF(Y1732="","",COUNTIF($Y$2:Y1732,Y1732))</f>
        <v/>
      </c>
    </row>
    <row r="1733" spans="24:26" x14ac:dyDescent="0.25">
      <c r="X1733" s="172">
        <f>COUNTIF($J$2:J1733,J1733)</f>
        <v>0</v>
      </c>
      <c r="Y1733" s="172" t="str">
        <f t="shared" si="28"/>
        <v/>
      </c>
      <c r="Z1733" s="172" t="str">
        <f>IF(Y1733="","",COUNTIF($Y$2:Y1733,Y1733))</f>
        <v/>
      </c>
    </row>
    <row r="1734" spans="24:26" x14ac:dyDescent="0.25">
      <c r="X1734" s="172">
        <f>COUNTIF($J$2:J1734,J1734)</f>
        <v>0</v>
      </c>
      <c r="Y1734" s="172" t="str">
        <f t="shared" si="28"/>
        <v/>
      </c>
      <c r="Z1734" s="172" t="str">
        <f>IF(Y1734="","",COUNTIF($Y$2:Y1734,Y1734))</f>
        <v/>
      </c>
    </row>
    <row r="1735" spans="24:26" x14ac:dyDescent="0.25">
      <c r="X1735" s="172">
        <f>COUNTIF($J$2:J1735,J1735)</f>
        <v>0</v>
      </c>
      <c r="Y1735" s="172" t="str">
        <f t="shared" si="28"/>
        <v/>
      </c>
      <c r="Z1735" s="172" t="str">
        <f>IF(Y1735="","",COUNTIF($Y$2:Y1735,Y1735))</f>
        <v/>
      </c>
    </row>
    <row r="1736" spans="24:26" x14ac:dyDescent="0.25">
      <c r="X1736" s="172">
        <f>COUNTIF($J$2:J1736,J1736)</f>
        <v>0</v>
      </c>
      <c r="Y1736" s="172" t="str">
        <f t="shared" si="28"/>
        <v/>
      </c>
      <c r="Z1736" s="172" t="str">
        <f>IF(Y1736="","",COUNTIF($Y$2:Y1736,Y1736))</f>
        <v/>
      </c>
    </row>
    <row r="1737" spans="24:26" x14ac:dyDescent="0.25">
      <c r="X1737" s="172">
        <f>COUNTIF($J$2:J1737,J1737)</f>
        <v>0</v>
      </c>
      <c r="Y1737" s="172" t="str">
        <f t="shared" si="28"/>
        <v/>
      </c>
      <c r="Z1737" s="172" t="str">
        <f>IF(Y1737="","",COUNTIF($Y$2:Y1737,Y1737))</f>
        <v/>
      </c>
    </row>
    <row r="1738" spans="24:26" x14ac:dyDescent="0.25">
      <c r="X1738" s="172">
        <f>COUNTIF($J$2:J1738,J1738)</f>
        <v>0</v>
      </c>
      <c r="Y1738" s="172" t="str">
        <f t="shared" si="28"/>
        <v/>
      </c>
      <c r="Z1738" s="172" t="str">
        <f>IF(Y1738="","",COUNTIF($Y$2:Y1738,Y1738))</f>
        <v/>
      </c>
    </row>
    <row r="1739" spans="24:26" x14ac:dyDescent="0.25">
      <c r="X1739" s="172">
        <f>COUNTIF($J$2:J1739,J1739)</f>
        <v>0</v>
      </c>
      <c r="Y1739" s="172" t="str">
        <f t="shared" si="28"/>
        <v/>
      </c>
      <c r="Z1739" s="172" t="str">
        <f>IF(Y1739="","",COUNTIF($Y$2:Y1739,Y1739))</f>
        <v/>
      </c>
    </row>
    <row r="1740" spans="24:26" x14ac:dyDescent="0.25">
      <c r="X1740" s="172">
        <f>COUNTIF($J$2:J1740,J1740)</f>
        <v>0</v>
      </c>
      <c r="Y1740" s="172" t="str">
        <f t="shared" si="28"/>
        <v/>
      </c>
      <c r="Z1740" s="172" t="str">
        <f>IF(Y1740="","",COUNTIF($Y$2:Y1740,Y1740))</f>
        <v/>
      </c>
    </row>
    <row r="1741" spans="24:26" x14ac:dyDescent="0.25">
      <c r="X1741" s="172">
        <f>COUNTIF($J$2:J1741,J1741)</f>
        <v>0</v>
      </c>
      <c r="Y1741" s="172" t="str">
        <f t="shared" si="28"/>
        <v/>
      </c>
      <c r="Z1741" s="172" t="str">
        <f>IF(Y1741="","",COUNTIF($Y$2:Y1741,Y1741))</f>
        <v/>
      </c>
    </row>
    <row r="1742" spans="24:26" x14ac:dyDescent="0.25">
      <c r="X1742" s="172">
        <f>COUNTIF($J$2:J1742,J1742)</f>
        <v>0</v>
      </c>
      <c r="Y1742" s="172" t="str">
        <f t="shared" si="28"/>
        <v/>
      </c>
      <c r="Z1742" s="172" t="str">
        <f>IF(Y1742="","",COUNTIF($Y$2:Y1742,Y1742))</f>
        <v/>
      </c>
    </row>
    <row r="1743" spans="24:26" x14ac:dyDescent="0.25">
      <c r="X1743" s="172">
        <f>COUNTIF($J$2:J1743,J1743)</f>
        <v>0</v>
      </c>
      <c r="Y1743" s="172" t="str">
        <f t="shared" si="28"/>
        <v/>
      </c>
      <c r="Z1743" s="172" t="str">
        <f>IF(Y1743="","",COUNTIF($Y$2:Y1743,Y1743))</f>
        <v/>
      </c>
    </row>
    <row r="1744" spans="24:26" x14ac:dyDescent="0.25">
      <c r="X1744" s="172">
        <f>COUNTIF($J$2:J1744,J1744)</f>
        <v>0</v>
      </c>
      <c r="Y1744" s="172" t="str">
        <f t="shared" si="28"/>
        <v/>
      </c>
      <c r="Z1744" s="172" t="str">
        <f>IF(Y1744="","",COUNTIF($Y$2:Y1744,Y1744))</f>
        <v/>
      </c>
    </row>
    <row r="1745" spans="24:26" x14ac:dyDescent="0.25">
      <c r="X1745" s="172">
        <f>COUNTIF($J$2:J1745,J1745)</f>
        <v>0</v>
      </c>
      <c r="Y1745" s="172" t="str">
        <f t="shared" ref="Y1745:Y1808" si="29">J1745&amp;Q1745</f>
        <v/>
      </c>
      <c r="Z1745" s="172" t="str">
        <f>IF(Y1745="","",COUNTIF($Y$2:Y1745,Y1745))</f>
        <v/>
      </c>
    </row>
    <row r="1746" spans="24:26" x14ac:dyDescent="0.25">
      <c r="X1746" s="172">
        <f>COUNTIF($J$2:J1746,J1746)</f>
        <v>0</v>
      </c>
      <c r="Y1746" s="172" t="str">
        <f t="shared" si="29"/>
        <v/>
      </c>
      <c r="Z1746" s="172" t="str">
        <f>IF(Y1746="","",COUNTIF($Y$2:Y1746,Y1746))</f>
        <v/>
      </c>
    </row>
    <row r="1747" spans="24:26" x14ac:dyDescent="0.25">
      <c r="X1747" s="172">
        <f>COUNTIF($J$2:J1747,J1747)</f>
        <v>0</v>
      </c>
      <c r="Y1747" s="172" t="str">
        <f t="shared" si="29"/>
        <v/>
      </c>
      <c r="Z1747" s="172" t="str">
        <f>IF(Y1747="","",COUNTIF($Y$2:Y1747,Y1747))</f>
        <v/>
      </c>
    </row>
    <row r="1748" spans="24:26" x14ac:dyDescent="0.25">
      <c r="X1748" s="172">
        <f>COUNTIF($J$2:J1748,J1748)</f>
        <v>0</v>
      </c>
      <c r="Y1748" s="172" t="str">
        <f t="shared" si="29"/>
        <v/>
      </c>
      <c r="Z1748" s="172" t="str">
        <f>IF(Y1748="","",COUNTIF($Y$2:Y1748,Y1748))</f>
        <v/>
      </c>
    </row>
    <row r="1749" spans="24:26" x14ac:dyDescent="0.25">
      <c r="X1749" s="172">
        <f>COUNTIF($J$2:J1749,J1749)</f>
        <v>0</v>
      </c>
      <c r="Y1749" s="172" t="str">
        <f t="shared" si="29"/>
        <v/>
      </c>
      <c r="Z1749" s="172" t="str">
        <f>IF(Y1749="","",COUNTIF($Y$2:Y1749,Y1749))</f>
        <v/>
      </c>
    </row>
    <row r="1750" spans="24:26" x14ac:dyDescent="0.25">
      <c r="X1750" s="172">
        <f>COUNTIF($J$2:J1750,J1750)</f>
        <v>0</v>
      </c>
      <c r="Y1750" s="172" t="str">
        <f t="shared" si="29"/>
        <v/>
      </c>
      <c r="Z1750" s="172" t="str">
        <f>IF(Y1750="","",COUNTIF($Y$2:Y1750,Y1750))</f>
        <v/>
      </c>
    </row>
    <row r="1751" spans="24:26" x14ac:dyDescent="0.25">
      <c r="X1751" s="172">
        <f>COUNTIF($J$2:J1751,J1751)</f>
        <v>0</v>
      </c>
      <c r="Y1751" s="172" t="str">
        <f t="shared" si="29"/>
        <v/>
      </c>
      <c r="Z1751" s="172" t="str">
        <f>IF(Y1751="","",COUNTIF($Y$2:Y1751,Y1751))</f>
        <v/>
      </c>
    </row>
    <row r="1752" spans="24:26" x14ac:dyDescent="0.25">
      <c r="X1752" s="172">
        <f>COUNTIF($J$2:J1752,J1752)</f>
        <v>0</v>
      </c>
      <c r="Y1752" s="172" t="str">
        <f t="shared" si="29"/>
        <v/>
      </c>
      <c r="Z1752" s="172" t="str">
        <f>IF(Y1752="","",COUNTIF($Y$2:Y1752,Y1752))</f>
        <v/>
      </c>
    </row>
    <row r="1753" spans="24:26" x14ac:dyDescent="0.25">
      <c r="X1753" s="172">
        <f>COUNTIF($J$2:J1753,J1753)</f>
        <v>0</v>
      </c>
      <c r="Y1753" s="172" t="str">
        <f t="shared" si="29"/>
        <v/>
      </c>
      <c r="Z1753" s="172" t="str">
        <f>IF(Y1753="","",COUNTIF($Y$2:Y1753,Y1753))</f>
        <v/>
      </c>
    </row>
    <row r="1754" spans="24:26" x14ac:dyDescent="0.25">
      <c r="X1754" s="172">
        <f>COUNTIF($J$2:J1754,J1754)</f>
        <v>0</v>
      </c>
      <c r="Y1754" s="172" t="str">
        <f t="shared" si="29"/>
        <v/>
      </c>
      <c r="Z1754" s="172" t="str">
        <f>IF(Y1754="","",COUNTIF($Y$2:Y1754,Y1754))</f>
        <v/>
      </c>
    </row>
    <row r="1755" spans="24:26" x14ac:dyDescent="0.25">
      <c r="X1755" s="172">
        <f>COUNTIF($J$2:J1755,J1755)</f>
        <v>0</v>
      </c>
      <c r="Y1755" s="172" t="str">
        <f t="shared" si="29"/>
        <v/>
      </c>
      <c r="Z1755" s="172" t="str">
        <f>IF(Y1755="","",COUNTIF($Y$2:Y1755,Y1755))</f>
        <v/>
      </c>
    </row>
    <row r="1756" spans="24:26" x14ac:dyDescent="0.25">
      <c r="X1756" s="172">
        <f>COUNTIF($J$2:J1756,J1756)</f>
        <v>0</v>
      </c>
      <c r="Y1756" s="172" t="str">
        <f t="shared" si="29"/>
        <v/>
      </c>
      <c r="Z1756" s="172" t="str">
        <f>IF(Y1756="","",COUNTIF($Y$2:Y1756,Y1756))</f>
        <v/>
      </c>
    </row>
    <row r="1757" spans="24:26" x14ac:dyDescent="0.25">
      <c r="X1757" s="172">
        <f>COUNTIF($J$2:J1757,J1757)</f>
        <v>0</v>
      </c>
      <c r="Y1757" s="172" t="str">
        <f t="shared" si="29"/>
        <v/>
      </c>
      <c r="Z1757" s="172" t="str">
        <f>IF(Y1757="","",COUNTIF($Y$2:Y1757,Y1757))</f>
        <v/>
      </c>
    </row>
    <row r="1758" spans="24:26" x14ac:dyDescent="0.25">
      <c r="X1758" s="172">
        <f>COUNTIF($J$2:J1758,J1758)</f>
        <v>0</v>
      </c>
      <c r="Y1758" s="172" t="str">
        <f t="shared" si="29"/>
        <v/>
      </c>
      <c r="Z1758" s="172" t="str">
        <f>IF(Y1758="","",COUNTIF($Y$2:Y1758,Y1758))</f>
        <v/>
      </c>
    </row>
    <row r="1759" spans="24:26" x14ac:dyDescent="0.25">
      <c r="X1759" s="172">
        <f>COUNTIF($J$2:J1759,J1759)</f>
        <v>0</v>
      </c>
      <c r="Y1759" s="172" t="str">
        <f t="shared" si="29"/>
        <v/>
      </c>
      <c r="Z1759" s="172" t="str">
        <f>IF(Y1759="","",COUNTIF($Y$2:Y1759,Y1759))</f>
        <v/>
      </c>
    </row>
    <row r="1760" spans="24:26" x14ac:dyDescent="0.25">
      <c r="X1760" s="172">
        <f>COUNTIF($J$2:J1760,J1760)</f>
        <v>0</v>
      </c>
      <c r="Y1760" s="172" t="str">
        <f t="shared" si="29"/>
        <v/>
      </c>
      <c r="Z1760" s="172" t="str">
        <f>IF(Y1760="","",COUNTIF($Y$2:Y1760,Y1760))</f>
        <v/>
      </c>
    </row>
    <row r="1761" spans="24:26" x14ac:dyDescent="0.25">
      <c r="X1761" s="172">
        <f>COUNTIF($J$2:J1761,J1761)</f>
        <v>0</v>
      </c>
      <c r="Y1761" s="172" t="str">
        <f t="shared" si="29"/>
        <v/>
      </c>
      <c r="Z1761" s="172" t="str">
        <f>IF(Y1761="","",COUNTIF($Y$2:Y1761,Y1761))</f>
        <v/>
      </c>
    </row>
    <row r="1762" spans="24:26" x14ac:dyDescent="0.25">
      <c r="X1762" s="172">
        <f>COUNTIF($J$2:J1762,J1762)</f>
        <v>0</v>
      </c>
      <c r="Y1762" s="172" t="str">
        <f t="shared" si="29"/>
        <v/>
      </c>
      <c r="Z1762" s="172" t="str">
        <f>IF(Y1762="","",COUNTIF($Y$2:Y1762,Y1762))</f>
        <v/>
      </c>
    </row>
    <row r="1763" spans="24:26" x14ac:dyDescent="0.25">
      <c r="X1763" s="172">
        <f>COUNTIF($J$2:J1763,J1763)</f>
        <v>0</v>
      </c>
      <c r="Y1763" s="172" t="str">
        <f t="shared" si="29"/>
        <v/>
      </c>
      <c r="Z1763" s="172" t="str">
        <f>IF(Y1763="","",COUNTIF($Y$2:Y1763,Y1763))</f>
        <v/>
      </c>
    </row>
    <row r="1764" spans="24:26" x14ac:dyDescent="0.25">
      <c r="X1764" s="172">
        <f>COUNTIF($J$2:J1764,J1764)</f>
        <v>0</v>
      </c>
      <c r="Y1764" s="172" t="str">
        <f t="shared" si="29"/>
        <v/>
      </c>
      <c r="Z1764" s="172" t="str">
        <f>IF(Y1764="","",COUNTIF($Y$2:Y1764,Y1764))</f>
        <v/>
      </c>
    </row>
    <row r="1765" spans="24:26" x14ac:dyDescent="0.25">
      <c r="X1765" s="172">
        <f>COUNTIF($J$2:J1765,J1765)</f>
        <v>0</v>
      </c>
      <c r="Y1765" s="172" t="str">
        <f t="shared" si="29"/>
        <v/>
      </c>
      <c r="Z1765" s="172" t="str">
        <f>IF(Y1765="","",COUNTIF($Y$2:Y1765,Y1765))</f>
        <v/>
      </c>
    </row>
    <row r="1766" spans="24:26" x14ac:dyDescent="0.25">
      <c r="X1766" s="172">
        <f>COUNTIF($J$2:J1766,J1766)</f>
        <v>0</v>
      </c>
      <c r="Y1766" s="172" t="str">
        <f t="shared" si="29"/>
        <v/>
      </c>
      <c r="Z1766" s="172" t="str">
        <f>IF(Y1766="","",COUNTIF($Y$2:Y1766,Y1766))</f>
        <v/>
      </c>
    </row>
    <row r="1767" spans="24:26" x14ac:dyDescent="0.25">
      <c r="X1767" s="172">
        <f>COUNTIF($J$2:J1767,J1767)</f>
        <v>0</v>
      </c>
      <c r="Y1767" s="172" t="str">
        <f t="shared" si="29"/>
        <v/>
      </c>
      <c r="Z1767" s="172" t="str">
        <f>IF(Y1767="","",COUNTIF($Y$2:Y1767,Y1767))</f>
        <v/>
      </c>
    </row>
    <row r="1768" spans="24:26" x14ac:dyDescent="0.25">
      <c r="X1768" s="172">
        <f>COUNTIF($J$2:J1768,J1768)</f>
        <v>0</v>
      </c>
      <c r="Y1768" s="172" t="str">
        <f t="shared" si="29"/>
        <v/>
      </c>
      <c r="Z1768" s="172" t="str">
        <f>IF(Y1768="","",COUNTIF($Y$2:Y1768,Y1768))</f>
        <v/>
      </c>
    </row>
    <row r="1769" spans="24:26" x14ac:dyDescent="0.25">
      <c r="X1769" s="172">
        <f>COUNTIF($J$2:J1769,J1769)</f>
        <v>0</v>
      </c>
      <c r="Y1769" s="172" t="str">
        <f t="shared" si="29"/>
        <v/>
      </c>
      <c r="Z1769" s="172" t="str">
        <f>IF(Y1769="","",COUNTIF($Y$2:Y1769,Y1769))</f>
        <v/>
      </c>
    </row>
    <row r="1770" spans="24:26" x14ac:dyDescent="0.25">
      <c r="X1770" s="172">
        <f>COUNTIF($J$2:J1770,J1770)</f>
        <v>0</v>
      </c>
      <c r="Y1770" s="172" t="str">
        <f t="shared" si="29"/>
        <v/>
      </c>
      <c r="Z1770" s="172" t="str">
        <f>IF(Y1770="","",COUNTIF($Y$2:Y1770,Y1770))</f>
        <v/>
      </c>
    </row>
    <row r="1771" spans="24:26" x14ac:dyDescent="0.25">
      <c r="X1771" s="172">
        <f>COUNTIF($J$2:J1771,J1771)</f>
        <v>0</v>
      </c>
      <c r="Y1771" s="172" t="str">
        <f t="shared" si="29"/>
        <v/>
      </c>
      <c r="Z1771" s="172" t="str">
        <f>IF(Y1771="","",COUNTIF($Y$2:Y1771,Y1771))</f>
        <v/>
      </c>
    </row>
    <row r="1772" spans="24:26" x14ac:dyDescent="0.25">
      <c r="X1772" s="172">
        <f>COUNTIF($J$2:J1772,J1772)</f>
        <v>0</v>
      </c>
      <c r="Y1772" s="172" t="str">
        <f t="shared" si="29"/>
        <v/>
      </c>
      <c r="Z1772" s="172" t="str">
        <f>IF(Y1772="","",COUNTIF($Y$2:Y1772,Y1772))</f>
        <v/>
      </c>
    </row>
    <row r="1773" spans="24:26" x14ac:dyDescent="0.25">
      <c r="X1773" s="172">
        <f>COUNTIF($J$2:J1773,J1773)</f>
        <v>0</v>
      </c>
      <c r="Y1773" s="172" t="str">
        <f t="shared" si="29"/>
        <v/>
      </c>
      <c r="Z1773" s="172" t="str">
        <f>IF(Y1773="","",COUNTIF($Y$2:Y1773,Y1773))</f>
        <v/>
      </c>
    </row>
    <row r="1774" spans="24:26" x14ac:dyDescent="0.25">
      <c r="X1774" s="172">
        <f>COUNTIF($J$2:J1774,J1774)</f>
        <v>0</v>
      </c>
      <c r="Y1774" s="172" t="str">
        <f t="shared" si="29"/>
        <v/>
      </c>
      <c r="Z1774" s="172" t="str">
        <f>IF(Y1774="","",COUNTIF($Y$2:Y1774,Y1774))</f>
        <v/>
      </c>
    </row>
    <row r="1775" spans="24:26" x14ac:dyDescent="0.25">
      <c r="X1775" s="172">
        <f>COUNTIF($J$2:J1775,J1775)</f>
        <v>0</v>
      </c>
      <c r="Y1775" s="172" t="str">
        <f t="shared" si="29"/>
        <v/>
      </c>
      <c r="Z1775" s="172" t="str">
        <f>IF(Y1775="","",COUNTIF($Y$2:Y1775,Y1775))</f>
        <v/>
      </c>
    </row>
    <row r="1776" spans="24:26" x14ac:dyDescent="0.25">
      <c r="X1776" s="172">
        <f>COUNTIF($J$2:J1776,J1776)</f>
        <v>0</v>
      </c>
      <c r="Y1776" s="172" t="str">
        <f t="shared" si="29"/>
        <v/>
      </c>
      <c r="Z1776" s="172" t="str">
        <f>IF(Y1776="","",COUNTIF($Y$2:Y1776,Y1776))</f>
        <v/>
      </c>
    </row>
    <row r="1777" spans="24:26" x14ac:dyDescent="0.25">
      <c r="X1777" s="172">
        <f>COUNTIF($J$2:J1777,J1777)</f>
        <v>0</v>
      </c>
      <c r="Y1777" s="172" t="str">
        <f t="shared" si="29"/>
        <v/>
      </c>
      <c r="Z1777" s="172" t="str">
        <f>IF(Y1777="","",COUNTIF($Y$2:Y1777,Y1777))</f>
        <v/>
      </c>
    </row>
    <row r="1778" spans="24:26" x14ac:dyDescent="0.25">
      <c r="X1778" s="172">
        <f>COUNTIF($J$2:J1778,J1778)</f>
        <v>0</v>
      </c>
      <c r="Y1778" s="172" t="str">
        <f t="shared" si="29"/>
        <v/>
      </c>
      <c r="Z1778" s="172" t="str">
        <f>IF(Y1778="","",COUNTIF($Y$2:Y1778,Y1778))</f>
        <v/>
      </c>
    </row>
    <row r="1779" spans="24:26" x14ac:dyDescent="0.25">
      <c r="X1779" s="172">
        <f>COUNTIF($J$2:J1779,J1779)</f>
        <v>0</v>
      </c>
      <c r="Y1779" s="172" t="str">
        <f t="shared" si="29"/>
        <v/>
      </c>
      <c r="Z1779" s="172" t="str">
        <f>IF(Y1779="","",COUNTIF($Y$2:Y1779,Y1779))</f>
        <v/>
      </c>
    </row>
    <row r="1780" spans="24:26" x14ac:dyDescent="0.25">
      <c r="X1780" s="172">
        <f>COUNTIF($J$2:J1780,J1780)</f>
        <v>0</v>
      </c>
      <c r="Y1780" s="172" t="str">
        <f t="shared" si="29"/>
        <v/>
      </c>
      <c r="Z1780" s="172" t="str">
        <f>IF(Y1780="","",COUNTIF($Y$2:Y1780,Y1780))</f>
        <v/>
      </c>
    </row>
    <row r="1781" spans="24:26" x14ac:dyDescent="0.25">
      <c r="X1781" s="172">
        <f>COUNTIF($J$2:J1781,J1781)</f>
        <v>0</v>
      </c>
      <c r="Y1781" s="172" t="str">
        <f t="shared" si="29"/>
        <v/>
      </c>
      <c r="Z1781" s="172" t="str">
        <f>IF(Y1781="","",COUNTIF($Y$2:Y1781,Y1781))</f>
        <v/>
      </c>
    </row>
    <row r="1782" spans="24:26" x14ac:dyDescent="0.25">
      <c r="X1782" s="172">
        <f>COUNTIF($J$2:J1782,J1782)</f>
        <v>0</v>
      </c>
      <c r="Y1782" s="172" t="str">
        <f t="shared" si="29"/>
        <v/>
      </c>
      <c r="Z1782" s="172" t="str">
        <f>IF(Y1782="","",COUNTIF($Y$2:Y1782,Y1782))</f>
        <v/>
      </c>
    </row>
    <row r="1783" spans="24:26" x14ac:dyDescent="0.25">
      <c r="X1783" s="172">
        <f>COUNTIF($J$2:J1783,J1783)</f>
        <v>0</v>
      </c>
      <c r="Y1783" s="172" t="str">
        <f t="shared" si="29"/>
        <v/>
      </c>
      <c r="Z1783" s="172" t="str">
        <f>IF(Y1783="","",COUNTIF($Y$2:Y1783,Y1783))</f>
        <v/>
      </c>
    </row>
    <row r="1784" spans="24:26" x14ac:dyDescent="0.25">
      <c r="X1784" s="172">
        <f>COUNTIF($J$2:J1784,J1784)</f>
        <v>0</v>
      </c>
      <c r="Y1784" s="172" t="str">
        <f t="shared" si="29"/>
        <v/>
      </c>
      <c r="Z1784" s="172" t="str">
        <f>IF(Y1784="","",COUNTIF($Y$2:Y1784,Y1784))</f>
        <v/>
      </c>
    </row>
    <row r="1785" spans="24:26" x14ac:dyDescent="0.25">
      <c r="X1785" s="172">
        <f>COUNTIF($J$2:J1785,J1785)</f>
        <v>0</v>
      </c>
      <c r="Y1785" s="172" t="str">
        <f t="shared" si="29"/>
        <v/>
      </c>
      <c r="Z1785" s="172" t="str">
        <f>IF(Y1785="","",COUNTIF($Y$2:Y1785,Y1785))</f>
        <v/>
      </c>
    </row>
    <row r="1786" spans="24:26" x14ac:dyDescent="0.25">
      <c r="X1786" s="172">
        <f>COUNTIF($J$2:J1786,J1786)</f>
        <v>0</v>
      </c>
      <c r="Y1786" s="172" t="str">
        <f t="shared" si="29"/>
        <v/>
      </c>
      <c r="Z1786" s="172" t="str">
        <f>IF(Y1786="","",COUNTIF($Y$2:Y1786,Y1786))</f>
        <v/>
      </c>
    </row>
    <row r="1787" spans="24:26" x14ac:dyDescent="0.25">
      <c r="X1787" s="172">
        <f>COUNTIF($J$2:J1787,J1787)</f>
        <v>0</v>
      </c>
      <c r="Y1787" s="172" t="str">
        <f t="shared" si="29"/>
        <v/>
      </c>
      <c r="Z1787" s="172" t="str">
        <f>IF(Y1787="","",COUNTIF($Y$2:Y1787,Y1787))</f>
        <v/>
      </c>
    </row>
    <row r="1788" spans="24:26" x14ac:dyDescent="0.25">
      <c r="X1788" s="172">
        <f>COUNTIF($J$2:J1788,J1788)</f>
        <v>0</v>
      </c>
      <c r="Y1788" s="172" t="str">
        <f t="shared" si="29"/>
        <v/>
      </c>
      <c r="Z1788" s="172" t="str">
        <f>IF(Y1788="","",COUNTIF($Y$2:Y1788,Y1788))</f>
        <v/>
      </c>
    </row>
    <row r="1789" spans="24:26" x14ac:dyDescent="0.25">
      <c r="X1789" s="172">
        <f>COUNTIF($J$2:J1789,J1789)</f>
        <v>0</v>
      </c>
      <c r="Y1789" s="172" t="str">
        <f t="shared" si="29"/>
        <v/>
      </c>
      <c r="Z1789" s="172" t="str">
        <f>IF(Y1789="","",COUNTIF($Y$2:Y1789,Y1789))</f>
        <v/>
      </c>
    </row>
    <row r="1790" spans="24:26" x14ac:dyDescent="0.25">
      <c r="X1790" s="172">
        <f>COUNTIF($J$2:J1790,J1790)</f>
        <v>0</v>
      </c>
      <c r="Y1790" s="172" t="str">
        <f t="shared" si="29"/>
        <v/>
      </c>
      <c r="Z1790" s="172" t="str">
        <f>IF(Y1790="","",COUNTIF($Y$2:Y1790,Y1790))</f>
        <v/>
      </c>
    </row>
    <row r="1791" spans="24:26" x14ac:dyDescent="0.25">
      <c r="X1791" s="172">
        <f>COUNTIF($J$2:J1791,J1791)</f>
        <v>0</v>
      </c>
      <c r="Y1791" s="172" t="str">
        <f t="shared" si="29"/>
        <v/>
      </c>
      <c r="Z1791" s="172" t="str">
        <f>IF(Y1791="","",COUNTIF($Y$2:Y1791,Y1791))</f>
        <v/>
      </c>
    </row>
    <row r="1792" spans="24:26" x14ac:dyDescent="0.25">
      <c r="X1792" s="172">
        <f>COUNTIF($J$2:J1792,J1792)</f>
        <v>0</v>
      </c>
      <c r="Y1792" s="172" t="str">
        <f t="shared" si="29"/>
        <v/>
      </c>
      <c r="Z1792" s="172" t="str">
        <f>IF(Y1792="","",COUNTIF($Y$2:Y1792,Y1792))</f>
        <v/>
      </c>
    </row>
    <row r="1793" spans="24:26" x14ac:dyDescent="0.25">
      <c r="X1793" s="172">
        <f>COUNTIF($J$2:J1793,J1793)</f>
        <v>0</v>
      </c>
      <c r="Y1793" s="172" t="str">
        <f t="shared" si="29"/>
        <v/>
      </c>
      <c r="Z1793" s="172" t="str">
        <f>IF(Y1793="","",COUNTIF($Y$2:Y1793,Y1793))</f>
        <v/>
      </c>
    </row>
    <row r="1794" spans="24:26" x14ac:dyDescent="0.25">
      <c r="X1794" s="172">
        <f>COUNTIF($J$2:J1794,J1794)</f>
        <v>0</v>
      </c>
      <c r="Y1794" s="172" t="str">
        <f t="shared" si="29"/>
        <v/>
      </c>
      <c r="Z1794" s="172" t="str">
        <f>IF(Y1794="","",COUNTIF($Y$2:Y1794,Y1794))</f>
        <v/>
      </c>
    </row>
    <row r="1795" spans="24:26" x14ac:dyDescent="0.25">
      <c r="X1795" s="172">
        <f>COUNTIF($J$2:J1795,J1795)</f>
        <v>0</v>
      </c>
      <c r="Y1795" s="172" t="str">
        <f t="shared" si="29"/>
        <v/>
      </c>
      <c r="Z1795" s="172" t="str">
        <f>IF(Y1795="","",COUNTIF($Y$2:Y1795,Y1795))</f>
        <v/>
      </c>
    </row>
    <row r="1796" spans="24:26" x14ac:dyDescent="0.25">
      <c r="X1796" s="172">
        <f>COUNTIF($J$2:J1796,J1796)</f>
        <v>0</v>
      </c>
      <c r="Y1796" s="172" t="str">
        <f t="shared" si="29"/>
        <v/>
      </c>
      <c r="Z1796" s="172" t="str">
        <f>IF(Y1796="","",COUNTIF($Y$2:Y1796,Y1796))</f>
        <v/>
      </c>
    </row>
    <row r="1797" spans="24:26" x14ac:dyDescent="0.25">
      <c r="X1797" s="172">
        <f>COUNTIF($J$2:J1797,J1797)</f>
        <v>0</v>
      </c>
      <c r="Y1797" s="172" t="str">
        <f t="shared" si="29"/>
        <v/>
      </c>
      <c r="Z1797" s="172" t="str">
        <f>IF(Y1797="","",COUNTIF($Y$2:Y1797,Y1797))</f>
        <v/>
      </c>
    </row>
    <row r="1798" spans="24:26" x14ac:dyDescent="0.25">
      <c r="X1798" s="172">
        <f>COUNTIF($J$2:J1798,J1798)</f>
        <v>0</v>
      </c>
      <c r="Y1798" s="172" t="str">
        <f t="shared" si="29"/>
        <v/>
      </c>
      <c r="Z1798" s="172" t="str">
        <f>IF(Y1798="","",COUNTIF($Y$2:Y1798,Y1798))</f>
        <v/>
      </c>
    </row>
    <row r="1799" spans="24:26" x14ac:dyDescent="0.25">
      <c r="X1799" s="172">
        <f>COUNTIF($J$2:J1799,J1799)</f>
        <v>0</v>
      </c>
      <c r="Y1799" s="172" t="str">
        <f t="shared" si="29"/>
        <v/>
      </c>
      <c r="Z1799" s="172" t="str">
        <f>IF(Y1799="","",COUNTIF($Y$2:Y1799,Y1799))</f>
        <v/>
      </c>
    </row>
    <row r="1800" spans="24:26" x14ac:dyDescent="0.25">
      <c r="X1800" s="172">
        <f>COUNTIF($J$2:J1800,J1800)</f>
        <v>0</v>
      </c>
      <c r="Y1800" s="172" t="str">
        <f t="shared" si="29"/>
        <v/>
      </c>
      <c r="Z1800" s="172" t="str">
        <f>IF(Y1800="","",COUNTIF($Y$2:Y1800,Y1800))</f>
        <v/>
      </c>
    </row>
    <row r="1801" spans="24:26" x14ac:dyDescent="0.25">
      <c r="X1801" s="172">
        <f>COUNTIF($J$2:J1801,J1801)</f>
        <v>0</v>
      </c>
      <c r="Y1801" s="172" t="str">
        <f t="shared" si="29"/>
        <v/>
      </c>
      <c r="Z1801" s="172" t="str">
        <f>IF(Y1801="","",COUNTIF($Y$2:Y1801,Y1801))</f>
        <v/>
      </c>
    </row>
    <row r="1802" spans="24:26" x14ac:dyDescent="0.25">
      <c r="X1802" s="172">
        <f>COUNTIF($J$2:J1802,J1802)</f>
        <v>0</v>
      </c>
      <c r="Y1802" s="172" t="str">
        <f t="shared" si="29"/>
        <v/>
      </c>
      <c r="Z1802" s="172" t="str">
        <f>IF(Y1802="","",COUNTIF($Y$2:Y1802,Y1802))</f>
        <v/>
      </c>
    </row>
    <row r="1803" spans="24:26" x14ac:dyDescent="0.25">
      <c r="X1803" s="172">
        <f>COUNTIF($J$2:J1803,J1803)</f>
        <v>0</v>
      </c>
      <c r="Y1803" s="172" t="str">
        <f t="shared" si="29"/>
        <v/>
      </c>
      <c r="Z1803" s="172" t="str">
        <f>IF(Y1803="","",COUNTIF($Y$2:Y1803,Y1803))</f>
        <v/>
      </c>
    </row>
    <row r="1804" spans="24:26" x14ac:dyDescent="0.25">
      <c r="X1804" s="172">
        <f>COUNTIF($J$2:J1804,J1804)</f>
        <v>0</v>
      </c>
      <c r="Y1804" s="172" t="str">
        <f t="shared" si="29"/>
        <v/>
      </c>
      <c r="Z1804" s="172" t="str">
        <f>IF(Y1804="","",COUNTIF($Y$2:Y1804,Y1804))</f>
        <v/>
      </c>
    </row>
    <row r="1805" spans="24:26" x14ac:dyDescent="0.25">
      <c r="X1805" s="172">
        <f>COUNTIF($J$2:J1805,J1805)</f>
        <v>0</v>
      </c>
      <c r="Y1805" s="172" t="str">
        <f t="shared" si="29"/>
        <v/>
      </c>
      <c r="Z1805" s="172" t="str">
        <f>IF(Y1805="","",COUNTIF($Y$2:Y1805,Y1805))</f>
        <v/>
      </c>
    </row>
    <row r="1806" spans="24:26" x14ac:dyDescent="0.25">
      <c r="X1806" s="172">
        <f>COUNTIF($J$2:J1806,J1806)</f>
        <v>0</v>
      </c>
      <c r="Y1806" s="172" t="str">
        <f t="shared" si="29"/>
        <v/>
      </c>
      <c r="Z1806" s="172" t="str">
        <f>IF(Y1806="","",COUNTIF($Y$2:Y1806,Y1806))</f>
        <v/>
      </c>
    </row>
    <row r="1807" spans="24:26" x14ac:dyDescent="0.25">
      <c r="X1807" s="172">
        <f>COUNTIF($J$2:J1807,J1807)</f>
        <v>0</v>
      </c>
      <c r="Y1807" s="172" t="str">
        <f t="shared" si="29"/>
        <v/>
      </c>
      <c r="Z1807" s="172" t="str">
        <f>IF(Y1807="","",COUNTIF($Y$2:Y1807,Y1807))</f>
        <v/>
      </c>
    </row>
    <row r="1808" spans="24:26" x14ac:dyDescent="0.25">
      <c r="X1808" s="172">
        <f>COUNTIF($J$2:J1808,J1808)</f>
        <v>0</v>
      </c>
      <c r="Y1808" s="172" t="str">
        <f t="shared" si="29"/>
        <v/>
      </c>
      <c r="Z1808" s="172" t="str">
        <f>IF(Y1808="","",COUNTIF($Y$2:Y1808,Y1808))</f>
        <v/>
      </c>
    </row>
    <row r="1809" spans="24:26" x14ac:dyDescent="0.25">
      <c r="X1809" s="172">
        <f>COUNTIF($J$2:J1809,J1809)</f>
        <v>0</v>
      </c>
      <c r="Y1809" s="172" t="str">
        <f t="shared" ref="Y1809:Y1872" si="30">J1809&amp;Q1809</f>
        <v/>
      </c>
      <c r="Z1809" s="172" t="str">
        <f>IF(Y1809="","",COUNTIF($Y$2:Y1809,Y1809))</f>
        <v/>
      </c>
    </row>
    <row r="1810" spans="24:26" x14ac:dyDescent="0.25">
      <c r="X1810" s="172">
        <f>COUNTIF($J$2:J1810,J1810)</f>
        <v>0</v>
      </c>
      <c r="Y1810" s="172" t="str">
        <f t="shared" si="30"/>
        <v/>
      </c>
      <c r="Z1810" s="172" t="str">
        <f>IF(Y1810="","",COUNTIF($Y$2:Y1810,Y1810))</f>
        <v/>
      </c>
    </row>
    <row r="1811" spans="24:26" x14ac:dyDescent="0.25">
      <c r="X1811" s="172">
        <f>COUNTIF($J$2:J1811,J1811)</f>
        <v>0</v>
      </c>
      <c r="Y1811" s="172" t="str">
        <f t="shared" si="30"/>
        <v/>
      </c>
      <c r="Z1811" s="172" t="str">
        <f>IF(Y1811="","",COUNTIF($Y$2:Y1811,Y1811))</f>
        <v/>
      </c>
    </row>
    <row r="1812" spans="24:26" x14ac:dyDescent="0.25">
      <c r="X1812" s="172">
        <f>COUNTIF($J$2:J1812,J1812)</f>
        <v>0</v>
      </c>
      <c r="Y1812" s="172" t="str">
        <f t="shared" si="30"/>
        <v/>
      </c>
      <c r="Z1812" s="172" t="str">
        <f>IF(Y1812="","",COUNTIF($Y$2:Y1812,Y1812))</f>
        <v/>
      </c>
    </row>
    <row r="1813" spans="24:26" x14ac:dyDescent="0.25">
      <c r="X1813" s="172">
        <f>COUNTIF($J$2:J1813,J1813)</f>
        <v>0</v>
      </c>
      <c r="Y1813" s="172" t="str">
        <f t="shared" si="30"/>
        <v/>
      </c>
      <c r="Z1813" s="172" t="str">
        <f>IF(Y1813="","",COUNTIF($Y$2:Y1813,Y1813))</f>
        <v/>
      </c>
    </row>
    <row r="1814" spans="24:26" x14ac:dyDescent="0.25">
      <c r="X1814" s="172">
        <f>COUNTIF($J$2:J1814,J1814)</f>
        <v>0</v>
      </c>
      <c r="Y1814" s="172" t="str">
        <f t="shared" si="30"/>
        <v/>
      </c>
      <c r="Z1814" s="172" t="str">
        <f>IF(Y1814="","",COUNTIF($Y$2:Y1814,Y1814))</f>
        <v/>
      </c>
    </row>
    <row r="1815" spans="24:26" x14ac:dyDescent="0.25">
      <c r="X1815" s="172">
        <f>COUNTIF($J$2:J1815,J1815)</f>
        <v>0</v>
      </c>
      <c r="Y1815" s="172" t="str">
        <f t="shared" si="30"/>
        <v/>
      </c>
      <c r="Z1815" s="172" t="str">
        <f>IF(Y1815="","",COUNTIF($Y$2:Y1815,Y1815))</f>
        <v/>
      </c>
    </row>
    <row r="1816" spans="24:26" x14ac:dyDescent="0.25">
      <c r="X1816" s="172">
        <f>COUNTIF($J$2:J1816,J1816)</f>
        <v>0</v>
      </c>
      <c r="Y1816" s="172" t="str">
        <f t="shared" si="30"/>
        <v/>
      </c>
      <c r="Z1816" s="172" t="str">
        <f>IF(Y1816="","",COUNTIF($Y$2:Y1816,Y1816))</f>
        <v/>
      </c>
    </row>
    <row r="1817" spans="24:26" x14ac:dyDescent="0.25">
      <c r="X1817" s="172">
        <f>COUNTIF($J$2:J1817,J1817)</f>
        <v>0</v>
      </c>
      <c r="Y1817" s="172" t="str">
        <f t="shared" si="30"/>
        <v/>
      </c>
      <c r="Z1817" s="172" t="str">
        <f>IF(Y1817="","",COUNTIF($Y$2:Y1817,Y1817))</f>
        <v/>
      </c>
    </row>
    <row r="1818" spans="24:26" x14ac:dyDescent="0.25">
      <c r="X1818" s="172">
        <f>COUNTIF($J$2:J1818,J1818)</f>
        <v>0</v>
      </c>
      <c r="Y1818" s="172" t="str">
        <f t="shared" si="30"/>
        <v/>
      </c>
      <c r="Z1818" s="172" t="str">
        <f>IF(Y1818="","",COUNTIF($Y$2:Y1818,Y1818))</f>
        <v/>
      </c>
    </row>
    <row r="1819" spans="24:26" x14ac:dyDescent="0.25">
      <c r="X1819" s="172">
        <f>COUNTIF($J$2:J1819,J1819)</f>
        <v>0</v>
      </c>
      <c r="Y1819" s="172" t="str">
        <f t="shared" si="30"/>
        <v/>
      </c>
      <c r="Z1819" s="172" t="str">
        <f>IF(Y1819="","",COUNTIF($Y$2:Y1819,Y1819))</f>
        <v/>
      </c>
    </row>
    <row r="1820" spans="24:26" x14ac:dyDescent="0.25">
      <c r="X1820" s="172">
        <f>COUNTIF($J$2:J1820,J1820)</f>
        <v>0</v>
      </c>
      <c r="Y1820" s="172" t="str">
        <f t="shared" si="30"/>
        <v/>
      </c>
      <c r="Z1820" s="172" t="str">
        <f>IF(Y1820="","",COUNTIF($Y$2:Y1820,Y1820))</f>
        <v/>
      </c>
    </row>
    <row r="1821" spans="24:26" x14ac:dyDescent="0.25">
      <c r="X1821" s="172">
        <f>COUNTIF($J$2:J1821,J1821)</f>
        <v>0</v>
      </c>
      <c r="Y1821" s="172" t="str">
        <f t="shared" si="30"/>
        <v/>
      </c>
      <c r="Z1821" s="172" t="str">
        <f>IF(Y1821="","",COUNTIF($Y$2:Y1821,Y1821))</f>
        <v/>
      </c>
    </row>
    <row r="1822" spans="24:26" x14ac:dyDescent="0.25">
      <c r="X1822" s="172">
        <f>COUNTIF($J$2:J1822,J1822)</f>
        <v>0</v>
      </c>
      <c r="Y1822" s="172" t="str">
        <f t="shared" si="30"/>
        <v/>
      </c>
      <c r="Z1822" s="172" t="str">
        <f>IF(Y1822="","",COUNTIF($Y$2:Y1822,Y1822))</f>
        <v/>
      </c>
    </row>
    <row r="1823" spans="24:26" x14ac:dyDescent="0.25">
      <c r="X1823" s="172">
        <f>COUNTIF($J$2:J1823,J1823)</f>
        <v>0</v>
      </c>
      <c r="Y1823" s="172" t="str">
        <f t="shared" si="30"/>
        <v/>
      </c>
      <c r="Z1823" s="172" t="str">
        <f>IF(Y1823="","",COUNTIF($Y$2:Y1823,Y1823))</f>
        <v/>
      </c>
    </row>
    <row r="1824" spans="24:26" x14ac:dyDescent="0.25">
      <c r="X1824" s="172">
        <f>COUNTIF($J$2:J1824,J1824)</f>
        <v>0</v>
      </c>
      <c r="Y1824" s="172" t="str">
        <f t="shared" si="30"/>
        <v/>
      </c>
      <c r="Z1824" s="172" t="str">
        <f>IF(Y1824="","",COUNTIF($Y$2:Y1824,Y1824))</f>
        <v/>
      </c>
    </row>
    <row r="1825" spans="24:26" x14ac:dyDescent="0.25">
      <c r="X1825" s="172">
        <f>COUNTIF($J$2:J1825,J1825)</f>
        <v>0</v>
      </c>
      <c r="Y1825" s="172" t="str">
        <f t="shared" si="30"/>
        <v/>
      </c>
      <c r="Z1825" s="172" t="str">
        <f>IF(Y1825="","",COUNTIF($Y$2:Y1825,Y1825))</f>
        <v/>
      </c>
    </row>
    <row r="1826" spans="24:26" x14ac:dyDescent="0.25">
      <c r="X1826" s="172">
        <f>COUNTIF($J$2:J1826,J1826)</f>
        <v>0</v>
      </c>
      <c r="Y1826" s="172" t="str">
        <f t="shared" si="30"/>
        <v/>
      </c>
      <c r="Z1826" s="172" t="str">
        <f>IF(Y1826="","",COUNTIF($Y$2:Y1826,Y1826))</f>
        <v/>
      </c>
    </row>
    <row r="1827" spans="24:26" x14ac:dyDescent="0.25">
      <c r="X1827" s="172">
        <f>COUNTIF($J$2:J1827,J1827)</f>
        <v>0</v>
      </c>
      <c r="Y1827" s="172" t="str">
        <f t="shared" si="30"/>
        <v/>
      </c>
      <c r="Z1827" s="172" t="str">
        <f>IF(Y1827="","",COUNTIF($Y$2:Y1827,Y1827))</f>
        <v/>
      </c>
    </row>
    <row r="1828" spans="24:26" x14ac:dyDescent="0.25">
      <c r="X1828" s="172">
        <f>COUNTIF($J$2:J1828,J1828)</f>
        <v>0</v>
      </c>
      <c r="Y1828" s="172" t="str">
        <f t="shared" si="30"/>
        <v/>
      </c>
      <c r="Z1828" s="172" t="str">
        <f>IF(Y1828="","",COUNTIF($Y$2:Y1828,Y1828))</f>
        <v/>
      </c>
    </row>
    <row r="1829" spans="24:26" x14ac:dyDescent="0.25">
      <c r="X1829" s="172">
        <f>COUNTIF($J$2:J1829,J1829)</f>
        <v>0</v>
      </c>
      <c r="Y1829" s="172" t="str">
        <f t="shared" si="30"/>
        <v/>
      </c>
      <c r="Z1829" s="172" t="str">
        <f>IF(Y1829="","",COUNTIF($Y$2:Y1829,Y1829))</f>
        <v/>
      </c>
    </row>
    <row r="1830" spans="24:26" x14ac:dyDescent="0.25">
      <c r="X1830" s="172">
        <f>COUNTIF($J$2:J1830,J1830)</f>
        <v>0</v>
      </c>
      <c r="Y1830" s="172" t="str">
        <f t="shared" si="30"/>
        <v/>
      </c>
      <c r="Z1830" s="172" t="str">
        <f>IF(Y1830="","",COUNTIF($Y$2:Y1830,Y1830))</f>
        <v/>
      </c>
    </row>
    <row r="1831" spans="24:26" x14ac:dyDescent="0.25">
      <c r="X1831" s="172">
        <f>COUNTIF($J$2:J1831,J1831)</f>
        <v>0</v>
      </c>
      <c r="Y1831" s="172" t="str">
        <f t="shared" si="30"/>
        <v/>
      </c>
      <c r="Z1831" s="172" t="str">
        <f>IF(Y1831="","",COUNTIF($Y$2:Y1831,Y1831))</f>
        <v/>
      </c>
    </row>
    <row r="1832" spans="24:26" x14ac:dyDescent="0.25">
      <c r="X1832" s="172">
        <f>COUNTIF($J$2:J1832,J1832)</f>
        <v>0</v>
      </c>
      <c r="Y1832" s="172" t="str">
        <f t="shared" si="30"/>
        <v/>
      </c>
      <c r="Z1832" s="172" t="str">
        <f>IF(Y1832="","",COUNTIF($Y$2:Y1832,Y1832))</f>
        <v/>
      </c>
    </row>
    <row r="1833" spans="24:26" x14ac:dyDescent="0.25">
      <c r="X1833" s="172">
        <f>COUNTIF($J$2:J1833,J1833)</f>
        <v>0</v>
      </c>
      <c r="Y1833" s="172" t="str">
        <f t="shared" si="30"/>
        <v/>
      </c>
      <c r="Z1833" s="172" t="str">
        <f>IF(Y1833="","",COUNTIF($Y$2:Y1833,Y1833))</f>
        <v/>
      </c>
    </row>
    <row r="1834" spans="24:26" x14ac:dyDescent="0.25">
      <c r="X1834" s="172">
        <f>COUNTIF($J$2:J1834,J1834)</f>
        <v>0</v>
      </c>
      <c r="Y1834" s="172" t="str">
        <f t="shared" si="30"/>
        <v/>
      </c>
      <c r="Z1834" s="172" t="str">
        <f>IF(Y1834="","",COUNTIF($Y$2:Y1834,Y1834))</f>
        <v/>
      </c>
    </row>
    <row r="1835" spans="24:26" x14ac:dyDescent="0.25">
      <c r="X1835" s="172">
        <f>COUNTIF($J$2:J1835,J1835)</f>
        <v>0</v>
      </c>
      <c r="Y1835" s="172" t="str">
        <f t="shared" si="30"/>
        <v/>
      </c>
      <c r="Z1835" s="172" t="str">
        <f>IF(Y1835="","",COUNTIF($Y$2:Y1835,Y1835))</f>
        <v/>
      </c>
    </row>
    <row r="1836" spans="24:26" x14ac:dyDescent="0.25">
      <c r="X1836" s="172">
        <f>COUNTIF($J$2:J1836,J1836)</f>
        <v>0</v>
      </c>
      <c r="Y1836" s="172" t="str">
        <f t="shared" si="30"/>
        <v/>
      </c>
      <c r="Z1836" s="172" t="str">
        <f>IF(Y1836="","",COUNTIF($Y$2:Y1836,Y1836))</f>
        <v/>
      </c>
    </row>
    <row r="1837" spans="24:26" x14ac:dyDescent="0.25">
      <c r="X1837" s="172">
        <f>COUNTIF($J$2:J1837,J1837)</f>
        <v>0</v>
      </c>
      <c r="Y1837" s="172" t="str">
        <f t="shared" si="30"/>
        <v/>
      </c>
      <c r="Z1837" s="172" t="str">
        <f>IF(Y1837="","",COUNTIF($Y$2:Y1837,Y1837))</f>
        <v/>
      </c>
    </row>
    <row r="1838" spans="24:26" x14ac:dyDescent="0.25">
      <c r="X1838" s="172">
        <f>COUNTIF($J$2:J1838,J1838)</f>
        <v>0</v>
      </c>
      <c r="Y1838" s="172" t="str">
        <f t="shared" si="30"/>
        <v/>
      </c>
      <c r="Z1838" s="172" t="str">
        <f>IF(Y1838="","",COUNTIF($Y$2:Y1838,Y1838))</f>
        <v/>
      </c>
    </row>
    <row r="1839" spans="24:26" x14ac:dyDescent="0.25">
      <c r="X1839" s="172">
        <f>COUNTIF($J$2:J1839,J1839)</f>
        <v>0</v>
      </c>
      <c r="Y1839" s="172" t="str">
        <f t="shared" si="30"/>
        <v/>
      </c>
      <c r="Z1839" s="172" t="str">
        <f>IF(Y1839="","",COUNTIF($Y$2:Y1839,Y1839))</f>
        <v/>
      </c>
    </row>
    <row r="1840" spans="24:26" x14ac:dyDescent="0.25">
      <c r="X1840" s="172">
        <f>COUNTIF($J$2:J1840,J1840)</f>
        <v>0</v>
      </c>
      <c r="Y1840" s="172" t="str">
        <f t="shared" si="30"/>
        <v/>
      </c>
      <c r="Z1840" s="172" t="str">
        <f>IF(Y1840="","",COUNTIF($Y$2:Y1840,Y1840))</f>
        <v/>
      </c>
    </row>
    <row r="1841" spans="24:26" x14ac:dyDescent="0.25">
      <c r="X1841" s="172">
        <f>COUNTIF($J$2:J1841,J1841)</f>
        <v>0</v>
      </c>
      <c r="Y1841" s="172" t="str">
        <f t="shared" si="30"/>
        <v/>
      </c>
      <c r="Z1841" s="172" t="str">
        <f>IF(Y1841="","",COUNTIF($Y$2:Y1841,Y1841))</f>
        <v/>
      </c>
    </row>
    <row r="1842" spans="24:26" x14ac:dyDescent="0.25">
      <c r="X1842" s="172">
        <f>COUNTIF($J$2:J1842,J1842)</f>
        <v>0</v>
      </c>
      <c r="Y1842" s="172" t="str">
        <f t="shared" si="30"/>
        <v/>
      </c>
      <c r="Z1842" s="172" t="str">
        <f>IF(Y1842="","",COUNTIF($Y$2:Y1842,Y1842))</f>
        <v/>
      </c>
    </row>
    <row r="1843" spans="24:26" x14ac:dyDescent="0.25">
      <c r="X1843" s="172">
        <f>COUNTIF($J$2:J1843,J1843)</f>
        <v>0</v>
      </c>
      <c r="Y1843" s="172" t="str">
        <f t="shared" si="30"/>
        <v/>
      </c>
      <c r="Z1843" s="172" t="str">
        <f>IF(Y1843="","",COUNTIF($Y$2:Y1843,Y1843))</f>
        <v/>
      </c>
    </row>
    <row r="1844" spans="24:26" x14ac:dyDescent="0.25">
      <c r="X1844" s="172">
        <f>COUNTIF($J$2:J1844,J1844)</f>
        <v>0</v>
      </c>
      <c r="Y1844" s="172" t="str">
        <f t="shared" si="30"/>
        <v/>
      </c>
      <c r="Z1844" s="172" t="str">
        <f>IF(Y1844="","",COUNTIF($Y$2:Y1844,Y1844))</f>
        <v/>
      </c>
    </row>
    <row r="1845" spans="24:26" x14ac:dyDescent="0.25">
      <c r="X1845" s="172">
        <f>COUNTIF($J$2:J1845,J1845)</f>
        <v>0</v>
      </c>
      <c r="Y1845" s="172" t="str">
        <f t="shared" si="30"/>
        <v/>
      </c>
      <c r="Z1845" s="172" t="str">
        <f>IF(Y1845="","",COUNTIF($Y$2:Y1845,Y1845))</f>
        <v/>
      </c>
    </row>
    <row r="1846" spans="24:26" x14ac:dyDescent="0.25">
      <c r="X1846" s="172">
        <f>COUNTIF($J$2:J1846,J1846)</f>
        <v>0</v>
      </c>
      <c r="Y1846" s="172" t="str">
        <f t="shared" si="30"/>
        <v/>
      </c>
      <c r="Z1846" s="172" t="str">
        <f>IF(Y1846="","",COUNTIF($Y$2:Y1846,Y1846))</f>
        <v/>
      </c>
    </row>
    <row r="1847" spans="24:26" x14ac:dyDescent="0.25">
      <c r="X1847" s="172">
        <f>COUNTIF($J$2:J1847,J1847)</f>
        <v>0</v>
      </c>
      <c r="Y1847" s="172" t="str">
        <f t="shared" si="30"/>
        <v/>
      </c>
      <c r="Z1847" s="172" t="str">
        <f>IF(Y1847="","",COUNTIF($Y$2:Y1847,Y1847))</f>
        <v/>
      </c>
    </row>
    <row r="1848" spans="24:26" x14ac:dyDescent="0.25">
      <c r="X1848" s="172">
        <f>COUNTIF($J$2:J1848,J1848)</f>
        <v>0</v>
      </c>
      <c r="Y1848" s="172" t="str">
        <f t="shared" si="30"/>
        <v/>
      </c>
      <c r="Z1848" s="172" t="str">
        <f>IF(Y1848="","",COUNTIF($Y$2:Y1848,Y1848))</f>
        <v/>
      </c>
    </row>
    <row r="1849" spans="24:26" x14ac:dyDescent="0.25">
      <c r="X1849" s="172">
        <f>COUNTIF($J$2:J1849,J1849)</f>
        <v>0</v>
      </c>
      <c r="Y1849" s="172" t="str">
        <f t="shared" si="30"/>
        <v/>
      </c>
      <c r="Z1849" s="172" t="str">
        <f>IF(Y1849="","",COUNTIF($Y$2:Y1849,Y1849))</f>
        <v/>
      </c>
    </row>
    <row r="1850" spans="24:26" x14ac:dyDescent="0.25">
      <c r="X1850" s="172">
        <f>COUNTIF($J$2:J1850,J1850)</f>
        <v>0</v>
      </c>
      <c r="Y1850" s="172" t="str">
        <f t="shared" si="30"/>
        <v/>
      </c>
      <c r="Z1850" s="172" t="str">
        <f>IF(Y1850="","",COUNTIF($Y$2:Y1850,Y1850))</f>
        <v/>
      </c>
    </row>
    <row r="1851" spans="24:26" x14ac:dyDescent="0.25">
      <c r="X1851" s="172">
        <f>COUNTIF($J$2:J1851,J1851)</f>
        <v>0</v>
      </c>
      <c r="Y1851" s="172" t="str">
        <f t="shared" si="30"/>
        <v/>
      </c>
      <c r="Z1851" s="172" t="str">
        <f>IF(Y1851="","",COUNTIF($Y$2:Y1851,Y1851))</f>
        <v/>
      </c>
    </row>
    <row r="1852" spans="24:26" x14ac:dyDescent="0.25">
      <c r="X1852" s="172">
        <f>COUNTIF($J$2:J1852,J1852)</f>
        <v>0</v>
      </c>
      <c r="Y1852" s="172" t="str">
        <f t="shared" si="30"/>
        <v/>
      </c>
      <c r="Z1852" s="172" t="str">
        <f>IF(Y1852="","",COUNTIF($Y$2:Y1852,Y1852))</f>
        <v/>
      </c>
    </row>
    <row r="1853" spans="24:26" x14ac:dyDescent="0.25">
      <c r="X1853" s="172">
        <f>COUNTIF($J$2:J1853,J1853)</f>
        <v>0</v>
      </c>
      <c r="Y1853" s="172" t="str">
        <f t="shared" si="30"/>
        <v/>
      </c>
      <c r="Z1853" s="172" t="str">
        <f>IF(Y1853="","",COUNTIF($Y$2:Y1853,Y1853))</f>
        <v/>
      </c>
    </row>
    <row r="1854" spans="24:26" x14ac:dyDescent="0.25">
      <c r="X1854" s="172">
        <f>COUNTIF($J$2:J1854,J1854)</f>
        <v>0</v>
      </c>
      <c r="Y1854" s="172" t="str">
        <f t="shared" si="30"/>
        <v/>
      </c>
      <c r="Z1854" s="172" t="str">
        <f>IF(Y1854="","",COUNTIF($Y$2:Y1854,Y1854))</f>
        <v/>
      </c>
    </row>
    <row r="1855" spans="24:26" x14ac:dyDescent="0.25">
      <c r="X1855" s="172">
        <f>COUNTIF($J$2:J1855,J1855)</f>
        <v>0</v>
      </c>
      <c r="Y1855" s="172" t="str">
        <f t="shared" si="30"/>
        <v/>
      </c>
      <c r="Z1855" s="172" t="str">
        <f>IF(Y1855="","",COUNTIF($Y$2:Y1855,Y1855))</f>
        <v/>
      </c>
    </row>
    <row r="1856" spans="24:26" x14ac:dyDescent="0.25">
      <c r="X1856" s="172">
        <f>COUNTIF($J$2:J1856,J1856)</f>
        <v>0</v>
      </c>
      <c r="Y1856" s="172" t="str">
        <f t="shared" si="30"/>
        <v/>
      </c>
      <c r="Z1856" s="172" t="str">
        <f>IF(Y1856="","",COUNTIF($Y$2:Y1856,Y1856))</f>
        <v/>
      </c>
    </row>
    <row r="1857" spans="24:26" x14ac:dyDescent="0.25">
      <c r="X1857" s="172">
        <f>COUNTIF($J$2:J1857,J1857)</f>
        <v>0</v>
      </c>
      <c r="Y1857" s="172" t="str">
        <f t="shared" si="30"/>
        <v/>
      </c>
      <c r="Z1857" s="172" t="str">
        <f>IF(Y1857="","",COUNTIF($Y$2:Y1857,Y1857))</f>
        <v/>
      </c>
    </row>
    <row r="1858" spans="24:26" x14ac:dyDescent="0.25">
      <c r="X1858" s="172">
        <f>COUNTIF($J$2:J1858,J1858)</f>
        <v>0</v>
      </c>
      <c r="Y1858" s="172" t="str">
        <f t="shared" si="30"/>
        <v/>
      </c>
      <c r="Z1858" s="172" t="str">
        <f>IF(Y1858="","",COUNTIF($Y$2:Y1858,Y1858))</f>
        <v/>
      </c>
    </row>
    <row r="1859" spans="24:26" x14ac:dyDescent="0.25">
      <c r="X1859" s="172">
        <f>COUNTIF($J$2:J1859,J1859)</f>
        <v>0</v>
      </c>
      <c r="Y1859" s="172" t="str">
        <f t="shared" si="30"/>
        <v/>
      </c>
      <c r="Z1859" s="172" t="str">
        <f>IF(Y1859="","",COUNTIF($Y$2:Y1859,Y1859))</f>
        <v/>
      </c>
    </row>
    <row r="1860" spans="24:26" x14ac:dyDescent="0.25">
      <c r="X1860" s="172">
        <f>COUNTIF($J$2:J1860,J1860)</f>
        <v>0</v>
      </c>
      <c r="Y1860" s="172" t="str">
        <f t="shared" si="30"/>
        <v/>
      </c>
      <c r="Z1860" s="172" t="str">
        <f>IF(Y1860="","",COUNTIF($Y$2:Y1860,Y1860))</f>
        <v/>
      </c>
    </row>
    <row r="1861" spans="24:26" x14ac:dyDescent="0.25">
      <c r="X1861" s="172">
        <f>COUNTIF($J$2:J1861,J1861)</f>
        <v>0</v>
      </c>
      <c r="Y1861" s="172" t="str">
        <f t="shared" si="30"/>
        <v/>
      </c>
      <c r="Z1861" s="172" t="str">
        <f>IF(Y1861="","",COUNTIF($Y$2:Y1861,Y1861))</f>
        <v/>
      </c>
    </row>
    <row r="1862" spans="24:26" x14ac:dyDescent="0.25">
      <c r="X1862" s="172">
        <f>COUNTIF($J$2:J1862,J1862)</f>
        <v>0</v>
      </c>
      <c r="Y1862" s="172" t="str">
        <f t="shared" si="30"/>
        <v/>
      </c>
      <c r="Z1862" s="172" t="str">
        <f>IF(Y1862="","",COUNTIF($Y$2:Y1862,Y1862))</f>
        <v/>
      </c>
    </row>
    <row r="1863" spans="24:26" x14ac:dyDescent="0.25">
      <c r="X1863" s="172">
        <f>COUNTIF($J$2:J1863,J1863)</f>
        <v>0</v>
      </c>
      <c r="Y1863" s="172" t="str">
        <f t="shared" si="30"/>
        <v/>
      </c>
      <c r="Z1863" s="172" t="str">
        <f>IF(Y1863="","",COUNTIF($Y$2:Y1863,Y1863))</f>
        <v/>
      </c>
    </row>
    <row r="1864" spans="24:26" x14ac:dyDescent="0.25">
      <c r="X1864" s="172">
        <f>COUNTIF($J$2:J1864,J1864)</f>
        <v>0</v>
      </c>
      <c r="Y1864" s="172" t="str">
        <f t="shared" si="30"/>
        <v/>
      </c>
      <c r="Z1864" s="172" t="str">
        <f>IF(Y1864="","",COUNTIF($Y$2:Y1864,Y1864))</f>
        <v/>
      </c>
    </row>
    <row r="1865" spans="24:26" x14ac:dyDescent="0.25">
      <c r="X1865" s="172">
        <f>COUNTIF($J$2:J1865,J1865)</f>
        <v>0</v>
      </c>
      <c r="Y1865" s="172" t="str">
        <f t="shared" si="30"/>
        <v/>
      </c>
      <c r="Z1865" s="172" t="str">
        <f>IF(Y1865="","",COUNTIF($Y$2:Y1865,Y1865))</f>
        <v/>
      </c>
    </row>
    <row r="1866" spans="24:26" x14ac:dyDescent="0.25">
      <c r="X1866" s="172">
        <f>COUNTIF($J$2:J1866,J1866)</f>
        <v>0</v>
      </c>
      <c r="Y1866" s="172" t="str">
        <f t="shared" si="30"/>
        <v/>
      </c>
      <c r="Z1866" s="172" t="str">
        <f>IF(Y1866="","",COUNTIF($Y$2:Y1866,Y1866))</f>
        <v/>
      </c>
    </row>
    <row r="1867" spans="24:26" x14ac:dyDescent="0.25">
      <c r="X1867" s="172">
        <f>COUNTIF($J$2:J1867,J1867)</f>
        <v>0</v>
      </c>
      <c r="Y1867" s="172" t="str">
        <f t="shared" si="30"/>
        <v/>
      </c>
      <c r="Z1867" s="172" t="str">
        <f>IF(Y1867="","",COUNTIF($Y$2:Y1867,Y1867))</f>
        <v/>
      </c>
    </row>
    <row r="1868" spans="24:26" x14ac:dyDescent="0.25">
      <c r="X1868" s="172">
        <f>COUNTIF($J$2:J1868,J1868)</f>
        <v>0</v>
      </c>
      <c r="Y1868" s="172" t="str">
        <f t="shared" si="30"/>
        <v/>
      </c>
      <c r="Z1868" s="172" t="str">
        <f>IF(Y1868="","",COUNTIF($Y$2:Y1868,Y1868))</f>
        <v/>
      </c>
    </row>
    <row r="1869" spans="24:26" x14ac:dyDescent="0.25">
      <c r="X1869" s="172">
        <f>COUNTIF($J$2:J1869,J1869)</f>
        <v>0</v>
      </c>
      <c r="Y1869" s="172" t="str">
        <f t="shared" si="30"/>
        <v/>
      </c>
      <c r="Z1869" s="172" t="str">
        <f>IF(Y1869="","",COUNTIF($Y$2:Y1869,Y1869))</f>
        <v/>
      </c>
    </row>
    <row r="1870" spans="24:26" x14ac:dyDescent="0.25">
      <c r="X1870" s="172">
        <f>COUNTIF($J$2:J1870,J1870)</f>
        <v>0</v>
      </c>
      <c r="Y1870" s="172" t="str">
        <f t="shared" si="30"/>
        <v/>
      </c>
      <c r="Z1870" s="172" t="str">
        <f>IF(Y1870="","",COUNTIF($Y$2:Y1870,Y1870))</f>
        <v/>
      </c>
    </row>
    <row r="1871" spans="24:26" x14ac:dyDescent="0.25">
      <c r="X1871" s="172">
        <f>COUNTIF($J$2:J1871,J1871)</f>
        <v>0</v>
      </c>
      <c r="Y1871" s="172" t="str">
        <f t="shared" si="30"/>
        <v/>
      </c>
      <c r="Z1871" s="172" t="str">
        <f>IF(Y1871="","",COUNTIF($Y$2:Y1871,Y1871))</f>
        <v/>
      </c>
    </row>
    <row r="1872" spans="24:26" x14ac:dyDescent="0.25">
      <c r="X1872" s="172">
        <f>COUNTIF($J$2:J1872,J1872)</f>
        <v>0</v>
      </c>
      <c r="Y1872" s="172" t="str">
        <f t="shared" si="30"/>
        <v/>
      </c>
      <c r="Z1872" s="172" t="str">
        <f>IF(Y1872="","",COUNTIF($Y$2:Y1872,Y1872))</f>
        <v/>
      </c>
    </row>
    <row r="1873" spans="24:26" x14ac:dyDescent="0.25">
      <c r="X1873" s="172">
        <f>COUNTIF($J$2:J1873,J1873)</f>
        <v>0</v>
      </c>
      <c r="Y1873" s="172" t="str">
        <f t="shared" ref="Y1873:Y1936" si="31">J1873&amp;Q1873</f>
        <v/>
      </c>
      <c r="Z1873" s="172" t="str">
        <f>IF(Y1873="","",COUNTIF($Y$2:Y1873,Y1873))</f>
        <v/>
      </c>
    </row>
    <row r="1874" spans="24:26" x14ac:dyDescent="0.25">
      <c r="X1874" s="172">
        <f>COUNTIF($J$2:J1874,J1874)</f>
        <v>0</v>
      </c>
      <c r="Y1874" s="172" t="str">
        <f t="shared" si="31"/>
        <v/>
      </c>
      <c r="Z1874" s="172" t="str">
        <f>IF(Y1874="","",COUNTIF($Y$2:Y1874,Y1874))</f>
        <v/>
      </c>
    </row>
    <row r="1875" spans="24:26" x14ac:dyDescent="0.25">
      <c r="X1875" s="172">
        <f>COUNTIF($J$2:J1875,J1875)</f>
        <v>0</v>
      </c>
      <c r="Y1875" s="172" t="str">
        <f t="shared" si="31"/>
        <v/>
      </c>
      <c r="Z1875" s="172" t="str">
        <f>IF(Y1875="","",COUNTIF($Y$2:Y1875,Y1875))</f>
        <v/>
      </c>
    </row>
    <row r="1876" spans="24:26" x14ac:dyDescent="0.25">
      <c r="X1876" s="172">
        <f>COUNTIF($J$2:J1876,J1876)</f>
        <v>0</v>
      </c>
      <c r="Y1876" s="172" t="str">
        <f t="shared" si="31"/>
        <v/>
      </c>
      <c r="Z1876" s="172" t="str">
        <f>IF(Y1876="","",COUNTIF($Y$2:Y1876,Y1876))</f>
        <v/>
      </c>
    </row>
    <row r="1877" spans="24:26" x14ac:dyDescent="0.25">
      <c r="X1877" s="172">
        <f>COUNTIF($J$2:J1877,J1877)</f>
        <v>0</v>
      </c>
      <c r="Y1877" s="172" t="str">
        <f t="shared" si="31"/>
        <v/>
      </c>
      <c r="Z1877" s="172" t="str">
        <f>IF(Y1877="","",COUNTIF($Y$2:Y1877,Y1877))</f>
        <v/>
      </c>
    </row>
    <row r="1878" spans="24:26" x14ac:dyDescent="0.25">
      <c r="X1878" s="172">
        <f>COUNTIF($J$2:J1878,J1878)</f>
        <v>0</v>
      </c>
      <c r="Y1878" s="172" t="str">
        <f t="shared" si="31"/>
        <v/>
      </c>
      <c r="Z1878" s="172" t="str">
        <f>IF(Y1878="","",COUNTIF($Y$2:Y1878,Y1878))</f>
        <v/>
      </c>
    </row>
    <row r="1879" spans="24:26" x14ac:dyDescent="0.25">
      <c r="X1879" s="172">
        <f>COUNTIF($J$2:J1879,J1879)</f>
        <v>0</v>
      </c>
      <c r="Y1879" s="172" t="str">
        <f t="shared" si="31"/>
        <v/>
      </c>
      <c r="Z1879" s="172" t="str">
        <f>IF(Y1879="","",COUNTIF($Y$2:Y1879,Y1879))</f>
        <v/>
      </c>
    </row>
    <row r="1880" spans="24:26" x14ac:dyDescent="0.25">
      <c r="X1880" s="172">
        <f>COUNTIF($J$2:J1880,J1880)</f>
        <v>0</v>
      </c>
      <c r="Y1880" s="172" t="str">
        <f t="shared" si="31"/>
        <v/>
      </c>
      <c r="Z1880" s="172" t="str">
        <f>IF(Y1880="","",COUNTIF($Y$2:Y1880,Y1880))</f>
        <v/>
      </c>
    </row>
    <row r="1881" spans="24:26" x14ac:dyDescent="0.25">
      <c r="X1881" s="172">
        <f>COUNTIF($J$2:J1881,J1881)</f>
        <v>0</v>
      </c>
      <c r="Y1881" s="172" t="str">
        <f t="shared" si="31"/>
        <v/>
      </c>
      <c r="Z1881" s="172" t="str">
        <f>IF(Y1881="","",COUNTIF($Y$2:Y1881,Y1881))</f>
        <v/>
      </c>
    </row>
    <row r="1882" spans="24:26" x14ac:dyDescent="0.25">
      <c r="X1882" s="172">
        <f>COUNTIF($J$2:J1882,J1882)</f>
        <v>0</v>
      </c>
      <c r="Y1882" s="172" t="str">
        <f t="shared" si="31"/>
        <v/>
      </c>
      <c r="Z1882" s="172" t="str">
        <f>IF(Y1882="","",COUNTIF($Y$2:Y1882,Y1882))</f>
        <v/>
      </c>
    </row>
    <row r="1883" spans="24:26" x14ac:dyDescent="0.25">
      <c r="X1883" s="172">
        <f>COUNTIF($J$2:J1883,J1883)</f>
        <v>0</v>
      </c>
      <c r="Y1883" s="172" t="str">
        <f t="shared" si="31"/>
        <v/>
      </c>
      <c r="Z1883" s="172" t="str">
        <f>IF(Y1883="","",COUNTIF($Y$2:Y1883,Y1883))</f>
        <v/>
      </c>
    </row>
    <row r="1884" spans="24:26" x14ac:dyDescent="0.25">
      <c r="X1884" s="172">
        <f>COUNTIF($J$2:J1884,J1884)</f>
        <v>0</v>
      </c>
      <c r="Y1884" s="172" t="str">
        <f t="shared" si="31"/>
        <v/>
      </c>
      <c r="Z1884" s="172" t="str">
        <f>IF(Y1884="","",COUNTIF($Y$2:Y1884,Y1884))</f>
        <v/>
      </c>
    </row>
    <row r="1885" spans="24:26" x14ac:dyDescent="0.25">
      <c r="X1885" s="172">
        <f>COUNTIF($J$2:J1885,J1885)</f>
        <v>0</v>
      </c>
      <c r="Y1885" s="172" t="str">
        <f t="shared" si="31"/>
        <v/>
      </c>
      <c r="Z1885" s="172" t="str">
        <f>IF(Y1885="","",COUNTIF($Y$2:Y1885,Y1885))</f>
        <v/>
      </c>
    </row>
    <row r="1886" spans="24:26" x14ac:dyDescent="0.25">
      <c r="X1886" s="172">
        <f>COUNTIF($J$2:J1886,J1886)</f>
        <v>0</v>
      </c>
      <c r="Y1886" s="172" t="str">
        <f t="shared" si="31"/>
        <v/>
      </c>
      <c r="Z1886" s="172" t="str">
        <f>IF(Y1886="","",COUNTIF($Y$2:Y1886,Y1886))</f>
        <v/>
      </c>
    </row>
    <row r="1887" spans="24:26" x14ac:dyDescent="0.25">
      <c r="X1887" s="172">
        <f>COUNTIF($J$2:J1887,J1887)</f>
        <v>0</v>
      </c>
      <c r="Y1887" s="172" t="str">
        <f t="shared" si="31"/>
        <v/>
      </c>
      <c r="Z1887" s="172" t="str">
        <f>IF(Y1887="","",COUNTIF($Y$2:Y1887,Y1887))</f>
        <v/>
      </c>
    </row>
    <row r="1888" spans="24:26" x14ac:dyDescent="0.25">
      <c r="X1888" s="172">
        <f>COUNTIF($J$2:J1888,J1888)</f>
        <v>0</v>
      </c>
      <c r="Y1888" s="172" t="str">
        <f t="shared" si="31"/>
        <v/>
      </c>
      <c r="Z1888" s="172" t="str">
        <f>IF(Y1888="","",COUNTIF($Y$2:Y1888,Y1888))</f>
        <v/>
      </c>
    </row>
    <row r="1889" spans="24:26" x14ac:dyDescent="0.25">
      <c r="X1889" s="172">
        <f>COUNTIF($J$2:J1889,J1889)</f>
        <v>0</v>
      </c>
      <c r="Y1889" s="172" t="str">
        <f t="shared" si="31"/>
        <v/>
      </c>
      <c r="Z1889" s="172" t="str">
        <f>IF(Y1889="","",COUNTIF($Y$2:Y1889,Y1889))</f>
        <v/>
      </c>
    </row>
    <row r="1890" spans="24:26" x14ac:dyDescent="0.25">
      <c r="X1890" s="172">
        <f>COUNTIF($J$2:J1890,J1890)</f>
        <v>0</v>
      </c>
      <c r="Y1890" s="172" t="str">
        <f t="shared" si="31"/>
        <v/>
      </c>
      <c r="Z1890" s="172" t="str">
        <f>IF(Y1890="","",COUNTIF($Y$2:Y1890,Y1890))</f>
        <v/>
      </c>
    </row>
    <row r="1891" spans="24:26" x14ac:dyDescent="0.25">
      <c r="X1891" s="172">
        <f>COUNTIF($J$2:J1891,J1891)</f>
        <v>0</v>
      </c>
      <c r="Y1891" s="172" t="str">
        <f t="shared" si="31"/>
        <v/>
      </c>
      <c r="Z1891" s="172" t="str">
        <f>IF(Y1891="","",COUNTIF($Y$2:Y1891,Y1891))</f>
        <v/>
      </c>
    </row>
    <row r="1892" spans="24:26" x14ac:dyDescent="0.25">
      <c r="X1892" s="172">
        <f>COUNTIF($J$2:J1892,J1892)</f>
        <v>0</v>
      </c>
      <c r="Y1892" s="172" t="str">
        <f t="shared" si="31"/>
        <v/>
      </c>
      <c r="Z1892" s="172" t="str">
        <f>IF(Y1892="","",COUNTIF($Y$2:Y1892,Y1892))</f>
        <v/>
      </c>
    </row>
    <row r="1893" spans="24:26" x14ac:dyDescent="0.25">
      <c r="X1893" s="172">
        <f>COUNTIF($J$2:J1893,J1893)</f>
        <v>0</v>
      </c>
      <c r="Y1893" s="172" t="str">
        <f t="shared" si="31"/>
        <v/>
      </c>
      <c r="Z1893" s="172" t="str">
        <f>IF(Y1893="","",COUNTIF($Y$2:Y1893,Y1893))</f>
        <v/>
      </c>
    </row>
    <row r="1894" spans="24:26" x14ac:dyDescent="0.25">
      <c r="X1894" s="172">
        <f>COUNTIF($J$2:J1894,J1894)</f>
        <v>0</v>
      </c>
      <c r="Y1894" s="172" t="str">
        <f t="shared" si="31"/>
        <v/>
      </c>
      <c r="Z1894" s="172" t="str">
        <f>IF(Y1894="","",COUNTIF($Y$2:Y1894,Y1894))</f>
        <v/>
      </c>
    </row>
    <row r="1895" spans="24:26" x14ac:dyDescent="0.25">
      <c r="X1895" s="172">
        <f>COUNTIF($J$2:J1895,J1895)</f>
        <v>0</v>
      </c>
      <c r="Y1895" s="172" t="str">
        <f t="shared" si="31"/>
        <v/>
      </c>
      <c r="Z1895" s="172" t="str">
        <f>IF(Y1895="","",COUNTIF($Y$2:Y1895,Y1895))</f>
        <v/>
      </c>
    </row>
    <row r="1896" spans="24:26" x14ac:dyDescent="0.25">
      <c r="X1896" s="172">
        <f>COUNTIF($J$2:J1896,J1896)</f>
        <v>0</v>
      </c>
      <c r="Y1896" s="172" t="str">
        <f t="shared" si="31"/>
        <v/>
      </c>
      <c r="Z1896" s="172" t="str">
        <f>IF(Y1896="","",COUNTIF($Y$2:Y1896,Y1896))</f>
        <v/>
      </c>
    </row>
    <row r="1897" spans="24:26" x14ac:dyDescent="0.25">
      <c r="X1897" s="172">
        <f>COUNTIF($J$2:J1897,J1897)</f>
        <v>0</v>
      </c>
      <c r="Y1897" s="172" t="str">
        <f t="shared" si="31"/>
        <v/>
      </c>
      <c r="Z1897" s="172" t="str">
        <f>IF(Y1897="","",COUNTIF($Y$2:Y1897,Y1897))</f>
        <v/>
      </c>
    </row>
    <row r="1898" spans="24:26" x14ac:dyDescent="0.25">
      <c r="X1898" s="172">
        <f>COUNTIF($J$2:J1898,J1898)</f>
        <v>0</v>
      </c>
      <c r="Y1898" s="172" t="str">
        <f t="shared" si="31"/>
        <v/>
      </c>
      <c r="Z1898" s="172" t="str">
        <f>IF(Y1898="","",COUNTIF($Y$2:Y1898,Y1898))</f>
        <v/>
      </c>
    </row>
    <row r="1899" spans="24:26" x14ac:dyDescent="0.25">
      <c r="X1899" s="172">
        <f>COUNTIF($J$2:J1899,J1899)</f>
        <v>0</v>
      </c>
      <c r="Y1899" s="172" t="str">
        <f t="shared" si="31"/>
        <v/>
      </c>
      <c r="Z1899" s="172" t="str">
        <f>IF(Y1899="","",COUNTIF($Y$2:Y1899,Y1899))</f>
        <v/>
      </c>
    </row>
    <row r="1900" spans="24:26" x14ac:dyDescent="0.25">
      <c r="X1900" s="172">
        <f>COUNTIF($J$2:J1900,J1900)</f>
        <v>0</v>
      </c>
      <c r="Y1900" s="172" t="str">
        <f t="shared" si="31"/>
        <v/>
      </c>
      <c r="Z1900" s="172" t="str">
        <f>IF(Y1900="","",COUNTIF($Y$2:Y1900,Y1900))</f>
        <v/>
      </c>
    </row>
    <row r="1901" spans="24:26" x14ac:dyDescent="0.25">
      <c r="X1901" s="172">
        <f>COUNTIF($J$2:J1901,J1901)</f>
        <v>0</v>
      </c>
      <c r="Y1901" s="172" t="str">
        <f t="shared" si="31"/>
        <v/>
      </c>
      <c r="Z1901" s="172" t="str">
        <f>IF(Y1901="","",COUNTIF($Y$2:Y1901,Y1901))</f>
        <v/>
      </c>
    </row>
    <row r="1902" spans="24:26" x14ac:dyDescent="0.25">
      <c r="X1902" s="172">
        <f>COUNTIF($J$2:J1902,J1902)</f>
        <v>0</v>
      </c>
      <c r="Y1902" s="172" t="str">
        <f t="shared" si="31"/>
        <v/>
      </c>
      <c r="Z1902" s="172" t="str">
        <f>IF(Y1902="","",COUNTIF($Y$2:Y1902,Y1902))</f>
        <v/>
      </c>
    </row>
    <row r="1903" spans="24:26" x14ac:dyDescent="0.25">
      <c r="X1903" s="172">
        <f>COUNTIF($J$2:J1903,J1903)</f>
        <v>0</v>
      </c>
      <c r="Y1903" s="172" t="str">
        <f t="shared" si="31"/>
        <v/>
      </c>
      <c r="Z1903" s="172" t="str">
        <f>IF(Y1903="","",COUNTIF($Y$2:Y1903,Y1903))</f>
        <v/>
      </c>
    </row>
    <row r="1904" spans="24:26" x14ac:dyDescent="0.25">
      <c r="X1904" s="172">
        <f>COUNTIF($J$2:J1904,J1904)</f>
        <v>0</v>
      </c>
      <c r="Y1904" s="172" t="str">
        <f t="shared" si="31"/>
        <v/>
      </c>
      <c r="Z1904" s="172" t="str">
        <f>IF(Y1904="","",COUNTIF($Y$2:Y1904,Y1904))</f>
        <v/>
      </c>
    </row>
    <row r="1905" spans="24:26" x14ac:dyDescent="0.25">
      <c r="X1905" s="172">
        <f>COUNTIF($J$2:J1905,J1905)</f>
        <v>0</v>
      </c>
      <c r="Y1905" s="172" t="str">
        <f t="shared" si="31"/>
        <v/>
      </c>
      <c r="Z1905" s="172" t="str">
        <f>IF(Y1905="","",COUNTIF($Y$2:Y1905,Y1905))</f>
        <v/>
      </c>
    </row>
    <row r="1906" spans="24:26" x14ac:dyDescent="0.25">
      <c r="X1906" s="172">
        <f>COUNTIF($J$2:J1906,J1906)</f>
        <v>0</v>
      </c>
      <c r="Y1906" s="172" t="str">
        <f t="shared" si="31"/>
        <v/>
      </c>
      <c r="Z1906" s="172" t="str">
        <f>IF(Y1906="","",COUNTIF($Y$2:Y1906,Y1906))</f>
        <v/>
      </c>
    </row>
    <row r="1907" spans="24:26" x14ac:dyDescent="0.25">
      <c r="X1907" s="172">
        <f>COUNTIF($J$2:J1907,J1907)</f>
        <v>0</v>
      </c>
      <c r="Y1907" s="172" t="str">
        <f t="shared" si="31"/>
        <v/>
      </c>
      <c r="Z1907" s="172" t="str">
        <f>IF(Y1907="","",COUNTIF($Y$2:Y1907,Y1907))</f>
        <v/>
      </c>
    </row>
    <row r="1908" spans="24:26" x14ac:dyDescent="0.25">
      <c r="X1908" s="172">
        <f>COUNTIF($J$2:J1908,J1908)</f>
        <v>0</v>
      </c>
      <c r="Y1908" s="172" t="str">
        <f t="shared" si="31"/>
        <v/>
      </c>
      <c r="Z1908" s="172" t="str">
        <f>IF(Y1908="","",COUNTIF($Y$2:Y1908,Y1908))</f>
        <v/>
      </c>
    </row>
    <row r="1909" spans="24:26" x14ac:dyDescent="0.25">
      <c r="X1909" s="172">
        <f>COUNTIF($J$2:J1909,J1909)</f>
        <v>0</v>
      </c>
      <c r="Y1909" s="172" t="str">
        <f t="shared" si="31"/>
        <v/>
      </c>
      <c r="Z1909" s="172" t="str">
        <f>IF(Y1909="","",COUNTIF($Y$2:Y1909,Y1909))</f>
        <v/>
      </c>
    </row>
    <row r="1910" spans="24:26" x14ac:dyDescent="0.25">
      <c r="X1910" s="172">
        <f>COUNTIF($J$2:J1910,J1910)</f>
        <v>0</v>
      </c>
      <c r="Y1910" s="172" t="str">
        <f t="shared" si="31"/>
        <v/>
      </c>
      <c r="Z1910" s="172" t="str">
        <f>IF(Y1910="","",COUNTIF($Y$2:Y1910,Y1910))</f>
        <v/>
      </c>
    </row>
    <row r="1911" spans="24:26" x14ac:dyDescent="0.25">
      <c r="X1911" s="172">
        <f>COUNTIF($J$2:J1911,J1911)</f>
        <v>0</v>
      </c>
      <c r="Y1911" s="172" t="str">
        <f t="shared" si="31"/>
        <v/>
      </c>
      <c r="Z1911" s="172" t="str">
        <f>IF(Y1911="","",COUNTIF($Y$2:Y1911,Y1911))</f>
        <v/>
      </c>
    </row>
    <row r="1912" spans="24:26" x14ac:dyDescent="0.25">
      <c r="X1912" s="172">
        <f>COUNTIF($J$2:J1912,J1912)</f>
        <v>0</v>
      </c>
      <c r="Y1912" s="172" t="str">
        <f t="shared" si="31"/>
        <v/>
      </c>
      <c r="Z1912" s="172" t="str">
        <f>IF(Y1912="","",COUNTIF($Y$2:Y1912,Y1912))</f>
        <v/>
      </c>
    </row>
    <row r="1913" spans="24:26" x14ac:dyDescent="0.25">
      <c r="X1913" s="172">
        <f>COUNTIF($J$2:J1913,J1913)</f>
        <v>0</v>
      </c>
      <c r="Y1913" s="172" t="str">
        <f t="shared" si="31"/>
        <v/>
      </c>
      <c r="Z1913" s="172" t="str">
        <f>IF(Y1913="","",COUNTIF($Y$2:Y1913,Y1913))</f>
        <v/>
      </c>
    </row>
    <row r="1914" spans="24:26" x14ac:dyDescent="0.25">
      <c r="X1914" s="172">
        <f>COUNTIF($J$2:J1914,J1914)</f>
        <v>0</v>
      </c>
      <c r="Y1914" s="172" t="str">
        <f t="shared" si="31"/>
        <v/>
      </c>
      <c r="Z1914" s="172" t="str">
        <f>IF(Y1914="","",COUNTIF($Y$2:Y1914,Y1914))</f>
        <v/>
      </c>
    </row>
    <row r="1915" spans="24:26" x14ac:dyDescent="0.25">
      <c r="X1915" s="172">
        <f>COUNTIF($J$2:J1915,J1915)</f>
        <v>0</v>
      </c>
      <c r="Y1915" s="172" t="str">
        <f t="shared" si="31"/>
        <v/>
      </c>
      <c r="Z1915" s="172" t="str">
        <f>IF(Y1915="","",COUNTIF($Y$2:Y1915,Y1915))</f>
        <v/>
      </c>
    </row>
    <row r="1916" spans="24:26" x14ac:dyDescent="0.25">
      <c r="X1916" s="172">
        <f>COUNTIF($J$2:J1916,J1916)</f>
        <v>0</v>
      </c>
      <c r="Y1916" s="172" t="str">
        <f t="shared" si="31"/>
        <v/>
      </c>
      <c r="Z1916" s="172" t="str">
        <f>IF(Y1916="","",COUNTIF($Y$2:Y1916,Y1916))</f>
        <v/>
      </c>
    </row>
    <row r="1917" spans="24:26" x14ac:dyDescent="0.25">
      <c r="X1917" s="172">
        <f>COUNTIF($J$2:J1917,J1917)</f>
        <v>0</v>
      </c>
      <c r="Y1917" s="172" t="str">
        <f t="shared" si="31"/>
        <v/>
      </c>
      <c r="Z1917" s="172" t="str">
        <f>IF(Y1917="","",COUNTIF($Y$2:Y1917,Y1917))</f>
        <v/>
      </c>
    </row>
    <row r="1918" spans="24:26" x14ac:dyDescent="0.25">
      <c r="X1918" s="172">
        <f>COUNTIF($J$2:J1918,J1918)</f>
        <v>0</v>
      </c>
      <c r="Y1918" s="172" t="str">
        <f t="shared" si="31"/>
        <v/>
      </c>
      <c r="Z1918" s="172" t="str">
        <f>IF(Y1918="","",COUNTIF($Y$2:Y1918,Y1918))</f>
        <v/>
      </c>
    </row>
    <row r="1919" spans="24:26" x14ac:dyDescent="0.25">
      <c r="X1919" s="172">
        <f>COUNTIF($J$2:J1919,J1919)</f>
        <v>0</v>
      </c>
      <c r="Y1919" s="172" t="str">
        <f t="shared" si="31"/>
        <v/>
      </c>
      <c r="Z1919" s="172" t="str">
        <f>IF(Y1919="","",COUNTIF($Y$2:Y1919,Y1919))</f>
        <v/>
      </c>
    </row>
    <row r="1920" spans="24:26" x14ac:dyDescent="0.25">
      <c r="X1920" s="172">
        <f>COUNTIF($J$2:J1920,J1920)</f>
        <v>0</v>
      </c>
      <c r="Y1920" s="172" t="str">
        <f t="shared" si="31"/>
        <v/>
      </c>
      <c r="Z1920" s="172" t="str">
        <f>IF(Y1920="","",COUNTIF($Y$2:Y1920,Y1920))</f>
        <v/>
      </c>
    </row>
    <row r="1921" spans="24:26" x14ac:dyDescent="0.25">
      <c r="X1921" s="172">
        <f>COUNTIF($J$2:J1921,J1921)</f>
        <v>0</v>
      </c>
      <c r="Y1921" s="172" t="str">
        <f t="shared" si="31"/>
        <v/>
      </c>
      <c r="Z1921" s="172" t="str">
        <f>IF(Y1921="","",COUNTIF($Y$2:Y1921,Y1921))</f>
        <v/>
      </c>
    </row>
    <row r="1922" spans="24:26" x14ac:dyDescent="0.25">
      <c r="X1922" s="172">
        <f>COUNTIF($J$2:J1922,J1922)</f>
        <v>0</v>
      </c>
      <c r="Y1922" s="172" t="str">
        <f t="shared" si="31"/>
        <v/>
      </c>
      <c r="Z1922" s="172" t="str">
        <f>IF(Y1922="","",COUNTIF($Y$2:Y1922,Y1922))</f>
        <v/>
      </c>
    </row>
    <row r="1923" spans="24:26" x14ac:dyDescent="0.25">
      <c r="X1923" s="172">
        <f>COUNTIF($J$2:J1923,J1923)</f>
        <v>0</v>
      </c>
      <c r="Y1923" s="172" t="str">
        <f t="shared" si="31"/>
        <v/>
      </c>
      <c r="Z1923" s="172" t="str">
        <f>IF(Y1923="","",COUNTIF($Y$2:Y1923,Y1923))</f>
        <v/>
      </c>
    </row>
    <row r="1924" spans="24:26" x14ac:dyDescent="0.25">
      <c r="X1924" s="172">
        <f>COUNTIF($J$2:J1924,J1924)</f>
        <v>0</v>
      </c>
      <c r="Y1924" s="172" t="str">
        <f t="shared" si="31"/>
        <v/>
      </c>
      <c r="Z1924" s="172" t="str">
        <f>IF(Y1924="","",COUNTIF($Y$2:Y1924,Y1924))</f>
        <v/>
      </c>
    </row>
    <row r="1925" spans="24:26" x14ac:dyDescent="0.25">
      <c r="X1925" s="172">
        <f>COUNTIF($J$2:J1925,J1925)</f>
        <v>0</v>
      </c>
      <c r="Y1925" s="172" t="str">
        <f t="shared" si="31"/>
        <v/>
      </c>
      <c r="Z1925" s="172" t="str">
        <f>IF(Y1925="","",COUNTIF($Y$2:Y1925,Y1925))</f>
        <v/>
      </c>
    </row>
    <row r="1926" spans="24:26" x14ac:dyDescent="0.25">
      <c r="X1926" s="172">
        <f>COUNTIF($J$2:J1926,J1926)</f>
        <v>0</v>
      </c>
      <c r="Y1926" s="172" t="str">
        <f t="shared" si="31"/>
        <v/>
      </c>
      <c r="Z1926" s="172" t="str">
        <f>IF(Y1926="","",COUNTIF($Y$2:Y1926,Y1926))</f>
        <v/>
      </c>
    </row>
    <row r="1927" spans="24:26" x14ac:dyDescent="0.25">
      <c r="X1927" s="172">
        <f>COUNTIF($J$2:J1927,J1927)</f>
        <v>0</v>
      </c>
      <c r="Y1927" s="172" t="str">
        <f t="shared" si="31"/>
        <v/>
      </c>
      <c r="Z1927" s="172" t="str">
        <f>IF(Y1927="","",COUNTIF($Y$2:Y1927,Y1927))</f>
        <v/>
      </c>
    </row>
    <row r="1928" spans="24:26" x14ac:dyDescent="0.25">
      <c r="X1928" s="172">
        <f>COUNTIF($J$2:J1928,J1928)</f>
        <v>0</v>
      </c>
      <c r="Y1928" s="172" t="str">
        <f t="shared" si="31"/>
        <v/>
      </c>
      <c r="Z1928" s="172" t="str">
        <f>IF(Y1928="","",COUNTIF($Y$2:Y1928,Y1928))</f>
        <v/>
      </c>
    </row>
    <row r="1929" spans="24:26" x14ac:dyDescent="0.25">
      <c r="X1929" s="172">
        <f>COUNTIF($J$2:J1929,J1929)</f>
        <v>0</v>
      </c>
      <c r="Y1929" s="172" t="str">
        <f t="shared" si="31"/>
        <v/>
      </c>
      <c r="Z1929" s="172" t="str">
        <f>IF(Y1929="","",COUNTIF($Y$2:Y1929,Y1929))</f>
        <v/>
      </c>
    </row>
    <row r="1930" spans="24:26" x14ac:dyDescent="0.25">
      <c r="X1930" s="172">
        <f>COUNTIF($J$2:J1930,J1930)</f>
        <v>0</v>
      </c>
      <c r="Y1930" s="172" t="str">
        <f t="shared" si="31"/>
        <v/>
      </c>
      <c r="Z1930" s="172" t="str">
        <f>IF(Y1930="","",COUNTIF($Y$2:Y1930,Y1930))</f>
        <v/>
      </c>
    </row>
    <row r="1931" spans="24:26" x14ac:dyDescent="0.25">
      <c r="X1931" s="172">
        <f>COUNTIF($J$2:J1931,J1931)</f>
        <v>0</v>
      </c>
      <c r="Y1931" s="172" t="str">
        <f t="shared" si="31"/>
        <v/>
      </c>
      <c r="Z1931" s="172" t="str">
        <f>IF(Y1931="","",COUNTIF($Y$2:Y1931,Y1931))</f>
        <v/>
      </c>
    </row>
    <row r="1932" spans="24:26" x14ac:dyDescent="0.25">
      <c r="X1932" s="172">
        <f>COUNTIF($J$2:J1932,J1932)</f>
        <v>0</v>
      </c>
      <c r="Y1932" s="172" t="str">
        <f t="shared" si="31"/>
        <v/>
      </c>
      <c r="Z1932" s="172" t="str">
        <f>IF(Y1932="","",COUNTIF($Y$2:Y1932,Y1932))</f>
        <v/>
      </c>
    </row>
    <row r="1933" spans="24:26" x14ac:dyDescent="0.25">
      <c r="X1933" s="172">
        <f>COUNTIF($J$2:J1933,J1933)</f>
        <v>0</v>
      </c>
      <c r="Y1933" s="172" t="str">
        <f t="shared" si="31"/>
        <v/>
      </c>
      <c r="Z1933" s="172" t="str">
        <f>IF(Y1933="","",COUNTIF($Y$2:Y1933,Y1933))</f>
        <v/>
      </c>
    </row>
    <row r="1934" spans="24:26" x14ac:dyDescent="0.25">
      <c r="X1934" s="172">
        <f>COUNTIF($J$2:J1934,J1934)</f>
        <v>0</v>
      </c>
      <c r="Y1934" s="172" t="str">
        <f t="shared" si="31"/>
        <v/>
      </c>
      <c r="Z1934" s="172" t="str">
        <f>IF(Y1934="","",COUNTIF($Y$2:Y1934,Y1934))</f>
        <v/>
      </c>
    </row>
    <row r="1935" spans="24:26" x14ac:dyDescent="0.25">
      <c r="X1935" s="172">
        <f>COUNTIF($J$2:J1935,J1935)</f>
        <v>0</v>
      </c>
      <c r="Y1935" s="172" t="str">
        <f t="shared" si="31"/>
        <v/>
      </c>
      <c r="Z1935" s="172" t="str">
        <f>IF(Y1935="","",COUNTIF($Y$2:Y1935,Y1935))</f>
        <v/>
      </c>
    </row>
    <row r="1936" spans="24:26" x14ac:dyDescent="0.25">
      <c r="X1936" s="172">
        <f>COUNTIF($J$2:J1936,J1936)</f>
        <v>0</v>
      </c>
      <c r="Y1936" s="172" t="str">
        <f t="shared" si="31"/>
        <v/>
      </c>
      <c r="Z1936" s="172" t="str">
        <f>IF(Y1936="","",COUNTIF($Y$2:Y1936,Y1936))</f>
        <v/>
      </c>
    </row>
    <row r="1937" spans="24:26" x14ac:dyDescent="0.25">
      <c r="X1937" s="172">
        <f>COUNTIF($J$2:J1937,J1937)</f>
        <v>0</v>
      </c>
      <c r="Y1937" s="172" t="str">
        <f t="shared" ref="Y1937:Y2000" si="32">J1937&amp;Q1937</f>
        <v/>
      </c>
      <c r="Z1937" s="172" t="str">
        <f>IF(Y1937="","",COUNTIF($Y$2:Y1937,Y1937))</f>
        <v/>
      </c>
    </row>
    <row r="1938" spans="24:26" x14ac:dyDescent="0.25">
      <c r="X1938" s="172">
        <f>COUNTIF($J$2:J1938,J1938)</f>
        <v>0</v>
      </c>
      <c r="Y1938" s="172" t="str">
        <f t="shared" si="32"/>
        <v/>
      </c>
      <c r="Z1938" s="172" t="str">
        <f>IF(Y1938="","",COUNTIF($Y$2:Y1938,Y1938))</f>
        <v/>
      </c>
    </row>
    <row r="1939" spans="24:26" x14ac:dyDescent="0.25">
      <c r="X1939" s="172">
        <f>COUNTIF($J$2:J1939,J1939)</f>
        <v>0</v>
      </c>
      <c r="Y1939" s="172" t="str">
        <f t="shared" si="32"/>
        <v/>
      </c>
      <c r="Z1939" s="172" t="str">
        <f>IF(Y1939="","",COUNTIF($Y$2:Y1939,Y1939))</f>
        <v/>
      </c>
    </row>
    <row r="1940" spans="24:26" x14ac:dyDescent="0.25">
      <c r="X1940" s="172">
        <f>COUNTIF($J$2:J1940,J1940)</f>
        <v>0</v>
      </c>
      <c r="Y1940" s="172" t="str">
        <f t="shared" si="32"/>
        <v/>
      </c>
      <c r="Z1940" s="172" t="str">
        <f>IF(Y1940="","",COUNTIF($Y$2:Y1940,Y1940))</f>
        <v/>
      </c>
    </row>
    <row r="1941" spans="24:26" x14ac:dyDescent="0.25">
      <c r="X1941" s="172">
        <f>COUNTIF($J$2:J1941,J1941)</f>
        <v>0</v>
      </c>
      <c r="Y1941" s="172" t="str">
        <f t="shared" si="32"/>
        <v/>
      </c>
      <c r="Z1941" s="172" t="str">
        <f>IF(Y1941="","",COUNTIF($Y$2:Y1941,Y1941))</f>
        <v/>
      </c>
    </row>
    <row r="1942" spans="24:26" x14ac:dyDescent="0.25">
      <c r="X1942" s="172">
        <f>COUNTIF($J$2:J1942,J1942)</f>
        <v>0</v>
      </c>
      <c r="Y1942" s="172" t="str">
        <f t="shared" si="32"/>
        <v/>
      </c>
      <c r="Z1942" s="172" t="str">
        <f>IF(Y1942="","",COUNTIF($Y$2:Y1942,Y1942))</f>
        <v/>
      </c>
    </row>
    <row r="1943" spans="24:26" x14ac:dyDescent="0.25">
      <c r="X1943" s="172">
        <f>COUNTIF($J$2:J1943,J1943)</f>
        <v>0</v>
      </c>
      <c r="Y1943" s="172" t="str">
        <f t="shared" si="32"/>
        <v/>
      </c>
      <c r="Z1943" s="172" t="str">
        <f>IF(Y1943="","",COUNTIF($Y$2:Y1943,Y1943))</f>
        <v/>
      </c>
    </row>
    <row r="1944" spans="24:26" x14ac:dyDescent="0.25">
      <c r="X1944" s="172">
        <f>COUNTIF($J$2:J1944,J1944)</f>
        <v>0</v>
      </c>
      <c r="Y1944" s="172" t="str">
        <f t="shared" si="32"/>
        <v/>
      </c>
      <c r="Z1944" s="172" t="str">
        <f>IF(Y1944="","",COUNTIF($Y$2:Y1944,Y1944))</f>
        <v/>
      </c>
    </row>
    <row r="1945" spans="24:26" x14ac:dyDescent="0.25">
      <c r="X1945" s="172">
        <f>COUNTIF($J$2:J1945,J1945)</f>
        <v>0</v>
      </c>
      <c r="Y1945" s="172" t="str">
        <f t="shared" si="32"/>
        <v/>
      </c>
      <c r="Z1945" s="172" t="str">
        <f>IF(Y1945="","",COUNTIF($Y$2:Y1945,Y1945))</f>
        <v/>
      </c>
    </row>
    <row r="1946" spans="24:26" x14ac:dyDescent="0.25">
      <c r="X1946" s="172">
        <f>COUNTIF($J$2:J1946,J1946)</f>
        <v>0</v>
      </c>
      <c r="Y1946" s="172" t="str">
        <f t="shared" si="32"/>
        <v/>
      </c>
      <c r="Z1946" s="172" t="str">
        <f>IF(Y1946="","",COUNTIF($Y$2:Y1946,Y1946))</f>
        <v/>
      </c>
    </row>
    <row r="1947" spans="24:26" x14ac:dyDescent="0.25">
      <c r="X1947" s="172">
        <f>COUNTIF($J$2:J1947,J1947)</f>
        <v>0</v>
      </c>
      <c r="Y1947" s="172" t="str">
        <f t="shared" si="32"/>
        <v/>
      </c>
      <c r="Z1947" s="172" t="str">
        <f>IF(Y1947="","",COUNTIF($Y$2:Y1947,Y1947))</f>
        <v/>
      </c>
    </row>
    <row r="1948" spans="24:26" x14ac:dyDescent="0.25">
      <c r="X1948" s="172">
        <f>COUNTIF($J$2:J1948,J1948)</f>
        <v>0</v>
      </c>
      <c r="Y1948" s="172" t="str">
        <f t="shared" si="32"/>
        <v/>
      </c>
      <c r="Z1948" s="172" t="str">
        <f>IF(Y1948="","",COUNTIF($Y$2:Y1948,Y1948))</f>
        <v/>
      </c>
    </row>
    <row r="1949" spans="24:26" x14ac:dyDescent="0.25">
      <c r="X1949" s="172">
        <f>COUNTIF($J$2:J1949,J1949)</f>
        <v>0</v>
      </c>
      <c r="Y1949" s="172" t="str">
        <f t="shared" si="32"/>
        <v/>
      </c>
      <c r="Z1949" s="172" t="str">
        <f>IF(Y1949="","",COUNTIF($Y$2:Y1949,Y1949))</f>
        <v/>
      </c>
    </row>
    <row r="1950" spans="24:26" x14ac:dyDescent="0.25">
      <c r="X1950" s="172">
        <f>COUNTIF($J$2:J1950,J1950)</f>
        <v>0</v>
      </c>
      <c r="Y1950" s="172" t="str">
        <f t="shared" si="32"/>
        <v/>
      </c>
      <c r="Z1950" s="172" t="str">
        <f>IF(Y1950="","",COUNTIF($Y$2:Y1950,Y1950))</f>
        <v/>
      </c>
    </row>
    <row r="1951" spans="24:26" x14ac:dyDescent="0.25">
      <c r="X1951" s="172">
        <f>COUNTIF($J$2:J1951,J1951)</f>
        <v>0</v>
      </c>
      <c r="Y1951" s="172" t="str">
        <f t="shared" si="32"/>
        <v/>
      </c>
      <c r="Z1951" s="172" t="str">
        <f>IF(Y1951="","",COUNTIF($Y$2:Y1951,Y1951))</f>
        <v/>
      </c>
    </row>
    <row r="1952" spans="24:26" x14ac:dyDescent="0.25">
      <c r="X1952" s="172">
        <f>COUNTIF($J$2:J1952,J1952)</f>
        <v>0</v>
      </c>
      <c r="Y1952" s="172" t="str">
        <f t="shared" si="32"/>
        <v/>
      </c>
      <c r="Z1952" s="172" t="str">
        <f>IF(Y1952="","",COUNTIF($Y$2:Y1952,Y1952))</f>
        <v/>
      </c>
    </row>
    <row r="1953" spans="24:26" x14ac:dyDescent="0.25">
      <c r="X1953" s="172">
        <f>COUNTIF($J$2:J1953,J1953)</f>
        <v>0</v>
      </c>
      <c r="Y1953" s="172" t="str">
        <f t="shared" si="32"/>
        <v/>
      </c>
      <c r="Z1953" s="172" t="str">
        <f>IF(Y1953="","",COUNTIF($Y$2:Y1953,Y1953))</f>
        <v/>
      </c>
    </row>
    <row r="1954" spans="24:26" x14ac:dyDescent="0.25">
      <c r="X1954" s="172">
        <f>COUNTIF($J$2:J1954,J1954)</f>
        <v>0</v>
      </c>
      <c r="Y1954" s="172" t="str">
        <f t="shared" si="32"/>
        <v/>
      </c>
      <c r="Z1954" s="172" t="str">
        <f>IF(Y1954="","",COUNTIF($Y$2:Y1954,Y1954))</f>
        <v/>
      </c>
    </row>
    <row r="1955" spans="24:26" x14ac:dyDescent="0.25">
      <c r="X1955" s="172">
        <f>COUNTIF($J$2:J1955,J1955)</f>
        <v>0</v>
      </c>
      <c r="Y1955" s="172" t="str">
        <f t="shared" si="32"/>
        <v/>
      </c>
      <c r="Z1955" s="172" t="str">
        <f>IF(Y1955="","",COUNTIF($Y$2:Y1955,Y1955))</f>
        <v/>
      </c>
    </row>
    <row r="1956" spans="24:26" x14ac:dyDescent="0.25">
      <c r="X1956" s="172">
        <f>COUNTIF($J$2:J1956,J1956)</f>
        <v>0</v>
      </c>
      <c r="Y1956" s="172" t="str">
        <f t="shared" si="32"/>
        <v/>
      </c>
      <c r="Z1956" s="172" t="str">
        <f>IF(Y1956="","",COUNTIF($Y$2:Y1956,Y1956))</f>
        <v/>
      </c>
    </row>
    <row r="1957" spans="24:26" x14ac:dyDescent="0.25">
      <c r="X1957" s="172">
        <f>COUNTIF($J$2:J1957,J1957)</f>
        <v>0</v>
      </c>
      <c r="Y1957" s="172" t="str">
        <f t="shared" si="32"/>
        <v/>
      </c>
      <c r="Z1957" s="172" t="str">
        <f>IF(Y1957="","",COUNTIF($Y$2:Y1957,Y1957))</f>
        <v/>
      </c>
    </row>
    <row r="1958" spans="24:26" x14ac:dyDescent="0.25">
      <c r="X1958" s="172">
        <f>COUNTIF($J$2:J1958,J1958)</f>
        <v>0</v>
      </c>
      <c r="Y1958" s="172" t="str">
        <f t="shared" si="32"/>
        <v/>
      </c>
      <c r="Z1958" s="172" t="str">
        <f>IF(Y1958="","",COUNTIF($Y$2:Y1958,Y1958))</f>
        <v/>
      </c>
    </row>
    <row r="1959" spans="24:26" x14ac:dyDescent="0.25">
      <c r="X1959" s="172">
        <f>COUNTIF($J$2:J1959,J1959)</f>
        <v>0</v>
      </c>
      <c r="Y1959" s="172" t="str">
        <f t="shared" si="32"/>
        <v/>
      </c>
      <c r="Z1959" s="172" t="str">
        <f>IF(Y1959="","",COUNTIF($Y$2:Y1959,Y1959))</f>
        <v/>
      </c>
    </row>
    <row r="1960" spans="24:26" x14ac:dyDescent="0.25">
      <c r="X1960" s="172">
        <f>COUNTIF($J$2:J1960,J1960)</f>
        <v>0</v>
      </c>
      <c r="Y1960" s="172" t="str">
        <f t="shared" si="32"/>
        <v/>
      </c>
      <c r="Z1960" s="172" t="str">
        <f>IF(Y1960="","",COUNTIF($Y$2:Y1960,Y1960))</f>
        <v/>
      </c>
    </row>
    <row r="1961" spans="24:26" x14ac:dyDescent="0.25">
      <c r="X1961" s="172">
        <f>COUNTIF($J$2:J1961,J1961)</f>
        <v>0</v>
      </c>
      <c r="Y1961" s="172" t="str">
        <f t="shared" si="32"/>
        <v/>
      </c>
      <c r="Z1961" s="172" t="str">
        <f>IF(Y1961="","",COUNTIF($Y$2:Y1961,Y1961))</f>
        <v/>
      </c>
    </row>
    <row r="1962" spans="24:26" x14ac:dyDescent="0.25">
      <c r="X1962" s="172">
        <f>COUNTIF($J$2:J1962,J1962)</f>
        <v>0</v>
      </c>
      <c r="Y1962" s="172" t="str">
        <f t="shared" si="32"/>
        <v/>
      </c>
      <c r="Z1962" s="172" t="str">
        <f>IF(Y1962="","",COUNTIF($Y$2:Y1962,Y1962))</f>
        <v/>
      </c>
    </row>
    <row r="1963" spans="24:26" x14ac:dyDescent="0.25">
      <c r="X1963" s="172">
        <f>COUNTIF($J$2:J1963,J1963)</f>
        <v>0</v>
      </c>
      <c r="Y1963" s="172" t="str">
        <f t="shared" si="32"/>
        <v/>
      </c>
      <c r="Z1963" s="172" t="str">
        <f>IF(Y1963="","",COUNTIF($Y$2:Y1963,Y1963))</f>
        <v/>
      </c>
    </row>
    <row r="1964" spans="24:26" x14ac:dyDescent="0.25">
      <c r="X1964" s="172">
        <f>COUNTIF($J$2:J1964,J1964)</f>
        <v>0</v>
      </c>
      <c r="Y1964" s="172" t="str">
        <f t="shared" si="32"/>
        <v/>
      </c>
      <c r="Z1964" s="172" t="str">
        <f>IF(Y1964="","",COUNTIF($Y$2:Y1964,Y1964))</f>
        <v/>
      </c>
    </row>
    <row r="1965" spans="24:26" x14ac:dyDescent="0.25">
      <c r="X1965" s="172">
        <f>COUNTIF($J$2:J1965,J1965)</f>
        <v>0</v>
      </c>
      <c r="Y1965" s="172" t="str">
        <f t="shared" si="32"/>
        <v/>
      </c>
      <c r="Z1965" s="172" t="str">
        <f>IF(Y1965="","",COUNTIF($Y$2:Y1965,Y1965))</f>
        <v/>
      </c>
    </row>
    <row r="1966" spans="24:26" x14ac:dyDescent="0.25">
      <c r="X1966" s="172">
        <f>COUNTIF($J$2:J1966,J1966)</f>
        <v>0</v>
      </c>
      <c r="Y1966" s="172" t="str">
        <f t="shared" si="32"/>
        <v/>
      </c>
      <c r="Z1966" s="172" t="str">
        <f>IF(Y1966="","",COUNTIF($Y$2:Y1966,Y1966))</f>
        <v/>
      </c>
    </row>
    <row r="1967" spans="24:26" x14ac:dyDescent="0.25">
      <c r="X1967" s="172">
        <f>COUNTIF($J$2:J1967,J1967)</f>
        <v>0</v>
      </c>
      <c r="Y1967" s="172" t="str">
        <f t="shared" si="32"/>
        <v/>
      </c>
      <c r="Z1967" s="172" t="str">
        <f>IF(Y1967="","",COUNTIF($Y$2:Y1967,Y1967))</f>
        <v/>
      </c>
    </row>
    <row r="1968" spans="24:26" x14ac:dyDescent="0.25">
      <c r="X1968" s="172">
        <f>COUNTIF($J$2:J1968,J1968)</f>
        <v>0</v>
      </c>
      <c r="Y1968" s="172" t="str">
        <f t="shared" si="32"/>
        <v/>
      </c>
      <c r="Z1968" s="172" t="str">
        <f>IF(Y1968="","",COUNTIF($Y$2:Y1968,Y1968))</f>
        <v/>
      </c>
    </row>
    <row r="1969" spans="24:26" x14ac:dyDescent="0.25">
      <c r="X1969" s="172">
        <f>COUNTIF($J$2:J1969,J1969)</f>
        <v>0</v>
      </c>
      <c r="Y1969" s="172" t="str">
        <f t="shared" si="32"/>
        <v/>
      </c>
      <c r="Z1969" s="172" t="str">
        <f>IF(Y1969="","",COUNTIF($Y$2:Y1969,Y1969))</f>
        <v/>
      </c>
    </row>
    <row r="1970" spans="24:26" x14ac:dyDescent="0.25">
      <c r="X1970" s="172">
        <f>COUNTIF($J$2:J1970,J1970)</f>
        <v>0</v>
      </c>
      <c r="Y1970" s="172" t="str">
        <f t="shared" si="32"/>
        <v/>
      </c>
      <c r="Z1970" s="172" t="str">
        <f>IF(Y1970="","",COUNTIF($Y$2:Y1970,Y1970))</f>
        <v/>
      </c>
    </row>
    <row r="1971" spans="24:26" x14ac:dyDescent="0.25">
      <c r="X1971" s="172">
        <f>COUNTIF($J$2:J1971,J1971)</f>
        <v>0</v>
      </c>
      <c r="Y1971" s="172" t="str">
        <f t="shared" si="32"/>
        <v/>
      </c>
      <c r="Z1971" s="172" t="str">
        <f>IF(Y1971="","",COUNTIF($Y$2:Y1971,Y1971))</f>
        <v/>
      </c>
    </row>
    <row r="1972" spans="24:26" x14ac:dyDescent="0.25">
      <c r="X1972" s="172">
        <f>COUNTIF($J$2:J1972,J1972)</f>
        <v>0</v>
      </c>
      <c r="Y1972" s="172" t="str">
        <f t="shared" si="32"/>
        <v/>
      </c>
      <c r="Z1972" s="172" t="str">
        <f>IF(Y1972="","",COUNTIF($Y$2:Y1972,Y1972))</f>
        <v/>
      </c>
    </row>
    <row r="1973" spans="24:26" x14ac:dyDescent="0.25">
      <c r="X1973" s="172">
        <f>COUNTIF($J$2:J1973,J1973)</f>
        <v>0</v>
      </c>
      <c r="Y1973" s="172" t="str">
        <f t="shared" si="32"/>
        <v/>
      </c>
      <c r="Z1973" s="172" t="str">
        <f>IF(Y1973="","",COUNTIF($Y$2:Y1973,Y1973))</f>
        <v/>
      </c>
    </row>
    <row r="1974" spans="24:26" x14ac:dyDescent="0.25">
      <c r="X1974" s="172">
        <f>COUNTIF($J$2:J1974,J1974)</f>
        <v>0</v>
      </c>
      <c r="Y1974" s="172" t="str">
        <f t="shared" si="32"/>
        <v/>
      </c>
      <c r="Z1974" s="172" t="str">
        <f>IF(Y1974="","",COUNTIF($Y$2:Y1974,Y1974))</f>
        <v/>
      </c>
    </row>
    <row r="1975" spans="24:26" x14ac:dyDescent="0.25">
      <c r="X1975" s="172">
        <f>COUNTIF($J$2:J1975,J1975)</f>
        <v>0</v>
      </c>
      <c r="Y1975" s="172" t="str">
        <f t="shared" si="32"/>
        <v/>
      </c>
      <c r="Z1975" s="172" t="str">
        <f>IF(Y1975="","",COUNTIF($Y$2:Y1975,Y1975))</f>
        <v/>
      </c>
    </row>
    <row r="1976" spans="24:26" x14ac:dyDescent="0.25">
      <c r="X1976" s="172">
        <f>COUNTIF($J$2:J1976,J1976)</f>
        <v>0</v>
      </c>
      <c r="Y1976" s="172" t="str">
        <f t="shared" si="32"/>
        <v/>
      </c>
      <c r="Z1976" s="172" t="str">
        <f>IF(Y1976="","",COUNTIF($Y$2:Y1976,Y1976))</f>
        <v/>
      </c>
    </row>
    <row r="1977" spans="24:26" x14ac:dyDescent="0.25">
      <c r="X1977" s="172">
        <f>COUNTIF($J$2:J1977,J1977)</f>
        <v>0</v>
      </c>
      <c r="Y1977" s="172" t="str">
        <f t="shared" si="32"/>
        <v/>
      </c>
      <c r="Z1977" s="172" t="str">
        <f>IF(Y1977="","",COUNTIF($Y$2:Y1977,Y1977))</f>
        <v/>
      </c>
    </row>
    <row r="1978" spans="24:26" x14ac:dyDescent="0.25">
      <c r="X1978" s="172">
        <f>COUNTIF($J$2:J1978,J1978)</f>
        <v>0</v>
      </c>
      <c r="Y1978" s="172" t="str">
        <f t="shared" si="32"/>
        <v/>
      </c>
      <c r="Z1978" s="172" t="str">
        <f>IF(Y1978="","",COUNTIF($Y$2:Y1978,Y1978))</f>
        <v/>
      </c>
    </row>
    <row r="1979" spans="24:26" x14ac:dyDescent="0.25">
      <c r="X1979" s="172">
        <f>COUNTIF($J$2:J1979,J1979)</f>
        <v>0</v>
      </c>
      <c r="Y1979" s="172" t="str">
        <f t="shared" si="32"/>
        <v/>
      </c>
      <c r="Z1979" s="172" t="str">
        <f>IF(Y1979="","",COUNTIF($Y$2:Y1979,Y1979))</f>
        <v/>
      </c>
    </row>
    <row r="1980" spans="24:26" x14ac:dyDescent="0.25">
      <c r="X1980" s="172">
        <f>COUNTIF($J$2:J1980,J1980)</f>
        <v>0</v>
      </c>
      <c r="Y1980" s="172" t="str">
        <f t="shared" si="32"/>
        <v/>
      </c>
      <c r="Z1980" s="172" t="str">
        <f>IF(Y1980="","",COUNTIF($Y$2:Y1980,Y1980))</f>
        <v/>
      </c>
    </row>
    <row r="1981" spans="24:26" x14ac:dyDescent="0.25">
      <c r="X1981" s="172">
        <f>COUNTIF($J$2:J1981,J1981)</f>
        <v>0</v>
      </c>
      <c r="Y1981" s="172" t="str">
        <f t="shared" si="32"/>
        <v/>
      </c>
      <c r="Z1981" s="172" t="str">
        <f>IF(Y1981="","",COUNTIF($Y$2:Y1981,Y1981))</f>
        <v/>
      </c>
    </row>
    <row r="1982" spans="24:26" x14ac:dyDescent="0.25">
      <c r="X1982" s="172">
        <f>COUNTIF($J$2:J1982,J1982)</f>
        <v>0</v>
      </c>
      <c r="Y1982" s="172" t="str">
        <f t="shared" si="32"/>
        <v/>
      </c>
      <c r="Z1982" s="172" t="str">
        <f>IF(Y1982="","",COUNTIF($Y$2:Y1982,Y1982))</f>
        <v/>
      </c>
    </row>
    <row r="1983" spans="24:26" x14ac:dyDescent="0.25">
      <c r="X1983" s="172">
        <f>COUNTIF($J$2:J1983,J1983)</f>
        <v>0</v>
      </c>
      <c r="Y1983" s="172" t="str">
        <f t="shared" si="32"/>
        <v/>
      </c>
      <c r="Z1983" s="172" t="str">
        <f>IF(Y1983="","",COUNTIF($Y$2:Y1983,Y1983))</f>
        <v/>
      </c>
    </row>
    <row r="1984" spans="24:26" x14ac:dyDescent="0.25">
      <c r="X1984" s="172">
        <f>COUNTIF($J$2:J1984,J1984)</f>
        <v>0</v>
      </c>
      <c r="Y1984" s="172" t="str">
        <f t="shared" si="32"/>
        <v/>
      </c>
      <c r="Z1984" s="172" t="str">
        <f>IF(Y1984="","",COUNTIF($Y$2:Y1984,Y1984))</f>
        <v/>
      </c>
    </row>
    <row r="1985" spans="24:26" x14ac:dyDescent="0.25">
      <c r="X1985" s="172">
        <f>COUNTIF($J$2:J1985,J1985)</f>
        <v>0</v>
      </c>
      <c r="Y1985" s="172" t="str">
        <f t="shared" si="32"/>
        <v/>
      </c>
      <c r="Z1985" s="172" t="str">
        <f>IF(Y1985="","",COUNTIF($Y$2:Y1985,Y1985))</f>
        <v/>
      </c>
    </row>
    <row r="1986" spans="24:26" x14ac:dyDescent="0.25">
      <c r="X1986" s="172">
        <f>COUNTIF($J$2:J1986,J1986)</f>
        <v>0</v>
      </c>
      <c r="Y1986" s="172" t="str">
        <f t="shared" si="32"/>
        <v/>
      </c>
      <c r="Z1986" s="172" t="str">
        <f>IF(Y1986="","",COUNTIF($Y$2:Y1986,Y1986))</f>
        <v/>
      </c>
    </row>
    <row r="1987" spans="24:26" x14ac:dyDescent="0.25">
      <c r="X1987" s="172">
        <f>COUNTIF($J$2:J1987,J1987)</f>
        <v>0</v>
      </c>
      <c r="Y1987" s="172" t="str">
        <f t="shared" si="32"/>
        <v/>
      </c>
      <c r="Z1987" s="172" t="str">
        <f>IF(Y1987="","",COUNTIF($Y$2:Y1987,Y1987))</f>
        <v/>
      </c>
    </row>
    <row r="1988" spans="24:26" x14ac:dyDescent="0.25">
      <c r="X1988" s="172">
        <f>COUNTIF($J$2:J1988,J1988)</f>
        <v>0</v>
      </c>
      <c r="Y1988" s="172" t="str">
        <f t="shared" si="32"/>
        <v/>
      </c>
      <c r="Z1988" s="172" t="str">
        <f>IF(Y1988="","",COUNTIF($Y$2:Y1988,Y1988))</f>
        <v/>
      </c>
    </row>
    <row r="1989" spans="24:26" x14ac:dyDescent="0.25">
      <c r="X1989" s="172">
        <f>COUNTIF($J$2:J1989,J1989)</f>
        <v>0</v>
      </c>
      <c r="Y1989" s="172" t="str">
        <f t="shared" si="32"/>
        <v/>
      </c>
      <c r="Z1989" s="172" t="str">
        <f>IF(Y1989="","",COUNTIF($Y$2:Y1989,Y1989))</f>
        <v/>
      </c>
    </row>
    <row r="1990" spans="24:26" x14ac:dyDescent="0.25">
      <c r="X1990" s="172">
        <f>COUNTIF($J$2:J1990,J1990)</f>
        <v>0</v>
      </c>
      <c r="Y1990" s="172" t="str">
        <f t="shared" si="32"/>
        <v/>
      </c>
      <c r="Z1990" s="172" t="str">
        <f>IF(Y1990="","",COUNTIF($Y$2:Y1990,Y1990))</f>
        <v/>
      </c>
    </row>
    <row r="1991" spans="24:26" x14ac:dyDescent="0.25">
      <c r="X1991" s="172">
        <f>COUNTIF($J$2:J1991,J1991)</f>
        <v>0</v>
      </c>
      <c r="Y1991" s="172" t="str">
        <f t="shared" si="32"/>
        <v/>
      </c>
      <c r="Z1991" s="172" t="str">
        <f>IF(Y1991="","",COUNTIF($Y$2:Y1991,Y1991))</f>
        <v/>
      </c>
    </row>
    <row r="1992" spans="24:26" x14ac:dyDescent="0.25">
      <c r="X1992" s="172">
        <f>COUNTIF($J$2:J1992,J1992)</f>
        <v>0</v>
      </c>
      <c r="Y1992" s="172" t="str">
        <f t="shared" si="32"/>
        <v/>
      </c>
      <c r="Z1992" s="172" t="str">
        <f>IF(Y1992="","",COUNTIF($Y$2:Y1992,Y1992))</f>
        <v/>
      </c>
    </row>
    <row r="1993" spans="24:26" x14ac:dyDescent="0.25">
      <c r="X1993" s="172">
        <f>COUNTIF($J$2:J1993,J1993)</f>
        <v>0</v>
      </c>
      <c r="Y1993" s="172" t="str">
        <f t="shared" si="32"/>
        <v/>
      </c>
      <c r="Z1993" s="172" t="str">
        <f>IF(Y1993="","",COUNTIF($Y$2:Y1993,Y1993))</f>
        <v/>
      </c>
    </row>
    <row r="1994" spans="24:26" x14ac:dyDescent="0.25">
      <c r="X1994" s="172">
        <f>COUNTIF($J$2:J1994,J1994)</f>
        <v>0</v>
      </c>
      <c r="Y1994" s="172" t="str">
        <f t="shared" si="32"/>
        <v/>
      </c>
      <c r="Z1994" s="172" t="str">
        <f>IF(Y1994="","",COUNTIF($Y$2:Y1994,Y1994))</f>
        <v/>
      </c>
    </row>
    <row r="1995" spans="24:26" x14ac:dyDescent="0.25">
      <c r="X1995" s="172">
        <f>COUNTIF($J$2:J1995,J1995)</f>
        <v>0</v>
      </c>
      <c r="Y1995" s="172" t="str">
        <f t="shared" si="32"/>
        <v/>
      </c>
      <c r="Z1995" s="172" t="str">
        <f>IF(Y1995="","",COUNTIF($Y$2:Y1995,Y1995))</f>
        <v/>
      </c>
    </row>
    <row r="1996" spans="24:26" x14ac:dyDescent="0.25">
      <c r="X1996" s="172">
        <f>COUNTIF($J$2:J1996,J1996)</f>
        <v>0</v>
      </c>
      <c r="Y1996" s="172" t="str">
        <f t="shared" si="32"/>
        <v/>
      </c>
      <c r="Z1996" s="172" t="str">
        <f>IF(Y1996="","",COUNTIF($Y$2:Y1996,Y1996))</f>
        <v/>
      </c>
    </row>
    <row r="1997" spans="24:26" x14ac:dyDescent="0.25">
      <c r="X1997" s="172">
        <f>COUNTIF($J$2:J1997,J1997)</f>
        <v>0</v>
      </c>
      <c r="Y1997" s="172" t="str">
        <f t="shared" si="32"/>
        <v/>
      </c>
      <c r="Z1997" s="172" t="str">
        <f>IF(Y1997="","",COUNTIF($Y$2:Y1997,Y1997))</f>
        <v/>
      </c>
    </row>
    <row r="1998" spans="24:26" x14ac:dyDescent="0.25">
      <c r="X1998" s="172">
        <f>COUNTIF($J$2:J1998,J1998)</f>
        <v>0</v>
      </c>
      <c r="Y1998" s="172" t="str">
        <f t="shared" si="32"/>
        <v/>
      </c>
      <c r="Z1998" s="172" t="str">
        <f>IF(Y1998="","",COUNTIF($Y$2:Y1998,Y1998))</f>
        <v/>
      </c>
    </row>
    <row r="1999" spans="24:26" x14ac:dyDescent="0.25">
      <c r="X1999" s="172">
        <f>COUNTIF($J$2:J1999,J1999)</f>
        <v>0</v>
      </c>
      <c r="Y1999" s="172" t="str">
        <f t="shared" si="32"/>
        <v/>
      </c>
      <c r="Z1999" s="172" t="str">
        <f>IF(Y1999="","",COUNTIF($Y$2:Y1999,Y1999))</f>
        <v/>
      </c>
    </row>
    <row r="2000" spans="24:26" x14ac:dyDescent="0.25">
      <c r="X2000" s="172">
        <f>COUNTIF($J$2:J2000,J2000)</f>
        <v>0</v>
      </c>
      <c r="Y2000" s="172" t="str">
        <f t="shared" si="32"/>
        <v/>
      </c>
      <c r="Z2000" s="172" t="str">
        <f>IF(Y2000="","",COUNTIF($Y$2:Y2000,Y2000))</f>
        <v/>
      </c>
    </row>
    <row r="2001" spans="24:26" x14ac:dyDescent="0.25">
      <c r="X2001" s="172">
        <f>COUNTIF($J$2:J2001,J2001)</f>
        <v>0</v>
      </c>
      <c r="Y2001" s="172" t="str">
        <f t="shared" ref="Y2001:Y2064" si="33">J2001&amp;Q2001</f>
        <v/>
      </c>
      <c r="Z2001" s="172" t="str">
        <f>IF(Y2001="","",COUNTIF($Y$2:Y2001,Y2001))</f>
        <v/>
      </c>
    </row>
    <row r="2002" spans="24:26" x14ac:dyDescent="0.25">
      <c r="X2002" s="172">
        <f>COUNTIF($J$2:J2002,J2002)</f>
        <v>0</v>
      </c>
      <c r="Y2002" s="172" t="str">
        <f t="shared" si="33"/>
        <v/>
      </c>
      <c r="Z2002" s="172" t="str">
        <f>IF(Y2002="","",COUNTIF($Y$2:Y2002,Y2002))</f>
        <v/>
      </c>
    </row>
    <row r="2003" spans="24:26" x14ac:dyDescent="0.25">
      <c r="X2003" s="172">
        <f>COUNTIF($J$2:J2003,J2003)</f>
        <v>0</v>
      </c>
      <c r="Y2003" s="172" t="str">
        <f t="shared" si="33"/>
        <v/>
      </c>
      <c r="Z2003" s="172" t="str">
        <f>IF(Y2003="","",COUNTIF($Y$2:Y2003,Y2003))</f>
        <v/>
      </c>
    </row>
    <row r="2004" spans="24:26" x14ac:dyDescent="0.25">
      <c r="X2004" s="172">
        <f>COUNTIF($J$2:J2004,J2004)</f>
        <v>0</v>
      </c>
      <c r="Y2004" s="172" t="str">
        <f t="shared" si="33"/>
        <v/>
      </c>
      <c r="Z2004" s="172" t="str">
        <f>IF(Y2004="","",COUNTIF($Y$2:Y2004,Y2004))</f>
        <v/>
      </c>
    </row>
    <row r="2005" spans="24:26" x14ac:dyDescent="0.25">
      <c r="X2005" s="172">
        <f>COUNTIF($J$2:J2005,J2005)</f>
        <v>0</v>
      </c>
      <c r="Y2005" s="172" t="str">
        <f t="shared" si="33"/>
        <v/>
      </c>
      <c r="Z2005" s="172" t="str">
        <f>IF(Y2005="","",COUNTIF($Y$2:Y2005,Y2005))</f>
        <v/>
      </c>
    </row>
    <row r="2006" spans="24:26" x14ac:dyDescent="0.25">
      <c r="X2006" s="172">
        <f>COUNTIF($J$2:J2006,J2006)</f>
        <v>0</v>
      </c>
      <c r="Y2006" s="172" t="str">
        <f t="shared" si="33"/>
        <v/>
      </c>
      <c r="Z2006" s="172" t="str">
        <f>IF(Y2006="","",COUNTIF($Y$2:Y2006,Y2006))</f>
        <v/>
      </c>
    </row>
    <row r="2007" spans="24:26" x14ac:dyDescent="0.25">
      <c r="X2007" s="172">
        <f>COUNTIF($J$2:J2007,J2007)</f>
        <v>0</v>
      </c>
      <c r="Y2007" s="172" t="str">
        <f t="shared" si="33"/>
        <v/>
      </c>
      <c r="Z2007" s="172" t="str">
        <f>IF(Y2007="","",COUNTIF($Y$2:Y2007,Y2007))</f>
        <v/>
      </c>
    </row>
    <row r="2008" spans="24:26" x14ac:dyDescent="0.25">
      <c r="X2008" s="172">
        <f>COUNTIF($J$2:J2008,J2008)</f>
        <v>0</v>
      </c>
      <c r="Y2008" s="172" t="str">
        <f t="shared" si="33"/>
        <v/>
      </c>
      <c r="Z2008" s="172" t="str">
        <f>IF(Y2008="","",COUNTIF($Y$2:Y2008,Y2008))</f>
        <v/>
      </c>
    </row>
    <row r="2009" spans="24:26" x14ac:dyDescent="0.25">
      <c r="X2009" s="172">
        <f>COUNTIF($J$2:J2009,J2009)</f>
        <v>0</v>
      </c>
      <c r="Y2009" s="172" t="str">
        <f t="shared" si="33"/>
        <v/>
      </c>
      <c r="Z2009" s="172" t="str">
        <f>IF(Y2009="","",COUNTIF($Y$2:Y2009,Y2009))</f>
        <v/>
      </c>
    </row>
    <row r="2010" spans="24:26" x14ac:dyDescent="0.25">
      <c r="X2010" s="172">
        <f>COUNTIF($J$2:J2010,J2010)</f>
        <v>0</v>
      </c>
      <c r="Y2010" s="172" t="str">
        <f t="shared" si="33"/>
        <v/>
      </c>
      <c r="Z2010" s="172" t="str">
        <f>IF(Y2010="","",COUNTIF($Y$2:Y2010,Y2010))</f>
        <v/>
      </c>
    </row>
    <row r="2011" spans="24:26" x14ac:dyDescent="0.25">
      <c r="X2011" s="172">
        <f>COUNTIF($J$2:J2011,J2011)</f>
        <v>0</v>
      </c>
      <c r="Y2011" s="172" t="str">
        <f t="shared" si="33"/>
        <v/>
      </c>
      <c r="Z2011" s="172" t="str">
        <f>IF(Y2011="","",COUNTIF($Y$2:Y2011,Y2011))</f>
        <v/>
      </c>
    </row>
    <row r="2012" spans="24:26" x14ac:dyDescent="0.25">
      <c r="X2012" s="172">
        <f>COUNTIF($J$2:J2012,J2012)</f>
        <v>0</v>
      </c>
      <c r="Y2012" s="172" t="str">
        <f t="shared" si="33"/>
        <v/>
      </c>
      <c r="Z2012" s="172" t="str">
        <f>IF(Y2012="","",COUNTIF($Y$2:Y2012,Y2012))</f>
        <v/>
      </c>
    </row>
    <row r="2013" spans="24:26" x14ac:dyDescent="0.25">
      <c r="X2013" s="172">
        <f>COUNTIF($J$2:J2013,J2013)</f>
        <v>0</v>
      </c>
      <c r="Y2013" s="172" t="str">
        <f t="shared" si="33"/>
        <v/>
      </c>
      <c r="Z2013" s="172" t="str">
        <f>IF(Y2013="","",COUNTIF($Y$2:Y2013,Y2013))</f>
        <v/>
      </c>
    </row>
    <row r="2014" spans="24:26" x14ac:dyDescent="0.25">
      <c r="X2014" s="172">
        <f>COUNTIF($J$2:J2014,J2014)</f>
        <v>0</v>
      </c>
      <c r="Y2014" s="172" t="str">
        <f t="shared" si="33"/>
        <v/>
      </c>
      <c r="Z2014" s="172" t="str">
        <f>IF(Y2014="","",COUNTIF($Y$2:Y2014,Y2014))</f>
        <v/>
      </c>
    </row>
    <row r="2015" spans="24:26" x14ac:dyDescent="0.25">
      <c r="X2015" s="172">
        <f>COUNTIF($J$2:J2015,J2015)</f>
        <v>0</v>
      </c>
      <c r="Y2015" s="172" t="str">
        <f t="shared" si="33"/>
        <v/>
      </c>
      <c r="Z2015" s="172" t="str">
        <f>IF(Y2015="","",COUNTIF($Y$2:Y2015,Y2015))</f>
        <v/>
      </c>
    </row>
    <row r="2016" spans="24:26" x14ac:dyDescent="0.25">
      <c r="X2016" s="172">
        <f>COUNTIF($J$2:J2016,J2016)</f>
        <v>0</v>
      </c>
      <c r="Y2016" s="172" t="str">
        <f t="shared" si="33"/>
        <v/>
      </c>
      <c r="Z2016" s="172" t="str">
        <f>IF(Y2016="","",COUNTIF($Y$2:Y2016,Y2016))</f>
        <v/>
      </c>
    </row>
    <row r="2017" spans="24:26" x14ac:dyDescent="0.25">
      <c r="X2017" s="172">
        <f>COUNTIF($J$2:J2017,J2017)</f>
        <v>0</v>
      </c>
      <c r="Y2017" s="172" t="str">
        <f t="shared" si="33"/>
        <v/>
      </c>
      <c r="Z2017" s="172" t="str">
        <f>IF(Y2017="","",COUNTIF($Y$2:Y2017,Y2017))</f>
        <v/>
      </c>
    </row>
    <row r="2018" spans="24:26" x14ac:dyDescent="0.25">
      <c r="X2018" s="172">
        <f>COUNTIF($J$2:J2018,J2018)</f>
        <v>0</v>
      </c>
      <c r="Y2018" s="172" t="str">
        <f t="shared" si="33"/>
        <v/>
      </c>
      <c r="Z2018" s="172" t="str">
        <f>IF(Y2018="","",COUNTIF($Y$2:Y2018,Y2018))</f>
        <v/>
      </c>
    </row>
    <row r="2019" spans="24:26" x14ac:dyDescent="0.25">
      <c r="X2019" s="172">
        <f>COUNTIF($J$2:J2019,J2019)</f>
        <v>0</v>
      </c>
      <c r="Y2019" s="172" t="str">
        <f t="shared" si="33"/>
        <v/>
      </c>
      <c r="Z2019" s="172" t="str">
        <f>IF(Y2019="","",COUNTIF($Y$2:Y2019,Y2019))</f>
        <v/>
      </c>
    </row>
    <row r="2020" spans="24:26" x14ac:dyDescent="0.25">
      <c r="X2020" s="172">
        <f>COUNTIF($J$2:J2020,J2020)</f>
        <v>0</v>
      </c>
      <c r="Y2020" s="172" t="str">
        <f t="shared" si="33"/>
        <v/>
      </c>
      <c r="Z2020" s="172" t="str">
        <f>IF(Y2020="","",COUNTIF($Y$2:Y2020,Y2020))</f>
        <v/>
      </c>
    </row>
    <row r="2021" spans="24:26" x14ac:dyDescent="0.25">
      <c r="X2021" s="172">
        <f>COUNTIF($J$2:J2021,J2021)</f>
        <v>0</v>
      </c>
      <c r="Y2021" s="172" t="str">
        <f t="shared" si="33"/>
        <v/>
      </c>
      <c r="Z2021" s="172" t="str">
        <f>IF(Y2021="","",COUNTIF($Y$2:Y2021,Y2021))</f>
        <v/>
      </c>
    </row>
    <row r="2022" spans="24:26" x14ac:dyDescent="0.25">
      <c r="X2022" s="172">
        <f>COUNTIF($J$2:J2022,J2022)</f>
        <v>0</v>
      </c>
      <c r="Y2022" s="172" t="str">
        <f t="shared" si="33"/>
        <v/>
      </c>
      <c r="Z2022" s="172" t="str">
        <f>IF(Y2022="","",COUNTIF($Y$2:Y2022,Y2022))</f>
        <v/>
      </c>
    </row>
    <row r="2023" spans="24:26" x14ac:dyDescent="0.25">
      <c r="X2023" s="172">
        <f>COUNTIF($J$2:J2023,J2023)</f>
        <v>0</v>
      </c>
      <c r="Y2023" s="172" t="str">
        <f t="shared" si="33"/>
        <v/>
      </c>
      <c r="Z2023" s="172" t="str">
        <f>IF(Y2023="","",COUNTIF($Y$2:Y2023,Y2023))</f>
        <v/>
      </c>
    </row>
    <row r="2024" spans="24:26" x14ac:dyDescent="0.25">
      <c r="X2024" s="172">
        <f>COUNTIF($J$2:J2024,J2024)</f>
        <v>0</v>
      </c>
      <c r="Y2024" s="172" t="str">
        <f t="shared" si="33"/>
        <v/>
      </c>
      <c r="Z2024" s="172" t="str">
        <f>IF(Y2024="","",COUNTIF($Y$2:Y2024,Y2024))</f>
        <v/>
      </c>
    </row>
    <row r="2025" spans="24:26" x14ac:dyDescent="0.25">
      <c r="X2025" s="172">
        <f>COUNTIF($J$2:J2025,J2025)</f>
        <v>0</v>
      </c>
      <c r="Y2025" s="172" t="str">
        <f t="shared" si="33"/>
        <v/>
      </c>
      <c r="Z2025" s="172" t="str">
        <f>IF(Y2025="","",COUNTIF($Y$2:Y2025,Y2025))</f>
        <v/>
      </c>
    </row>
    <row r="2026" spans="24:26" x14ac:dyDescent="0.25">
      <c r="X2026" s="172">
        <f>COUNTIF($J$2:J2026,J2026)</f>
        <v>0</v>
      </c>
      <c r="Y2026" s="172" t="str">
        <f t="shared" si="33"/>
        <v/>
      </c>
      <c r="Z2026" s="172" t="str">
        <f>IF(Y2026="","",COUNTIF($Y$2:Y2026,Y2026))</f>
        <v/>
      </c>
    </row>
    <row r="2027" spans="24:26" x14ac:dyDescent="0.25">
      <c r="X2027" s="172">
        <f>COUNTIF($J$2:J2027,J2027)</f>
        <v>0</v>
      </c>
      <c r="Y2027" s="172" t="str">
        <f t="shared" si="33"/>
        <v/>
      </c>
      <c r="Z2027" s="172" t="str">
        <f>IF(Y2027="","",COUNTIF($Y$2:Y2027,Y2027))</f>
        <v/>
      </c>
    </row>
    <row r="2028" spans="24:26" x14ac:dyDescent="0.25">
      <c r="X2028" s="172">
        <f>COUNTIF($J$2:J2028,J2028)</f>
        <v>0</v>
      </c>
      <c r="Y2028" s="172" t="str">
        <f t="shared" si="33"/>
        <v/>
      </c>
      <c r="Z2028" s="172" t="str">
        <f>IF(Y2028="","",COUNTIF($Y$2:Y2028,Y2028))</f>
        <v/>
      </c>
    </row>
    <row r="2029" spans="24:26" x14ac:dyDescent="0.25">
      <c r="X2029" s="172">
        <f>COUNTIF($J$2:J2029,J2029)</f>
        <v>0</v>
      </c>
      <c r="Y2029" s="172" t="str">
        <f t="shared" si="33"/>
        <v/>
      </c>
      <c r="Z2029" s="172" t="str">
        <f>IF(Y2029="","",COUNTIF($Y$2:Y2029,Y2029))</f>
        <v/>
      </c>
    </row>
    <row r="2030" spans="24:26" x14ac:dyDescent="0.25">
      <c r="X2030" s="172">
        <f>COUNTIF($J$2:J2030,J2030)</f>
        <v>0</v>
      </c>
      <c r="Y2030" s="172" t="str">
        <f t="shared" si="33"/>
        <v/>
      </c>
      <c r="Z2030" s="172" t="str">
        <f>IF(Y2030="","",COUNTIF($Y$2:Y2030,Y2030))</f>
        <v/>
      </c>
    </row>
    <row r="2031" spans="24:26" x14ac:dyDescent="0.25">
      <c r="X2031" s="172">
        <f>COUNTIF($J$2:J2031,J2031)</f>
        <v>0</v>
      </c>
      <c r="Y2031" s="172" t="str">
        <f t="shared" si="33"/>
        <v/>
      </c>
      <c r="Z2031" s="172" t="str">
        <f>IF(Y2031="","",COUNTIF($Y$2:Y2031,Y2031))</f>
        <v/>
      </c>
    </row>
    <row r="2032" spans="24:26" x14ac:dyDescent="0.25">
      <c r="X2032" s="172">
        <f>COUNTIF($J$2:J2032,J2032)</f>
        <v>0</v>
      </c>
      <c r="Y2032" s="172" t="str">
        <f t="shared" si="33"/>
        <v/>
      </c>
      <c r="Z2032" s="172" t="str">
        <f>IF(Y2032="","",COUNTIF($Y$2:Y2032,Y2032))</f>
        <v/>
      </c>
    </row>
    <row r="2033" spans="24:26" x14ac:dyDescent="0.25">
      <c r="X2033" s="172">
        <f>COUNTIF($J$2:J2033,J2033)</f>
        <v>0</v>
      </c>
      <c r="Y2033" s="172" t="str">
        <f t="shared" si="33"/>
        <v/>
      </c>
      <c r="Z2033" s="172" t="str">
        <f>IF(Y2033="","",COUNTIF($Y$2:Y2033,Y2033))</f>
        <v/>
      </c>
    </row>
    <row r="2034" spans="24:26" x14ac:dyDescent="0.25">
      <c r="X2034" s="172">
        <f>COUNTIF($J$2:J2034,J2034)</f>
        <v>0</v>
      </c>
      <c r="Y2034" s="172" t="str">
        <f t="shared" si="33"/>
        <v/>
      </c>
      <c r="Z2034" s="172" t="str">
        <f>IF(Y2034="","",COUNTIF($Y$2:Y2034,Y2034))</f>
        <v/>
      </c>
    </row>
    <row r="2035" spans="24:26" x14ac:dyDescent="0.25">
      <c r="X2035" s="172">
        <f>COUNTIF($J$2:J2035,J2035)</f>
        <v>0</v>
      </c>
      <c r="Y2035" s="172" t="str">
        <f t="shared" si="33"/>
        <v/>
      </c>
      <c r="Z2035" s="172" t="str">
        <f>IF(Y2035="","",COUNTIF($Y$2:Y2035,Y2035))</f>
        <v/>
      </c>
    </row>
    <row r="2036" spans="24:26" x14ac:dyDescent="0.25">
      <c r="X2036" s="172">
        <f>COUNTIF($J$2:J2036,J2036)</f>
        <v>0</v>
      </c>
      <c r="Y2036" s="172" t="str">
        <f t="shared" si="33"/>
        <v/>
      </c>
      <c r="Z2036" s="172" t="str">
        <f>IF(Y2036="","",COUNTIF($Y$2:Y2036,Y2036))</f>
        <v/>
      </c>
    </row>
    <row r="2037" spans="24:26" x14ac:dyDescent="0.25">
      <c r="X2037" s="172">
        <f>COUNTIF($J$2:J2037,J2037)</f>
        <v>0</v>
      </c>
      <c r="Y2037" s="172" t="str">
        <f t="shared" si="33"/>
        <v/>
      </c>
      <c r="Z2037" s="172" t="str">
        <f>IF(Y2037="","",COUNTIF($Y$2:Y2037,Y2037))</f>
        <v/>
      </c>
    </row>
    <row r="2038" spans="24:26" x14ac:dyDescent="0.25">
      <c r="X2038" s="172">
        <f>COUNTIF($J$2:J2038,J2038)</f>
        <v>0</v>
      </c>
      <c r="Y2038" s="172" t="str">
        <f t="shared" si="33"/>
        <v/>
      </c>
      <c r="Z2038" s="172" t="str">
        <f>IF(Y2038="","",COUNTIF($Y$2:Y2038,Y2038))</f>
        <v/>
      </c>
    </row>
    <row r="2039" spans="24:26" x14ac:dyDescent="0.25">
      <c r="X2039" s="172">
        <f>COUNTIF($J$2:J2039,J2039)</f>
        <v>0</v>
      </c>
      <c r="Y2039" s="172" t="str">
        <f t="shared" si="33"/>
        <v/>
      </c>
      <c r="Z2039" s="172" t="str">
        <f>IF(Y2039="","",COUNTIF($Y$2:Y2039,Y2039))</f>
        <v/>
      </c>
    </row>
    <row r="2040" spans="24:26" x14ac:dyDescent="0.25">
      <c r="X2040" s="172">
        <f>COUNTIF($J$2:J2040,J2040)</f>
        <v>0</v>
      </c>
      <c r="Y2040" s="172" t="str">
        <f t="shared" si="33"/>
        <v/>
      </c>
      <c r="Z2040" s="172" t="str">
        <f>IF(Y2040="","",COUNTIF($Y$2:Y2040,Y2040))</f>
        <v/>
      </c>
    </row>
    <row r="2041" spans="24:26" x14ac:dyDescent="0.25">
      <c r="X2041" s="172">
        <f>COUNTIF($J$2:J2041,J2041)</f>
        <v>0</v>
      </c>
      <c r="Y2041" s="172" t="str">
        <f t="shared" si="33"/>
        <v/>
      </c>
      <c r="Z2041" s="172" t="str">
        <f>IF(Y2041="","",COUNTIF($Y$2:Y2041,Y2041))</f>
        <v/>
      </c>
    </row>
    <row r="2042" spans="24:26" x14ac:dyDescent="0.25">
      <c r="X2042" s="172">
        <f>COUNTIF($J$2:J2042,J2042)</f>
        <v>0</v>
      </c>
      <c r="Y2042" s="172" t="str">
        <f t="shared" si="33"/>
        <v/>
      </c>
      <c r="Z2042" s="172" t="str">
        <f>IF(Y2042="","",COUNTIF($Y$2:Y2042,Y2042))</f>
        <v/>
      </c>
    </row>
    <row r="2043" spans="24:26" x14ac:dyDescent="0.25">
      <c r="X2043" s="172">
        <f>COUNTIF($J$2:J2043,J2043)</f>
        <v>0</v>
      </c>
      <c r="Y2043" s="172" t="str">
        <f t="shared" si="33"/>
        <v/>
      </c>
      <c r="Z2043" s="172" t="str">
        <f>IF(Y2043="","",COUNTIF($Y$2:Y2043,Y2043))</f>
        <v/>
      </c>
    </row>
    <row r="2044" spans="24:26" x14ac:dyDescent="0.25">
      <c r="X2044" s="172">
        <f>COUNTIF($J$2:J2044,J2044)</f>
        <v>0</v>
      </c>
      <c r="Y2044" s="172" t="str">
        <f t="shared" si="33"/>
        <v/>
      </c>
      <c r="Z2044" s="172" t="str">
        <f>IF(Y2044="","",COUNTIF($Y$2:Y2044,Y2044))</f>
        <v/>
      </c>
    </row>
    <row r="2045" spans="24:26" x14ac:dyDescent="0.25">
      <c r="X2045" s="172">
        <f>COUNTIF($J$2:J2045,J2045)</f>
        <v>0</v>
      </c>
      <c r="Y2045" s="172" t="str">
        <f t="shared" si="33"/>
        <v/>
      </c>
      <c r="Z2045" s="172" t="str">
        <f>IF(Y2045="","",COUNTIF($Y$2:Y2045,Y2045))</f>
        <v/>
      </c>
    </row>
    <row r="2046" spans="24:26" x14ac:dyDescent="0.25">
      <c r="X2046" s="172">
        <f>COUNTIF($J$2:J2046,J2046)</f>
        <v>0</v>
      </c>
      <c r="Y2046" s="172" t="str">
        <f t="shared" si="33"/>
        <v/>
      </c>
      <c r="Z2046" s="172" t="str">
        <f>IF(Y2046="","",COUNTIF($Y$2:Y2046,Y2046))</f>
        <v/>
      </c>
    </row>
    <row r="2047" spans="24:26" x14ac:dyDescent="0.25">
      <c r="X2047" s="172">
        <f>COUNTIF($J$2:J2047,J2047)</f>
        <v>0</v>
      </c>
      <c r="Y2047" s="172" t="str">
        <f t="shared" si="33"/>
        <v/>
      </c>
      <c r="Z2047" s="172" t="str">
        <f>IF(Y2047="","",COUNTIF($Y$2:Y2047,Y2047))</f>
        <v/>
      </c>
    </row>
    <row r="2048" spans="24:26" x14ac:dyDescent="0.25">
      <c r="X2048" s="172">
        <f>COUNTIF($J$2:J2048,J2048)</f>
        <v>0</v>
      </c>
      <c r="Y2048" s="172" t="str">
        <f t="shared" si="33"/>
        <v/>
      </c>
      <c r="Z2048" s="172" t="str">
        <f>IF(Y2048="","",COUNTIF($Y$2:Y2048,Y2048))</f>
        <v/>
      </c>
    </row>
    <row r="2049" spans="24:26" x14ac:dyDescent="0.25">
      <c r="X2049" s="172">
        <f>COUNTIF($J$2:J2049,J2049)</f>
        <v>0</v>
      </c>
      <c r="Y2049" s="172" t="str">
        <f t="shared" si="33"/>
        <v/>
      </c>
      <c r="Z2049" s="172" t="str">
        <f>IF(Y2049="","",COUNTIF($Y$2:Y2049,Y2049))</f>
        <v/>
      </c>
    </row>
    <row r="2050" spans="24:26" x14ac:dyDescent="0.25">
      <c r="X2050" s="172">
        <f>COUNTIF($J$2:J2050,J2050)</f>
        <v>0</v>
      </c>
      <c r="Y2050" s="172" t="str">
        <f t="shared" si="33"/>
        <v/>
      </c>
      <c r="Z2050" s="172" t="str">
        <f>IF(Y2050="","",COUNTIF($Y$2:Y2050,Y2050))</f>
        <v/>
      </c>
    </row>
    <row r="2051" spans="24:26" x14ac:dyDescent="0.25">
      <c r="X2051" s="172">
        <f>COUNTIF($J$2:J2051,J2051)</f>
        <v>0</v>
      </c>
      <c r="Y2051" s="172" t="str">
        <f t="shared" si="33"/>
        <v/>
      </c>
      <c r="Z2051" s="172" t="str">
        <f>IF(Y2051="","",COUNTIF($Y$2:Y2051,Y2051))</f>
        <v/>
      </c>
    </row>
    <row r="2052" spans="24:26" x14ac:dyDescent="0.25">
      <c r="X2052" s="172">
        <f>COUNTIF($J$2:J2052,J2052)</f>
        <v>0</v>
      </c>
      <c r="Y2052" s="172" t="str">
        <f t="shared" si="33"/>
        <v/>
      </c>
      <c r="Z2052" s="172" t="str">
        <f>IF(Y2052="","",COUNTIF($Y$2:Y2052,Y2052))</f>
        <v/>
      </c>
    </row>
    <row r="2053" spans="24:26" x14ac:dyDescent="0.25">
      <c r="X2053" s="172">
        <f>COUNTIF($J$2:J2053,J2053)</f>
        <v>0</v>
      </c>
      <c r="Y2053" s="172" t="str">
        <f t="shared" si="33"/>
        <v/>
      </c>
      <c r="Z2053" s="172" t="str">
        <f>IF(Y2053="","",COUNTIF($Y$2:Y2053,Y2053))</f>
        <v/>
      </c>
    </row>
    <row r="2054" spans="24:26" x14ac:dyDescent="0.25">
      <c r="X2054" s="172">
        <f>COUNTIF($J$2:J2054,J2054)</f>
        <v>0</v>
      </c>
      <c r="Y2054" s="172" t="str">
        <f t="shared" si="33"/>
        <v/>
      </c>
      <c r="Z2054" s="172" t="str">
        <f>IF(Y2054="","",COUNTIF($Y$2:Y2054,Y2054))</f>
        <v/>
      </c>
    </row>
    <row r="2055" spans="24:26" x14ac:dyDescent="0.25">
      <c r="X2055" s="172">
        <f>COUNTIF($J$2:J2055,J2055)</f>
        <v>0</v>
      </c>
      <c r="Y2055" s="172" t="str">
        <f t="shared" si="33"/>
        <v/>
      </c>
      <c r="Z2055" s="172" t="str">
        <f>IF(Y2055="","",COUNTIF($Y$2:Y2055,Y2055))</f>
        <v/>
      </c>
    </row>
    <row r="2056" spans="24:26" x14ac:dyDescent="0.25">
      <c r="X2056" s="172">
        <f>COUNTIF($J$2:J2056,J2056)</f>
        <v>0</v>
      </c>
      <c r="Y2056" s="172" t="str">
        <f t="shared" si="33"/>
        <v/>
      </c>
      <c r="Z2056" s="172" t="str">
        <f>IF(Y2056="","",COUNTIF($Y$2:Y2056,Y2056))</f>
        <v/>
      </c>
    </row>
    <row r="2057" spans="24:26" x14ac:dyDescent="0.25">
      <c r="X2057" s="172">
        <f>COUNTIF($J$2:J2057,J2057)</f>
        <v>0</v>
      </c>
      <c r="Y2057" s="172" t="str">
        <f t="shared" si="33"/>
        <v/>
      </c>
      <c r="Z2057" s="172" t="str">
        <f>IF(Y2057="","",COUNTIF($Y$2:Y2057,Y2057))</f>
        <v/>
      </c>
    </row>
    <row r="2058" spans="24:26" x14ac:dyDescent="0.25">
      <c r="X2058" s="172">
        <f>COUNTIF($J$2:J2058,J2058)</f>
        <v>0</v>
      </c>
      <c r="Y2058" s="172" t="str">
        <f t="shared" si="33"/>
        <v/>
      </c>
      <c r="Z2058" s="172" t="str">
        <f>IF(Y2058="","",COUNTIF($Y$2:Y2058,Y2058))</f>
        <v/>
      </c>
    </row>
    <row r="2059" spans="24:26" x14ac:dyDescent="0.25">
      <c r="X2059" s="172">
        <f>COUNTIF($J$2:J2059,J2059)</f>
        <v>0</v>
      </c>
      <c r="Y2059" s="172" t="str">
        <f t="shared" si="33"/>
        <v/>
      </c>
      <c r="Z2059" s="172" t="str">
        <f>IF(Y2059="","",COUNTIF($Y$2:Y2059,Y2059))</f>
        <v/>
      </c>
    </row>
    <row r="2060" spans="24:26" x14ac:dyDescent="0.25">
      <c r="X2060" s="172">
        <f>COUNTIF($J$2:J2060,J2060)</f>
        <v>0</v>
      </c>
      <c r="Y2060" s="172" t="str">
        <f t="shared" si="33"/>
        <v/>
      </c>
      <c r="Z2060" s="172" t="str">
        <f>IF(Y2060="","",COUNTIF($Y$2:Y2060,Y2060))</f>
        <v/>
      </c>
    </row>
    <row r="2061" spans="24:26" x14ac:dyDescent="0.25">
      <c r="X2061" s="172">
        <f>COUNTIF($J$2:J2061,J2061)</f>
        <v>0</v>
      </c>
      <c r="Y2061" s="172" t="str">
        <f t="shared" si="33"/>
        <v/>
      </c>
      <c r="Z2061" s="172" t="str">
        <f>IF(Y2061="","",COUNTIF($Y$2:Y2061,Y2061))</f>
        <v/>
      </c>
    </row>
    <row r="2062" spans="24:26" x14ac:dyDescent="0.25">
      <c r="X2062" s="172">
        <f>COUNTIF($J$2:J2062,J2062)</f>
        <v>0</v>
      </c>
      <c r="Y2062" s="172" t="str">
        <f t="shared" si="33"/>
        <v/>
      </c>
      <c r="Z2062" s="172" t="str">
        <f>IF(Y2062="","",COUNTIF($Y$2:Y2062,Y2062))</f>
        <v/>
      </c>
    </row>
    <row r="2063" spans="24:26" x14ac:dyDescent="0.25">
      <c r="X2063" s="172">
        <f>COUNTIF($J$2:J2063,J2063)</f>
        <v>0</v>
      </c>
      <c r="Y2063" s="172" t="str">
        <f t="shared" si="33"/>
        <v/>
      </c>
      <c r="Z2063" s="172" t="str">
        <f>IF(Y2063="","",COUNTIF($Y$2:Y2063,Y2063))</f>
        <v/>
      </c>
    </row>
    <row r="2064" spans="24:26" x14ac:dyDescent="0.25">
      <c r="X2064" s="172">
        <f>COUNTIF($J$2:J2064,J2064)</f>
        <v>0</v>
      </c>
      <c r="Y2064" s="172" t="str">
        <f t="shared" si="33"/>
        <v/>
      </c>
      <c r="Z2064" s="172" t="str">
        <f>IF(Y2064="","",COUNTIF($Y$2:Y2064,Y2064))</f>
        <v/>
      </c>
    </row>
    <row r="2065" spans="24:26" x14ac:dyDescent="0.25">
      <c r="X2065" s="172">
        <f>COUNTIF($J$2:J2065,J2065)</f>
        <v>0</v>
      </c>
      <c r="Y2065" s="172" t="str">
        <f t="shared" ref="Y2065:Y2128" si="34">J2065&amp;Q2065</f>
        <v/>
      </c>
      <c r="Z2065" s="172" t="str">
        <f>IF(Y2065="","",COUNTIF($Y$2:Y2065,Y2065))</f>
        <v/>
      </c>
    </row>
    <row r="2066" spans="24:26" x14ac:dyDescent="0.25">
      <c r="X2066" s="172">
        <f>COUNTIF($J$2:J2066,J2066)</f>
        <v>0</v>
      </c>
      <c r="Y2066" s="172" t="str">
        <f t="shared" si="34"/>
        <v/>
      </c>
      <c r="Z2066" s="172" t="str">
        <f>IF(Y2066="","",COUNTIF($Y$2:Y2066,Y2066))</f>
        <v/>
      </c>
    </row>
    <row r="2067" spans="24:26" x14ac:dyDescent="0.25">
      <c r="X2067" s="172">
        <f>COUNTIF($J$2:J2067,J2067)</f>
        <v>0</v>
      </c>
      <c r="Y2067" s="172" t="str">
        <f t="shared" si="34"/>
        <v/>
      </c>
      <c r="Z2067" s="172" t="str">
        <f>IF(Y2067="","",COUNTIF($Y$2:Y2067,Y2067))</f>
        <v/>
      </c>
    </row>
    <row r="2068" spans="24:26" x14ac:dyDescent="0.25">
      <c r="X2068" s="172">
        <f>COUNTIF($J$2:J2068,J2068)</f>
        <v>0</v>
      </c>
      <c r="Y2068" s="172" t="str">
        <f t="shared" si="34"/>
        <v/>
      </c>
      <c r="Z2068" s="172" t="str">
        <f>IF(Y2068="","",COUNTIF($Y$2:Y2068,Y2068))</f>
        <v/>
      </c>
    </row>
    <row r="2069" spans="24:26" x14ac:dyDescent="0.25">
      <c r="X2069" s="172">
        <f>COUNTIF($J$2:J2069,J2069)</f>
        <v>0</v>
      </c>
      <c r="Y2069" s="172" t="str">
        <f t="shared" si="34"/>
        <v/>
      </c>
      <c r="Z2069" s="172" t="str">
        <f>IF(Y2069="","",COUNTIF($Y$2:Y2069,Y2069))</f>
        <v/>
      </c>
    </row>
    <row r="2070" spans="24:26" x14ac:dyDescent="0.25">
      <c r="X2070" s="172">
        <f>COUNTIF($J$2:J2070,J2070)</f>
        <v>0</v>
      </c>
      <c r="Y2070" s="172" t="str">
        <f t="shared" si="34"/>
        <v/>
      </c>
      <c r="Z2070" s="172" t="str">
        <f>IF(Y2070="","",COUNTIF($Y$2:Y2070,Y2070))</f>
        <v/>
      </c>
    </row>
    <row r="2071" spans="24:26" x14ac:dyDescent="0.25">
      <c r="X2071" s="172">
        <f>COUNTIF($J$2:J2071,J2071)</f>
        <v>0</v>
      </c>
      <c r="Y2071" s="172" t="str">
        <f t="shared" si="34"/>
        <v/>
      </c>
      <c r="Z2071" s="172" t="str">
        <f>IF(Y2071="","",COUNTIF($Y$2:Y2071,Y2071))</f>
        <v/>
      </c>
    </row>
    <row r="2072" spans="24:26" x14ac:dyDescent="0.25">
      <c r="X2072" s="172">
        <f>COUNTIF($J$2:J2072,J2072)</f>
        <v>0</v>
      </c>
      <c r="Y2072" s="172" t="str">
        <f t="shared" si="34"/>
        <v/>
      </c>
      <c r="Z2072" s="172" t="str">
        <f>IF(Y2072="","",COUNTIF($Y$2:Y2072,Y2072))</f>
        <v/>
      </c>
    </row>
    <row r="2073" spans="24:26" x14ac:dyDescent="0.25">
      <c r="X2073" s="172">
        <f>COUNTIF($J$2:J2073,J2073)</f>
        <v>0</v>
      </c>
      <c r="Y2073" s="172" t="str">
        <f t="shared" si="34"/>
        <v/>
      </c>
      <c r="Z2073" s="172" t="str">
        <f>IF(Y2073="","",COUNTIF($Y$2:Y2073,Y2073))</f>
        <v/>
      </c>
    </row>
    <row r="2074" spans="24:26" x14ac:dyDescent="0.25">
      <c r="X2074" s="172">
        <f>COUNTIF($J$2:J2074,J2074)</f>
        <v>0</v>
      </c>
      <c r="Y2074" s="172" t="str">
        <f t="shared" si="34"/>
        <v/>
      </c>
      <c r="Z2074" s="172" t="str">
        <f>IF(Y2074="","",COUNTIF($Y$2:Y2074,Y2074))</f>
        <v/>
      </c>
    </row>
    <row r="2075" spans="24:26" x14ac:dyDescent="0.25">
      <c r="X2075" s="172">
        <f>COUNTIF($J$2:J2075,J2075)</f>
        <v>0</v>
      </c>
      <c r="Y2075" s="172" t="str">
        <f t="shared" si="34"/>
        <v/>
      </c>
      <c r="Z2075" s="172" t="str">
        <f>IF(Y2075="","",COUNTIF($Y$2:Y2075,Y2075))</f>
        <v/>
      </c>
    </row>
    <row r="2076" spans="24:26" x14ac:dyDescent="0.25">
      <c r="X2076" s="172">
        <f>COUNTIF($J$2:J2076,J2076)</f>
        <v>0</v>
      </c>
      <c r="Y2076" s="172" t="str">
        <f t="shared" si="34"/>
        <v/>
      </c>
      <c r="Z2076" s="172" t="str">
        <f>IF(Y2076="","",COUNTIF($Y$2:Y2076,Y2076))</f>
        <v/>
      </c>
    </row>
    <row r="2077" spans="24:26" x14ac:dyDescent="0.25">
      <c r="X2077" s="172">
        <f>COUNTIF($J$2:J2077,J2077)</f>
        <v>0</v>
      </c>
      <c r="Y2077" s="172" t="str">
        <f t="shared" si="34"/>
        <v/>
      </c>
      <c r="Z2077" s="172" t="str">
        <f>IF(Y2077="","",COUNTIF($Y$2:Y2077,Y2077))</f>
        <v/>
      </c>
    </row>
    <row r="2078" spans="24:26" x14ac:dyDescent="0.25">
      <c r="X2078" s="172">
        <f>COUNTIF($J$2:J2078,J2078)</f>
        <v>0</v>
      </c>
      <c r="Y2078" s="172" t="str">
        <f t="shared" si="34"/>
        <v/>
      </c>
      <c r="Z2078" s="172" t="str">
        <f>IF(Y2078="","",COUNTIF($Y$2:Y2078,Y2078))</f>
        <v/>
      </c>
    </row>
    <row r="2079" spans="24:26" x14ac:dyDescent="0.25">
      <c r="X2079" s="172">
        <f>COUNTIF($J$2:J2079,J2079)</f>
        <v>0</v>
      </c>
      <c r="Y2079" s="172" t="str">
        <f t="shared" si="34"/>
        <v/>
      </c>
      <c r="Z2079" s="172" t="str">
        <f>IF(Y2079="","",COUNTIF($Y$2:Y2079,Y2079))</f>
        <v/>
      </c>
    </row>
    <row r="2080" spans="24:26" x14ac:dyDescent="0.25">
      <c r="X2080" s="172">
        <f>COUNTIF($J$2:J2080,J2080)</f>
        <v>0</v>
      </c>
      <c r="Y2080" s="172" t="str">
        <f t="shared" si="34"/>
        <v/>
      </c>
      <c r="Z2080" s="172" t="str">
        <f>IF(Y2080="","",COUNTIF($Y$2:Y2080,Y2080))</f>
        <v/>
      </c>
    </row>
    <row r="2081" spans="24:26" x14ac:dyDescent="0.25">
      <c r="X2081" s="172">
        <f>COUNTIF($J$2:J2081,J2081)</f>
        <v>0</v>
      </c>
      <c r="Y2081" s="172" t="str">
        <f t="shared" si="34"/>
        <v/>
      </c>
      <c r="Z2081" s="172" t="str">
        <f>IF(Y2081="","",COUNTIF($Y$2:Y2081,Y2081))</f>
        <v/>
      </c>
    </row>
    <row r="2082" spans="24:26" x14ac:dyDescent="0.25">
      <c r="X2082" s="172">
        <f>COUNTIF($J$2:J2082,J2082)</f>
        <v>0</v>
      </c>
      <c r="Y2082" s="172" t="str">
        <f t="shared" si="34"/>
        <v/>
      </c>
      <c r="Z2082" s="172" t="str">
        <f>IF(Y2082="","",COUNTIF($Y$2:Y2082,Y2082))</f>
        <v/>
      </c>
    </row>
    <row r="2083" spans="24:26" x14ac:dyDescent="0.25">
      <c r="X2083" s="172">
        <f>COUNTIF($J$2:J2083,J2083)</f>
        <v>0</v>
      </c>
      <c r="Y2083" s="172" t="str">
        <f t="shared" si="34"/>
        <v/>
      </c>
      <c r="Z2083" s="172" t="str">
        <f>IF(Y2083="","",COUNTIF($Y$2:Y2083,Y2083))</f>
        <v/>
      </c>
    </row>
    <row r="2084" spans="24:26" x14ac:dyDescent="0.25">
      <c r="X2084" s="172">
        <f>COUNTIF($J$2:J2084,J2084)</f>
        <v>0</v>
      </c>
      <c r="Y2084" s="172" t="str">
        <f t="shared" si="34"/>
        <v/>
      </c>
      <c r="Z2084" s="172" t="str">
        <f>IF(Y2084="","",COUNTIF($Y$2:Y2084,Y2084))</f>
        <v/>
      </c>
    </row>
    <row r="2085" spans="24:26" x14ac:dyDescent="0.25">
      <c r="X2085" s="172">
        <f>COUNTIF($J$2:J2085,J2085)</f>
        <v>0</v>
      </c>
      <c r="Y2085" s="172" t="str">
        <f t="shared" si="34"/>
        <v/>
      </c>
      <c r="Z2085" s="172" t="str">
        <f>IF(Y2085="","",COUNTIF($Y$2:Y2085,Y2085))</f>
        <v/>
      </c>
    </row>
    <row r="2086" spans="24:26" x14ac:dyDescent="0.25">
      <c r="X2086" s="172">
        <f>COUNTIF($J$2:J2086,J2086)</f>
        <v>0</v>
      </c>
      <c r="Y2086" s="172" t="str">
        <f t="shared" si="34"/>
        <v/>
      </c>
      <c r="Z2086" s="172" t="str">
        <f>IF(Y2086="","",COUNTIF($Y$2:Y2086,Y2086))</f>
        <v/>
      </c>
    </row>
    <row r="2087" spans="24:26" x14ac:dyDescent="0.25">
      <c r="X2087" s="172">
        <f>COUNTIF($J$2:J2087,J2087)</f>
        <v>0</v>
      </c>
      <c r="Y2087" s="172" t="str">
        <f t="shared" si="34"/>
        <v/>
      </c>
      <c r="Z2087" s="172" t="str">
        <f>IF(Y2087="","",COUNTIF($Y$2:Y2087,Y2087))</f>
        <v/>
      </c>
    </row>
    <row r="2088" spans="24:26" x14ac:dyDescent="0.25">
      <c r="X2088" s="172">
        <f>COUNTIF($J$2:J2088,J2088)</f>
        <v>0</v>
      </c>
      <c r="Y2088" s="172" t="str">
        <f t="shared" si="34"/>
        <v/>
      </c>
      <c r="Z2088" s="172" t="str">
        <f>IF(Y2088="","",COUNTIF($Y$2:Y2088,Y2088))</f>
        <v/>
      </c>
    </row>
    <row r="2089" spans="24:26" x14ac:dyDescent="0.25">
      <c r="X2089" s="172">
        <f>COUNTIF($J$2:J2089,J2089)</f>
        <v>0</v>
      </c>
      <c r="Y2089" s="172" t="str">
        <f t="shared" si="34"/>
        <v/>
      </c>
      <c r="Z2089" s="172" t="str">
        <f>IF(Y2089="","",COUNTIF($Y$2:Y2089,Y2089))</f>
        <v/>
      </c>
    </row>
    <row r="2090" spans="24:26" x14ac:dyDescent="0.25">
      <c r="X2090" s="172">
        <f>COUNTIF($J$2:J2090,J2090)</f>
        <v>0</v>
      </c>
      <c r="Y2090" s="172" t="str">
        <f t="shared" si="34"/>
        <v/>
      </c>
      <c r="Z2090" s="172" t="str">
        <f>IF(Y2090="","",COUNTIF($Y$2:Y2090,Y2090))</f>
        <v/>
      </c>
    </row>
    <row r="2091" spans="24:26" x14ac:dyDescent="0.25">
      <c r="X2091" s="172">
        <f>COUNTIF($J$2:J2091,J2091)</f>
        <v>0</v>
      </c>
      <c r="Y2091" s="172" t="str">
        <f t="shared" si="34"/>
        <v/>
      </c>
      <c r="Z2091" s="172" t="str">
        <f>IF(Y2091="","",COUNTIF($Y$2:Y2091,Y2091))</f>
        <v/>
      </c>
    </row>
    <row r="2092" spans="24:26" x14ac:dyDescent="0.25">
      <c r="X2092" s="172">
        <f>COUNTIF($J$2:J2092,J2092)</f>
        <v>0</v>
      </c>
      <c r="Y2092" s="172" t="str">
        <f t="shared" si="34"/>
        <v/>
      </c>
      <c r="Z2092" s="172" t="str">
        <f>IF(Y2092="","",COUNTIF($Y$2:Y2092,Y2092))</f>
        <v/>
      </c>
    </row>
    <row r="2093" spans="24:26" x14ac:dyDescent="0.25">
      <c r="X2093" s="172">
        <f>COUNTIF($J$2:J2093,J2093)</f>
        <v>0</v>
      </c>
      <c r="Y2093" s="172" t="str">
        <f t="shared" si="34"/>
        <v/>
      </c>
      <c r="Z2093" s="172" t="str">
        <f>IF(Y2093="","",COUNTIF($Y$2:Y2093,Y2093))</f>
        <v/>
      </c>
    </row>
    <row r="2094" spans="24:26" x14ac:dyDescent="0.25">
      <c r="X2094" s="172">
        <f>COUNTIF($J$2:J2094,J2094)</f>
        <v>0</v>
      </c>
      <c r="Y2094" s="172" t="str">
        <f t="shared" si="34"/>
        <v/>
      </c>
      <c r="Z2094" s="172" t="str">
        <f>IF(Y2094="","",COUNTIF($Y$2:Y2094,Y2094))</f>
        <v/>
      </c>
    </row>
    <row r="2095" spans="24:26" x14ac:dyDescent="0.25">
      <c r="X2095" s="172">
        <f>COUNTIF($J$2:J2095,J2095)</f>
        <v>0</v>
      </c>
      <c r="Y2095" s="172" t="str">
        <f t="shared" si="34"/>
        <v/>
      </c>
      <c r="Z2095" s="172" t="str">
        <f>IF(Y2095="","",COUNTIF($Y$2:Y2095,Y2095))</f>
        <v/>
      </c>
    </row>
    <row r="2096" spans="24:26" x14ac:dyDescent="0.25">
      <c r="X2096" s="172">
        <f>COUNTIF($J$2:J2096,J2096)</f>
        <v>0</v>
      </c>
      <c r="Y2096" s="172" t="str">
        <f t="shared" si="34"/>
        <v/>
      </c>
      <c r="Z2096" s="172" t="str">
        <f>IF(Y2096="","",COUNTIF($Y$2:Y2096,Y2096))</f>
        <v/>
      </c>
    </row>
    <row r="2097" spans="24:26" x14ac:dyDescent="0.25">
      <c r="X2097" s="172">
        <f>COUNTIF($J$2:J2097,J2097)</f>
        <v>0</v>
      </c>
      <c r="Y2097" s="172" t="str">
        <f t="shared" si="34"/>
        <v/>
      </c>
      <c r="Z2097" s="172" t="str">
        <f>IF(Y2097="","",COUNTIF($Y$2:Y2097,Y2097))</f>
        <v/>
      </c>
    </row>
    <row r="2098" spans="24:26" x14ac:dyDescent="0.25">
      <c r="X2098" s="172">
        <f>COUNTIF($J$2:J2098,J2098)</f>
        <v>0</v>
      </c>
      <c r="Y2098" s="172" t="str">
        <f t="shared" si="34"/>
        <v/>
      </c>
      <c r="Z2098" s="172" t="str">
        <f>IF(Y2098="","",COUNTIF($Y$2:Y2098,Y2098))</f>
        <v/>
      </c>
    </row>
    <row r="2099" spans="24:26" x14ac:dyDescent="0.25">
      <c r="X2099" s="172">
        <f>COUNTIF($J$2:J2099,J2099)</f>
        <v>0</v>
      </c>
      <c r="Y2099" s="172" t="str">
        <f t="shared" si="34"/>
        <v/>
      </c>
      <c r="Z2099" s="172" t="str">
        <f>IF(Y2099="","",COUNTIF($Y$2:Y2099,Y2099))</f>
        <v/>
      </c>
    </row>
    <row r="2100" spans="24:26" x14ac:dyDescent="0.25">
      <c r="X2100" s="172">
        <f>COUNTIF($J$2:J2100,J2100)</f>
        <v>0</v>
      </c>
      <c r="Y2100" s="172" t="str">
        <f t="shared" si="34"/>
        <v/>
      </c>
      <c r="Z2100" s="172" t="str">
        <f>IF(Y2100="","",COUNTIF($Y$2:Y2100,Y2100))</f>
        <v/>
      </c>
    </row>
    <row r="2101" spans="24:26" x14ac:dyDescent="0.25">
      <c r="X2101" s="172">
        <f>COUNTIF($J$2:J2101,J2101)</f>
        <v>0</v>
      </c>
      <c r="Y2101" s="172" t="str">
        <f t="shared" si="34"/>
        <v/>
      </c>
      <c r="Z2101" s="172" t="str">
        <f>IF(Y2101="","",COUNTIF($Y$2:Y2101,Y2101))</f>
        <v/>
      </c>
    </row>
    <row r="2102" spans="24:26" x14ac:dyDescent="0.25">
      <c r="X2102" s="172">
        <f>COUNTIF($J$2:J2102,J2102)</f>
        <v>0</v>
      </c>
      <c r="Y2102" s="172" t="str">
        <f t="shared" si="34"/>
        <v/>
      </c>
      <c r="Z2102" s="172" t="str">
        <f>IF(Y2102="","",COUNTIF($Y$2:Y2102,Y2102))</f>
        <v/>
      </c>
    </row>
    <row r="2103" spans="24:26" x14ac:dyDescent="0.25">
      <c r="X2103" s="172">
        <f>COUNTIF($J$2:J2103,J2103)</f>
        <v>0</v>
      </c>
      <c r="Y2103" s="172" t="str">
        <f t="shared" si="34"/>
        <v/>
      </c>
      <c r="Z2103" s="172" t="str">
        <f>IF(Y2103="","",COUNTIF($Y$2:Y2103,Y2103))</f>
        <v/>
      </c>
    </row>
    <row r="2104" spans="24:26" x14ac:dyDescent="0.25">
      <c r="X2104" s="172">
        <f>COUNTIF($J$2:J2104,J2104)</f>
        <v>0</v>
      </c>
      <c r="Y2104" s="172" t="str">
        <f t="shared" si="34"/>
        <v/>
      </c>
      <c r="Z2104" s="172" t="str">
        <f>IF(Y2104="","",COUNTIF($Y$2:Y2104,Y2104))</f>
        <v/>
      </c>
    </row>
    <row r="2105" spans="24:26" x14ac:dyDescent="0.25">
      <c r="X2105" s="172">
        <f>COUNTIF($J$2:J2105,J2105)</f>
        <v>0</v>
      </c>
      <c r="Y2105" s="172" t="str">
        <f t="shared" si="34"/>
        <v/>
      </c>
      <c r="Z2105" s="172" t="str">
        <f>IF(Y2105="","",COUNTIF($Y$2:Y2105,Y2105))</f>
        <v/>
      </c>
    </row>
    <row r="2106" spans="24:26" x14ac:dyDescent="0.25">
      <c r="X2106" s="172">
        <f>COUNTIF($J$2:J2106,J2106)</f>
        <v>0</v>
      </c>
      <c r="Y2106" s="172" t="str">
        <f t="shared" si="34"/>
        <v/>
      </c>
      <c r="Z2106" s="172" t="str">
        <f>IF(Y2106="","",COUNTIF($Y$2:Y2106,Y2106))</f>
        <v/>
      </c>
    </row>
    <row r="2107" spans="24:26" x14ac:dyDescent="0.25">
      <c r="X2107" s="172">
        <f>COUNTIF($J$2:J2107,J2107)</f>
        <v>0</v>
      </c>
      <c r="Y2107" s="172" t="str">
        <f t="shared" si="34"/>
        <v/>
      </c>
      <c r="Z2107" s="172" t="str">
        <f>IF(Y2107="","",COUNTIF($Y$2:Y2107,Y2107))</f>
        <v/>
      </c>
    </row>
    <row r="2108" spans="24:26" x14ac:dyDescent="0.25">
      <c r="X2108" s="172">
        <f>COUNTIF($J$2:J2108,J2108)</f>
        <v>0</v>
      </c>
      <c r="Y2108" s="172" t="str">
        <f t="shared" si="34"/>
        <v/>
      </c>
      <c r="Z2108" s="172" t="str">
        <f>IF(Y2108="","",COUNTIF($Y$2:Y2108,Y2108))</f>
        <v/>
      </c>
    </row>
    <row r="2109" spans="24:26" x14ac:dyDescent="0.25">
      <c r="X2109" s="172">
        <f>COUNTIF($J$2:J2109,J2109)</f>
        <v>0</v>
      </c>
      <c r="Y2109" s="172" t="str">
        <f t="shared" si="34"/>
        <v/>
      </c>
      <c r="Z2109" s="172" t="str">
        <f>IF(Y2109="","",COUNTIF($Y$2:Y2109,Y2109))</f>
        <v/>
      </c>
    </row>
    <row r="2110" spans="24:26" x14ac:dyDescent="0.25">
      <c r="X2110" s="172">
        <f>COUNTIF($J$2:J2110,J2110)</f>
        <v>0</v>
      </c>
      <c r="Y2110" s="172" t="str">
        <f t="shared" si="34"/>
        <v/>
      </c>
      <c r="Z2110" s="172" t="str">
        <f>IF(Y2110="","",COUNTIF($Y$2:Y2110,Y2110))</f>
        <v/>
      </c>
    </row>
    <row r="2111" spans="24:26" x14ac:dyDescent="0.25">
      <c r="X2111" s="172">
        <f>COUNTIF($J$2:J2111,J2111)</f>
        <v>0</v>
      </c>
      <c r="Y2111" s="172" t="str">
        <f t="shared" si="34"/>
        <v/>
      </c>
      <c r="Z2111" s="172" t="str">
        <f>IF(Y2111="","",COUNTIF($Y$2:Y2111,Y2111))</f>
        <v/>
      </c>
    </row>
    <row r="2112" spans="24:26" x14ac:dyDescent="0.25">
      <c r="X2112" s="172">
        <f>COUNTIF($J$2:J2112,J2112)</f>
        <v>0</v>
      </c>
      <c r="Y2112" s="172" t="str">
        <f t="shared" si="34"/>
        <v/>
      </c>
      <c r="Z2112" s="172" t="str">
        <f>IF(Y2112="","",COUNTIF($Y$2:Y2112,Y2112))</f>
        <v/>
      </c>
    </row>
    <row r="2113" spans="24:26" x14ac:dyDescent="0.25">
      <c r="X2113" s="172">
        <f>COUNTIF($J$2:J2113,J2113)</f>
        <v>0</v>
      </c>
      <c r="Y2113" s="172" t="str">
        <f t="shared" si="34"/>
        <v/>
      </c>
      <c r="Z2113" s="172" t="str">
        <f>IF(Y2113="","",COUNTIF($Y$2:Y2113,Y2113))</f>
        <v/>
      </c>
    </row>
    <row r="2114" spans="24:26" x14ac:dyDescent="0.25">
      <c r="X2114" s="172">
        <f>COUNTIF($J$2:J2114,J2114)</f>
        <v>0</v>
      </c>
      <c r="Y2114" s="172" t="str">
        <f t="shared" si="34"/>
        <v/>
      </c>
      <c r="Z2114" s="172" t="str">
        <f>IF(Y2114="","",COUNTIF($Y$2:Y2114,Y2114))</f>
        <v/>
      </c>
    </row>
    <row r="2115" spans="24:26" x14ac:dyDescent="0.25">
      <c r="X2115" s="172">
        <f>COUNTIF($J$2:J2115,J2115)</f>
        <v>0</v>
      </c>
      <c r="Y2115" s="172" t="str">
        <f t="shared" si="34"/>
        <v/>
      </c>
      <c r="Z2115" s="172" t="str">
        <f>IF(Y2115="","",COUNTIF($Y$2:Y2115,Y2115))</f>
        <v/>
      </c>
    </row>
    <row r="2116" spans="24:26" x14ac:dyDescent="0.25">
      <c r="X2116" s="172">
        <f>COUNTIF($J$2:J2116,J2116)</f>
        <v>0</v>
      </c>
      <c r="Y2116" s="172" t="str">
        <f t="shared" si="34"/>
        <v/>
      </c>
      <c r="Z2116" s="172" t="str">
        <f>IF(Y2116="","",COUNTIF($Y$2:Y2116,Y2116))</f>
        <v/>
      </c>
    </row>
    <row r="2117" spans="24:26" x14ac:dyDescent="0.25">
      <c r="X2117" s="172">
        <f>COUNTIF($J$2:J2117,J2117)</f>
        <v>0</v>
      </c>
      <c r="Y2117" s="172" t="str">
        <f t="shared" si="34"/>
        <v/>
      </c>
      <c r="Z2117" s="172" t="str">
        <f>IF(Y2117="","",COUNTIF($Y$2:Y2117,Y2117))</f>
        <v/>
      </c>
    </row>
    <row r="2118" spans="24:26" x14ac:dyDescent="0.25">
      <c r="X2118" s="172">
        <f>COUNTIF($J$2:J2118,J2118)</f>
        <v>0</v>
      </c>
      <c r="Y2118" s="172" t="str">
        <f t="shared" si="34"/>
        <v/>
      </c>
      <c r="Z2118" s="172" t="str">
        <f>IF(Y2118="","",COUNTIF($Y$2:Y2118,Y2118))</f>
        <v/>
      </c>
    </row>
    <row r="2119" spans="24:26" x14ac:dyDescent="0.25">
      <c r="X2119" s="172">
        <f>COUNTIF($J$2:J2119,J2119)</f>
        <v>0</v>
      </c>
      <c r="Y2119" s="172" t="str">
        <f t="shared" si="34"/>
        <v/>
      </c>
      <c r="Z2119" s="172" t="str">
        <f>IF(Y2119="","",COUNTIF($Y$2:Y2119,Y2119))</f>
        <v/>
      </c>
    </row>
    <row r="2120" spans="24:26" x14ac:dyDescent="0.25">
      <c r="X2120" s="172">
        <f>COUNTIF($J$2:J2120,J2120)</f>
        <v>0</v>
      </c>
      <c r="Y2120" s="172" t="str">
        <f t="shared" si="34"/>
        <v/>
      </c>
      <c r="Z2120" s="172" t="str">
        <f>IF(Y2120="","",COUNTIF($Y$2:Y2120,Y2120))</f>
        <v/>
      </c>
    </row>
    <row r="2121" spans="24:26" x14ac:dyDescent="0.25">
      <c r="X2121" s="172">
        <f>COUNTIF($J$2:J2121,J2121)</f>
        <v>0</v>
      </c>
      <c r="Y2121" s="172" t="str">
        <f t="shared" si="34"/>
        <v/>
      </c>
      <c r="Z2121" s="172" t="str">
        <f>IF(Y2121="","",COUNTIF($Y$2:Y2121,Y2121))</f>
        <v/>
      </c>
    </row>
    <row r="2122" spans="24:26" x14ac:dyDescent="0.25">
      <c r="X2122" s="172">
        <f>COUNTIF($J$2:J2122,J2122)</f>
        <v>0</v>
      </c>
      <c r="Y2122" s="172" t="str">
        <f t="shared" si="34"/>
        <v/>
      </c>
      <c r="Z2122" s="172" t="str">
        <f>IF(Y2122="","",COUNTIF($Y$2:Y2122,Y2122))</f>
        <v/>
      </c>
    </row>
    <row r="2123" spans="24:26" x14ac:dyDescent="0.25">
      <c r="X2123" s="172">
        <f>COUNTIF($J$2:J2123,J2123)</f>
        <v>0</v>
      </c>
      <c r="Y2123" s="172" t="str">
        <f t="shared" si="34"/>
        <v/>
      </c>
      <c r="Z2123" s="172" t="str">
        <f>IF(Y2123="","",COUNTIF($Y$2:Y2123,Y2123))</f>
        <v/>
      </c>
    </row>
    <row r="2124" spans="24:26" x14ac:dyDescent="0.25">
      <c r="X2124" s="172">
        <f>COUNTIF($J$2:J2124,J2124)</f>
        <v>0</v>
      </c>
      <c r="Y2124" s="172" t="str">
        <f t="shared" si="34"/>
        <v/>
      </c>
      <c r="Z2124" s="172" t="str">
        <f>IF(Y2124="","",COUNTIF($Y$2:Y2124,Y2124))</f>
        <v/>
      </c>
    </row>
    <row r="2125" spans="24:26" x14ac:dyDescent="0.25">
      <c r="X2125" s="172">
        <f>COUNTIF($J$2:J2125,J2125)</f>
        <v>0</v>
      </c>
      <c r="Y2125" s="172" t="str">
        <f t="shared" si="34"/>
        <v/>
      </c>
      <c r="Z2125" s="172" t="str">
        <f>IF(Y2125="","",COUNTIF($Y$2:Y2125,Y2125))</f>
        <v/>
      </c>
    </row>
    <row r="2126" spans="24:26" x14ac:dyDescent="0.25">
      <c r="X2126" s="172">
        <f>COUNTIF($J$2:J2126,J2126)</f>
        <v>0</v>
      </c>
      <c r="Y2126" s="172" t="str">
        <f t="shared" si="34"/>
        <v/>
      </c>
      <c r="Z2126" s="172" t="str">
        <f>IF(Y2126="","",COUNTIF($Y$2:Y2126,Y2126))</f>
        <v/>
      </c>
    </row>
    <row r="2127" spans="24:26" x14ac:dyDescent="0.25">
      <c r="X2127" s="172">
        <f>COUNTIF($J$2:J2127,J2127)</f>
        <v>0</v>
      </c>
      <c r="Y2127" s="172" t="str">
        <f t="shared" si="34"/>
        <v/>
      </c>
      <c r="Z2127" s="172" t="str">
        <f>IF(Y2127="","",COUNTIF($Y$2:Y2127,Y2127))</f>
        <v/>
      </c>
    </row>
    <row r="2128" spans="24:26" x14ac:dyDescent="0.25">
      <c r="X2128" s="172">
        <f>COUNTIF($J$2:J2128,J2128)</f>
        <v>0</v>
      </c>
      <c r="Y2128" s="172" t="str">
        <f t="shared" si="34"/>
        <v/>
      </c>
      <c r="Z2128" s="172" t="str">
        <f>IF(Y2128="","",COUNTIF($Y$2:Y2128,Y2128))</f>
        <v/>
      </c>
    </row>
    <row r="2129" spans="24:26" x14ac:dyDescent="0.25">
      <c r="X2129" s="172">
        <f>COUNTIF($J$2:J2129,J2129)</f>
        <v>0</v>
      </c>
      <c r="Y2129" s="172" t="str">
        <f t="shared" ref="Y2129:Y2192" si="35">J2129&amp;Q2129</f>
        <v/>
      </c>
      <c r="Z2129" s="172" t="str">
        <f>IF(Y2129="","",COUNTIF($Y$2:Y2129,Y2129))</f>
        <v/>
      </c>
    </row>
    <row r="2130" spans="24:26" x14ac:dyDescent="0.25">
      <c r="X2130" s="172">
        <f>COUNTIF($J$2:J2130,J2130)</f>
        <v>0</v>
      </c>
      <c r="Y2130" s="172" t="str">
        <f t="shared" si="35"/>
        <v/>
      </c>
      <c r="Z2130" s="172" t="str">
        <f>IF(Y2130="","",COUNTIF($Y$2:Y2130,Y2130))</f>
        <v/>
      </c>
    </row>
    <row r="2131" spans="24:26" x14ac:dyDescent="0.25">
      <c r="X2131" s="172">
        <f>COUNTIF($J$2:J2131,J2131)</f>
        <v>0</v>
      </c>
      <c r="Y2131" s="172" t="str">
        <f t="shared" si="35"/>
        <v/>
      </c>
      <c r="Z2131" s="172" t="str">
        <f>IF(Y2131="","",COUNTIF($Y$2:Y2131,Y2131))</f>
        <v/>
      </c>
    </row>
    <row r="2132" spans="24:26" x14ac:dyDescent="0.25">
      <c r="X2132" s="172">
        <f>COUNTIF($J$2:J2132,J2132)</f>
        <v>0</v>
      </c>
      <c r="Y2132" s="172" t="str">
        <f t="shared" si="35"/>
        <v/>
      </c>
      <c r="Z2132" s="172" t="str">
        <f>IF(Y2132="","",COUNTIF($Y$2:Y2132,Y2132))</f>
        <v/>
      </c>
    </row>
    <row r="2133" spans="24:26" x14ac:dyDescent="0.25">
      <c r="X2133" s="172">
        <f>COUNTIF($J$2:J2133,J2133)</f>
        <v>0</v>
      </c>
      <c r="Y2133" s="172" t="str">
        <f t="shared" si="35"/>
        <v/>
      </c>
      <c r="Z2133" s="172" t="str">
        <f>IF(Y2133="","",COUNTIF($Y$2:Y2133,Y2133))</f>
        <v/>
      </c>
    </row>
    <row r="2134" spans="24:26" x14ac:dyDescent="0.25">
      <c r="X2134" s="172">
        <f>COUNTIF($J$2:J2134,J2134)</f>
        <v>0</v>
      </c>
      <c r="Y2134" s="172" t="str">
        <f t="shared" si="35"/>
        <v/>
      </c>
      <c r="Z2134" s="172" t="str">
        <f>IF(Y2134="","",COUNTIF($Y$2:Y2134,Y2134))</f>
        <v/>
      </c>
    </row>
    <row r="2135" spans="24:26" x14ac:dyDescent="0.25">
      <c r="X2135" s="172">
        <f>COUNTIF($J$2:J2135,J2135)</f>
        <v>0</v>
      </c>
      <c r="Y2135" s="172" t="str">
        <f t="shared" si="35"/>
        <v/>
      </c>
      <c r="Z2135" s="172" t="str">
        <f>IF(Y2135="","",COUNTIF($Y$2:Y2135,Y2135))</f>
        <v/>
      </c>
    </row>
    <row r="2136" spans="24:26" x14ac:dyDescent="0.25">
      <c r="X2136" s="172">
        <f>COUNTIF($J$2:J2136,J2136)</f>
        <v>0</v>
      </c>
      <c r="Y2136" s="172" t="str">
        <f t="shared" si="35"/>
        <v/>
      </c>
      <c r="Z2136" s="172" t="str">
        <f>IF(Y2136="","",COUNTIF($Y$2:Y2136,Y2136))</f>
        <v/>
      </c>
    </row>
    <row r="2137" spans="24:26" x14ac:dyDescent="0.25">
      <c r="X2137" s="172">
        <f>COUNTIF($J$2:J2137,J2137)</f>
        <v>0</v>
      </c>
      <c r="Y2137" s="172" t="str">
        <f t="shared" si="35"/>
        <v/>
      </c>
      <c r="Z2137" s="172" t="str">
        <f>IF(Y2137="","",COUNTIF($Y$2:Y2137,Y2137))</f>
        <v/>
      </c>
    </row>
    <row r="2138" spans="24:26" x14ac:dyDescent="0.25">
      <c r="X2138" s="172">
        <f>COUNTIF($J$2:J2138,J2138)</f>
        <v>0</v>
      </c>
      <c r="Y2138" s="172" t="str">
        <f t="shared" si="35"/>
        <v/>
      </c>
      <c r="Z2138" s="172" t="str">
        <f>IF(Y2138="","",COUNTIF($Y$2:Y2138,Y2138))</f>
        <v/>
      </c>
    </row>
    <row r="2139" spans="24:26" x14ac:dyDescent="0.25">
      <c r="X2139" s="172">
        <f>COUNTIF($J$2:J2139,J2139)</f>
        <v>0</v>
      </c>
      <c r="Y2139" s="172" t="str">
        <f t="shared" si="35"/>
        <v/>
      </c>
      <c r="Z2139" s="172" t="str">
        <f>IF(Y2139="","",COUNTIF($Y$2:Y2139,Y2139))</f>
        <v/>
      </c>
    </row>
    <row r="2140" spans="24:26" x14ac:dyDescent="0.25">
      <c r="X2140" s="172">
        <f>COUNTIF($J$2:J2140,J2140)</f>
        <v>0</v>
      </c>
      <c r="Y2140" s="172" t="str">
        <f t="shared" si="35"/>
        <v/>
      </c>
      <c r="Z2140" s="172" t="str">
        <f>IF(Y2140="","",COUNTIF($Y$2:Y2140,Y2140))</f>
        <v/>
      </c>
    </row>
    <row r="2141" spans="24:26" x14ac:dyDescent="0.25">
      <c r="X2141" s="172">
        <f>COUNTIF($J$2:J2141,J2141)</f>
        <v>0</v>
      </c>
      <c r="Y2141" s="172" t="str">
        <f t="shared" si="35"/>
        <v/>
      </c>
      <c r="Z2141" s="172" t="str">
        <f>IF(Y2141="","",COUNTIF($Y$2:Y2141,Y2141))</f>
        <v/>
      </c>
    </row>
    <row r="2142" spans="24:26" x14ac:dyDescent="0.25">
      <c r="X2142" s="172">
        <f>COUNTIF($J$2:J2142,J2142)</f>
        <v>0</v>
      </c>
      <c r="Y2142" s="172" t="str">
        <f t="shared" si="35"/>
        <v/>
      </c>
      <c r="Z2142" s="172" t="str">
        <f>IF(Y2142="","",COUNTIF($Y$2:Y2142,Y2142))</f>
        <v/>
      </c>
    </row>
    <row r="2143" spans="24:26" x14ac:dyDescent="0.25">
      <c r="X2143" s="172">
        <f>COUNTIF($J$2:J2143,J2143)</f>
        <v>0</v>
      </c>
      <c r="Y2143" s="172" t="str">
        <f t="shared" si="35"/>
        <v/>
      </c>
      <c r="Z2143" s="172" t="str">
        <f>IF(Y2143="","",COUNTIF($Y$2:Y2143,Y2143))</f>
        <v/>
      </c>
    </row>
    <row r="2144" spans="24:26" x14ac:dyDescent="0.25">
      <c r="X2144" s="172">
        <f>COUNTIF($J$2:J2144,J2144)</f>
        <v>0</v>
      </c>
      <c r="Y2144" s="172" t="str">
        <f t="shared" si="35"/>
        <v/>
      </c>
      <c r="Z2144" s="172" t="str">
        <f>IF(Y2144="","",COUNTIF($Y$2:Y2144,Y2144))</f>
        <v/>
      </c>
    </row>
    <row r="2145" spans="24:26" x14ac:dyDescent="0.25">
      <c r="X2145" s="172">
        <f>COUNTIF($J$2:J2145,J2145)</f>
        <v>0</v>
      </c>
      <c r="Y2145" s="172" t="str">
        <f t="shared" si="35"/>
        <v/>
      </c>
      <c r="Z2145" s="172" t="str">
        <f>IF(Y2145="","",COUNTIF($Y$2:Y2145,Y2145))</f>
        <v/>
      </c>
    </row>
    <row r="2146" spans="24:26" x14ac:dyDescent="0.25">
      <c r="X2146" s="172">
        <f>COUNTIF($J$2:J2146,J2146)</f>
        <v>0</v>
      </c>
      <c r="Y2146" s="172" t="str">
        <f t="shared" si="35"/>
        <v/>
      </c>
      <c r="Z2146" s="172" t="str">
        <f>IF(Y2146="","",COUNTIF($Y$2:Y2146,Y2146))</f>
        <v/>
      </c>
    </row>
    <row r="2147" spans="24:26" x14ac:dyDescent="0.25">
      <c r="X2147" s="172">
        <f>COUNTIF($J$2:J2147,J2147)</f>
        <v>0</v>
      </c>
      <c r="Y2147" s="172" t="str">
        <f t="shared" si="35"/>
        <v/>
      </c>
      <c r="Z2147" s="172" t="str">
        <f>IF(Y2147="","",COUNTIF($Y$2:Y2147,Y2147))</f>
        <v/>
      </c>
    </row>
    <row r="2148" spans="24:26" x14ac:dyDescent="0.25">
      <c r="X2148" s="172">
        <f>COUNTIF($J$2:J2148,J2148)</f>
        <v>0</v>
      </c>
      <c r="Y2148" s="172" t="str">
        <f t="shared" si="35"/>
        <v/>
      </c>
      <c r="Z2148" s="172" t="str">
        <f>IF(Y2148="","",COUNTIF($Y$2:Y2148,Y2148))</f>
        <v/>
      </c>
    </row>
    <row r="2149" spans="24:26" x14ac:dyDescent="0.25">
      <c r="X2149" s="172">
        <f>COUNTIF($J$2:J2149,J2149)</f>
        <v>0</v>
      </c>
      <c r="Y2149" s="172" t="str">
        <f t="shared" si="35"/>
        <v/>
      </c>
      <c r="Z2149" s="172" t="str">
        <f>IF(Y2149="","",COUNTIF($Y$2:Y2149,Y2149))</f>
        <v/>
      </c>
    </row>
    <row r="2150" spans="24:26" x14ac:dyDescent="0.25">
      <c r="X2150" s="172">
        <f>COUNTIF($J$2:J2150,J2150)</f>
        <v>0</v>
      </c>
      <c r="Y2150" s="172" t="str">
        <f t="shared" si="35"/>
        <v/>
      </c>
      <c r="Z2150" s="172" t="str">
        <f>IF(Y2150="","",COUNTIF($Y$2:Y2150,Y2150))</f>
        <v/>
      </c>
    </row>
    <row r="2151" spans="24:26" x14ac:dyDescent="0.25">
      <c r="X2151" s="172">
        <f>COUNTIF($J$2:J2151,J2151)</f>
        <v>0</v>
      </c>
      <c r="Y2151" s="172" t="str">
        <f t="shared" si="35"/>
        <v/>
      </c>
      <c r="Z2151" s="172" t="str">
        <f>IF(Y2151="","",COUNTIF($Y$2:Y2151,Y2151))</f>
        <v/>
      </c>
    </row>
    <row r="2152" spans="24:26" x14ac:dyDescent="0.25">
      <c r="X2152" s="172">
        <f>COUNTIF($J$2:J2152,J2152)</f>
        <v>0</v>
      </c>
      <c r="Y2152" s="172" t="str">
        <f t="shared" si="35"/>
        <v/>
      </c>
      <c r="Z2152" s="172" t="str">
        <f>IF(Y2152="","",COUNTIF($Y$2:Y2152,Y2152))</f>
        <v/>
      </c>
    </row>
    <row r="2153" spans="24:26" x14ac:dyDescent="0.25">
      <c r="X2153" s="172">
        <f>COUNTIF($J$2:J2153,J2153)</f>
        <v>0</v>
      </c>
      <c r="Y2153" s="172" t="str">
        <f t="shared" si="35"/>
        <v/>
      </c>
      <c r="Z2153" s="172" t="str">
        <f>IF(Y2153="","",COUNTIF($Y$2:Y2153,Y2153))</f>
        <v/>
      </c>
    </row>
    <row r="2154" spans="24:26" x14ac:dyDescent="0.25">
      <c r="X2154" s="172">
        <f>COUNTIF($J$2:J2154,J2154)</f>
        <v>0</v>
      </c>
      <c r="Y2154" s="172" t="str">
        <f t="shared" si="35"/>
        <v/>
      </c>
      <c r="Z2154" s="172" t="str">
        <f>IF(Y2154="","",COUNTIF($Y$2:Y2154,Y2154))</f>
        <v/>
      </c>
    </row>
    <row r="2155" spans="24:26" x14ac:dyDescent="0.25">
      <c r="X2155" s="172">
        <f>COUNTIF($J$2:J2155,J2155)</f>
        <v>0</v>
      </c>
      <c r="Y2155" s="172" t="str">
        <f t="shared" si="35"/>
        <v/>
      </c>
      <c r="Z2155" s="172" t="str">
        <f>IF(Y2155="","",COUNTIF($Y$2:Y2155,Y2155))</f>
        <v/>
      </c>
    </row>
    <row r="2156" spans="24:26" x14ac:dyDescent="0.25">
      <c r="X2156" s="172">
        <f>COUNTIF($J$2:J2156,J2156)</f>
        <v>0</v>
      </c>
      <c r="Y2156" s="172" t="str">
        <f t="shared" si="35"/>
        <v/>
      </c>
      <c r="Z2156" s="172" t="str">
        <f>IF(Y2156="","",COUNTIF($Y$2:Y2156,Y2156))</f>
        <v/>
      </c>
    </row>
    <row r="2157" spans="24:26" x14ac:dyDescent="0.25">
      <c r="X2157" s="172">
        <f>COUNTIF($J$2:J2157,J2157)</f>
        <v>0</v>
      </c>
      <c r="Y2157" s="172" t="str">
        <f t="shared" si="35"/>
        <v/>
      </c>
      <c r="Z2157" s="172" t="str">
        <f>IF(Y2157="","",COUNTIF($Y$2:Y2157,Y2157))</f>
        <v/>
      </c>
    </row>
    <row r="2158" spans="24:26" x14ac:dyDescent="0.25">
      <c r="X2158" s="172">
        <f>COUNTIF($J$2:J2158,J2158)</f>
        <v>0</v>
      </c>
      <c r="Y2158" s="172" t="str">
        <f t="shared" si="35"/>
        <v/>
      </c>
      <c r="Z2158" s="172" t="str">
        <f>IF(Y2158="","",COUNTIF($Y$2:Y2158,Y2158))</f>
        <v/>
      </c>
    </row>
    <row r="2159" spans="24:26" x14ac:dyDescent="0.25">
      <c r="X2159" s="172">
        <f>COUNTIF($J$2:J2159,J2159)</f>
        <v>0</v>
      </c>
      <c r="Y2159" s="172" t="str">
        <f t="shared" si="35"/>
        <v/>
      </c>
      <c r="Z2159" s="172" t="str">
        <f>IF(Y2159="","",COUNTIF($Y$2:Y2159,Y2159))</f>
        <v/>
      </c>
    </row>
    <row r="2160" spans="24:26" x14ac:dyDescent="0.25">
      <c r="X2160" s="172">
        <f>COUNTIF($J$2:J2160,J2160)</f>
        <v>0</v>
      </c>
      <c r="Y2160" s="172" t="str">
        <f t="shared" si="35"/>
        <v/>
      </c>
      <c r="Z2160" s="172" t="str">
        <f>IF(Y2160="","",COUNTIF($Y$2:Y2160,Y2160))</f>
        <v/>
      </c>
    </row>
    <row r="2161" spans="24:26" x14ac:dyDescent="0.25">
      <c r="X2161" s="172">
        <f>COUNTIF($J$2:J2161,J2161)</f>
        <v>0</v>
      </c>
      <c r="Y2161" s="172" t="str">
        <f t="shared" si="35"/>
        <v/>
      </c>
      <c r="Z2161" s="172" t="str">
        <f>IF(Y2161="","",COUNTIF($Y$2:Y2161,Y2161))</f>
        <v/>
      </c>
    </row>
    <row r="2162" spans="24:26" x14ac:dyDescent="0.25">
      <c r="X2162" s="172">
        <f>COUNTIF($J$2:J2162,J2162)</f>
        <v>0</v>
      </c>
      <c r="Y2162" s="172" t="str">
        <f t="shared" si="35"/>
        <v/>
      </c>
      <c r="Z2162" s="172" t="str">
        <f>IF(Y2162="","",COUNTIF($Y$2:Y2162,Y2162))</f>
        <v/>
      </c>
    </row>
    <row r="2163" spans="24:26" x14ac:dyDescent="0.25">
      <c r="X2163" s="172">
        <f>COUNTIF($J$2:J2163,J2163)</f>
        <v>0</v>
      </c>
      <c r="Y2163" s="172" t="str">
        <f t="shared" si="35"/>
        <v/>
      </c>
      <c r="Z2163" s="172" t="str">
        <f>IF(Y2163="","",COUNTIF($Y$2:Y2163,Y2163))</f>
        <v/>
      </c>
    </row>
    <row r="2164" spans="24:26" x14ac:dyDescent="0.25">
      <c r="X2164" s="172">
        <f>COUNTIF($J$2:J2164,J2164)</f>
        <v>0</v>
      </c>
      <c r="Y2164" s="172" t="str">
        <f t="shared" si="35"/>
        <v/>
      </c>
      <c r="Z2164" s="172" t="str">
        <f>IF(Y2164="","",COUNTIF($Y$2:Y2164,Y2164))</f>
        <v/>
      </c>
    </row>
    <row r="2165" spans="24:26" x14ac:dyDescent="0.25">
      <c r="X2165" s="172">
        <f>COUNTIF($J$2:J2165,J2165)</f>
        <v>0</v>
      </c>
      <c r="Y2165" s="172" t="str">
        <f t="shared" si="35"/>
        <v/>
      </c>
      <c r="Z2165" s="172" t="str">
        <f>IF(Y2165="","",COUNTIF($Y$2:Y2165,Y2165))</f>
        <v/>
      </c>
    </row>
    <row r="2166" spans="24:26" x14ac:dyDescent="0.25">
      <c r="X2166" s="172">
        <f>COUNTIF($J$2:J2166,J2166)</f>
        <v>0</v>
      </c>
      <c r="Y2166" s="172" t="str">
        <f t="shared" si="35"/>
        <v/>
      </c>
      <c r="Z2166" s="172" t="str">
        <f>IF(Y2166="","",COUNTIF($Y$2:Y2166,Y2166))</f>
        <v/>
      </c>
    </row>
    <row r="2167" spans="24:26" x14ac:dyDescent="0.25">
      <c r="X2167" s="172">
        <f>COUNTIF($J$2:J2167,J2167)</f>
        <v>0</v>
      </c>
      <c r="Y2167" s="172" t="str">
        <f t="shared" si="35"/>
        <v/>
      </c>
      <c r="Z2167" s="172" t="str">
        <f>IF(Y2167="","",COUNTIF($Y$2:Y2167,Y2167))</f>
        <v/>
      </c>
    </row>
    <row r="2168" spans="24:26" x14ac:dyDescent="0.25">
      <c r="X2168" s="172">
        <f>COUNTIF($J$2:J2168,J2168)</f>
        <v>0</v>
      </c>
      <c r="Y2168" s="172" t="str">
        <f t="shared" si="35"/>
        <v/>
      </c>
      <c r="Z2168" s="172" t="str">
        <f>IF(Y2168="","",COUNTIF($Y$2:Y2168,Y2168))</f>
        <v/>
      </c>
    </row>
    <row r="2169" spans="24:26" x14ac:dyDescent="0.25">
      <c r="X2169" s="172">
        <f>COUNTIF($J$2:J2169,J2169)</f>
        <v>0</v>
      </c>
      <c r="Y2169" s="172" t="str">
        <f t="shared" si="35"/>
        <v/>
      </c>
      <c r="Z2169" s="172" t="str">
        <f>IF(Y2169="","",COUNTIF($Y$2:Y2169,Y2169))</f>
        <v/>
      </c>
    </row>
    <row r="2170" spans="24:26" x14ac:dyDescent="0.25">
      <c r="X2170" s="172">
        <f>COUNTIF($J$2:J2170,J2170)</f>
        <v>0</v>
      </c>
      <c r="Y2170" s="172" t="str">
        <f t="shared" si="35"/>
        <v/>
      </c>
      <c r="Z2170" s="172" t="str">
        <f>IF(Y2170="","",COUNTIF($Y$2:Y2170,Y2170))</f>
        <v/>
      </c>
    </row>
    <row r="2171" spans="24:26" x14ac:dyDescent="0.25">
      <c r="X2171" s="172">
        <f>COUNTIF($J$2:J2171,J2171)</f>
        <v>0</v>
      </c>
      <c r="Y2171" s="172" t="str">
        <f t="shared" si="35"/>
        <v/>
      </c>
      <c r="Z2171" s="172" t="str">
        <f>IF(Y2171="","",COUNTIF($Y$2:Y2171,Y2171))</f>
        <v/>
      </c>
    </row>
    <row r="2172" spans="24:26" x14ac:dyDescent="0.25">
      <c r="X2172" s="172">
        <f>COUNTIF($J$2:J2172,J2172)</f>
        <v>0</v>
      </c>
      <c r="Y2172" s="172" t="str">
        <f t="shared" si="35"/>
        <v/>
      </c>
      <c r="Z2172" s="172" t="str">
        <f>IF(Y2172="","",COUNTIF($Y$2:Y2172,Y2172))</f>
        <v/>
      </c>
    </row>
    <row r="2173" spans="24:26" x14ac:dyDescent="0.25">
      <c r="X2173" s="172">
        <f>COUNTIF($J$2:J2173,J2173)</f>
        <v>0</v>
      </c>
      <c r="Y2173" s="172" t="str">
        <f t="shared" si="35"/>
        <v/>
      </c>
      <c r="Z2173" s="172" t="str">
        <f>IF(Y2173="","",COUNTIF($Y$2:Y2173,Y2173))</f>
        <v/>
      </c>
    </row>
    <row r="2174" spans="24:26" x14ac:dyDescent="0.25">
      <c r="X2174" s="172">
        <f>COUNTIF($J$2:J2174,J2174)</f>
        <v>0</v>
      </c>
      <c r="Y2174" s="172" t="str">
        <f t="shared" si="35"/>
        <v/>
      </c>
      <c r="Z2174" s="172" t="str">
        <f>IF(Y2174="","",COUNTIF($Y$2:Y2174,Y2174))</f>
        <v/>
      </c>
    </row>
    <row r="2175" spans="24:26" x14ac:dyDescent="0.25">
      <c r="X2175" s="172">
        <f>COUNTIF($J$2:J2175,J2175)</f>
        <v>0</v>
      </c>
      <c r="Y2175" s="172" t="str">
        <f t="shared" si="35"/>
        <v/>
      </c>
      <c r="Z2175" s="172" t="str">
        <f>IF(Y2175="","",COUNTIF($Y$2:Y2175,Y2175))</f>
        <v/>
      </c>
    </row>
    <row r="2176" spans="24:26" x14ac:dyDescent="0.25">
      <c r="X2176" s="172">
        <f>COUNTIF($J$2:J2176,J2176)</f>
        <v>0</v>
      </c>
      <c r="Y2176" s="172" t="str">
        <f t="shared" si="35"/>
        <v/>
      </c>
      <c r="Z2176" s="172" t="str">
        <f>IF(Y2176="","",COUNTIF($Y$2:Y2176,Y2176))</f>
        <v/>
      </c>
    </row>
    <row r="2177" spans="24:26" x14ac:dyDescent="0.25">
      <c r="X2177" s="172">
        <f>COUNTIF($J$2:J2177,J2177)</f>
        <v>0</v>
      </c>
      <c r="Y2177" s="172" t="str">
        <f t="shared" si="35"/>
        <v/>
      </c>
      <c r="Z2177" s="172" t="str">
        <f>IF(Y2177="","",COUNTIF($Y$2:Y2177,Y2177))</f>
        <v/>
      </c>
    </row>
    <row r="2178" spans="24:26" x14ac:dyDescent="0.25">
      <c r="X2178" s="172">
        <f>COUNTIF($J$2:J2178,J2178)</f>
        <v>0</v>
      </c>
      <c r="Y2178" s="172" t="str">
        <f t="shared" si="35"/>
        <v/>
      </c>
      <c r="Z2178" s="172" t="str">
        <f>IF(Y2178="","",COUNTIF($Y$2:Y2178,Y2178))</f>
        <v/>
      </c>
    </row>
    <row r="2179" spans="24:26" x14ac:dyDescent="0.25">
      <c r="X2179" s="172">
        <f>COUNTIF($J$2:J2179,J2179)</f>
        <v>0</v>
      </c>
      <c r="Y2179" s="172" t="str">
        <f t="shared" si="35"/>
        <v/>
      </c>
      <c r="Z2179" s="172" t="str">
        <f>IF(Y2179="","",COUNTIF($Y$2:Y2179,Y2179))</f>
        <v/>
      </c>
    </row>
    <row r="2180" spans="24:26" x14ac:dyDescent="0.25">
      <c r="X2180" s="172">
        <f>COUNTIF($J$2:J2180,J2180)</f>
        <v>0</v>
      </c>
      <c r="Y2180" s="172" t="str">
        <f t="shared" si="35"/>
        <v/>
      </c>
      <c r="Z2180" s="172" t="str">
        <f>IF(Y2180="","",COUNTIF($Y$2:Y2180,Y2180))</f>
        <v/>
      </c>
    </row>
    <row r="2181" spans="24:26" x14ac:dyDescent="0.25">
      <c r="X2181" s="172">
        <f>COUNTIF($J$2:J2181,J2181)</f>
        <v>0</v>
      </c>
      <c r="Y2181" s="172" t="str">
        <f t="shared" si="35"/>
        <v/>
      </c>
      <c r="Z2181" s="172" t="str">
        <f>IF(Y2181="","",COUNTIF($Y$2:Y2181,Y2181))</f>
        <v/>
      </c>
    </row>
    <row r="2182" spans="24:26" x14ac:dyDescent="0.25">
      <c r="X2182" s="172">
        <f>COUNTIF($J$2:J2182,J2182)</f>
        <v>0</v>
      </c>
      <c r="Y2182" s="172" t="str">
        <f t="shared" si="35"/>
        <v/>
      </c>
      <c r="Z2182" s="172" t="str">
        <f>IF(Y2182="","",COUNTIF($Y$2:Y2182,Y2182))</f>
        <v/>
      </c>
    </row>
    <row r="2183" spans="24:26" x14ac:dyDescent="0.25">
      <c r="X2183" s="172">
        <f>COUNTIF($J$2:J2183,J2183)</f>
        <v>0</v>
      </c>
      <c r="Y2183" s="172" t="str">
        <f t="shared" si="35"/>
        <v/>
      </c>
      <c r="Z2183" s="172" t="str">
        <f>IF(Y2183="","",COUNTIF($Y$2:Y2183,Y2183))</f>
        <v/>
      </c>
    </row>
    <row r="2184" spans="24:26" x14ac:dyDescent="0.25">
      <c r="X2184" s="172">
        <f>COUNTIF($J$2:J2184,J2184)</f>
        <v>0</v>
      </c>
      <c r="Y2184" s="172" t="str">
        <f t="shared" si="35"/>
        <v/>
      </c>
      <c r="Z2184" s="172" t="str">
        <f>IF(Y2184="","",COUNTIF($Y$2:Y2184,Y2184))</f>
        <v/>
      </c>
    </row>
    <row r="2185" spans="24:26" x14ac:dyDescent="0.25">
      <c r="X2185" s="172">
        <f>COUNTIF($J$2:J2185,J2185)</f>
        <v>0</v>
      </c>
      <c r="Y2185" s="172" t="str">
        <f t="shared" si="35"/>
        <v/>
      </c>
      <c r="Z2185" s="172" t="str">
        <f>IF(Y2185="","",COUNTIF($Y$2:Y2185,Y2185))</f>
        <v/>
      </c>
    </row>
    <row r="2186" spans="24:26" x14ac:dyDescent="0.25">
      <c r="X2186" s="172">
        <f>COUNTIF($J$2:J2186,J2186)</f>
        <v>0</v>
      </c>
      <c r="Y2186" s="172" t="str">
        <f t="shared" si="35"/>
        <v/>
      </c>
      <c r="Z2186" s="172" t="str">
        <f>IF(Y2186="","",COUNTIF($Y$2:Y2186,Y2186))</f>
        <v/>
      </c>
    </row>
    <row r="2187" spans="24:26" x14ac:dyDescent="0.25">
      <c r="X2187" s="172">
        <f>COUNTIF($J$2:J2187,J2187)</f>
        <v>0</v>
      </c>
      <c r="Y2187" s="172" t="str">
        <f t="shared" si="35"/>
        <v/>
      </c>
      <c r="Z2187" s="172" t="str">
        <f>IF(Y2187="","",COUNTIF($Y$2:Y2187,Y2187))</f>
        <v/>
      </c>
    </row>
    <row r="2188" spans="24:26" x14ac:dyDescent="0.25">
      <c r="X2188" s="172">
        <f>COUNTIF($J$2:J2188,J2188)</f>
        <v>0</v>
      </c>
      <c r="Y2188" s="172" t="str">
        <f t="shared" si="35"/>
        <v/>
      </c>
      <c r="Z2188" s="172" t="str">
        <f>IF(Y2188="","",COUNTIF($Y$2:Y2188,Y2188))</f>
        <v/>
      </c>
    </row>
    <row r="2189" spans="24:26" x14ac:dyDescent="0.25">
      <c r="X2189" s="172">
        <f>COUNTIF($J$2:J2189,J2189)</f>
        <v>0</v>
      </c>
      <c r="Y2189" s="172" t="str">
        <f t="shared" si="35"/>
        <v/>
      </c>
      <c r="Z2189" s="172" t="str">
        <f>IF(Y2189="","",COUNTIF($Y$2:Y2189,Y2189))</f>
        <v/>
      </c>
    </row>
    <row r="2190" spans="24:26" x14ac:dyDescent="0.25">
      <c r="X2190" s="172">
        <f>COUNTIF($J$2:J2190,J2190)</f>
        <v>0</v>
      </c>
      <c r="Y2190" s="172" t="str">
        <f t="shared" si="35"/>
        <v/>
      </c>
      <c r="Z2190" s="172" t="str">
        <f>IF(Y2190="","",COUNTIF($Y$2:Y2190,Y2190))</f>
        <v/>
      </c>
    </row>
    <row r="2191" spans="24:26" x14ac:dyDescent="0.25">
      <c r="X2191" s="172">
        <f>COUNTIF($J$2:J2191,J2191)</f>
        <v>0</v>
      </c>
      <c r="Y2191" s="172" t="str">
        <f t="shared" si="35"/>
        <v/>
      </c>
      <c r="Z2191" s="172" t="str">
        <f>IF(Y2191="","",COUNTIF($Y$2:Y2191,Y2191))</f>
        <v/>
      </c>
    </row>
    <row r="2192" spans="24:26" x14ac:dyDescent="0.25">
      <c r="X2192" s="172">
        <f>COUNTIF($J$2:J2192,J2192)</f>
        <v>0</v>
      </c>
      <c r="Y2192" s="172" t="str">
        <f t="shared" si="35"/>
        <v/>
      </c>
      <c r="Z2192" s="172" t="str">
        <f>IF(Y2192="","",COUNTIF($Y$2:Y2192,Y2192))</f>
        <v/>
      </c>
    </row>
    <row r="2193" spans="24:26" x14ac:dyDescent="0.25">
      <c r="X2193" s="172">
        <f>COUNTIF($J$2:J2193,J2193)</f>
        <v>0</v>
      </c>
      <c r="Y2193" s="172" t="str">
        <f t="shared" ref="Y2193:Y2256" si="36">J2193&amp;Q2193</f>
        <v/>
      </c>
      <c r="Z2193" s="172" t="str">
        <f>IF(Y2193="","",COUNTIF($Y$2:Y2193,Y2193))</f>
        <v/>
      </c>
    </row>
    <row r="2194" spans="24:26" x14ac:dyDescent="0.25">
      <c r="X2194" s="172">
        <f>COUNTIF($J$2:J2194,J2194)</f>
        <v>0</v>
      </c>
      <c r="Y2194" s="172" t="str">
        <f t="shared" si="36"/>
        <v/>
      </c>
      <c r="Z2194" s="172" t="str">
        <f>IF(Y2194="","",COUNTIF($Y$2:Y2194,Y2194))</f>
        <v/>
      </c>
    </row>
    <row r="2195" spans="24:26" x14ac:dyDescent="0.25">
      <c r="X2195" s="172">
        <f>COUNTIF($J$2:J2195,J2195)</f>
        <v>0</v>
      </c>
      <c r="Y2195" s="172" t="str">
        <f t="shared" si="36"/>
        <v/>
      </c>
      <c r="Z2195" s="172" t="str">
        <f>IF(Y2195="","",COUNTIF($Y$2:Y2195,Y2195))</f>
        <v/>
      </c>
    </row>
    <row r="2196" spans="24:26" x14ac:dyDescent="0.25">
      <c r="X2196" s="172">
        <f>COUNTIF($J$2:J2196,J2196)</f>
        <v>0</v>
      </c>
      <c r="Y2196" s="172" t="str">
        <f t="shared" si="36"/>
        <v/>
      </c>
      <c r="Z2196" s="172" t="str">
        <f>IF(Y2196="","",COUNTIF($Y$2:Y2196,Y2196))</f>
        <v/>
      </c>
    </row>
    <row r="2197" spans="24:26" x14ac:dyDescent="0.25">
      <c r="X2197" s="172">
        <f>COUNTIF($J$2:J2197,J2197)</f>
        <v>0</v>
      </c>
      <c r="Y2197" s="172" t="str">
        <f t="shared" si="36"/>
        <v/>
      </c>
      <c r="Z2197" s="172" t="str">
        <f>IF(Y2197="","",COUNTIF($Y$2:Y2197,Y2197))</f>
        <v/>
      </c>
    </row>
    <row r="2198" spans="24:26" x14ac:dyDescent="0.25">
      <c r="X2198" s="172">
        <f>COUNTIF($J$2:J2198,J2198)</f>
        <v>0</v>
      </c>
      <c r="Y2198" s="172" t="str">
        <f t="shared" si="36"/>
        <v/>
      </c>
      <c r="Z2198" s="172" t="str">
        <f>IF(Y2198="","",COUNTIF($Y$2:Y2198,Y2198))</f>
        <v/>
      </c>
    </row>
    <row r="2199" spans="24:26" x14ac:dyDescent="0.25">
      <c r="X2199" s="172">
        <f>COUNTIF($J$2:J2199,J2199)</f>
        <v>0</v>
      </c>
      <c r="Y2199" s="172" t="str">
        <f t="shared" si="36"/>
        <v/>
      </c>
      <c r="Z2199" s="172" t="str">
        <f>IF(Y2199="","",COUNTIF($Y$2:Y2199,Y2199))</f>
        <v/>
      </c>
    </row>
    <row r="2200" spans="24:26" x14ac:dyDescent="0.25">
      <c r="X2200" s="172">
        <f>COUNTIF($J$2:J2200,J2200)</f>
        <v>0</v>
      </c>
      <c r="Y2200" s="172" t="str">
        <f t="shared" si="36"/>
        <v/>
      </c>
      <c r="Z2200" s="172" t="str">
        <f>IF(Y2200="","",COUNTIF($Y$2:Y2200,Y2200))</f>
        <v/>
      </c>
    </row>
    <row r="2201" spans="24:26" x14ac:dyDescent="0.25">
      <c r="X2201" s="172">
        <f>COUNTIF($J$2:J2201,J2201)</f>
        <v>0</v>
      </c>
      <c r="Y2201" s="172" t="str">
        <f t="shared" si="36"/>
        <v/>
      </c>
      <c r="Z2201" s="172" t="str">
        <f>IF(Y2201="","",COUNTIF($Y$2:Y2201,Y2201))</f>
        <v/>
      </c>
    </row>
    <row r="2202" spans="24:26" x14ac:dyDescent="0.25">
      <c r="X2202" s="172">
        <f>COUNTIF($J$2:J2202,J2202)</f>
        <v>0</v>
      </c>
      <c r="Y2202" s="172" t="str">
        <f t="shared" si="36"/>
        <v/>
      </c>
      <c r="Z2202" s="172" t="str">
        <f>IF(Y2202="","",COUNTIF($Y$2:Y2202,Y2202))</f>
        <v/>
      </c>
    </row>
    <row r="2203" spans="24:26" x14ac:dyDescent="0.25">
      <c r="X2203" s="172">
        <f>COUNTIF($J$2:J2203,J2203)</f>
        <v>0</v>
      </c>
      <c r="Y2203" s="172" t="str">
        <f t="shared" si="36"/>
        <v/>
      </c>
      <c r="Z2203" s="172" t="str">
        <f>IF(Y2203="","",COUNTIF($Y$2:Y2203,Y2203))</f>
        <v/>
      </c>
    </row>
    <row r="2204" spans="24:26" x14ac:dyDescent="0.25">
      <c r="X2204" s="172">
        <f>COUNTIF($J$2:J2204,J2204)</f>
        <v>0</v>
      </c>
      <c r="Y2204" s="172" t="str">
        <f t="shared" si="36"/>
        <v/>
      </c>
      <c r="Z2204" s="172" t="str">
        <f>IF(Y2204="","",COUNTIF($Y$2:Y2204,Y2204))</f>
        <v/>
      </c>
    </row>
    <row r="2205" spans="24:26" x14ac:dyDescent="0.25">
      <c r="X2205" s="172">
        <f>COUNTIF($J$2:J2205,J2205)</f>
        <v>0</v>
      </c>
      <c r="Y2205" s="172" t="str">
        <f t="shared" si="36"/>
        <v/>
      </c>
      <c r="Z2205" s="172" t="str">
        <f>IF(Y2205="","",COUNTIF($Y$2:Y2205,Y2205))</f>
        <v/>
      </c>
    </row>
    <row r="2206" spans="24:26" x14ac:dyDescent="0.25">
      <c r="X2206" s="172">
        <f>COUNTIF($J$2:J2206,J2206)</f>
        <v>0</v>
      </c>
      <c r="Y2206" s="172" t="str">
        <f t="shared" si="36"/>
        <v/>
      </c>
      <c r="Z2206" s="172" t="str">
        <f>IF(Y2206="","",COUNTIF($Y$2:Y2206,Y2206))</f>
        <v/>
      </c>
    </row>
    <row r="2207" spans="24:26" x14ac:dyDescent="0.25">
      <c r="X2207" s="172">
        <f>COUNTIF($J$2:J2207,J2207)</f>
        <v>0</v>
      </c>
      <c r="Y2207" s="172" t="str">
        <f t="shared" si="36"/>
        <v/>
      </c>
      <c r="Z2207" s="172" t="str">
        <f>IF(Y2207="","",COUNTIF($Y$2:Y2207,Y2207))</f>
        <v/>
      </c>
    </row>
    <row r="2208" spans="24:26" x14ac:dyDescent="0.25">
      <c r="X2208" s="172">
        <f>COUNTIF($J$2:J2208,J2208)</f>
        <v>0</v>
      </c>
      <c r="Y2208" s="172" t="str">
        <f t="shared" si="36"/>
        <v/>
      </c>
      <c r="Z2208" s="172" t="str">
        <f>IF(Y2208="","",COUNTIF($Y$2:Y2208,Y2208))</f>
        <v/>
      </c>
    </row>
    <row r="2209" spans="24:26" x14ac:dyDescent="0.25">
      <c r="X2209" s="172">
        <f>COUNTIF($J$2:J2209,J2209)</f>
        <v>0</v>
      </c>
      <c r="Y2209" s="172" t="str">
        <f t="shared" si="36"/>
        <v/>
      </c>
      <c r="Z2209" s="172" t="str">
        <f>IF(Y2209="","",COUNTIF($Y$2:Y2209,Y2209))</f>
        <v/>
      </c>
    </row>
    <row r="2210" spans="24:26" x14ac:dyDescent="0.25">
      <c r="X2210" s="172">
        <f>COUNTIF($J$2:J2210,J2210)</f>
        <v>0</v>
      </c>
      <c r="Y2210" s="172" t="str">
        <f t="shared" si="36"/>
        <v/>
      </c>
      <c r="Z2210" s="172" t="str">
        <f>IF(Y2210="","",COUNTIF($Y$2:Y2210,Y2210))</f>
        <v/>
      </c>
    </row>
    <row r="2211" spans="24:26" x14ac:dyDescent="0.25">
      <c r="X2211" s="172">
        <f>COUNTIF($J$2:J2211,J2211)</f>
        <v>0</v>
      </c>
      <c r="Y2211" s="172" t="str">
        <f t="shared" si="36"/>
        <v/>
      </c>
      <c r="Z2211" s="172" t="str">
        <f>IF(Y2211="","",COUNTIF($Y$2:Y2211,Y2211))</f>
        <v/>
      </c>
    </row>
    <row r="2212" spans="24:26" x14ac:dyDescent="0.25">
      <c r="X2212" s="172">
        <f>COUNTIF($J$2:J2212,J2212)</f>
        <v>0</v>
      </c>
      <c r="Y2212" s="172" t="str">
        <f t="shared" si="36"/>
        <v/>
      </c>
      <c r="Z2212" s="172" t="str">
        <f>IF(Y2212="","",COUNTIF($Y$2:Y2212,Y2212))</f>
        <v/>
      </c>
    </row>
    <row r="2213" spans="24:26" x14ac:dyDescent="0.25">
      <c r="X2213" s="172">
        <f>COUNTIF($J$2:J2213,J2213)</f>
        <v>0</v>
      </c>
      <c r="Y2213" s="172" t="str">
        <f t="shared" si="36"/>
        <v/>
      </c>
      <c r="Z2213" s="172" t="str">
        <f>IF(Y2213="","",COUNTIF($Y$2:Y2213,Y2213))</f>
        <v/>
      </c>
    </row>
    <row r="2214" spans="24:26" x14ac:dyDescent="0.25">
      <c r="X2214" s="172">
        <f>COUNTIF($J$2:J2214,J2214)</f>
        <v>0</v>
      </c>
      <c r="Y2214" s="172" t="str">
        <f t="shared" si="36"/>
        <v/>
      </c>
      <c r="Z2214" s="172" t="str">
        <f>IF(Y2214="","",COUNTIF($Y$2:Y2214,Y2214))</f>
        <v/>
      </c>
    </row>
    <row r="2215" spans="24:26" x14ac:dyDescent="0.25">
      <c r="X2215" s="172">
        <f>COUNTIF($J$2:J2215,J2215)</f>
        <v>0</v>
      </c>
      <c r="Y2215" s="172" t="str">
        <f t="shared" si="36"/>
        <v/>
      </c>
      <c r="Z2215" s="172" t="str">
        <f>IF(Y2215="","",COUNTIF($Y$2:Y2215,Y2215))</f>
        <v/>
      </c>
    </row>
    <row r="2216" spans="24:26" x14ac:dyDescent="0.25">
      <c r="X2216" s="172">
        <f>COUNTIF($J$2:J2216,J2216)</f>
        <v>0</v>
      </c>
      <c r="Y2216" s="172" t="str">
        <f t="shared" si="36"/>
        <v/>
      </c>
      <c r="Z2216" s="172" t="str">
        <f>IF(Y2216="","",COUNTIF($Y$2:Y2216,Y2216))</f>
        <v/>
      </c>
    </row>
    <row r="2217" spans="24:26" x14ac:dyDescent="0.25">
      <c r="X2217" s="172">
        <f>COUNTIF($J$2:J2217,J2217)</f>
        <v>0</v>
      </c>
      <c r="Y2217" s="172" t="str">
        <f t="shared" si="36"/>
        <v/>
      </c>
      <c r="Z2217" s="172" t="str">
        <f>IF(Y2217="","",COUNTIF($Y$2:Y2217,Y2217))</f>
        <v/>
      </c>
    </row>
    <row r="2218" spans="24:26" x14ac:dyDescent="0.25">
      <c r="X2218" s="172">
        <f>COUNTIF($J$2:J2218,J2218)</f>
        <v>0</v>
      </c>
      <c r="Y2218" s="172" t="str">
        <f t="shared" si="36"/>
        <v/>
      </c>
      <c r="Z2218" s="172" t="str">
        <f>IF(Y2218="","",COUNTIF($Y$2:Y2218,Y2218))</f>
        <v/>
      </c>
    </row>
    <row r="2219" spans="24:26" x14ac:dyDescent="0.25">
      <c r="X2219" s="172">
        <f>COUNTIF($J$2:J2219,J2219)</f>
        <v>0</v>
      </c>
      <c r="Y2219" s="172" t="str">
        <f t="shared" si="36"/>
        <v/>
      </c>
      <c r="Z2219" s="172" t="str">
        <f>IF(Y2219="","",COUNTIF($Y$2:Y2219,Y2219))</f>
        <v/>
      </c>
    </row>
    <row r="2220" spans="24:26" x14ac:dyDescent="0.25">
      <c r="X2220" s="172">
        <f>COUNTIF($J$2:J2220,J2220)</f>
        <v>0</v>
      </c>
      <c r="Y2220" s="172" t="str">
        <f t="shared" si="36"/>
        <v/>
      </c>
      <c r="Z2220" s="172" t="str">
        <f>IF(Y2220="","",COUNTIF($Y$2:Y2220,Y2220))</f>
        <v/>
      </c>
    </row>
    <row r="2221" spans="24:26" x14ac:dyDescent="0.25">
      <c r="X2221" s="172">
        <f>COUNTIF($J$2:J2221,J2221)</f>
        <v>0</v>
      </c>
      <c r="Y2221" s="172" t="str">
        <f t="shared" si="36"/>
        <v/>
      </c>
      <c r="Z2221" s="172" t="str">
        <f>IF(Y2221="","",COUNTIF($Y$2:Y2221,Y2221))</f>
        <v/>
      </c>
    </row>
    <row r="2222" spans="24:26" x14ac:dyDescent="0.25">
      <c r="X2222" s="172">
        <f>COUNTIF($J$2:J2222,J2222)</f>
        <v>0</v>
      </c>
      <c r="Y2222" s="172" t="str">
        <f t="shared" si="36"/>
        <v/>
      </c>
      <c r="Z2222" s="172" t="str">
        <f>IF(Y2222="","",COUNTIF($Y$2:Y2222,Y2222))</f>
        <v/>
      </c>
    </row>
    <row r="2223" spans="24:26" x14ac:dyDescent="0.25">
      <c r="X2223" s="172">
        <f>COUNTIF($J$2:J2223,J2223)</f>
        <v>0</v>
      </c>
      <c r="Y2223" s="172" t="str">
        <f t="shared" si="36"/>
        <v/>
      </c>
      <c r="Z2223" s="172" t="str">
        <f>IF(Y2223="","",COUNTIF($Y$2:Y2223,Y2223))</f>
        <v/>
      </c>
    </row>
    <row r="2224" spans="24:26" x14ac:dyDescent="0.25">
      <c r="X2224" s="172">
        <f>COUNTIF($J$2:J2224,J2224)</f>
        <v>0</v>
      </c>
      <c r="Y2224" s="172" t="str">
        <f t="shared" si="36"/>
        <v/>
      </c>
      <c r="Z2224" s="172" t="str">
        <f>IF(Y2224="","",COUNTIF($Y$2:Y2224,Y2224))</f>
        <v/>
      </c>
    </row>
    <row r="2225" spans="24:26" x14ac:dyDescent="0.25">
      <c r="X2225" s="172">
        <f>COUNTIF($J$2:J2225,J2225)</f>
        <v>0</v>
      </c>
      <c r="Y2225" s="172" t="str">
        <f t="shared" si="36"/>
        <v/>
      </c>
      <c r="Z2225" s="172" t="str">
        <f>IF(Y2225="","",COUNTIF($Y$2:Y2225,Y2225))</f>
        <v/>
      </c>
    </row>
    <row r="2226" spans="24:26" x14ac:dyDescent="0.25">
      <c r="X2226" s="172">
        <f>COUNTIF($J$2:J2226,J2226)</f>
        <v>0</v>
      </c>
      <c r="Y2226" s="172" t="str">
        <f t="shared" si="36"/>
        <v/>
      </c>
      <c r="Z2226" s="172" t="str">
        <f>IF(Y2226="","",COUNTIF($Y$2:Y2226,Y2226))</f>
        <v/>
      </c>
    </row>
    <row r="2227" spans="24:26" x14ac:dyDescent="0.25">
      <c r="X2227" s="172">
        <f>COUNTIF($J$2:J2227,J2227)</f>
        <v>0</v>
      </c>
      <c r="Y2227" s="172" t="str">
        <f t="shared" si="36"/>
        <v/>
      </c>
      <c r="Z2227" s="172" t="str">
        <f>IF(Y2227="","",COUNTIF($Y$2:Y2227,Y2227))</f>
        <v/>
      </c>
    </row>
    <row r="2228" spans="24:26" x14ac:dyDescent="0.25">
      <c r="X2228" s="172">
        <f>COUNTIF($J$2:J2228,J2228)</f>
        <v>0</v>
      </c>
      <c r="Y2228" s="172" t="str">
        <f t="shared" si="36"/>
        <v/>
      </c>
      <c r="Z2228" s="172" t="str">
        <f>IF(Y2228="","",COUNTIF($Y$2:Y2228,Y2228))</f>
        <v/>
      </c>
    </row>
    <row r="2229" spans="24:26" x14ac:dyDescent="0.25">
      <c r="X2229" s="172">
        <f>COUNTIF($J$2:J2229,J2229)</f>
        <v>0</v>
      </c>
      <c r="Y2229" s="172" t="str">
        <f t="shared" si="36"/>
        <v/>
      </c>
      <c r="Z2229" s="172" t="str">
        <f>IF(Y2229="","",COUNTIF($Y$2:Y2229,Y2229))</f>
        <v/>
      </c>
    </row>
    <row r="2230" spans="24:26" x14ac:dyDescent="0.25">
      <c r="X2230" s="172">
        <f>COUNTIF($J$2:J2230,J2230)</f>
        <v>0</v>
      </c>
      <c r="Y2230" s="172" t="str">
        <f t="shared" si="36"/>
        <v/>
      </c>
      <c r="Z2230" s="172" t="str">
        <f>IF(Y2230="","",COUNTIF($Y$2:Y2230,Y2230))</f>
        <v/>
      </c>
    </row>
    <row r="2231" spans="24:26" x14ac:dyDescent="0.25">
      <c r="X2231" s="172">
        <f>COUNTIF($J$2:J2231,J2231)</f>
        <v>0</v>
      </c>
      <c r="Y2231" s="172" t="str">
        <f t="shared" si="36"/>
        <v/>
      </c>
      <c r="Z2231" s="172" t="str">
        <f>IF(Y2231="","",COUNTIF($Y$2:Y2231,Y2231))</f>
        <v/>
      </c>
    </row>
    <row r="2232" spans="24:26" x14ac:dyDescent="0.25">
      <c r="X2232" s="172">
        <f>COUNTIF($J$2:J2232,J2232)</f>
        <v>0</v>
      </c>
      <c r="Y2232" s="172" t="str">
        <f t="shared" si="36"/>
        <v/>
      </c>
      <c r="Z2232" s="172" t="str">
        <f>IF(Y2232="","",COUNTIF($Y$2:Y2232,Y2232))</f>
        <v/>
      </c>
    </row>
    <row r="2233" spans="24:26" x14ac:dyDescent="0.25">
      <c r="X2233" s="172">
        <f>COUNTIF($J$2:J2233,J2233)</f>
        <v>0</v>
      </c>
      <c r="Y2233" s="172" t="str">
        <f t="shared" si="36"/>
        <v/>
      </c>
      <c r="Z2233" s="172" t="str">
        <f>IF(Y2233="","",COUNTIF($Y$2:Y2233,Y2233))</f>
        <v/>
      </c>
    </row>
    <row r="2234" spans="24:26" x14ac:dyDescent="0.25">
      <c r="X2234" s="172">
        <f>COUNTIF($J$2:J2234,J2234)</f>
        <v>0</v>
      </c>
      <c r="Y2234" s="172" t="str">
        <f t="shared" si="36"/>
        <v/>
      </c>
      <c r="Z2234" s="172" t="str">
        <f>IF(Y2234="","",COUNTIF($Y$2:Y2234,Y2234))</f>
        <v/>
      </c>
    </row>
    <row r="2235" spans="24:26" x14ac:dyDescent="0.25">
      <c r="X2235" s="172">
        <f>COUNTIF($J$2:J2235,J2235)</f>
        <v>0</v>
      </c>
      <c r="Y2235" s="172" t="str">
        <f t="shared" si="36"/>
        <v/>
      </c>
      <c r="Z2235" s="172" t="str">
        <f>IF(Y2235="","",COUNTIF($Y$2:Y2235,Y2235))</f>
        <v/>
      </c>
    </row>
    <row r="2236" spans="24:26" x14ac:dyDescent="0.25">
      <c r="X2236" s="172">
        <f>COUNTIF($J$2:J2236,J2236)</f>
        <v>0</v>
      </c>
      <c r="Y2236" s="172" t="str">
        <f t="shared" si="36"/>
        <v/>
      </c>
      <c r="Z2236" s="172" t="str">
        <f>IF(Y2236="","",COUNTIF($Y$2:Y2236,Y2236))</f>
        <v/>
      </c>
    </row>
    <row r="2237" spans="24:26" x14ac:dyDescent="0.25">
      <c r="X2237" s="172">
        <f>COUNTIF($J$2:J2237,J2237)</f>
        <v>0</v>
      </c>
      <c r="Y2237" s="172" t="str">
        <f t="shared" si="36"/>
        <v/>
      </c>
      <c r="Z2237" s="172" t="str">
        <f>IF(Y2237="","",COUNTIF($Y$2:Y2237,Y2237))</f>
        <v/>
      </c>
    </row>
    <row r="2238" spans="24:26" x14ac:dyDescent="0.25">
      <c r="X2238" s="172">
        <f>COUNTIF($J$2:J2238,J2238)</f>
        <v>0</v>
      </c>
      <c r="Y2238" s="172" t="str">
        <f t="shared" si="36"/>
        <v/>
      </c>
      <c r="Z2238" s="172" t="str">
        <f>IF(Y2238="","",COUNTIF($Y$2:Y2238,Y2238))</f>
        <v/>
      </c>
    </row>
    <row r="2239" spans="24:26" x14ac:dyDescent="0.25">
      <c r="X2239" s="172">
        <f>COUNTIF($J$2:J2239,J2239)</f>
        <v>0</v>
      </c>
      <c r="Y2239" s="172" t="str">
        <f t="shared" si="36"/>
        <v/>
      </c>
      <c r="Z2239" s="172" t="str">
        <f>IF(Y2239="","",COUNTIF($Y$2:Y2239,Y2239))</f>
        <v/>
      </c>
    </row>
    <row r="2240" spans="24:26" x14ac:dyDescent="0.25">
      <c r="X2240" s="172">
        <f>COUNTIF($J$2:J2240,J2240)</f>
        <v>0</v>
      </c>
      <c r="Y2240" s="172" t="str">
        <f t="shared" si="36"/>
        <v/>
      </c>
      <c r="Z2240" s="172" t="str">
        <f>IF(Y2240="","",COUNTIF($Y$2:Y2240,Y2240))</f>
        <v/>
      </c>
    </row>
    <row r="2241" spans="24:26" x14ac:dyDescent="0.25">
      <c r="X2241" s="172">
        <f>COUNTIF($J$2:J2241,J2241)</f>
        <v>0</v>
      </c>
      <c r="Y2241" s="172" t="str">
        <f t="shared" si="36"/>
        <v/>
      </c>
      <c r="Z2241" s="172" t="str">
        <f>IF(Y2241="","",COUNTIF($Y$2:Y2241,Y2241))</f>
        <v/>
      </c>
    </row>
    <row r="2242" spans="24:26" x14ac:dyDescent="0.25">
      <c r="X2242" s="172">
        <f>COUNTIF($J$2:J2242,J2242)</f>
        <v>0</v>
      </c>
      <c r="Y2242" s="172" t="str">
        <f t="shared" si="36"/>
        <v/>
      </c>
      <c r="Z2242" s="172" t="str">
        <f>IF(Y2242="","",COUNTIF($Y$2:Y2242,Y2242))</f>
        <v/>
      </c>
    </row>
    <row r="2243" spans="24:26" x14ac:dyDescent="0.25">
      <c r="X2243" s="172">
        <f>COUNTIF($J$2:J2243,J2243)</f>
        <v>0</v>
      </c>
      <c r="Y2243" s="172" t="str">
        <f t="shared" si="36"/>
        <v/>
      </c>
      <c r="Z2243" s="172" t="str">
        <f>IF(Y2243="","",COUNTIF($Y$2:Y2243,Y2243))</f>
        <v/>
      </c>
    </row>
    <row r="2244" spans="24:26" x14ac:dyDescent="0.25">
      <c r="X2244" s="172">
        <f>COUNTIF($J$2:J2244,J2244)</f>
        <v>0</v>
      </c>
      <c r="Y2244" s="172" t="str">
        <f t="shared" si="36"/>
        <v/>
      </c>
      <c r="Z2244" s="172" t="str">
        <f>IF(Y2244="","",COUNTIF($Y$2:Y2244,Y2244))</f>
        <v/>
      </c>
    </row>
    <row r="2245" spans="24:26" x14ac:dyDescent="0.25">
      <c r="X2245" s="172">
        <f>COUNTIF($J$2:J2245,J2245)</f>
        <v>0</v>
      </c>
      <c r="Y2245" s="172" t="str">
        <f t="shared" si="36"/>
        <v/>
      </c>
      <c r="Z2245" s="172" t="str">
        <f>IF(Y2245="","",COUNTIF($Y$2:Y2245,Y2245))</f>
        <v/>
      </c>
    </row>
    <row r="2246" spans="24:26" x14ac:dyDescent="0.25">
      <c r="X2246" s="172">
        <f>COUNTIF($J$2:J2246,J2246)</f>
        <v>0</v>
      </c>
      <c r="Y2246" s="172" t="str">
        <f t="shared" si="36"/>
        <v/>
      </c>
      <c r="Z2246" s="172" t="str">
        <f>IF(Y2246="","",COUNTIF($Y$2:Y2246,Y2246))</f>
        <v/>
      </c>
    </row>
    <row r="2247" spans="24:26" x14ac:dyDescent="0.25">
      <c r="X2247" s="172">
        <f>COUNTIF($J$2:J2247,J2247)</f>
        <v>0</v>
      </c>
      <c r="Y2247" s="172" t="str">
        <f t="shared" si="36"/>
        <v/>
      </c>
      <c r="Z2247" s="172" t="str">
        <f>IF(Y2247="","",COUNTIF($Y$2:Y2247,Y2247))</f>
        <v/>
      </c>
    </row>
    <row r="2248" spans="24:26" x14ac:dyDescent="0.25">
      <c r="X2248" s="172">
        <f>COUNTIF($J$2:J2248,J2248)</f>
        <v>0</v>
      </c>
      <c r="Y2248" s="172" t="str">
        <f t="shared" si="36"/>
        <v/>
      </c>
      <c r="Z2248" s="172" t="str">
        <f>IF(Y2248="","",COUNTIF($Y$2:Y2248,Y2248))</f>
        <v/>
      </c>
    </row>
    <row r="2249" spans="24:26" x14ac:dyDescent="0.25">
      <c r="X2249" s="172">
        <f>COUNTIF($J$2:J2249,J2249)</f>
        <v>0</v>
      </c>
      <c r="Y2249" s="172" t="str">
        <f t="shared" si="36"/>
        <v/>
      </c>
      <c r="Z2249" s="172" t="str">
        <f>IF(Y2249="","",COUNTIF($Y$2:Y2249,Y2249))</f>
        <v/>
      </c>
    </row>
    <row r="2250" spans="24:26" x14ac:dyDescent="0.25">
      <c r="X2250" s="172">
        <f>COUNTIF($J$2:J2250,J2250)</f>
        <v>0</v>
      </c>
      <c r="Y2250" s="172" t="str">
        <f t="shared" si="36"/>
        <v/>
      </c>
      <c r="Z2250" s="172" t="str">
        <f>IF(Y2250="","",COUNTIF($Y$2:Y2250,Y2250))</f>
        <v/>
      </c>
    </row>
    <row r="2251" spans="24:26" x14ac:dyDescent="0.25">
      <c r="X2251" s="172">
        <f>COUNTIF($J$2:J2251,J2251)</f>
        <v>0</v>
      </c>
      <c r="Y2251" s="172" t="str">
        <f t="shared" si="36"/>
        <v/>
      </c>
      <c r="Z2251" s="172" t="str">
        <f>IF(Y2251="","",COUNTIF($Y$2:Y2251,Y2251))</f>
        <v/>
      </c>
    </row>
    <row r="2252" spans="24:26" x14ac:dyDescent="0.25">
      <c r="X2252" s="172">
        <f>COUNTIF($J$2:J2252,J2252)</f>
        <v>0</v>
      </c>
      <c r="Y2252" s="172" t="str">
        <f t="shared" si="36"/>
        <v/>
      </c>
      <c r="Z2252" s="172" t="str">
        <f>IF(Y2252="","",COUNTIF($Y$2:Y2252,Y2252))</f>
        <v/>
      </c>
    </row>
    <row r="2253" spans="24:26" x14ac:dyDescent="0.25">
      <c r="X2253" s="172">
        <f>COUNTIF($J$2:J2253,J2253)</f>
        <v>0</v>
      </c>
      <c r="Y2253" s="172" t="str">
        <f t="shared" si="36"/>
        <v/>
      </c>
      <c r="Z2253" s="172" t="str">
        <f>IF(Y2253="","",COUNTIF($Y$2:Y2253,Y2253))</f>
        <v/>
      </c>
    </row>
    <row r="2254" spans="24:26" x14ac:dyDescent="0.25">
      <c r="X2254" s="172">
        <f>COUNTIF($J$2:J2254,J2254)</f>
        <v>0</v>
      </c>
      <c r="Y2254" s="172" t="str">
        <f t="shared" si="36"/>
        <v/>
      </c>
      <c r="Z2254" s="172" t="str">
        <f>IF(Y2254="","",COUNTIF($Y$2:Y2254,Y2254))</f>
        <v/>
      </c>
    </row>
    <row r="2255" spans="24:26" x14ac:dyDescent="0.25">
      <c r="X2255" s="172">
        <f>COUNTIF($J$2:J2255,J2255)</f>
        <v>0</v>
      </c>
      <c r="Y2255" s="172" t="str">
        <f t="shared" si="36"/>
        <v/>
      </c>
      <c r="Z2255" s="172" t="str">
        <f>IF(Y2255="","",COUNTIF($Y$2:Y2255,Y2255))</f>
        <v/>
      </c>
    </row>
    <row r="2256" spans="24:26" x14ac:dyDescent="0.25">
      <c r="X2256" s="172">
        <f>COUNTIF($J$2:J2256,J2256)</f>
        <v>0</v>
      </c>
      <c r="Y2256" s="172" t="str">
        <f t="shared" si="36"/>
        <v/>
      </c>
      <c r="Z2256" s="172" t="str">
        <f>IF(Y2256="","",COUNTIF($Y$2:Y2256,Y2256))</f>
        <v/>
      </c>
    </row>
    <row r="2257" spans="24:26" x14ac:dyDescent="0.25">
      <c r="X2257" s="172">
        <f>COUNTIF($J$2:J2257,J2257)</f>
        <v>0</v>
      </c>
      <c r="Y2257" s="172" t="str">
        <f t="shared" ref="Y2257:Y2320" si="37">J2257&amp;Q2257</f>
        <v/>
      </c>
      <c r="Z2257" s="172" t="str">
        <f>IF(Y2257="","",COUNTIF($Y$2:Y2257,Y2257))</f>
        <v/>
      </c>
    </row>
    <row r="2258" spans="24:26" x14ac:dyDescent="0.25">
      <c r="X2258" s="172">
        <f>COUNTIF($J$2:J2258,J2258)</f>
        <v>0</v>
      </c>
      <c r="Y2258" s="172" t="str">
        <f t="shared" si="37"/>
        <v/>
      </c>
      <c r="Z2258" s="172" t="str">
        <f>IF(Y2258="","",COUNTIF($Y$2:Y2258,Y2258))</f>
        <v/>
      </c>
    </row>
    <row r="2259" spans="24:26" x14ac:dyDescent="0.25">
      <c r="X2259" s="172">
        <f>COUNTIF($J$2:J2259,J2259)</f>
        <v>0</v>
      </c>
      <c r="Y2259" s="172" t="str">
        <f t="shared" si="37"/>
        <v/>
      </c>
      <c r="Z2259" s="172" t="str">
        <f>IF(Y2259="","",COUNTIF($Y$2:Y2259,Y2259))</f>
        <v/>
      </c>
    </row>
    <row r="2260" spans="24:26" x14ac:dyDescent="0.25">
      <c r="X2260" s="172">
        <f>COUNTIF($J$2:J2260,J2260)</f>
        <v>0</v>
      </c>
      <c r="Y2260" s="172" t="str">
        <f t="shared" si="37"/>
        <v/>
      </c>
      <c r="Z2260" s="172" t="str">
        <f>IF(Y2260="","",COUNTIF($Y$2:Y2260,Y2260))</f>
        <v/>
      </c>
    </row>
    <row r="2261" spans="24:26" x14ac:dyDescent="0.25">
      <c r="X2261" s="172">
        <f>COUNTIF($J$2:J2261,J2261)</f>
        <v>0</v>
      </c>
      <c r="Y2261" s="172" t="str">
        <f t="shared" si="37"/>
        <v/>
      </c>
      <c r="Z2261" s="172" t="str">
        <f>IF(Y2261="","",COUNTIF($Y$2:Y2261,Y2261))</f>
        <v/>
      </c>
    </row>
    <row r="2262" spans="24:26" x14ac:dyDescent="0.25">
      <c r="X2262" s="172">
        <f>COUNTIF($J$2:J2262,J2262)</f>
        <v>0</v>
      </c>
      <c r="Y2262" s="172" t="str">
        <f t="shared" si="37"/>
        <v/>
      </c>
      <c r="Z2262" s="172" t="str">
        <f>IF(Y2262="","",COUNTIF($Y$2:Y2262,Y2262))</f>
        <v/>
      </c>
    </row>
    <row r="2263" spans="24:26" x14ac:dyDescent="0.25">
      <c r="X2263" s="172">
        <f>COUNTIF($J$2:J2263,J2263)</f>
        <v>0</v>
      </c>
      <c r="Y2263" s="172" t="str">
        <f t="shared" si="37"/>
        <v/>
      </c>
      <c r="Z2263" s="172" t="str">
        <f>IF(Y2263="","",COUNTIF($Y$2:Y2263,Y2263))</f>
        <v/>
      </c>
    </row>
    <row r="2264" spans="24:26" x14ac:dyDescent="0.25">
      <c r="X2264" s="172">
        <f>COUNTIF($J$2:J2264,J2264)</f>
        <v>0</v>
      </c>
      <c r="Y2264" s="172" t="str">
        <f t="shared" si="37"/>
        <v/>
      </c>
      <c r="Z2264" s="172" t="str">
        <f>IF(Y2264="","",COUNTIF($Y$2:Y2264,Y2264))</f>
        <v/>
      </c>
    </row>
    <row r="2265" spans="24:26" x14ac:dyDescent="0.25">
      <c r="X2265" s="172">
        <f>COUNTIF($J$2:J2265,J2265)</f>
        <v>0</v>
      </c>
      <c r="Y2265" s="172" t="str">
        <f t="shared" si="37"/>
        <v/>
      </c>
      <c r="Z2265" s="172" t="str">
        <f>IF(Y2265="","",COUNTIF($Y$2:Y2265,Y2265))</f>
        <v/>
      </c>
    </row>
    <row r="2266" spans="24:26" x14ac:dyDescent="0.25">
      <c r="X2266" s="172">
        <f>COUNTIF($J$2:J2266,J2266)</f>
        <v>0</v>
      </c>
      <c r="Y2266" s="172" t="str">
        <f t="shared" si="37"/>
        <v/>
      </c>
      <c r="Z2266" s="172" t="str">
        <f>IF(Y2266="","",COUNTIF($Y$2:Y2266,Y2266))</f>
        <v/>
      </c>
    </row>
    <row r="2267" spans="24:26" x14ac:dyDescent="0.25">
      <c r="X2267" s="172">
        <f>COUNTIF($J$2:J2267,J2267)</f>
        <v>0</v>
      </c>
      <c r="Y2267" s="172" t="str">
        <f t="shared" si="37"/>
        <v/>
      </c>
      <c r="Z2267" s="172" t="str">
        <f>IF(Y2267="","",COUNTIF($Y$2:Y2267,Y2267))</f>
        <v/>
      </c>
    </row>
    <row r="2268" spans="24:26" x14ac:dyDescent="0.25">
      <c r="X2268" s="172">
        <f>COUNTIF($J$2:J2268,J2268)</f>
        <v>0</v>
      </c>
      <c r="Y2268" s="172" t="str">
        <f t="shared" si="37"/>
        <v/>
      </c>
      <c r="Z2268" s="172" t="str">
        <f>IF(Y2268="","",COUNTIF($Y$2:Y2268,Y2268))</f>
        <v/>
      </c>
    </row>
    <row r="2269" spans="24:26" x14ac:dyDescent="0.25">
      <c r="X2269" s="172">
        <f>COUNTIF($J$2:J2269,J2269)</f>
        <v>0</v>
      </c>
      <c r="Y2269" s="172" t="str">
        <f t="shared" si="37"/>
        <v/>
      </c>
      <c r="Z2269" s="172" t="str">
        <f>IF(Y2269="","",COUNTIF($Y$2:Y2269,Y2269))</f>
        <v/>
      </c>
    </row>
    <row r="2270" spans="24:26" x14ac:dyDescent="0.25">
      <c r="X2270" s="172">
        <f>COUNTIF($J$2:J2270,J2270)</f>
        <v>0</v>
      </c>
      <c r="Y2270" s="172" t="str">
        <f t="shared" si="37"/>
        <v/>
      </c>
      <c r="Z2270" s="172" t="str">
        <f>IF(Y2270="","",COUNTIF($Y$2:Y2270,Y2270))</f>
        <v/>
      </c>
    </row>
    <row r="2271" spans="24:26" x14ac:dyDescent="0.25">
      <c r="X2271" s="172">
        <f>COUNTIF($J$2:J2271,J2271)</f>
        <v>0</v>
      </c>
      <c r="Y2271" s="172" t="str">
        <f t="shared" si="37"/>
        <v/>
      </c>
      <c r="Z2271" s="172" t="str">
        <f>IF(Y2271="","",COUNTIF($Y$2:Y2271,Y2271))</f>
        <v/>
      </c>
    </row>
    <row r="2272" spans="24:26" x14ac:dyDescent="0.25">
      <c r="X2272" s="172">
        <f>COUNTIF($J$2:J2272,J2272)</f>
        <v>0</v>
      </c>
      <c r="Y2272" s="172" t="str">
        <f t="shared" si="37"/>
        <v/>
      </c>
      <c r="Z2272" s="172" t="str">
        <f>IF(Y2272="","",COUNTIF($Y$2:Y2272,Y2272))</f>
        <v/>
      </c>
    </row>
    <row r="2273" spans="24:26" x14ac:dyDescent="0.25">
      <c r="X2273" s="172">
        <f>COUNTIF($J$2:J2273,J2273)</f>
        <v>0</v>
      </c>
      <c r="Y2273" s="172" t="str">
        <f t="shared" si="37"/>
        <v/>
      </c>
      <c r="Z2273" s="172" t="str">
        <f>IF(Y2273="","",COUNTIF($Y$2:Y2273,Y2273))</f>
        <v/>
      </c>
    </row>
    <row r="2274" spans="24:26" x14ac:dyDescent="0.25">
      <c r="X2274" s="172">
        <f>COUNTIF($J$2:J2274,J2274)</f>
        <v>0</v>
      </c>
      <c r="Y2274" s="172" t="str">
        <f t="shared" si="37"/>
        <v/>
      </c>
      <c r="Z2274" s="172" t="str">
        <f>IF(Y2274="","",COUNTIF($Y$2:Y2274,Y2274))</f>
        <v/>
      </c>
    </row>
    <row r="2275" spans="24:26" x14ac:dyDescent="0.25">
      <c r="X2275" s="172">
        <f>COUNTIF($J$2:J2275,J2275)</f>
        <v>0</v>
      </c>
      <c r="Y2275" s="172" t="str">
        <f t="shared" si="37"/>
        <v/>
      </c>
      <c r="Z2275" s="172" t="str">
        <f>IF(Y2275="","",COUNTIF($Y$2:Y2275,Y2275))</f>
        <v/>
      </c>
    </row>
    <row r="2276" spans="24:26" x14ac:dyDescent="0.25">
      <c r="X2276" s="172">
        <f>COUNTIF($J$2:J2276,J2276)</f>
        <v>0</v>
      </c>
      <c r="Y2276" s="172" t="str">
        <f t="shared" si="37"/>
        <v/>
      </c>
      <c r="Z2276" s="172" t="str">
        <f>IF(Y2276="","",COUNTIF($Y$2:Y2276,Y2276))</f>
        <v/>
      </c>
    </row>
    <row r="2277" spans="24:26" x14ac:dyDescent="0.25">
      <c r="X2277" s="172">
        <f>COUNTIF($J$2:J2277,J2277)</f>
        <v>0</v>
      </c>
      <c r="Y2277" s="172" t="str">
        <f t="shared" si="37"/>
        <v/>
      </c>
      <c r="Z2277" s="172" t="str">
        <f>IF(Y2277="","",COUNTIF($Y$2:Y2277,Y2277))</f>
        <v/>
      </c>
    </row>
    <row r="2278" spans="24:26" x14ac:dyDescent="0.25">
      <c r="X2278" s="172">
        <f>COUNTIF($J$2:J2278,J2278)</f>
        <v>0</v>
      </c>
      <c r="Y2278" s="172" t="str">
        <f t="shared" si="37"/>
        <v/>
      </c>
      <c r="Z2278" s="172" t="str">
        <f>IF(Y2278="","",COUNTIF($Y$2:Y2278,Y2278))</f>
        <v/>
      </c>
    </row>
    <row r="2279" spans="24:26" x14ac:dyDescent="0.25">
      <c r="X2279" s="172">
        <f>COUNTIF($J$2:J2279,J2279)</f>
        <v>0</v>
      </c>
      <c r="Y2279" s="172" t="str">
        <f t="shared" si="37"/>
        <v/>
      </c>
      <c r="Z2279" s="172" t="str">
        <f>IF(Y2279="","",COUNTIF($Y$2:Y2279,Y2279))</f>
        <v/>
      </c>
    </row>
    <row r="2280" spans="24:26" x14ac:dyDescent="0.25">
      <c r="X2280" s="172">
        <f>COUNTIF($J$2:J2280,J2280)</f>
        <v>0</v>
      </c>
      <c r="Y2280" s="172" t="str">
        <f t="shared" si="37"/>
        <v/>
      </c>
      <c r="Z2280" s="172" t="str">
        <f>IF(Y2280="","",COUNTIF($Y$2:Y2280,Y2280))</f>
        <v/>
      </c>
    </row>
    <row r="2281" spans="24:26" x14ac:dyDescent="0.25">
      <c r="X2281" s="172">
        <f>COUNTIF($J$2:J2281,J2281)</f>
        <v>0</v>
      </c>
      <c r="Y2281" s="172" t="str">
        <f t="shared" si="37"/>
        <v/>
      </c>
      <c r="Z2281" s="172" t="str">
        <f>IF(Y2281="","",COUNTIF($Y$2:Y2281,Y2281))</f>
        <v/>
      </c>
    </row>
    <row r="2282" spans="24:26" x14ac:dyDescent="0.25">
      <c r="X2282" s="172">
        <f>COUNTIF($J$2:J2282,J2282)</f>
        <v>0</v>
      </c>
      <c r="Y2282" s="172" t="str">
        <f t="shared" si="37"/>
        <v/>
      </c>
      <c r="Z2282" s="172" t="str">
        <f>IF(Y2282="","",COUNTIF($Y$2:Y2282,Y2282))</f>
        <v/>
      </c>
    </row>
    <row r="2283" spans="24:26" x14ac:dyDescent="0.25">
      <c r="X2283" s="172">
        <f>COUNTIF($J$2:J2283,J2283)</f>
        <v>0</v>
      </c>
      <c r="Y2283" s="172" t="str">
        <f t="shared" si="37"/>
        <v/>
      </c>
      <c r="Z2283" s="172" t="str">
        <f>IF(Y2283="","",COUNTIF($Y$2:Y2283,Y2283))</f>
        <v/>
      </c>
    </row>
    <row r="2284" spans="24:26" x14ac:dyDescent="0.25">
      <c r="X2284" s="172">
        <f>COUNTIF($J$2:J2284,J2284)</f>
        <v>0</v>
      </c>
      <c r="Y2284" s="172" t="str">
        <f t="shared" si="37"/>
        <v/>
      </c>
      <c r="Z2284" s="172" t="str">
        <f>IF(Y2284="","",COUNTIF($Y$2:Y2284,Y2284))</f>
        <v/>
      </c>
    </row>
    <row r="2285" spans="24:26" x14ac:dyDescent="0.25">
      <c r="X2285" s="172">
        <f>COUNTIF($J$2:J2285,J2285)</f>
        <v>0</v>
      </c>
      <c r="Y2285" s="172" t="str">
        <f t="shared" si="37"/>
        <v/>
      </c>
      <c r="Z2285" s="172" t="str">
        <f>IF(Y2285="","",COUNTIF($Y$2:Y2285,Y2285))</f>
        <v/>
      </c>
    </row>
    <row r="2286" spans="24:26" x14ac:dyDescent="0.25">
      <c r="X2286" s="172">
        <f>COUNTIF($J$2:J2286,J2286)</f>
        <v>0</v>
      </c>
      <c r="Y2286" s="172" t="str">
        <f t="shared" si="37"/>
        <v/>
      </c>
      <c r="Z2286" s="172" t="str">
        <f>IF(Y2286="","",COUNTIF($Y$2:Y2286,Y2286))</f>
        <v/>
      </c>
    </row>
    <row r="2287" spans="24:26" x14ac:dyDescent="0.25">
      <c r="X2287" s="172">
        <f>COUNTIF($J$2:J2287,J2287)</f>
        <v>0</v>
      </c>
      <c r="Y2287" s="172" t="str">
        <f t="shared" si="37"/>
        <v/>
      </c>
      <c r="Z2287" s="172" t="str">
        <f>IF(Y2287="","",COUNTIF($Y$2:Y2287,Y2287))</f>
        <v/>
      </c>
    </row>
    <row r="2288" spans="24:26" x14ac:dyDescent="0.25">
      <c r="X2288" s="172">
        <f>COUNTIF($J$2:J2288,J2288)</f>
        <v>0</v>
      </c>
      <c r="Y2288" s="172" t="str">
        <f t="shared" si="37"/>
        <v/>
      </c>
      <c r="Z2288" s="172" t="str">
        <f>IF(Y2288="","",COUNTIF($Y$2:Y2288,Y2288))</f>
        <v/>
      </c>
    </row>
    <row r="2289" spans="24:26" x14ac:dyDescent="0.25">
      <c r="X2289" s="172">
        <f>COUNTIF($J$2:J2289,J2289)</f>
        <v>0</v>
      </c>
      <c r="Y2289" s="172" t="str">
        <f t="shared" si="37"/>
        <v/>
      </c>
      <c r="Z2289" s="172" t="str">
        <f>IF(Y2289="","",COUNTIF($Y$2:Y2289,Y2289))</f>
        <v/>
      </c>
    </row>
    <row r="2290" spans="24:26" x14ac:dyDescent="0.25">
      <c r="X2290" s="172">
        <f>COUNTIF($J$2:J2290,J2290)</f>
        <v>0</v>
      </c>
      <c r="Y2290" s="172" t="str">
        <f t="shared" si="37"/>
        <v/>
      </c>
      <c r="Z2290" s="172" t="str">
        <f>IF(Y2290="","",COUNTIF($Y$2:Y2290,Y2290))</f>
        <v/>
      </c>
    </row>
    <row r="2291" spans="24:26" x14ac:dyDescent="0.25">
      <c r="X2291" s="172">
        <f>COUNTIF($J$2:J2291,J2291)</f>
        <v>0</v>
      </c>
      <c r="Y2291" s="172" t="str">
        <f t="shared" si="37"/>
        <v/>
      </c>
      <c r="Z2291" s="172" t="str">
        <f>IF(Y2291="","",COUNTIF($Y$2:Y2291,Y2291))</f>
        <v/>
      </c>
    </row>
    <row r="2292" spans="24:26" x14ac:dyDescent="0.25">
      <c r="X2292" s="172">
        <f>COUNTIF($J$2:J2292,J2292)</f>
        <v>0</v>
      </c>
      <c r="Y2292" s="172" t="str">
        <f t="shared" si="37"/>
        <v/>
      </c>
      <c r="Z2292" s="172" t="str">
        <f>IF(Y2292="","",COUNTIF($Y$2:Y2292,Y2292))</f>
        <v/>
      </c>
    </row>
    <row r="2293" spans="24:26" x14ac:dyDescent="0.25">
      <c r="X2293" s="172">
        <f>COUNTIF($J$2:J2293,J2293)</f>
        <v>0</v>
      </c>
      <c r="Y2293" s="172" t="str">
        <f t="shared" si="37"/>
        <v/>
      </c>
      <c r="Z2293" s="172" t="str">
        <f>IF(Y2293="","",COUNTIF($Y$2:Y2293,Y2293))</f>
        <v/>
      </c>
    </row>
    <row r="2294" spans="24:26" x14ac:dyDescent="0.25">
      <c r="X2294" s="172">
        <f>COUNTIF($J$2:J2294,J2294)</f>
        <v>0</v>
      </c>
      <c r="Y2294" s="172" t="str">
        <f t="shared" si="37"/>
        <v/>
      </c>
      <c r="Z2294" s="172" t="str">
        <f>IF(Y2294="","",COUNTIF($Y$2:Y2294,Y2294))</f>
        <v/>
      </c>
    </row>
    <row r="2295" spans="24:26" x14ac:dyDescent="0.25">
      <c r="X2295" s="172">
        <f>COUNTIF($J$2:J2295,J2295)</f>
        <v>0</v>
      </c>
      <c r="Y2295" s="172" t="str">
        <f t="shared" si="37"/>
        <v/>
      </c>
      <c r="Z2295" s="172" t="str">
        <f>IF(Y2295="","",COUNTIF($Y$2:Y2295,Y2295))</f>
        <v/>
      </c>
    </row>
    <row r="2296" spans="24:26" x14ac:dyDescent="0.25">
      <c r="X2296" s="172">
        <f>COUNTIF($J$2:J2296,J2296)</f>
        <v>0</v>
      </c>
      <c r="Y2296" s="172" t="str">
        <f t="shared" si="37"/>
        <v/>
      </c>
      <c r="Z2296" s="172" t="str">
        <f>IF(Y2296="","",COUNTIF($Y$2:Y2296,Y2296))</f>
        <v/>
      </c>
    </row>
    <row r="2297" spans="24:26" x14ac:dyDescent="0.25">
      <c r="X2297" s="172">
        <f>COUNTIF($J$2:J2297,J2297)</f>
        <v>0</v>
      </c>
      <c r="Y2297" s="172" t="str">
        <f t="shared" si="37"/>
        <v/>
      </c>
      <c r="Z2297" s="172" t="str">
        <f>IF(Y2297="","",COUNTIF($Y$2:Y2297,Y2297))</f>
        <v/>
      </c>
    </row>
    <row r="2298" spans="24:26" x14ac:dyDescent="0.25">
      <c r="X2298" s="172">
        <f>COUNTIF($J$2:J2298,J2298)</f>
        <v>0</v>
      </c>
      <c r="Y2298" s="172" t="str">
        <f t="shared" si="37"/>
        <v/>
      </c>
      <c r="Z2298" s="172" t="str">
        <f>IF(Y2298="","",COUNTIF($Y$2:Y2298,Y2298))</f>
        <v/>
      </c>
    </row>
    <row r="2299" spans="24:26" x14ac:dyDescent="0.25">
      <c r="X2299" s="172">
        <f>COUNTIF($J$2:J2299,J2299)</f>
        <v>0</v>
      </c>
      <c r="Y2299" s="172" t="str">
        <f t="shared" si="37"/>
        <v/>
      </c>
      <c r="Z2299" s="172" t="str">
        <f>IF(Y2299="","",COUNTIF($Y$2:Y2299,Y2299))</f>
        <v/>
      </c>
    </row>
    <row r="2300" spans="24:26" x14ac:dyDescent="0.25">
      <c r="X2300" s="172">
        <f>COUNTIF($J$2:J2300,J2300)</f>
        <v>0</v>
      </c>
      <c r="Y2300" s="172" t="str">
        <f t="shared" si="37"/>
        <v/>
      </c>
      <c r="Z2300" s="172" t="str">
        <f>IF(Y2300="","",COUNTIF($Y$2:Y2300,Y2300))</f>
        <v/>
      </c>
    </row>
    <row r="2301" spans="24:26" x14ac:dyDescent="0.25">
      <c r="X2301" s="172">
        <f>COUNTIF($J$2:J2301,J2301)</f>
        <v>0</v>
      </c>
      <c r="Y2301" s="172" t="str">
        <f t="shared" si="37"/>
        <v/>
      </c>
      <c r="Z2301" s="172" t="str">
        <f>IF(Y2301="","",COUNTIF($Y$2:Y2301,Y2301))</f>
        <v/>
      </c>
    </row>
    <row r="2302" spans="24:26" x14ac:dyDescent="0.25">
      <c r="X2302" s="172">
        <f>COUNTIF($J$2:J2302,J2302)</f>
        <v>0</v>
      </c>
      <c r="Y2302" s="172" t="str">
        <f t="shared" si="37"/>
        <v/>
      </c>
      <c r="Z2302" s="172" t="str">
        <f>IF(Y2302="","",COUNTIF($Y$2:Y2302,Y2302))</f>
        <v/>
      </c>
    </row>
    <row r="2303" spans="24:26" x14ac:dyDescent="0.25">
      <c r="X2303" s="172">
        <f>COUNTIF($J$2:J2303,J2303)</f>
        <v>0</v>
      </c>
      <c r="Y2303" s="172" t="str">
        <f t="shared" si="37"/>
        <v/>
      </c>
      <c r="Z2303" s="172" t="str">
        <f>IF(Y2303="","",COUNTIF($Y$2:Y2303,Y2303))</f>
        <v/>
      </c>
    </row>
    <row r="2304" spans="24:26" x14ac:dyDescent="0.25">
      <c r="X2304" s="172">
        <f>COUNTIF($J$2:J2304,J2304)</f>
        <v>0</v>
      </c>
      <c r="Y2304" s="172" t="str">
        <f t="shared" si="37"/>
        <v/>
      </c>
      <c r="Z2304" s="172" t="str">
        <f>IF(Y2304="","",COUNTIF($Y$2:Y2304,Y2304))</f>
        <v/>
      </c>
    </row>
    <row r="2305" spans="24:26" x14ac:dyDescent="0.25">
      <c r="X2305" s="172">
        <f>COUNTIF($J$2:J2305,J2305)</f>
        <v>0</v>
      </c>
      <c r="Y2305" s="172" t="str">
        <f t="shared" si="37"/>
        <v/>
      </c>
      <c r="Z2305" s="172" t="str">
        <f>IF(Y2305="","",COUNTIF($Y$2:Y2305,Y2305))</f>
        <v/>
      </c>
    </row>
    <row r="2306" spans="24:26" x14ac:dyDescent="0.25">
      <c r="X2306" s="172">
        <f>COUNTIF($J$2:J2306,J2306)</f>
        <v>0</v>
      </c>
      <c r="Y2306" s="172" t="str">
        <f t="shared" si="37"/>
        <v/>
      </c>
      <c r="Z2306" s="172" t="str">
        <f>IF(Y2306="","",COUNTIF($Y$2:Y2306,Y2306))</f>
        <v/>
      </c>
    </row>
    <row r="2307" spans="24:26" x14ac:dyDescent="0.25">
      <c r="X2307" s="172">
        <f>COUNTIF($J$2:J2307,J2307)</f>
        <v>0</v>
      </c>
      <c r="Y2307" s="172" t="str">
        <f t="shared" si="37"/>
        <v/>
      </c>
      <c r="Z2307" s="172" t="str">
        <f>IF(Y2307="","",COUNTIF($Y$2:Y2307,Y2307))</f>
        <v/>
      </c>
    </row>
    <row r="2308" spans="24:26" x14ac:dyDescent="0.25">
      <c r="X2308" s="172">
        <f>COUNTIF($J$2:J2308,J2308)</f>
        <v>0</v>
      </c>
      <c r="Y2308" s="172" t="str">
        <f t="shared" si="37"/>
        <v/>
      </c>
      <c r="Z2308" s="172" t="str">
        <f>IF(Y2308="","",COUNTIF($Y$2:Y2308,Y2308))</f>
        <v/>
      </c>
    </row>
    <row r="2309" spans="24:26" x14ac:dyDescent="0.25">
      <c r="X2309" s="172">
        <f>COUNTIF($J$2:J2309,J2309)</f>
        <v>0</v>
      </c>
      <c r="Y2309" s="172" t="str">
        <f t="shared" si="37"/>
        <v/>
      </c>
      <c r="Z2309" s="172" t="str">
        <f>IF(Y2309="","",COUNTIF($Y$2:Y2309,Y2309))</f>
        <v/>
      </c>
    </row>
    <row r="2310" spans="24:26" x14ac:dyDescent="0.25">
      <c r="X2310" s="172">
        <f>COUNTIF($J$2:J2310,J2310)</f>
        <v>0</v>
      </c>
      <c r="Y2310" s="172" t="str">
        <f t="shared" si="37"/>
        <v/>
      </c>
      <c r="Z2310" s="172" t="str">
        <f>IF(Y2310="","",COUNTIF($Y$2:Y2310,Y2310))</f>
        <v/>
      </c>
    </row>
    <row r="2311" spans="24:26" x14ac:dyDescent="0.25">
      <c r="X2311" s="172">
        <f>COUNTIF($J$2:J2311,J2311)</f>
        <v>0</v>
      </c>
      <c r="Y2311" s="172" t="str">
        <f t="shared" si="37"/>
        <v/>
      </c>
      <c r="Z2311" s="172" t="str">
        <f>IF(Y2311="","",COUNTIF($Y$2:Y2311,Y2311))</f>
        <v/>
      </c>
    </row>
    <row r="2312" spans="24:26" x14ac:dyDescent="0.25">
      <c r="X2312" s="172">
        <f>COUNTIF($J$2:J2312,J2312)</f>
        <v>0</v>
      </c>
      <c r="Y2312" s="172" t="str">
        <f t="shared" si="37"/>
        <v/>
      </c>
      <c r="Z2312" s="172" t="str">
        <f>IF(Y2312="","",COUNTIF($Y$2:Y2312,Y2312))</f>
        <v/>
      </c>
    </row>
    <row r="2313" spans="24:26" x14ac:dyDescent="0.25">
      <c r="X2313" s="172">
        <f>COUNTIF($J$2:J2313,J2313)</f>
        <v>0</v>
      </c>
      <c r="Y2313" s="172" t="str">
        <f t="shared" si="37"/>
        <v/>
      </c>
      <c r="Z2313" s="172" t="str">
        <f>IF(Y2313="","",COUNTIF($Y$2:Y2313,Y2313))</f>
        <v/>
      </c>
    </row>
    <row r="2314" spans="24:26" x14ac:dyDescent="0.25">
      <c r="X2314" s="172">
        <f>COUNTIF($J$2:J2314,J2314)</f>
        <v>0</v>
      </c>
      <c r="Y2314" s="172" t="str">
        <f t="shared" si="37"/>
        <v/>
      </c>
      <c r="Z2314" s="172" t="str">
        <f>IF(Y2314="","",COUNTIF($Y$2:Y2314,Y2314))</f>
        <v/>
      </c>
    </row>
    <row r="2315" spans="24:26" x14ac:dyDescent="0.25">
      <c r="X2315" s="172">
        <f>COUNTIF($J$2:J2315,J2315)</f>
        <v>0</v>
      </c>
      <c r="Y2315" s="172" t="str">
        <f t="shared" si="37"/>
        <v/>
      </c>
      <c r="Z2315" s="172" t="str">
        <f>IF(Y2315="","",COUNTIF($Y$2:Y2315,Y2315))</f>
        <v/>
      </c>
    </row>
    <row r="2316" spans="24:26" x14ac:dyDescent="0.25">
      <c r="X2316" s="172">
        <f>COUNTIF($J$2:J2316,J2316)</f>
        <v>0</v>
      </c>
      <c r="Y2316" s="172" t="str">
        <f t="shared" si="37"/>
        <v/>
      </c>
      <c r="Z2316" s="172" t="str">
        <f>IF(Y2316="","",COUNTIF($Y$2:Y2316,Y2316))</f>
        <v/>
      </c>
    </row>
    <row r="2317" spans="24:26" x14ac:dyDescent="0.25">
      <c r="X2317" s="172">
        <f>COUNTIF($J$2:J2317,J2317)</f>
        <v>0</v>
      </c>
      <c r="Y2317" s="172" t="str">
        <f t="shared" si="37"/>
        <v/>
      </c>
      <c r="Z2317" s="172" t="str">
        <f>IF(Y2317="","",COUNTIF($Y$2:Y2317,Y2317))</f>
        <v/>
      </c>
    </row>
    <row r="2318" spans="24:26" x14ac:dyDescent="0.25">
      <c r="X2318" s="172">
        <f>COUNTIF($J$2:J2318,J2318)</f>
        <v>0</v>
      </c>
      <c r="Y2318" s="172" t="str">
        <f t="shared" si="37"/>
        <v/>
      </c>
      <c r="Z2318" s="172" t="str">
        <f>IF(Y2318="","",COUNTIF($Y$2:Y2318,Y2318))</f>
        <v/>
      </c>
    </row>
    <row r="2319" spans="24:26" x14ac:dyDescent="0.25">
      <c r="X2319" s="172">
        <f>COUNTIF($J$2:J2319,J2319)</f>
        <v>0</v>
      </c>
      <c r="Y2319" s="172" t="str">
        <f t="shared" si="37"/>
        <v/>
      </c>
      <c r="Z2319" s="172" t="str">
        <f>IF(Y2319="","",COUNTIF($Y$2:Y2319,Y2319))</f>
        <v/>
      </c>
    </row>
    <row r="2320" spans="24:26" x14ac:dyDescent="0.25">
      <c r="X2320" s="172">
        <f>COUNTIF($J$2:J2320,J2320)</f>
        <v>0</v>
      </c>
      <c r="Y2320" s="172" t="str">
        <f t="shared" si="37"/>
        <v/>
      </c>
      <c r="Z2320" s="172" t="str">
        <f>IF(Y2320="","",COUNTIF($Y$2:Y2320,Y2320))</f>
        <v/>
      </c>
    </row>
    <row r="2321" spans="24:26" x14ac:dyDescent="0.25">
      <c r="X2321" s="172">
        <f>COUNTIF($J$2:J2321,J2321)</f>
        <v>0</v>
      </c>
      <c r="Y2321" s="172" t="str">
        <f t="shared" ref="Y2321:Y2384" si="38">J2321&amp;Q2321</f>
        <v/>
      </c>
      <c r="Z2321" s="172" t="str">
        <f>IF(Y2321="","",COUNTIF($Y$2:Y2321,Y2321))</f>
        <v/>
      </c>
    </row>
    <row r="2322" spans="24:26" x14ac:dyDescent="0.25">
      <c r="X2322" s="172">
        <f>COUNTIF($J$2:J2322,J2322)</f>
        <v>0</v>
      </c>
      <c r="Y2322" s="172" t="str">
        <f t="shared" si="38"/>
        <v/>
      </c>
      <c r="Z2322" s="172" t="str">
        <f>IF(Y2322="","",COUNTIF($Y$2:Y2322,Y2322))</f>
        <v/>
      </c>
    </row>
    <row r="2323" spans="24:26" x14ac:dyDescent="0.25">
      <c r="X2323" s="172">
        <f>COUNTIF($J$2:J2323,J2323)</f>
        <v>0</v>
      </c>
      <c r="Y2323" s="172" t="str">
        <f t="shared" si="38"/>
        <v/>
      </c>
      <c r="Z2323" s="172" t="str">
        <f>IF(Y2323="","",COUNTIF($Y$2:Y2323,Y2323))</f>
        <v/>
      </c>
    </row>
    <row r="2324" spans="24:26" x14ac:dyDescent="0.25">
      <c r="X2324" s="172">
        <f>COUNTIF($J$2:J2324,J2324)</f>
        <v>0</v>
      </c>
      <c r="Y2324" s="172" t="str">
        <f t="shared" si="38"/>
        <v/>
      </c>
      <c r="Z2324" s="172" t="str">
        <f>IF(Y2324="","",COUNTIF($Y$2:Y2324,Y2324))</f>
        <v/>
      </c>
    </row>
    <row r="2325" spans="24:26" x14ac:dyDescent="0.25">
      <c r="X2325" s="172">
        <f>COUNTIF($J$2:J2325,J2325)</f>
        <v>0</v>
      </c>
      <c r="Y2325" s="172" t="str">
        <f t="shared" si="38"/>
        <v/>
      </c>
      <c r="Z2325" s="172" t="str">
        <f>IF(Y2325="","",COUNTIF($Y$2:Y2325,Y2325))</f>
        <v/>
      </c>
    </row>
    <row r="2326" spans="24:26" x14ac:dyDescent="0.25">
      <c r="X2326" s="172">
        <f>COUNTIF($J$2:J2326,J2326)</f>
        <v>0</v>
      </c>
      <c r="Y2326" s="172" t="str">
        <f t="shared" si="38"/>
        <v/>
      </c>
      <c r="Z2326" s="172" t="str">
        <f>IF(Y2326="","",COUNTIF($Y$2:Y2326,Y2326))</f>
        <v/>
      </c>
    </row>
    <row r="2327" spans="24:26" x14ac:dyDescent="0.25">
      <c r="X2327" s="172">
        <f>COUNTIF($J$2:J2327,J2327)</f>
        <v>0</v>
      </c>
      <c r="Y2327" s="172" t="str">
        <f t="shared" si="38"/>
        <v/>
      </c>
      <c r="Z2327" s="172" t="str">
        <f>IF(Y2327="","",COUNTIF($Y$2:Y2327,Y2327))</f>
        <v/>
      </c>
    </row>
    <row r="2328" spans="24:26" x14ac:dyDescent="0.25">
      <c r="X2328" s="172">
        <f>COUNTIF($J$2:J2328,J2328)</f>
        <v>0</v>
      </c>
      <c r="Y2328" s="172" t="str">
        <f t="shared" si="38"/>
        <v/>
      </c>
      <c r="Z2328" s="172" t="str">
        <f>IF(Y2328="","",COUNTIF($Y$2:Y2328,Y2328))</f>
        <v/>
      </c>
    </row>
    <row r="2329" spans="24:26" x14ac:dyDescent="0.25">
      <c r="X2329" s="172">
        <f>COUNTIF($J$2:J2329,J2329)</f>
        <v>0</v>
      </c>
      <c r="Y2329" s="172" t="str">
        <f t="shared" si="38"/>
        <v/>
      </c>
      <c r="Z2329" s="172" t="str">
        <f>IF(Y2329="","",COUNTIF($Y$2:Y2329,Y2329))</f>
        <v/>
      </c>
    </row>
    <row r="2330" spans="24:26" x14ac:dyDescent="0.25">
      <c r="X2330" s="172">
        <f>COUNTIF($J$2:J2330,J2330)</f>
        <v>0</v>
      </c>
      <c r="Y2330" s="172" t="str">
        <f t="shared" si="38"/>
        <v/>
      </c>
      <c r="Z2330" s="172" t="str">
        <f>IF(Y2330="","",COUNTIF($Y$2:Y2330,Y2330))</f>
        <v/>
      </c>
    </row>
    <row r="2331" spans="24:26" x14ac:dyDescent="0.25">
      <c r="X2331" s="172">
        <f>COUNTIF($J$2:J2331,J2331)</f>
        <v>0</v>
      </c>
      <c r="Y2331" s="172" t="str">
        <f t="shared" si="38"/>
        <v/>
      </c>
      <c r="Z2331" s="172" t="str">
        <f>IF(Y2331="","",COUNTIF($Y$2:Y2331,Y2331))</f>
        <v/>
      </c>
    </row>
    <row r="2332" spans="24:26" x14ac:dyDescent="0.25">
      <c r="X2332" s="172">
        <f>COUNTIF($J$2:J2332,J2332)</f>
        <v>0</v>
      </c>
      <c r="Y2332" s="172" t="str">
        <f t="shared" si="38"/>
        <v/>
      </c>
      <c r="Z2332" s="172" t="str">
        <f>IF(Y2332="","",COUNTIF($Y$2:Y2332,Y2332))</f>
        <v/>
      </c>
    </row>
    <row r="2333" spans="24:26" x14ac:dyDescent="0.25">
      <c r="X2333" s="172">
        <f>COUNTIF($J$2:J2333,J2333)</f>
        <v>0</v>
      </c>
      <c r="Y2333" s="172" t="str">
        <f t="shared" si="38"/>
        <v/>
      </c>
      <c r="Z2333" s="172" t="str">
        <f>IF(Y2333="","",COUNTIF($Y$2:Y2333,Y2333))</f>
        <v/>
      </c>
    </row>
    <row r="2334" spans="24:26" x14ac:dyDescent="0.25">
      <c r="X2334" s="172">
        <f>COUNTIF($J$2:J2334,J2334)</f>
        <v>0</v>
      </c>
      <c r="Y2334" s="172" t="str">
        <f t="shared" si="38"/>
        <v/>
      </c>
      <c r="Z2334" s="172" t="str">
        <f>IF(Y2334="","",COUNTIF($Y$2:Y2334,Y2334))</f>
        <v/>
      </c>
    </row>
    <row r="2335" spans="24:26" x14ac:dyDescent="0.25">
      <c r="X2335" s="172">
        <f>COUNTIF($J$2:J2335,J2335)</f>
        <v>0</v>
      </c>
      <c r="Y2335" s="172" t="str">
        <f t="shared" si="38"/>
        <v/>
      </c>
      <c r="Z2335" s="172" t="str">
        <f>IF(Y2335="","",COUNTIF($Y$2:Y2335,Y2335))</f>
        <v/>
      </c>
    </row>
    <row r="2336" spans="24:26" x14ac:dyDescent="0.25">
      <c r="X2336" s="172">
        <f>COUNTIF($J$2:J2336,J2336)</f>
        <v>0</v>
      </c>
      <c r="Y2336" s="172" t="str">
        <f t="shared" si="38"/>
        <v/>
      </c>
      <c r="Z2336" s="172" t="str">
        <f>IF(Y2336="","",COUNTIF($Y$2:Y2336,Y2336))</f>
        <v/>
      </c>
    </row>
    <row r="2337" spans="24:26" x14ac:dyDescent="0.25">
      <c r="X2337" s="172">
        <f>COUNTIF($J$2:J2337,J2337)</f>
        <v>0</v>
      </c>
      <c r="Y2337" s="172" t="str">
        <f t="shared" si="38"/>
        <v/>
      </c>
      <c r="Z2337" s="172" t="str">
        <f>IF(Y2337="","",COUNTIF($Y$2:Y2337,Y2337))</f>
        <v/>
      </c>
    </row>
    <row r="2338" spans="24:26" x14ac:dyDescent="0.25">
      <c r="X2338" s="172">
        <f>COUNTIF($J$2:J2338,J2338)</f>
        <v>0</v>
      </c>
      <c r="Y2338" s="172" t="str">
        <f t="shared" si="38"/>
        <v/>
      </c>
      <c r="Z2338" s="172" t="str">
        <f>IF(Y2338="","",COUNTIF($Y$2:Y2338,Y2338))</f>
        <v/>
      </c>
    </row>
    <row r="2339" spans="24:26" x14ac:dyDescent="0.25">
      <c r="X2339" s="172">
        <f>COUNTIF($J$2:J2339,J2339)</f>
        <v>0</v>
      </c>
      <c r="Y2339" s="172" t="str">
        <f t="shared" si="38"/>
        <v/>
      </c>
      <c r="Z2339" s="172" t="str">
        <f>IF(Y2339="","",COUNTIF($Y$2:Y2339,Y2339))</f>
        <v/>
      </c>
    </row>
    <row r="2340" spans="24:26" x14ac:dyDescent="0.25">
      <c r="X2340" s="172">
        <f>COUNTIF($J$2:J2340,J2340)</f>
        <v>0</v>
      </c>
      <c r="Y2340" s="172" t="str">
        <f t="shared" si="38"/>
        <v/>
      </c>
      <c r="Z2340" s="172" t="str">
        <f>IF(Y2340="","",COUNTIF($Y$2:Y2340,Y2340))</f>
        <v/>
      </c>
    </row>
    <row r="2341" spans="24:26" x14ac:dyDescent="0.25">
      <c r="X2341" s="172">
        <f>COUNTIF($J$2:J2341,J2341)</f>
        <v>0</v>
      </c>
      <c r="Y2341" s="172" t="str">
        <f t="shared" si="38"/>
        <v/>
      </c>
      <c r="Z2341" s="172" t="str">
        <f>IF(Y2341="","",COUNTIF($Y$2:Y2341,Y2341))</f>
        <v/>
      </c>
    </row>
    <row r="2342" spans="24:26" x14ac:dyDescent="0.25">
      <c r="X2342" s="172">
        <f>COUNTIF($J$2:J2342,J2342)</f>
        <v>0</v>
      </c>
      <c r="Y2342" s="172" t="str">
        <f t="shared" si="38"/>
        <v/>
      </c>
      <c r="Z2342" s="172" t="str">
        <f>IF(Y2342="","",COUNTIF($Y$2:Y2342,Y2342))</f>
        <v/>
      </c>
    </row>
    <row r="2343" spans="24:26" x14ac:dyDescent="0.25">
      <c r="X2343" s="172">
        <f>COUNTIF($J$2:J2343,J2343)</f>
        <v>0</v>
      </c>
      <c r="Y2343" s="172" t="str">
        <f t="shared" si="38"/>
        <v/>
      </c>
      <c r="Z2343" s="172" t="str">
        <f>IF(Y2343="","",COUNTIF($Y$2:Y2343,Y2343))</f>
        <v/>
      </c>
    </row>
    <row r="2344" spans="24:26" x14ac:dyDescent="0.25">
      <c r="X2344" s="172">
        <f>COUNTIF($J$2:J2344,J2344)</f>
        <v>0</v>
      </c>
      <c r="Y2344" s="172" t="str">
        <f t="shared" si="38"/>
        <v/>
      </c>
      <c r="Z2344" s="172" t="str">
        <f>IF(Y2344="","",COUNTIF($Y$2:Y2344,Y2344))</f>
        <v/>
      </c>
    </row>
    <row r="2345" spans="24:26" x14ac:dyDescent="0.25">
      <c r="X2345" s="172">
        <f>COUNTIF($J$2:J2345,J2345)</f>
        <v>0</v>
      </c>
      <c r="Y2345" s="172" t="str">
        <f t="shared" si="38"/>
        <v/>
      </c>
      <c r="Z2345" s="172" t="str">
        <f>IF(Y2345="","",COUNTIF($Y$2:Y2345,Y2345))</f>
        <v/>
      </c>
    </row>
    <row r="2346" spans="24:26" x14ac:dyDescent="0.25">
      <c r="X2346" s="172">
        <f>COUNTIF($J$2:J2346,J2346)</f>
        <v>0</v>
      </c>
      <c r="Y2346" s="172" t="str">
        <f t="shared" si="38"/>
        <v/>
      </c>
      <c r="Z2346" s="172" t="str">
        <f>IF(Y2346="","",COUNTIF($Y$2:Y2346,Y2346))</f>
        <v/>
      </c>
    </row>
    <row r="2347" spans="24:26" x14ac:dyDescent="0.25">
      <c r="X2347" s="172">
        <f>COUNTIF($J$2:J2347,J2347)</f>
        <v>0</v>
      </c>
      <c r="Y2347" s="172" t="str">
        <f t="shared" si="38"/>
        <v/>
      </c>
      <c r="Z2347" s="172" t="str">
        <f>IF(Y2347="","",COUNTIF($Y$2:Y2347,Y2347))</f>
        <v/>
      </c>
    </row>
    <row r="2348" spans="24:26" x14ac:dyDescent="0.25">
      <c r="X2348" s="172">
        <f>COUNTIF($J$2:J2348,J2348)</f>
        <v>0</v>
      </c>
      <c r="Y2348" s="172" t="str">
        <f t="shared" si="38"/>
        <v/>
      </c>
      <c r="Z2348" s="172" t="str">
        <f>IF(Y2348="","",COUNTIF($Y$2:Y2348,Y2348))</f>
        <v/>
      </c>
    </row>
    <row r="2349" spans="24:26" x14ac:dyDescent="0.25">
      <c r="X2349" s="172">
        <f>COUNTIF($J$2:J2349,J2349)</f>
        <v>0</v>
      </c>
      <c r="Y2349" s="172" t="str">
        <f t="shared" si="38"/>
        <v/>
      </c>
      <c r="Z2349" s="172" t="str">
        <f>IF(Y2349="","",COUNTIF($Y$2:Y2349,Y2349))</f>
        <v/>
      </c>
    </row>
    <row r="2350" spans="24:26" x14ac:dyDescent="0.25">
      <c r="X2350" s="172">
        <f>COUNTIF($J$2:J2350,J2350)</f>
        <v>0</v>
      </c>
      <c r="Y2350" s="172" t="str">
        <f t="shared" si="38"/>
        <v/>
      </c>
      <c r="Z2350" s="172" t="str">
        <f>IF(Y2350="","",COUNTIF($Y$2:Y2350,Y2350))</f>
        <v/>
      </c>
    </row>
    <row r="2351" spans="24:26" x14ac:dyDescent="0.25">
      <c r="X2351" s="172">
        <f>COUNTIF($J$2:J2351,J2351)</f>
        <v>0</v>
      </c>
      <c r="Y2351" s="172" t="str">
        <f t="shared" si="38"/>
        <v/>
      </c>
      <c r="Z2351" s="172" t="str">
        <f>IF(Y2351="","",COUNTIF($Y$2:Y2351,Y2351))</f>
        <v/>
      </c>
    </row>
    <row r="2352" spans="24:26" x14ac:dyDescent="0.25">
      <c r="X2352" s="172">
        <f>COUNTIF($J$2:J2352,J2352)</f>
        <v>0</v>
      </c>
      <c r="Y2352" s="172" t="str">
        <f t="shared" si="38"/>
        <v/>
      </c>
      <c r="Z2352" s="172" t="str">
        <f>IF(Y2352="","",COUNTIF($Y$2:Y2352,Y2352))</f>
        <v/>
      </c>
    </row>
    <row r="2353" spans="24:26" x14ac:dyDescent="0.25">
      <c r="X2353" s="172">
        <f>COUNTIF($J$2:J2353,J2353)</f>
        <v>0</v>
      </c>
      <c r="Y2353" s="172" t="str">
        <f t="shared" si="38"/>
        <v/>
      </c>
      <c r="Z2353" s="172" t="str">
        <f>IF(Y2353="","",COUNTIF($Y$2:Y2353,Y2353))</f>
        <v/>
      </c>
    </row>
    <row r="2354" spans="24:26" x14ac:dyDescent="0.25">
      <c r="X2354" s="172">
        <f>COUNTIF($J$2:J2354,J2354)</f>
        <v>0</v>
      </c>
      <c r="Y2354" s="172" t="str">
        <f t="shared" si="38"/>
        <v/>
      </c>
      <c r="Z2354" s="172" t="str">
        <f>IF(Y2354="","",COUNTIF($Y$2:Y2354,Y2354))</f>
        <v/>
      </c>
    </row>
    <row r="2355" spans="24:26" x14ac:dyDescent="0.25">
      <c r="X2355" s="172">
        <f>COUNTIF($J$2:J2355,J2355)</f>
        <v>0</v>
      </c>
      <c r="Y2355" s="172" t="str">
        <f t="shared" si="38"/>
        <v/>
      </c>
      <c r="Z2355" s="172" t="str">
        <f>IF(Y2355="","",COUNTIF($Y$2:Y2355,Y2355))</f>
        <v/>
      </c>
    </row>
    <row r="2356" spans="24:26" x14ac:dyDescent="0.25">
      <c r="X2356" s="172">
        <f>COUNTIF($J$2:J2356,J2356)</f>
        <v>0</v>
      </c>
      <c r="Y2356" s="172" t="str">
        <f t="shared" si="38"/>
        <v/>
      </c>
      <c r="Z2356" s="172" t="str">
        <f>IF(Y2356="","",COUNTIF($Y$2:Y2356,Y2356))</f>
        <v/>
      </c>
    </row>
    <row r="2357" spans="24:26" x14ac:dyDescent="0.25">
      <c r="X2357" s="172">
        <f>COUNTIF($J$2:J2357,J2357)</f>
        <v>0</v>
      </c>
      <c r="Y2357" s="172" t="str">
        <f t="shared" si="38"/>
        <v/>
      </c>
      <c r="Z2357" s="172" t="str">
        <f>IF(Y2357="","",COUNTIF($Y$2:Y2357,Y2357))</f>
        <v/>
      </c>
    </row>
    <row r="2358" spans="24:26" x14ac:dyDescent="0.25">
      <c r="X2358" s="172">
        <f>COUNTIF($J$2:J2358,J2358)</f>
        <v>0</v>
      </c>
      <c r="Y2358" s="172" t="str">
        <f t="shared" si="38"/>
        <v/>
      </c>
      <c r="Z2358" s="172" t="str">
        <f>IF(Y2358="","",COUNTIF($Y$2:Y2358,Y2358))</f>
        <v/>
      </c>
    </row>
    <row r="2359" spans="24:26" x14ac:dyDescent="0.25">
      <c r="X2359" s="172">
        <f>COUNTIF($J$2:J2359,J2359)</f>
        <v>0</v>
      </c>
      <c r="Y2359" s="172" t="str">
        <f t="shared" si="38"/>
        <v/>
      </c>
      <c r="Z2359" s="172" t="str">
        <f>IF(Y2359="","",COUNTIF($Y$2:Y2359,Y2359))</f>
        <v/>
      </c>
    </row>
    <row r="2360" spans="24:26" x14ac:dyDescent="0.25">
      <c r="X2360" s="172">
        <f>COUNTIF($J$2:J2360,J2360)</f>
        <v>0</v>
      </c>
      <c r="Y2360" s="172" t="str">
        <f t="shared" si="38"/>
        <v/>
      </c>
      <c r="Z2360" s="172" t="str">
        <f>IF(Y2360="","",COUNTIF($Y$2:Y2360,Y2360))</f>
        <v/>
      </c>
    </row>
    <row r="2361" spans="24:26" x14ac:dyDescent="0.25">
      <c r="X2361" s="172">
        <f>COUNTIF($J$2:J2361,J2361)</f>
        <v>0</v>
      </c>
      <c r="Y2361" s="172" t="str">
        <f t="shared" si="38"/>
        <v/>
      </c>
      <c r="Z2361" s="172" t="str">
        <f>IF(Y2361="","",COUNTIF($Y$2:Y2361,Y2361))</f>
        <v/>
      </c>
    </row>
    <row r="2362" spans="24:26" x14ac:dyDescent="0.25">
      <c r="X2362" s="172">
        <f>COUNTIF($J$2:J2362,J2362)</f>
        <v>0</v>
      </c>
      <c r="Y2362" s="172" t="str">
        <f t="shared" si="38"/>
        <v/>
      </c>
      <c r="Z2362" s="172" t="str">
        <f>IF(Y2362="","",COUNTIF($Y$2:Y2362,Y2362))</f>
        <v/>
      </c>
    </row>
    <row r="2363" spans="24:26" x14ac:dyDescent="0.25">
      <c r="X2363" s="172">
        <f>COUNTIF($J$2:J2363,J2363)</f>
        <v>0</v>
      </c>
      <c r="Y2363" s="172" t="str">
        <f t="shared" si="38"/>
        <v/>
      </c>
      <c r="Z2363" s="172" t="str">
        <f>IF(Y2363="","",COUNTIF($Y$2:Y2363,Y2363))</f>
        <v/>
      </c>
    </row>
    <row r="2364" spans="24:26" x14ac:dyDescent="0.25">
      <c r="X2364" s="172">
        <f>COUNTIF($J$2:J2364,J2364)</f>
        <v>0</v>
      </c>
      <c r="Y2364" s="172" t="str">
        <f t="shared" si="38"/>
        <v/>
      </c>
      <c r="Z2364" s="172" t="str">
        <f>IF(Y2364="","",COUNTIF($Y$2:Y2364,Y2364))</f>
        <v/>
      </c>
    </row>
    <row r="2365" spans="24:26" x14ac:dyDescent="0.25">
      <c r="X2365" s="172">
        <f>COUNTIF($J$2:J2365,J2365)</f>
        <v>0</v>
      </c>
      <c r="Y2365" s="172" t="str">
        <f t="shared" si="38"/>
        <v/>
      </c>
      <c r="Z2365" s="172" t="str">
        <f>IF(Y2365="","",COUNTIF($Y$2:Y2365,Y2365))</f>
        <v/>
      </c>
    </row>
    <row r="2366" spans="24:26" x14ac:dyDescent="0.25">
      <c r="X2366" s="172">
        <f>COUNTIF($J$2:J2366,J2366)</f>
        <v>0</v>
      </c>
      <c r="Y2366" s="172" t="str">
        <f t="shared" si="38"/>
        <v/>
      </c>
      <c r="Z2366" s="172" t="str">
        <f>IF(Y2366="","",COUNTIF($Y$2:Y2366,Y2366))</f>
        <v/>
      </c>
    </row>
    <row r="2367" spans="24:26" x14ac:dyDescent="0.25">
      <c r="X2367" s="172">
        <f>COUNTIF($J$2:J2367,J2367)</f>
        <v>0</v>
      </c>
      <c r="Y2367" s="172" t="str">
        <f t="shared" si="38"/>
        <v/>
      </c>
      <c r="Z2367" s="172" t="str">
        <f>IF(Y2367="","",COUNTIF($Y$2:Y2367,Y2367))</f>
        <v/>
      </c>
    </row>
    <row r="2368" spans="24:26" x14ac:dyDescent="0.25">
      <c r="X2368" s="172">
        <f>COUNTIF($J$2:J2368,J2368)</f>
        <v>0</v>
      </c>
      <c r="Y2368" s="172" t="str">
        <f t="shared" si="38"/>
        <v/>
      </c>
      <c r="Z2368" s="172" t="str">
        <f>IF(Y2368="","",COUNTIF($Y$2:Y2368,Y2368))</f>
        <v/>
      </c>
    </row>
    <row r="2369" spans="24:26" x14ac:dyDescent="0.25">
      <c r="X2369" s="172">
        <f>COUNTIF($J$2:J2369,J2369)</f>
        <v>0</v>
      </c>
      <c r="Y2369" s="172" t="str">
        <f t="shared" si="38"/>
        <v/>
      </c>
      <c r="Z2369" s="172" t="str">
        <f>IF(Y2369="","",COUNTIF($Y$2:Y2369,Y2369))</f>
        <v/>
      </c>
    </row>
    <row r="2370" spans="24:26" x14ac:dyDescent="0.25">
      <c r="X2370" s="172">
        <f>COUNTIF($J$2:J2370,J2370)</f>
        <v>0</v>
      </c>
      <c r="Y2370" s="172" t="str">
        <f t="shared" si="38"/>
        <v/>
      </c>
      <c r="Z2370" s="172" t="str">
        <f>IF(Y2370="","",COUNTIF($Y$2:Y2370,Y2370))</f>
        <v/>
      </c>
    </row>
    <row r="2371" spans="24:26" x14ac:dyDescent="0.25">
      <c r="X2371" s="172">
        <f>COUNTIF($J$2:J2371,J2371)</f>
        <v>0</v>
      </c>
      <c r="Y2371" s="172" t="str">
        <f t="shared" si="38"/>
        <v/>
      </c>
      <c r="Z2371" s="172" t="str">
        <f>IF(Y2371="","",COUNTIF($Y$2:Y2371,Y2371))</f>
        <v/>
      </c>
    </row>
    <row r="2372" spans="24:26" x14ac:dyDescent="0.25">
      <c r="X2372" s="172">
        <f>COUNTIF($J$2:J2372,J2372)</f>
        <v>0</v>
      </c>
      <c r="Y2372" s="172" t="str">
        <f t="shared" si="38"/>
        <v/>
      </c>
      <c r="Z2372" s="172" t="str">
        <f>IF(Y2372="","",COUNTIF($Y$2:Y2372,Y2372))</f>
        <v/>
      </c>
    </row>
    <row r="2373" spans="24:26" x14ac:dyDescent="0.25">
      <c r="X2373" s="172">
        <f>COUNTIF($J$2:J2373,J2373)</f>
        <v>0</v>
      </c>
      <c r="Y2373" s="172" t="str">
        <f t="shared" si="38"/>
        <v/>
      </c>
      <c r="Z2373" s="172" t="str">
        <f>IF(Y2373="","",COUNTIF($Y$2:Y2373,Y2373))</f>
        <v/>
      </c>
    </row>
    <row r="2374" spans="24:26" x14ac:dyDescent="0.25">
      <c r="X2374" s="172">
        <f>COUNTIF($J$2:J2374,J2374)</f>
        <v>0</v>
      </c>
      <c r="Y2374" s="172" t="str">
        <f t="shared" si="38"/>
        <v/>
      </c>
      <c r="Z2374" s="172" t="str">
        <f>IF(Y2374="","",COUNTIF($Y$2:Y2374,Y2374))</f>
        <v/>
      </c>
    </row>
    <row r="2375" spans="24:26" x14ac:dyDescent="0.25">
      <c r="X2375" s="172">
        <f>COUNTIF($J$2:J2375,J2375)</f>
        <v>0</v>
      </c>
      <c r="Y2375" s="172" t="str">
        <f t="shared" si="38"/>
        <v/>
      </c>
      <c r="Z2375" s="172" t="str">
        <f>IF(Y2375="","",COUNTIF($Y$2:Y2375,Y2375))</f>
        <v/>
      </c>
    </row>
    <row r="2376" spans="24:26" x14ac:dyDescent="0.25">
      <c r="X2376" s="172">
        <f>COUNTIF($J$2:J2376,J2376)</f>
        <v>0</v>
      </c>
      <c r="Y2376" s="172" t="str">
        <f t="shared" si="38"/>
        <v/>
      </c>
      <c r="Z2376" s="172" t="str">
        <f>IF(Y2376="","",COUNTIF($Y$2:Y2376,Y2376))</f>
        <v/>
      </c>
    </row>
    <row r="2377" spans="24:26" x14ac:dyDescent="0.25">
      <c r="X2377" s="172">
        <f>COUNTIF($J$2:J2377,J2377)</f>
        <v>0</v>
      </c>
      <c r="Y2377" s="172" t="str">
        <f t="shared" si="38"/>
        <v/>
      </c>
      <c r="Z2377" s="172" t="str">
        <f>IF(Y2377="","",COUNTIF($Y$2:Y2377,Y2377))</f>
        <v/>
      </c>
    </row>
    <row r="2378" spans="24:26" x14ac:dyDescent="0.25">
      <c r="X2378" s="172">
        <f>COUNTIF($J$2:J2378,J2378)</f>
        <v>0</v>
      </c>
      <c r="Y2378" s="172" t="str">
        <f t="shared" si="38"/>
        <v/>
      </c>
      <c r="Z2378" s="172" t="str">
        <f>IF(Y2378="","",COUNTIF($Y$2:Y2378,Y2378))</f>
        <v/>
      </c>
    </row>
    <row r="2379" spans="24:26" x14ac:dyDescent="0.25">
      <c r="X2379" s="172">
        <f>COUNTIF($J$2:J2379,J2379)</f>
        <v>0</v>
      </c>
      <c r="Y2379" s="172" t="str">
        <f t="shared" si="38"/>
        <v/>
      </c>
      <c r="Z2379" s="172" t="str">
        <f>IF(Y2379="","",COUNTIF($Y$2:Y2379,Y2379))</f>
        <v/>
      </c>
    </row>
    <row r="2380" spans="24:26" x14ac:dyDescent="0.25">
      <c r="X2380" s="172">
        <f>COUNTIF($J$2:J2380,J2380)</f>
        <v>0</v>
      </c>
      <c r="Y2380" s="172" t="str">
        <f t="shared" si="38"/>
        <v/>
      </c>
      <c r="Z2380" s="172" t="str">
        <f>IF(Y2380="","",COUNTIF($Y$2:Y2380,Y2380))</f>
        <v/>
      </c>
    </row>
    <row r="2381" spans="24:26" x14ac:dyDescent="0.25">
      <c r="X2381" s="172">
        <f>COUNTIF($J$2:J2381,J2381)</f>
        <v>0</v>
      </c>
      <c r="Y2381" s="172" t="str">
        <f t="shared" si="38"/>
        <v/>
      </c>
      <c r="Z2381" s="172" t="str">
        <f>IF(Y2381="","",COUNTIF($Y$2:Y2381,Y2381))</f>
        <v/>
      </c>
    </row>
    <row r="2382" spans="24:26" x14ac:dyDescent="0.25">
      <c r="X2382" s="172">
        <f>COUNTIF($J$2:J2382,J2382)</f>
        <v>0</v>
      </c>
      <c r="Y2382" s="172" t="str">
        <f t="shared" si="38"/>
        <v/>
      </c>
      <c r="Z2382" s="172" t="str">
        <f>IF(Y2382="","",COUNTIF($Y$2:Y2382,Y2382))</f>
        <v/>
      </c>
    </row>
    <row r="2383" spans="24:26" x14ac:dyDescent="0.25">
      <c r="X2383" s="172">
        <f>COUNTIF($J$2:J2383,J2383)</f>
        <v>0</v>
      </c>
      <c r="Y2383" s="172" t="str">
        <f t="shared" si="38"/>
        <v/>
      </c>
      <c r="Z2383" s="172" t="str">
        <f>IF(Y2383="","",COUNTIF($Y$2:Y2383,Y2383))</f>
        <v/>
      </c>
    </row>
    <row r="2384" spans="24:26" x14ac:dyDescent="0.25">
      <c r="X2384" s="172">
        <f>COUNTIF($J$2:J2384,J2384)</f>
        <v>0</v>
      </c>
      <c r="Y2384" s="172" t="str">
        <f t="shared" si="38"/>
        <v/>
      </c>
      <c r="Z2384" s="172" t="str">
        <f>IF(Y2384="","",COUNTIF($Y$2:Y2384,Y2384))</f>
        <v/>
      </c>
    </row>
    <row r="2385" spans="24:26" x14ac:dyDescent="0.25">
      <c r="X2385" s="172">
        <f>COUNTIF($J$2:J2385,J2385)</f>
        <v>0</v>
      </c>
      <c r="Y2385" s="172" t="str">
        <f t="shared" ref="Y2385:Y2448" si="39">J2385&amp;Q2385</f>
        <v/>
      </c>
      <c r="Z2385" s="172" t="str">
        <f>IF(Y2385="","",COUNTIF($Y$2:Y2385,Y2385))</f>
        <v/>
      </c>
    </row>
    <row r="2386" spans="24:26" x14ac:dyDescent="0.25">
      <c r="X2386" s="172">
        <f>COUNTIF($J$2:J2386,J2386)</f>
        <v>0</v>
      </c>
      <c r="Y2386" s="172" t="str">
        <f t="shared" si="39"/>
        <v/>
      </c>
      <c r="Z2386" s="172" t="str">
        <f>IF(Y2386="","",COUNTIF($Y$2:Y2386,Y2386))</f>
        <v/>
      </c>
    </row>
    <row r="2387" spans="24:26" x14ac:dyDescent="0.25">
      <c r="X2387" s="172">
        <f>COUNTIF($J$2:J2387,J2387)</f>
        <v>0</v>
      </c>
      <c r="Y2387" s="172" t="str">
        <f t="shared" si="39"/>
        <v/>
      </c>
      <c r="Z2387" s="172" t="str">
        <f>IF(Y2387="","",COUNTIF($Y$2:Y2387,Y2387))</f>
        <v/>
      </c>
    </row>
    <row r="2388" spans="24:26" x14ac:dyDescent="0.25">
      <c r="X2388" s="172">
        <f>COUNTIF($J$2:J2388,J2388)</f>
        <v>0</v>
      </c>
      <c r="Y2388" s="172" t="str">
        <f t="shared" si="39"/>
        <v/>
      </c>
      <c r="Z2388" s="172" t="str">
        <f>IF(Y2388="","",COUNTIF($Y$2:Y2388,Y2388))</f>
        <v/>
      </c>
    </row>
    <row r="2389" spans="24:26" x14ac:dyDescent="0.25">
      <c r="X2389" s="172">
        <f>COUNTIF($J$2:J2389,J2389)</f>
        <v>0</v>
      </c>
      <c r="Y2389" s="172" t="str">
        <f t="shared" si="39"/>
        <v/>
      </c>
      <c r="Z2389" s="172" t="str">
        <f>IF(Y2389="","",COUNTIF($Y$2:Y2389,Y2389))</f>
        <v/>
      </c>
    </row>
    <row r="2390" spans="24:26" x14ac:dyDescent="0.25">
      <c r="X2390" s="172">
        <f>COUNTIF($J$2:J2390,J2390)</f>
        <v>0</v>
      </c>
      <c r="Y2390" s="172" t="str">
        <f t="shared" si="39"/>
        <v/>
      </c>
      <c r="Z2390" s="172" t="str">
        <f>IF(Y2390="","",COUNTIF($Y$2:Y2390,Y2390))</f>
        <v/>
      </c>
    </row>
    <row r="2391" spans="24:26" x14ac:dyDescent="0.25">
      <c r="X2391" s="172">
        <f>COUNTIF($J$2:J2391,J2391)</f>
        <v>0</v>
      </c>
      <c r="Y2391" s="172" t="str">
        <f t="shared" si="39"/>
        <v/>
      </c>
      <c r="Z2391" s="172" t="str">
        <f>IF(Y2391="","",COUNTIF($Y$2:Y2391,Y2391))</f>
        <v/>
      </c>
    </row>
    <row r="2392" spans="24:26" x14ac:dyDescent="0.25">
      <c r="X2392" s="172">
        <f>COUNTIF($J$2:J2392,J2392)</f>
        <v>0</v>
      </c>
      <c r="Y2392" s="172" t="str">
        <f t="shared" si="39"/>
        <v/>
      </c>
      <c r="Z2392" s="172" t="str">
        <f>IF(Y2392="","",COUNTIF($Y$2:Y2392,Y2392))</f>
        <v/>
      </c>
    </row>
    <row r="2393" spans="24:26" x14ac:dyDescent="0.25">
      <c r="X2393" s="172">
        <f>COUNTIF($J$2:J2393,J2393)</f>
        <v>0</v>
      </c>
      <c r="Y2393" s="172" t="str">
        <f t="shared" si="39"/>
        <v/>
      </c>
      <c r="Z2393" s="172" t="str">
        <f>IF(Y2393="","",COUNTIF($Y$2:Y2393,Y2393))</f>
        <v/>
      </c>
    </row>
    <row r="2394" spans="24:26" x14ac:dyDescent="0.25">
      <c r="X2394" s="172">
        <f>COUNTIF($J$2:J2394,J2394)</f>
        <v>0</v>
      </c>
      <c r="Y2394" s="172" t="str">
        <f t="shared" si="39"/>
        <v/>
      </c>
      <c r="Z2394" s="172" t="str">
        <f>IF(Y2394="","",COUNTIF($Y$2:Y2394,Y2394))</f>
        <v/>
      </c>
    </row>
    <row r="2395" spans="24:26" x14ac:dyDescent="0.25">
      <c r="X2395" s="172">
        <f>COUNTIF($J$2:J2395,J2395)</f>
        <v>0</v>
      </c>
      <c r="Y2395" s="172" t="str">
        <f t="shared" si="39"/>
        <v/>
      </c>
      <c r="Z2395" s="172" t="str">
        <f>IF(Y2395="","",COUNTIF($Y$2:Y2395,Y2395))</f>
        <v/>
      </c>
    </row>
    <row r="2396" spans="24:26" x14ac:dyDescent="0.25">
      <c r="X2396" s="172">
        <f>COUNTIF($J$2:J2396,J2396)</f>
        <v>0</v>
      </c>
      <c r="Y2396" s="172" t="str">
        <f t="shared" si="39"/>
        <v/>
      </c>
      <c r="Z2396" s="172" t="str">
        <f>IF(Y2396="","",COUNTIF($Y$2:Y2396,Y2396))</f>
        <v/>
      </c>
    </row>
    <row r="2397" spans="24:26" x14ac:dyDescent="0.25">
      <c r="X2397" s="172">
        <f>COUNTIF($J$2:J2397,J2397)</f>
        <v>0</v>
      </c>
      <c r="Y2397" s="172" t="str">
        <f t="shared" si="39"/>
        <v/>
      </c>
      <c r="Z2397" s="172" t="str">
        <f>IF(Y2397="","",COUNTIF($Y$2:Y2397,Y2397))</f>
        <v/>
      </c>
    </row>
    <row r="2398" spans="24:26" x14ac:dyDescent="0.25">
      <c r="X2398" s="172">
        <f>COUNTIF($J$2:J2398,J2398)</f>
        <v>0</v>
      </c>
      <c r="Y2398" s="172" t="str">
        <f t="shared" si="39"/>
        <v/>
      </c>
      <c r="Z2398" s="172" t="str">
        <f>IF(Y2398="","",COUNTIF($Y$2:Y2398,Y2398))</f>
        <v/>
      </c>
    </row>
    <row r="2399" spans="24:26" x14ac:dyDescent="0.25">
      <c r="X2399" s="172">
        <f>COUNTIF($J$2:J2399,J2399)</f>
        <v>0</v>
      </c>
      <c r="Y2399" s="172" t="str">
        <f t="shared" si="39"/>
        <v/>
      </c>
      <c r="Z2399" s="172" t="str">
        <f>IF(Y2399="","",COUNTIF($Y$2:Y2399,Y2399))</f>
        <v/>
      </c>
    </row>
    <row r="2400" spans="24:26" x14ac:dyDescent="0.25">
      <c r="X2400" s="172">
        <f>COUNTIF($J$2:J2400,J2400)</f>
        <v>0</v>
      </c>
      <c r="Y2400" s="172" t="str">
        <f t="shared" si="39"/>
        <v/>
      </c>
      <c r="Z2400" s="172" t="str">
        <f>IF(Y2400="","",COUNTIF($Y$2:Y2400,Y2400))</f>
        <v/>
      </c>
    </row>
    <row r="2401" spans="24:26" x14ac:dyDescent="0.25">
      <c r="X2401" s="172">
        <f>COUNTIF($J$2:J2401,J2401)</f>
        <v>0</v>
      </c>
      <c r="Y2401" s="172" t="str">
        <f t="shared" si="39"/>
        <v/>
      </c>
      <c r="Z2401" s="172" t="str">
        <f>IF(Y2401="","",COUNTIF($Y$2:Y2401,Y2401))</f>
        <v/>
      </c>
    </row>
    <row r="2402" spans="24:26" x14ac:dyDescent="0.25">
      <c r="X2402" s="172">
        <f>COUNTIF($J$2:J2402,J2402)</f>
        <v>0</v>
      </c>
      <c r="Y2402" s="172" t="str">
        <f t="shared" si="39"/>
        <v/>
      </c>
      <c r="Z2402" s="172" t="str">
        <f>IF(Y2402="","",COUNTIF($Y$2:Y2402,Y2402))</f>
        <v/>
      </c>
    </row>
    <row r="2403" spans="24:26" x14ac:dyDescent="0.25">
      <c r="X2403" s="172">
        <f>COUNTIF($J$2:J2403,J2403)</f>
        <v>0</v>
      </c>
      <c r="Y2403" s="172" t="str">
        <f t="shared" si="39"/>
        <v/>
      </c>
      <c r="Z2403" s="172" t="str">
        <f>IF(Y2403="","",COUNTIF($Y$2:Y2403,Y2403))</f>
        <v/>
      </c>
    </row>
    <row r="2404" spans="24:26" x14ac:dyDescent="0.25">
      <c r="X2404" s="172">
        <f>COUNTIF($J$2:J2404,J2404)</f>
        <v>0</v>
      </c>
      <c r="Y2404" s="172" t="str">
        <f t="shared" si="39"/>
        <v/>
      </c>
      <c r="Z2404" s="172" t="str">
        <f>IF(Y2404="","",COUNTIF($Y$2:Y2404,Y2404))</f>
        <v/>
      </c>
    </row>
    <row r="2405" spans="24:26" x14ac:dyDescent="0.25">
      <c r="X2405" s="172">
        <f>COUNTIF($J$2:J2405,J2405)</f>
        <v>0</v>
      </c>
      <c r="Y2405" s="172" t="str">
        <f t="shared" si="39"/>
        <v/>
      </c>
      <c r="Z2405" s="172" t="str">
        <f>IF(Y2405="","",COUNTIF($Y$2:Y2405,Y2405))</f>
        <v/>
      </c>
    </row>
    <row r="2406" spans="24:26" x14ac:dyDescent="0.25">
      <c r="X2406" s="172">
        <f>COUNTIF($J$2:J2406,J2406)</f>
        <v>0</v>
      </c>
      <c r="Y2406" s="172" t="str">
        <f t="shared" si="39"/>
        <v/>
      </c>
      <c r="Z2406" s="172" t="str">
        <f>IF(Y2406="","",COUNTIF($Y$2:Y2406,Y2406))</f>
        <v/>
      </c>
    </row>
    <row r="2407" spans="24:26" x14ac:dyDescent="0.25">
      <c r="X2407" s="172">
        <f>COUNTIF($J$2:J2407,J2407)</f>
        <v>0</v>
      </c>
      <c r="Y2407" s="172" t="str">
        <f t="shared" si="39"/>
        <v/>
      </c>
      <c r="Z2407" s="172" t="str">
        <f>IF(Y2407="","",COUNTIF($Y$2:Y2407,Y2407))</f>
        <v/>
      </c>
    </row>
    <row r="2408" spans="24:26" x14ac:dyDescent="0.25">
      <c r="X2408" s="172">
        <f>COUNTIF($J$2:J2408,J2408)</f>
        <v>0</v>
      </c>
      <c r="Y2408" s="172" t="str">
        <f t="shared" si="39"/>
        <v/>
      </c>
      <c r="Z2408" s="172" t="str">
        <f>IF(Y2408="","",COUNTIF($Y$2:Y2408,Y2408))</f>
        <v/>
      </c>
    </row>
    <row r="2409" spans="24:26" x14ac:dyDescent="0.25">
      <c r="X2409" s="172">
        <f>COUNTIF($J$2:J2409,J2409)</f>
        <v>0</v>
      </c>
      <c r="Y2409" s="172" t="str">
        <f t="shared" si="39"/>
        <v/>
      </c>
      <c r="Z2409" s="172" t="str">
        <f>IF(Y2409="","",COUNTIF($Y$2:Y2409,Y2409))</f>
        <v/>
      </c>
    </row>
    <row r="2410" spans="24:26" x14ac:dyDescent="0.25">
      <c r="X2410" s="172">
        <f>COUNTIF($J$2:J2410,J2410)</f>
        <v>0</v>
      </c>
      <c r="Y2410" s="172" t="str">
        <f t="shared" si="39"/>
        <v/>
      </c>
      <c r="Z2410" s="172" t="str">
        <f>IF(Y2410="","",COUNTIF($Y$2:Y2410,Y2410))</f>
        <v/>
      </c>
    </row>
    <row r="2411" spans="24:26" x14ac:dyDescent="0.25">
      <c r="X2411" s="172">
        <f>COUNTIF($J$2:J2411,J2411)</f>
        <v>0</v>
      </c>
      <c r="Y2411" s="172" t="str">
        <f t="shared" si="39"/>
        <v/>
      </c>
      <c r="Z2411" s="172" t="str">
        <f>IF(Y2411="","",COUNTIF($Y$2:Y2411,Y2411))</f>
        <v/>
      </c>
    </row>
    <row r="2412" spans="24:26" x14ac:dyDescent="0.25">
      <c r="X2412" s="172">
        <f>COUNTIF($J$2:J2412,J2412)</f>
        <v>0</v>
      </c>
      <c r="Y2412" s="172" t="str">
        <f t="shared" si="39"/>
        <v/>
      </c>
      <c r="Z2412" s="172" t="str">
        <f>IF(Y2412="","",COUNTIF($Y$2:Y2412,Y2412))</f>
        <v/>
      </c>
    </row>
    <row r="2413" spans="24:26" x14ac:dyDescent="0.25">
      <c r="X2413" s="172">
        <f>COUNTIF($J$2:J2413,J2413)</f>
        <v>0</v>
      </c>
      <c r="Y2413" s="172" t="str">
        <f t="shared" si="39"/>
        <v/>
      </c>
      <c r="Z2413" s="172" t="str">
        <f>IF(Y2413="","",COUNTIF($Y$2:Y2413,Y2413))</f>
        <v/>
      </c>
    </row>
    <row r="2414" spans="24:26" x14ac:dyDescent="0.25">
      <c r="X2414" s="172">
        <f>COUNTIF($J$2:J2414,J2414)</f>
        <v>0</v>
      </c>
      <c r="Y2414" s="172" t="str">
        <f t="shared" si="39"/>
        <v/>
      </c>
      <c r="Z2414" s="172" t="str">
        <f>IF(Y2414="","",COUNTIF($Y$2:Y2414,Y2414))</f>
        <v/>
      </c>
    </row>
    <row r="2415" spans="24:26" x14ac:dyDescent="0.25">
      <c r="X2415" s="172">
        <f>COUNTIF($J$2:J2415,J2415)</f>
        <v>0</v>
      </c>
      <c r="Y2415" s="172" t="str">
        <f t="shared" si="39"/>
        <v/>
      </c>
      <c r="Z2415" s="172" t="str">
        <f>IF(Y2415="","",COUNTIF($Y$2:Y2415,Y2415))</f>
        <v/>
      </c>
    </row>
    <row r="2416" spans="24:26" x14ac:dyDescent="0.25">
      <c r="X2416" s="172">
        <f>COUNTIF($J$2:J2416,J2416)</f>
        <v>0</v>
      </c>
      <c r="Y2416" s="172" t="str">
        <f t="shared" si="39"/>
        <v/>
      </c>
      <c r="Z2416" s="172" t="str">
        <f>IF(Y2416="","",COUNTIF($Y$2:Y2416,Y2416))</f>
        <v/>
      </c>
    </row>
    <row r="2417" spans="24:26" x14ac:dyDescent="0.25">
      <c r="X2417" s="172">
        <f>COUNTIF($J$2:J2417,J2417)</f>
        <v>0</v>
      </c>
      <c r="Y2417" s="172" t="str">
        <f t="shared" si="39"/>
        <v/>
      </c>
      <c r="Z2417" s="172" t="str">
        <f>IF(Y2417="","",COUNTIF($Y$2:Y2417,Y2417))</f>
        <v/>
      </c>
    </row>
    <row r="2418" spans="24:26" x14ac:dyDescent="0.25">
      <c r="X2418" s="172">
        <f>COUNTIF($J$2:J2418,J2418)</f>
        <v>0</v>
      </c>
      <c r="Y2418" s="172" t="str">
        <f t="shared" si="39"/>
        <v/>
      </c>
      <c r="Z2418" s="172" t="str">
        <f>IF(Y2418="","",COUNTIF($Y$2:Y2418,Y2418))</f>
        <v/>
      </c>
    </row>
    <row r="2419" spans="24:26" x14ac:dyDescent="0.25">
      <c r="X2419" s="172">
        <f>COUNTIF($J$2:J2419,J2419)</f>
        <v>0</v>
      </c>
      <c r="Y2419" s="172" t="str">
        <f t="shared" si="39"/>
        <v/>
      </c>
      <c r="Z2419" s="172" t="str">
        <f>IF(Y2419="","",COUNTIF($Y$2:Y2419,Y2419))</f>
        <v/>
      </c>
    </row>
    <row r="2420" spans="24:26" x14ac:dyDescent="0.25">
      <c r="X2420" s="172">
        <f>COUNTIF($J$2:J2420,J2420)</f>
        <v>0</v>
      </c>
      <c r="Y2420" s="172" t="str">
        <f t="shared" si="39"/>
        <v/>
      </c>
      <c r="Z2420" s="172" t="str">
        <f>IF(Y2420="","",COUNTIF($Y$2:Y2420,Y2420))</f>
        <v/>
      </c>
    </row>
    <row r="2421" spans="24:26" x14ac:dyDescent="0.25">
      <c r="X2421" s="172">
        <f>COUNTIF($J$2:J2421,J2421)</f>
        <v>0</v>
      </c>
      <c r="Y2421" s="172" t="str">
        <f t="shared" si="39"/>
        <v/>
      </c>
      <c r="Z2421" s="172" t="str">
        <f>IF(Y2421="","",COUNTIF($Y$2:Y2421,Y2421))</f>
        <v/>
      </c>
    </row>
    <row r="2422" spans="24:26" x14ac:dyDescent="0.25">
      <c r="X2422" s="172">
        <f>COUNTIF($J$2:J2422,J2422)</f>
        <v>0</v>
      </c>
      <c r="Y2422" s="172" t="str">
        <f t="shared" si="39"/>
        <v/>
      </c>
      <c r="Z2422" s="172" t="str">
        <f>IF(Y2422="","",COUNTIF($Y$2:Y2422,Y2422))</f>
        <v/>
      </c>
    </row>
    <row r="2423" spans="24:26" x14ac:dyDescent="0.25">
      <c r="X2423" s="172">
        <f>COUNTIF($J$2:J2423,J2423)</f>
        <v>0</v>
      </c>
      <c r="Y2423" s="172" t="str">
        <f t="shared" si="39"/>
        <v/>
      </c>
      <c r="Z2423" s="172" t="str">
        <f>IF(Y2423="","",COUNTIF($Y$2:Y2423,Y2423))</f>
        <v/>
      </c>
    </row>
    <row r="2424" spans="24:26" x14ac:dyDescent="0.25">
      <c r="X2424" s="172">
        <f>COUNTIF($J$2:J2424,J2424)</f>
        <v>0</v>
      </c>
      <c r="Y2424" s="172" t="str">
        <f t="shared" si="39"/>
        <v/>
      </c>
      <c r="Z2424" s="172" t="str">
        <f>IF(Y2424="","",COUNTIF($Y$2:Y2424,Y2424))</f>
        <v/>
      </c>
    </row>
    <row r="2425" spans="24:26" x14ac:dyDescent="0.25">
      <c r="X2425" s="172">
        <f>COUNTIF($J$2:J2425,J2425)</f>
        <v>0</v>
      </c>
      <c r="Y2425" s="172" t="str">
        <f t="shared" si="39"/>
        <v/>
      </c>
      <c r="Z2425" s="172" t="str">
        <f>IF(Y2425="","",COUNTIF($Y$2:Y2425,Y2425))</f>
        <v/>
      </c>
    </row>
    <row r="2426" spans="24:26" x14ac:dyDescent="0.25">
      <c r="X2426" s="172">
        <f>COUNTIF($J$2:J2426,J2426)</f>
        <v>0</v>
      </c>
      <c r="Y2426" s="172" t="str">
        <f t="shared" si="39"/>
        <v/>
      </c>
      <c r="Z2426" s="172" t="str">
        <f>IF(Y2426="","",COUNTIF($Y$2:Y2426,Y2426))</f>
        <v/>
      </c>
    </row>
    <row r="2427" spans="24:26" x14ac:dyDescent="0.25">
      <c r="X2427" s="172">
        <f>COUNTIF($J$2:J2427,J2427)</f>
        <v>0</v>
      </c>
      <c r="Y2427" s="172" t="str">
        <f t="shared" si="39"/>
        <v/>
      </c>
      <c r="Z2427" s="172" t="str">
        <f>IF(Y2427="","",COUNTIF($Y$2:Y2427,Y2427))</f>
        <v/>
      </c>
    </row>
    <row r="2428" spans="24:26" x14ac:dyDescent="0.25">
      <c r="X2428" s="172">
        <f>COUNTIF($J$2:J2428,J2428)</f>
        <v>0</v>
      </c>
      <c r="Y2428" s="172" t="str">
        <f t="shared" si="39"/>
        <v/>
      </c>
      <c r="Z2428" s="172" t="str">
        <f>IF(Y2428="","",COUNTIF($Y$2:Y2428,Y2428))</f>
        <v/>
      </c>
    </row>
    <row r="2429" spans="24:26" x14ac:dyDescent="0.25">
      <c r="X2429" s="172">
        <f>COUNTIF($J$2:J2429,J2429)</f>
        <v>0</v>
      </c>
      <c r="Y2429" s="172" t="str">
        <f t="shared" si="39"/>
        <v/>
      </c>
      <c r="Z2429" s="172" t="str">
        <f>IF(Y2429="","",COUNTIF($Y$2:Y2429,Y2429))</f>
        <v/>
      </c>
    </row>
    <row r="2430" spans="24:26" x14ac:dyDescent="0.25">
      <c r="X2430" s="172">
        <f>COUNTIF($J$2:J2430,J2430)</f>
        <v>0</v>
      </c>
      <c r="Y2430" s="172" t="str">
        <f t="shared" si="39"/>
        <v/>
      </c>
      <c r="Z2430" s="172" t="str">
        <f>IF(Y2430="","",COUNTIF($Y$2:Y2430,Y2430))</f>
        <v/>
      </c>
    </row>
    <row r="2431" spans="24:26" x14ac:dyDescent="0.25">
      <c r="X2431" s="172">
        <f>COUNTIF($J$2:J2431,J2431)</f>
        <v>0</v>
      </c>
      <c r="Y2431" s="172" t="str">
        <f t="shared" si="39"/>
        <v/>
      </c>
      <c r="Z2431" s="172" t="str">
        <f>IF(Y2431="","",COUNTIF($Y$2:Y2431,Y2431))</f>
        <v/>
      </c>
    </row>
    <row r="2432" spans="24:26" x14ac:dyDescent="0.25">
      <c r="X2432" s="172">
        <f>COUNTIF($J$2:J2432,J2432)</f>
        <v>0</v>
      </c>
      <c r="Y2432" s="172" t="str">
        <f t="shared" si="39"/>
        <v/>
      </c>
      <c r="Z2432" s="172" t="str">
        <f>IF(Y2432="","",COUNTIF($Y$2:Y2432,Y2432))</f>
        <v/>
      </c>
    </row>
    <row r="2433" spans="24:26" x14ac:dyDescent="0.25">
      <c r="X2433" s="172">
        <f>COUNTIF($J$2:J2433,J2433)</f>
        <v>0</v>
      </c>
      <c r="Y2433" s="172" t="str">
        <f t="shared" si="39"/>
        <v/>
      </c>
      <c r="Z2433" s="172" t="str">
        <f>IF(Y2433="","",COUNTIF($Y$2:Y2433,Y2433))</f>
        <v/>
      </c>
    </row>
    <row r="2434" spans="24:26" x14ac:dyDescent="0.25">
      <c r="X2434" s="172">
        <f>COUNTIF($J$2:J2434,J2434)</f>
        <v>0</v>
      </c>
      <c r="Y2434" s="172" t="str">
        <f t="shared" si="39"/>
        <v/>
      </c>
      <c r="Z2434" s="172" t="str">
        <f>IF(Y2434="","",COUNTIF($Y$2:Y2434,Y2434))</f>
        <v/>
      </c>
    </row>
    <row r="2435" spans="24:26" x14ac:dyDescent="0.25">
      <c r="X2435" s="172">
        <f>COUNTIF($J$2:J2435,J2435)</f>
        <v>0</v>
      </c>
      <c r="Y2435" s="172" t="str">
        <f t="shared" si="39"/>
        <v/>
      </c>
      <c r="Z2435" s="172" t="str">
        <f>IF(Y2435="","",COUNTIF($Y$2:Y2435,Y2435))</f>
        <v/>
      </c>
    </row>
    <row r="2436" spans="24:26" x14ac:dyDescent="0.25">
      <c r="X2436" s="172">
        <f>COUNTIF($J$2:J2436,J2436)</f>
        <v>0</v>
      </c>
      <c r="Y2436" s="172" t="str">
        <f t="shared" si="39"/>
        <v/>
      </c>
      <c r="Z2436" s="172" t="str">
        <f>IF(Y2436="","",COUNTIF($Y$2:Y2436,Y2436))</f>
        <v/>
      </c>
    </row>
    <row r="2437" spans="24:26" x14ac:dyDescent="0.25">
      <c r="X2437" s="172">
        <f>COUNTIF($J$2:J2437,J2437)</f>
        <v>0</v>
      </c>
      <c r="Y2437" s="172" t="str">
        <f t="shared" si="39"/>
        <v/>
      </c>
      <c r="Z2437" s="172" t="str">
        <f>IF(Y2437="","",COUNTIF($Y$2:Y2437,Y2437))</f>
        <v/>
      </c>
    </row>
    <row r="2438" spans="24:26" x14ac:dyDescent="0.25">
      <c r="X2438" s="172">
        <f>COUNTIF($J$2:J2438,J2438)</f>
        <v>0</v>
      </c>
      <c r="Y2438" s="172" t="str">
        <f t="shared" si="39"/>
        <v/>
      </c>
      <c r="Z2438" s="172" t="str">
        <f>IF(Y2438="","",COUNTIF($Y$2:Y2438,Y2438))</f>
        <v/>
      </c>
    </row>
    <row r="2439" spans="24:26" x14ac:dyDescent="0.25">
      <c r="X2439" s="172">
        <f>COUNTIF($J$2:J2439,J2439)</f>
        <v>0</v>
      </c>
      <c r="Y2439" s="172" t="str">
        <f t="shared" si="39"/>
        <v/>
      </c>
      <c r="Z2439" s="172" t="str">
        <f>IF(Y2439="","",COUNTIF($Y$2:Y2439,Y2439))</f>
        <v/>
      </c>
    </row>
    <row r="2440" spans="24:26" x14ac:dyDescent="0.25">
      <c r="X2440" s="172">
        <f>COUNTIF($J$2:J2440,J2440)</f>
        <v>0</v>
      </c>
      <c r="Y2440" s="172" t="str">
        <f t="shared" si="39"/>
        <v/>
      </c>
      <c r="Z2440" s="172" t="str">
        <f>IF(Y2440="","",COUNTIF($Y$2:Y2440,Y2440))</f>
        <v/>
      </c>
    </row>
    <row r="2441" spans="24:26" x14ac:dyDescent="0.25">
      <c r="X2441" s="172">
        <f>COUNTIF($J$2:J2441,J2441)</f>
        <v>0</v>
      </c>
      <c r="Y2441" s="172" t="str">
        <f t="shared" si="39"/>
        <v/>
      </c>
      <c r="Z2441" s="172" t="str">
        <f>IF(Y2441="","",COUNTIF($Y$2:Y2441,Y2441))</f>
        <v/>
      </c>
    </row>
    <row r="2442" spans="24:26" x14ac:dyDescent="0.25">
      <c r="X2442" s="172">
        <f>COUNTIF($J$2:J2442,J2442)</f>
        <v>0</v>
      </c>
      <c r="Y2442" s="172" t="str">
        <f t="shared" si="39"/>
        <v/>
      </c>
      <c r="Z2442" s="172" t="str">
        <f>IF(Y2442="","",COUNTIF($Y$2:Y2442,Y2442))</f>
        <v/>
      </c>
    </row>
    <row r="2443" spans="24:26" x14ac:dyDescent="0.25">
      <c r="X2443" s="172">
        <f>COUNTIF($J$2:J2443,J2443)</f>
        <v>0</v>
      </c>
      <c r="Y2443" s="172" t="str">
        <f t="shared" si="39"/>
        <v/>
      </c>
      <c r="Z2443" s="172" t="str">
        <f>IF(Y2443="","",COUNTIF($Y$2:Y2443,Y2443))</f>
        <v/>
      </c>
    </row>
    <row r="2444" spans="24:26" x14ac:dyDescent="0.25">
      <c r="X2444" s="172">
        <f>COUNTIF($J$2:J2444,J2444)</f>
        <v>0</v>
      </c>
      <c r="Y2444" s="172" t="str">
        <f t="shared" si="39"/>
        <v/>
      </c>
      <c r="Z2444" s="172" t="str">
        <f>IF(Y2444="","",COUNTIF($Y$2:Y2444,Y2444))</f>
        <v/>
      </c>
    </row>
    <row r="2445" spans="24:26" x14ac:dyDescent="0.25">
      <c r="X2445" s="172">
        <f>COUNTIF($J$2:J2445,J2445)</f>
        <v>0</v>
      </c>
      <c r="Y2445" s="172" t="str">
        <f t="shared" si="39"/>
        <v/>
      </c>
      <c r="Z2445" s="172" t="str">
        <f>IF(Y2445="","",COUNTIF($Y$2:Y2445,Y2445))</f>
        <v/>
      </c>
    </row>
    <row r="2446" spans="24:26" x14ac:dyDescent="0.25">
      <c r="X2446" s="172">
        <f>COUNTIF($J$2:J2446,J2446)</f>
        <v>0</v>
      </c>
      <c r="Y2446" s="172" t="str">
        <f t="shared" si="39"/>
        <v/>
      </c>
      <c r="Z2446" s="172" t="str">
        <f>IF(Y2446="","",COUNTIF($Y$2:Y2446,Y2446))</f>
        <v/>
      </c>
    </row>
    <row r="2447" spans="24:26" x14ac:dyDescent="0.25">
      <c r="X2447" s="172">
        <f>COUNTIF($J$2:J2447,J2447)</f>
        <v>0</v>
      </c>
      <c r="Y2447" s="172" t="str">
        <f t="shared" si="39"/>
        <v/>
      </c>
      <c r="Z2447" s="172" t="str">
        <f>IF(Y2447="","",COUNTIF($Y$2:Y2447,Y2447))</f>
        <v/>
      </c>
    </row>
    <row r="2448" spans="24:26" x14ac:dyDescent="0.25">
      <c r="X2448" s="172">
        <f>COUNTIF($J$2:J2448,J2448)</f>
        <v>0</v>
      </c>
      <c r="Y2448" s="172" t="str">
        <f t="shared" si="39"/>
        <v/>
      </c>
      <c r="Z2448" s="172" t="str">
        <f>IF(Y2448="","",COUNTIF($Y$2:Y2448,Y2448))</f>
        <v/>
      </c>
    </row>
    <row r="2449" spans="24:26" x14ac:dyDescent="0.25">
      <c r="X2449" s="172">
        <f>COUNTIF($J$2:J2449,J2449)</f>
        <v>0</v>
      </c>
      <c r="Y2449" s="172" t="str">
        <f t="shared" ref="Y2449:Y2512" si="40">J2449&amp;Q2449</f>
        <v/>
      </c>
      <c r="Z2449" s="172" t="str">
        <f>IF(Y2449="","",COUNTIF($Y$2:Y2449,Y2449))</f>
        <v/>
      </c>
    </row>
    <row r="2450" spans="24:26" x14ac:dyDescent="0.25">
      <c r="X2450" s="172">
        <f>COUNTIF($J$2:J2450,J2450)</f>
        <v>0</v>
      </c>
      <c r="Y2450" s="172" t="str">
        <f t="shared" si="40"/>
        <v/>
      </c>
      <c r="Z2450" s="172" t="str">
        <f>IF(Y2450="","",COUNTIF($Y$2:Y2450,Y2450))</f>
        <v/>
      </c>
    </row>
    <row r="2451" spans="24:26" x14ac:dyDescent="0.25">
      <c r="X2451" s="172">
        <f>COUNTIF($J$2:J2451,J2451)</f>
        <v>0</v>
      </c>
      <c r="Y2451" s="172" t="str">
        <f t="shared" si="40"/>
        <v/>
      </c>
      <c r="Z2451" s="172" t="str">
        <f>IF(Y2451="","",COUNTIF($Y$2:Y2451,Y2451))</f>
        <v/>
      </c>
    </row>
    <row r="2452" spans="24:26" x14ac:dyDescent="0.25">
      <c r="X2452" s="172">
        <f>COUNTIF($J$2:J2452,J2452)</f>
        <v>0</v>
      </c>
      <c r="Y2452" s="172" t="str">
        <f t="shared" si="40"/>
        <v/>
      </c>
      <c r="Z2452" s="172" t="str">
        <f>IF(Y2452="","",COUNTIF($Y$2:Y2452,Y2452))</f>
        <v/>
      </c>
    </row>
    <row r="2453" spans="24:26" x14ac:dyDescent="0.25">
      <c r="X2453" s="172">
        <f>COUNTIF($J$2:J2453,J2453)</f>
        <v>0</v>
      </c>
      <c r="Y2453" s="172" t="str">
        <f t="shared" si="40"/>
        <v/>
      </c>
      <c r="Z2453" s="172" t="str">
        <f>IF(Y2453="","",COUNTIF($Y$2:Y2453,Y2453))</f>
        <v/>
      </c>
    </row>
    <row r="2454" spans="24:26" x14ac:dyDescent="0.25">
      <c r="X2454" s="172">
        <f>COUNTIF($J$2:J2454,J2454)</f>
        <v>0</v>
      </c>
      <c r="Y2454" s="172" t="str">
        <f t="shared" si="40"/>
        <v/>
      </c>
      <c r="Z2454" s="172" t="str">
        <f>IF(Y2454="","",COUNTIF($Y$2:Y2454,Y2454))</f>
        <v/>
      </c>
    </row>
    <row r="2455" spans="24:26" x14ac:dyDescent="0.25">
      <c r="X2455" s="172">
        <f>COUNTIF($J$2:J2455,J2455)</f>
        <v>0</v>
      </c>
      <c r="Y2455" s="172" t="str">
        <f t="shared" si="40"/>
        <v/>
      </c>
      <c r="Z2455" s="172" t="str">
        <f>IF(Y2455="","",COUNTIF($Y$2:Y2455,Y2455))</f>
        <v/>
      </c>
    </row>
    <row r="2456" spans="24:26" x14ac:dyDescent="0.25">
      <c r="X2456" s="172">
        <f>COUNTIF($J$2:J2456,J2456)</f>
        <v>0</v>
      </c>
      <c r="Y2456" s="172" t="str">
        <f t="shared" si="40"/>
        <v/>
      </c>
      <c r="Z2456" s="172" t="str">
        <f>IF(Y2456="","",COUNTIF($Y$2:Y2456,Y2456))</f>
        <v/>
      </c>
    </row>
    <row r="2457" spans="24:26" x14ac:dyDescent="0.25">
      <c r="X2457" s="172">
        <f>COUNTIF($J$2:J2457,J2457)</f>
        <v>0</v>
      </c>
      <c r="Y2457" s="172" t="str">
        <f t="shared" si="40"/>
        <v/>
      </c>
      <c r="Z2457" s="172" t="str">
        <f>IF(Y2457="","",COUNTIF($Y$2:Y2457,Y2457))</f>
        <v/>
      </c>
    </row>
    <row r="2458" spans="24:26" x14ac:dyDescent="0.25">
      <c r="X2458" s="172">
        <f>COUNTIF($J$2:J2458,J2458)</f>
        <v>0</v>
      </c>
      <c r="Y2458" s="172" t="str">
        <f t="shared" si="40"/>
        <v/>
      </c>
      <c r="Z2458" s="172" t="str">
        <f>IF(Y2458="","",COUNTIF($Y$2:Y2458,Y2458))</f>
        <v/>
      </c>
    </row>
    <row r="2459" spans="24:26" x14ac:dyDescent="0.25">
      <c r="X2459" s="172">
        <f>COUNTIF($J$2:J2459,J2459)</f>
        <v>0</v>
      </c>
      <c r="Y2459" s="172" t="str">
        <f t="shared" si="40"/>
        <v/>
      </c>
      <c r="Z2459" s="172" t="str">
        <f>IF(Y2459="","",COUNTIF($Y$2:Y2459,Y2459))</f>
        <v/>
      </c>
    </row>
    <row r="2460" spans="24:26" x14ac:dyDescent="0.25">
      <c r="X2460" s="172">
        <f>COUNTIF($J$2:J2460,J2460)</f>
        <v>0</v>
      </c>
      <c r="Y2460" s="172" t="str">
        <f t="shared" si="40"/>
        <v/>
      </c>
      <c r="Z2460" s="172" t="str">
        <f>IF(Y2460="","",COUNTIF($Y$2:Y2460,Y2460))</f>
        <v/>
      </c>
    </row>
    <row r="2461" spans="24:26" x14ac:dyDescent="0.25">
      <c r="X2461" s="172">
        <f>COUNTIF($J$2:J2461,J2461)</f>
        <v>0</v>
      </c>
      <c r="Y2461" s="172" t="str">
        <f t="shared" si="40"/>
        <v/>
      </c>
      <c r="Z2461" s="172" t="str">
        <f>IF(Y2461="","",COUNTIF($Y$2:Y2461,Y2461))</f>
        <v/>
      </c>
    </row>
    <row r="2462" spans="24:26" x14ac:dyDescent="0.25">
      <c r="X2462" s="172">
        <f>COUNTIF($J$2:J2462,J2462)</f>
        <v>0</v>
      </c>
      <c r="Y2462" s="172" t="str">
        <f t="shared" si="40"/>
        <v/>
      </c>
      <c r="Z2462" s="172" t="str">
        <f>IF(Y2462="","",COUNTIF($Y$2:Y2462,Y2462))</f>
        <v/>
      </c>
    </row>
    <row r="2463" spans="24:26" x14ac:dyDescent="0.25">
      <c r="X2463" s="172">
        <f>COUNTIF($J$2:J2463,J2463)</f>
        <v>0</v>
      </c>
      <c r="Y2463" s="172" t="str">
        <f t="shared" si="40"/>
        <v/>
      </c>
      <c r="Z2463" s="172" t="str">
        <f>IF(Y2463="","",COUNTIF($Y$2:Y2463,Y2463))</f>
        <v/>
      </c>
    </row>
    <row r="2464" spans="24:26" x14ac:dyDescent="0.25">
      <c r="X2464" s="172">
        <f>COUNTIF($J$2:J2464,J2464)</f>
        <v>0</v>
      </c>
      <c r="Y2464" s="172" t="str">
        <f t="shared" si="40"/>
        <v/>
      </c>
      <c r="Z2464" s="172" t="str">
        <f>IF(Y2464="","",COUNTIF($Y$2:Y2464,Y2464))</f>
        <v/>
      </c>
    </row>
    <row r="2465" spans="24:26" x14ac:dyDescent="0.25">
      <c r="X2465" s="172">
        <f>COUNTIF($J$2:J2465,J2465)</f>
        <v>0</v>
      </c>
      <c r="Y2465" s="172" t="str">
        <f t="shared" si="40"/>
        <v/>
      </c>
      <c r="Z2465" s="172" t="str">
        <f>IF(Y2465="","",COUNTIF($Y$2:Y2465,Y2465))</f>
        <v/>
      </c>
    </row>
    <row r="2466" spans="24:26" x14ac:dyDescent="0.25">
      <c r="X2466" s="172">
        <f>COUNTIF($J$2:J2466,J2466)</f>
        <v>0</v>
      </c>
      <c r="Y2466" s="172" t="str">
        <f t="shared" si="40"/>
        <v/>
      </c>
      <c r="Z2466" s="172" t="str">
        <f>IF(Y2466="","",COUNTIF($Y$2:Y2466,Y2466))</f>
        <v/>
      </c>
    </row>
    <row r="2467" spans="24:26" x14ac:dyDescent="0.25">
      <c r="X2467" s="172">
        <f>COUNTIF($J$2:J2467,J2467)</f>
        <v>0</v>
      </c>
      <c r="Y2467" s="172" t="str">
        <f t="shared" si="40"/>
        <v/>
      </c>
      <c r="Z2467" s="172" t="str">
        <f>IF(Y2467="","",COUNTIF($Y$2:Y2467,Y2467))</f>
        <v/>
      </c>
    </row>
    <row r="2468" spans="24:26" x14ac:dyDescent="0.25">
      <c r="X2468" s="172">
        <f>COUNTIF($J$2:J2468,J2468)</f>
        <v>0</v>
      </c>
      <c r="Y2468" s="172" t="str">
        <f t="shared" si="40"/>
        <v/>
      </c>
      <c r="Z2468" s="172" t="str">
        <f>IF(Y2468="","",COUNTIF($Y$2:Y2468,Y2468))</f>
        <v/>
      </c>
    </row>
    <row r="2469" spans="24:26" x14ac:dyDescent="0.25">
      <c r="X2469" s="172">
        <f>COUNTIF($J$2:J2469,J2469)</f>
        <v>0</v>
      </c>
      <c r="Y2469" s="172" t="str">
        <f t="shared" si="40"/>
        <v/>
      </c>
      <c r="Z2469" s="172" t="str">
        <f>IF(Y2469="","",COUNTIF($Y$2:Y2469,Y2469))</f>
        <v/>
      </c>
    </row>
    <row r="2470" spans="24:26" x14ac:dyDescent="0.25">
      <c r="X2470" s="172">
        <f>COUNTIF($J$2:J2470,J2470)</f>
        <v>0</v>
      </c>
      <c r="Y2470" s="172" t="str">
        <f t="shared" si="40"/>
        <v/>
      </c>
      <c r="Z2470" s="172" t="str">
        <f>IF(Y2470="","",COUNTIF($Y$2:Y2470,Y2470))</f>
        <v/>
      </c>
    </row>
    <row r="2471" spans="24:26" x14ac:dyDescent="0.25">
      <c r="X2471" s="172">
        <f>COUNTIF($J$2:J2471,J2471)</f>
        <v>0</v>
      </c>
      <c r="Y2471" s="172" t="str">
        <f t="shared" si="40"/>
        <v/>
      </c>
      <c r="Z2471" s="172" t="str">
        <f>IF(Y2471="","",COUNTIF($Y$2:Y2471,Y2471))</f>
        <v/>
      </c>
    </row>
    <row r="2472" spans="24:26" x14ac:dyDescent="0.25">
      <c r="X2472" s="172">
        <f>COUNTIF($J$2:J2472,J2472)</f>
        <v>0</v>
      </c>
      <c r="Y2472" s="172" t="str">
        <f t="shared" si="40"/>
        <v/>
      </c>
      <c r="Z2472" s="172" t="str">
        <f>IF(Y2472="","",COUNTIF($Y$2:Y2472,Y2472))</f>
        <v/>
      </c>
    </row>
    <row r="2473" spans="24:26" x14ac:dyDescent="0.25">
      <c r="X2473" s="172">
        <f>COUNTIF($J$2:J2473,J2473)</f>
        <v>0</v>
      </c>
      <c r="Y2473" s="172" t="str">
        <f t="shared" si="40"/>
        <v/>
      </c>
      <c r="Z2473" s="172" t="str">
        <f>IF(Y2473="","",COUNTIF($Y$2:Y2473,Y2473))</f>
        <v/>
      </c>
    </row>
    <row r="2474" spans="24:26" x14ac:dyDescent="0.25">
      <c r="X2474" s="172">
        <f>COUNTIF($J$2:J2474,J2474)</f>
        <v>0</v>
      </c>
      <c r="Y2474" s="172" t="str">
        <f t="shared" si="40"/>
        <v/>
      </c>
      <c r="Z2474" s="172" t="str">
        <f>IF(Y2474="","",COUNTIF($Y$2:Y2474,Y2474))</f>
        <v/>
      </c>
    </row>
    <row r="2475" spans="24:26" x14ac:dyDescent="0.25">
      <c r="X2475" s="172">
        <f>COUNTIF($J$2:J2475,J2475)</f>
        <v>0</v>
      </c>
      <c r="Y2475" s="172" t="str">
        <f t="shared" si="40"/>
        <v/>
      </c>
      <c r="Z2475" s="172" t="str">
        <f>IF(Y2475="","",COUNTIF($Y$2:Y2475,Y2475))</f>
        <v/>
      </c>
    </row>
    <row r="2476" spans="24:26" x14ac:dyDescent="0.25">
      <c r="X2476" s="172">
        <f>COUNTIF($J$2:J2476,J2476)</f>
        <v>0</v>
      </c>
      <c r="Y2476" s="172" t="str">
        <f t="shared" si="40"/>
        <v/>
      </c>
      <c r="Z2476" s="172" t="str">
        <f>IF(Y2476="","",COUNTIF($Y$2:Y2476,Y2476))</f>
        <v/>
      </c>
    </row>
    <row r="2477" spans="24:26" x14ac:dyDescent="0.25">
      <c r="X2477" s="172">
        <f>COUNTIF($J$2:J2477,J2477)</f>
        <v>0</v>
      </c>
      <c r="Y2477" s="172" t="str">
        <f t="shared" si="40"/>
        <v/>
      </c>
      <c r="Z2477" s="172" t="str">
        <f>IF(Y2477="","",COUNTIF($Y$2:Y2477,Y2477))</f>
        <v/>
      </c>
    </row>
    <row r="2478" spans="24:26" x14ac:dyDescent="0.25">
      <c r="X2478" s="172">
        <f>COUNTIF($J$2:J2478,J2478)</f>
        <v>0</v>
      </c>
      <c r="Y2478" s="172" t="str">
        <f t="shared" si="40"/>
        <v/>
      </c>
      <c r="Z2478" s="172" t="str">
        <f>IF(Y2478="","",COUNTIF($Y$2:Y2478,Y2478))</f>
        <v/>
      </c>
    </row>
    <row r="2479" spans="24:26" x14ac:dyDescent="0.25">
      <c r="X2479" s="172">
        <f>COUNTIF($J$2:J2479,J2479)</f>
        <v>0</v>
      </c>
      <c r="Y2479" s="172" t="str">
        <f t="shared" si="40"/>
        <v/>
      </c>
      <c r="Z2479" s="172" t="str">
        <f>IF(Y2479="","",COUNTIF($Y$2:Y2479,Y2479))</f>
        <v/>
      </c>
    </row>
    <row r="2480" spans="24:26" x14ac:dyDescent="0.25">
      <c r="X2480" s="172">
        <f>COUNTIF($J$2:J2480,J2480)</f>
        <v>0</v>
      </c>
      <c r="Y2480" s="172" t="str">
        <f t="shared" si="40"/>
        <v/>
      </c>
      <c r="Z2480" s="172" t="str">
        <f>IF(Y2480="","",COUNTIF($Y$2:Y2480,Y2480))</f>
        <v/>
      </c>
    </row>
    <row r="2481" spans="24:26" x14ac:dyDescent="0.25">
      <c r="X2481" s="172">
        <f>COUNTIF($J$2:J2481,J2481)</f>
        <v>0</v>
      </c>
      <c r="Y2481" s="172" t="str">
        <f t="shared" si="40"/>
        <v/>
      </c>
      <c r="Z2481" s="172" t="str">
        <f>IF(Y2481="","",COUNTIF($Y$2:Y2481,Y2481))</f>
        <v/>
      </c>
    </row>
    <row r="2482" spans="24:26" x14ac:dyDescent="0.25">
      <c r="X2482" s="172">
        <f>COUNTIF($J$2:J2482,J2482)</f>
        <v>0</v>
      </c>
      <c r="Y2482" s="172" t="str">
        <f t="shared" si="40"/>
        <v/>
      </c>
      <c r="Z2482" s="172" t="str">
        <f>IF(Y2482="","",COUNTIF($Y$2:Y2482,Y2482))</f>
        <v/>
      </c>
    </row>
    <row r="2483" spans="24:26" x14ac:dyDescent="0.25">
      <c r="X2483" s="172">
        <f>COUNTIF($J$2:J2483,J2483)</f>
        <v>0</v>
      </c>
      <c r="Y2483" s="172" t="str">
        <f t="shared" si="40"/>
        <v/>
      </c>
      <c r="Z2483" s="172" t="str">
        <f>IF(Y2483="","",COUNTIF($Y$2:Y2483,Y2483))</f>
        <v/>
      </c>
    </row>
    <row r="2484" spans="24:26" x14ac:dyDescent="0.25">
      <c r="X2484" s="172">
        <f>COUNTIF($J$2:J2484,J2484)</f>
        <v>0</v>
      </c>
      <c r="Y2484" s="172" t="str">
        <f t="shared" si="40"/>
        <v/>
      </c>
      <c r="Z2484" s="172" t="str">
        <f>IF(Y2484="","",COUNTIF($Y$2:Y2484,Y2484))</f>
        <v/>
      </c>
    </row>
    <row r="2485" spans="24:26" x14ac:dyDescent="0.25">
      <c r="X2485" s="172">
        <f>COUNTIF($J$2:J2485,J2485)</f>
        <v>0</v>
      </c>
      <c r="Y2485" s="172" t="str">
        <f t="shared" si="40"/>
        <v/>
      </c>
      <c r="Z2485" s="172" t="str">
        <f>IF(Y2485="","",COUNTIF($Y$2:Y2485,Y2485))</f>
        <v/>
      </c>
    </row>
    <row r="2486" spans="24:26" x14ac:dyDescent="0.25">
      <c r="X2486" s="172">
        <f>COUNTIF($J$2:J2486,J2486)</f>
        <v>0</v>
      </c>
      <c r="Y2486" s="172" t="str">
        <f t="shared" si="40"/>
        <v/>
      </c>
      <c r="Z2486" s="172" t="str">
        <f>IF(Y2486="","",COUNTIF($Y$2:Y2486,Y2486))</f>
        <v/>
      </c>
    </row>
    <row r="2487" spans="24:26" x14ac:dyDescent="0.25">
      <c r="X2487" s="172">
        <f>COUNTIF($J$2:J2487,J2487)</f>
        <v>0</v>
      </c>
      <c r="Y2487" s="172" t="str">
        <f t="shared" si="40"/>
        <v/>
      </c>
      <c r="Z2487" s="172" t="str">
        <f>IF(Y2487="","",COUNTIF($Y$2:Y2487,Y2487))</f>
        <v/>
      </c>
    </row>
    <row r="2488" spans="24:26" x14ac:dyDescent="0.25">
      <c r="X2488" s="172">
        <f>COUNTIF($J$2:J2488,J2488)</f>
        <v>0</v>
      </c>
      <c r="Y2488" s="172" t="str">
        <f t="shared" si="40"/>
        <v/>
      </c>
      <c r="Z2488" s="172" t="str">
        <f>IF(Y2488="","",COUNTIF($Y$2:Y2488,Y2488))</f>
        <v/>
      </c>
    </row>
    <row r="2489" spans="24:26" x14ac:dyDescent="0.25">
      <c r="X2489" s="172">
        <f>COUNTIF($J$2:J2489,J2489)</f>
        <v>0</v>
      </c>
      <c r="Y2489" s="172" t="str">
        <f t="shared" si="40"/>
        <v/>
      </c>
      <c r="Z2489" s="172" t="str">
        <f>IF(Y2489="","",COUNTIF($Y$2:Y2489,Y2489))</f>
        <v/>
      </c>
    </row>
    <row r="2490" spans="24:26" x14ac:dyDescent="0.25">
      <c r="X2490" s="172">
        <f>COUNTIF($J$2:J2490,J2490)</f>
        <v>0</v>
      </c>
      <c r="Y2490" s="172" t="str">
        <f t="shared" si="40"/>
        <v/>
      </c>
      <c r="Z2490" s="172" t="str">
        <f>IF(Y2490="","",COUNTIF($Y$2:Y2490,Y2490))</f>
        <v/>
      </c>
    </row>
    <row r="2491" spans="24:26" x14ac:dyDescent="0.25">
      <c r="X2491" s="172">
        <f>COUNTIF($J$2:J2491,J2491)</f>
        <v>0</v>
      </c>
      <c r="Y2491" s="172" t="str">
        <f t="shared" si="40"/>
        <v/>
      </c>
      <c r="Z2491" s="172" t="str">
        <f>IF(Y2491="","",COUNTIF($Y$2:Y2491,Y2491))</f>
        <v/>
      </c>
    </row>
    <row r="2492" spans="24:26" x14ac:dyDescent="0.25">
      <c r="X2492" s="172">
        <f>COUNTIF($J$2:J2492,J2492)</f>
        <v>0</v>
      </c>
      <c r="Y2492" s="172" t="str">
        <f t="shared" si="40"/>
        <v/>
      </c>
      <c r="Z2492" s="172" t="str">
        <f>IF(Y2492="","",COUNTIF($Y$2:Y2492,Y2492))</f>
        <v/>
      </c>
    </row>
    <row r="2493" spans="24:26" x14ac:dyDescent="0.25">
      <c r="X2493" s="172">
        <f>COUNTIF($J$2:J2493,J2493)</f>
        <v>0</v>
      </c>
      <c r="Y2493" s="172" t="str">
        <f t="shared" si="40"/>
        <v/>
      </c>
      <c r="Z2493" s="172" t="str">
        <f>IF(Y2493="","",COUNTIF($Y$2:Y2493,Y2493))</f>
        <v/>
      </c>
    </row>
    <row r="2494" spans="24:26" x14ac:dyDescent="0.25">
      <c r="X2494" s="172">
        <f>COUNTIF($J$2:J2494,J2494)</f>
        <v>0</v>
      </c>
      <c r="Y2494" s="172" t="str">
        <f t="shared" si="40"/>
        <v/>
      </c>
      <c r="Z2494" s="172" t="str">
        <f>IF(Y2494="","",COUNTIF($Y$2:Y2494,Y2494))</f>
        <v/>
      </c>
    </row>
    <row r="2495" spans="24:26" x14ac:dyDescent="0.25">
      <c r="X2495" s="172">
        <f>COUNTIF($J$2:J2495,J2495)</f>
        <v>0</v>
      </c>
      <c r="Y2495" s="172" t="str">
        <f t="shared" si="40"/>
        <v/>
      </c>
      <c r="Z2495" s="172" t="str">
        <f>IF(Y2495="","",COUNTIF($Y$2:Y2495,Y2495))</f>
        <v/>
      </c>
    </row>
    <row r="2496" spans="24:26" x14ac:dyDescent="0.25">
      <c r="X2496" s="172">
        <f>COUNTIF($J$2:J2496,J2496)</f>
        <v>0</v>
      </c>
      <c r="Y2496" s="172" t="str">
        <f t="shared" si="40"/>
        <v/>
      </c>
      <c r="Z2496" s="172" t="str">
        <f>IF(Y2496="","",COUNTIF($Y$2:Y2496,Y2496))</f>
        <v/>
      </c>
    </row>
    <row r="2497" spans="24:26" x14ac:dyDescent="0.25">
      <c r="X2497" s="172">
        <f>COUNTIF($J$2:J2497,J2497)</f>
        <v>0</v>
      </c>
      <c r="Y2497" s="172" t="str">
        <f t="shared" si="40"/>
        <v/>
      </c>
      <c r="Z2497" s="172" t="str">
        <f>IF(Y2497="","",COUNTIF($Y$2:Y2497,Y2497))</f>
        <v/>
      </c>
    </row>
    <row r="2498" spans="24:26" x14ac:dyDescent="0.25">
      <c r="X2498" s="172">
        <f>COUNTIF($J$2:J2498,J2498)</f>
        <v>0</v>
      </c>
      <c r="Y2498" s="172" t="str">
        <f t="shared" si="40"/>
        <v/>
      </c>
      <c r="Z2498" s="172" t="str">
        <f>IF(Y2498="","",COUNTIF($Y$2:Y2498,Y2498))</f>
        <v/>
      </c>
    </row>
    <row r="2499" spans="24:26" x14ac:dyDescent="0.25">
      <c r="X2499" s="172">
        <f>COUNTIF($J$2:J2499,J2499)</f>
        <v>0</v>
      </c>
      <c r="Y2499" s="172" t="str">
        <f t="shared" si="40"/>
        <v/>
      </c>
      <c r="Z2499" s="172" t="str">
        <f>IF(Y2499="","",COUNTIF($Y$2:Y2499,Y2499))</f>
        <v/>
      </c>
    </row>
    <row r="2500" spans="24:26" x14ac:dyDescent="0.25">
      <c r="X2500" s="172">
        <f>COUNTIF($J$2:J2500,J2500)</f>
        <v>0</v>
      </c>
      <c r="Y2500" s="172" t="str">
        <f t="shared" si="40"/>
        <v/>
      </c>
      <c r="Z2500" s="172" t="str">
        <f>IF(Y2500="","",COUNTIF($Y$2:Y2500,Y2500))</f>
        <v/>
      </c>
    </row>
    <row r="2501" spans="24:26" x14ac:dyDescent="0.25">
      <c r="X2501" s="172">
        <f>COUNTIF($J$2:J2501,J2501)</f>
        <v>0</v>
      </c>
      <c r="Y2501" s="172" t="str">
        <f t="shared" si="40"/>
        <v/>
      </c>
      <c r="Z2501" s="172" t="str">
        <f>IF(Y2501="","",COUNTIF($Y$2:Y2501,Y2501))</f>
        <v/>
      </c>
    </row>
    <row r="2502" spans="24:26" x14ac:dyDescent="0.25">
      <c r="X2502" s="172">
        <f>COUNTIF($J$2:J2502,J2502)</f>
        <v>0</v>
      </c>
      <c r="Y2502" s="172" t="str">
        <f t="shared" si="40"/>
        <v/>
      </c>
      <c r="Z2502" s="172" t="str">
        <f>IF(Y2502="","",COUNTIF($Y$2:Y2502,Y2502))</f>
        <v/>
      </c>
    </row>
    <row r="2503" spans="24:26" x14ac:dyDescent="0.25">
      <c r="X2503" s="172">
        <f>COUNTIF($J$2:J2503,J2503)</f>
        <v>0</v>
      </c>
      <c r="Y2503" s="172" t="str">
        <f t="shared" si="40"/>
        <v/>
      </c>
      <c r="Z2503" s="172" t="str">
        <f>IF(Y2503="","",COUNTIF($Y$2:Y2503,Y2503))</f>
        <v/>
      </c>
    </row>
    <row r="2504" spans="24:26" x14ac:dyDescent="0.25">
      <c r="X2504" s="172">
        <f>COUNTIF($J$2:J2504,J2504)</f>
        <v>0</v>
      </c>
      <c r="Y2504" s="172" t="str">
        <f t="shared" si="40"/>
        <v/>
      </c>
      <c r="Z2504" s="172" t="str">
        <f>IF(Y2504="","",COUNTIF($Y$2:Y2504,Y2504))</f>
        <v/>
      </c>
    </row>
    <row r="2505" spans="24:26" x14ac:dyDescent="0.25">
      <c r="X2505" s="172">
        <f>COUNTIF($J$2:J2505,J2505)</f>
        <v>0</v>
      </c>
      <c r="Y2505" s="172" t="str">
        <f t="shared" si="40"/>
        <v/>
      </c>
      <c r="Z2505" s="172" t="str">
        <f>IF(Y2505="","",COUNTIF($Y$2:Y2505,Y2505))</f>
        <v/>
      </c>
    </row>
    <row r="2506" spans="24:26" x14ac:dyDescent="0.25">
      <c r="X2506" s="172">
        <f>COUNTIF($J$2:J2506,J2506)</f>
        <v>0</v>
      </c>
      <c r="Y2506" s="172" t="str">
        <f t="shared" si="40"/>
        <v/>
      </c>
      <c r="Z2506" s="172" t="str">
        <f>IF(Y2506="","",COUNTIF($Y$2:Y2506,Y2506))</f>
        <v/>
      </c>
    </row>
    <row r="2507" spans="24:26" x14ac:dyDescent="0.25">
      <c r="X2507" s="172">
        <f>COUNTIF($J$2:J2507,J2507)</f>
        <v>0</v>
      </c>
      <c r="Y2507" s="172" t="str">
        <f t="shared" si="40"/>
        <v/>
      </c>
      <c r="Z2507" s="172" t="str">
        <f>IF(Y2507="","",COUNTIF($Y$2:Y2507,Y2507))</f>
        <v/>
      </c>
    </row>
    <row r="2508" spans="24:26" x14ac:dyDescent="0.25">
      <c r="X2508" s="172">
        <f>COUNTIF($J$2:J2508,J2508)</f>
        <v>0</v>
      </c>
      <c r="Y2508" s="172" t="str">
        <f t="shared" si="40"/>
        <v/>
      </c>
      <c r="Z2508" s="172" t="str">
        <f>IF(Y2508="","",COUNTIF($Y$2:Y2508,Y2508))</f>
        <v/>
      </c>
    </row>
    <row r="2509" spans="24:26" x14ac:dyDescent="0.25">
      <c r="X2509" s="172">
        <f>COUNTIF($J$2:J2509,J2509)</f>
        <v>0</v>
      </c>
      <c r="Y2509" s="172" t="str">
        <f t="shared" si="40"/>
        <v/>
      </c>
      <c r="Z2509" s="172" t="str">
        <f>IF(Y2509="","",COUNTIF($Y$2:Y2509,Y2509))</f>
        <v/>
      </c>
    </row>
    <row r="2510" spans="24:26" x14ac:dyDescent="0.25">
      <c r="X2510" s="172">
        <f>COUNTIF($J$2:J2510,J2510)</f>
        <v>0</v>
      </c>
      <c r="Y2510" s="172" t="str">
        <f t="shared" si="40"/>
        <v/>
      </c>
      <c r="Z2510" s="172" t="str">
        <f>IF(Y2510="","",COUNTIF($Y$2:Y2510,Y2510))</f>
        <v/>
      </c>
    </row>
    <row r="2511" spans="24:26" x14ac:dyDescent="0.25">
      <c r="X2511" s="172">
        <f>COUNTIF($J$2:J2511,J2511)</f>
        <v>0</v>
      </c>
      <c r="Y2511" s="172" t="str">
        <f t="shared" si="40"/>
        <v/>
      </c>
      <c r="Z2511" s="172" t="str">
        <f>IF(Y2511="","",COUNTIF($Y$2:Y2511,Y2511))</f>
        <v/>
      </c>
    </row>
    <row r="2512" spans="24:26" x14ac:dyDescent="0.25">
      <c r="X2512" s="172">
        <f>COUNTIF($J$2:J2512,J2512)</f>
        <v>0</v>
      </c>
      <c r="Y2512" s="172" t="str">
        <f t="shared" si="40"/>
        <v/>
      </c>
      <c r="Z2512" s="172" t="str">
        <f>IF(Y2512="","",COUNTIF($Y$2:Y2512,Y2512))</f>
        <v/>
      </c>
    </row>
    <row r="2513" spans="24:26" x14ac:dyDescent="0.25">
      <c r="X2513" s="172">
        <f>COUNTIF($J$2:J2513,J2513)</f>
        <v>0</v>
      </c>
      <c r="Y2513" s="172" t="str">
        <f t="shared" ref="Y2513:Y2576" si="41">J2513&amp;Q2513</f>
        <v/>
      </c>
      <c r="Z2513" s="172" t="str">
        <f>IF(Y2513="","",COUNTIF($Y$2:Y2513,Y2513))</f>
        <v/>
      </c>
    </row>
    <row r="2514" spans="24:26" x14ac:dyDescent="0.25">
      <c r="X2514" s="172">
        <f>COUNTIF($J$2:J2514,J2514)</f>
        <v>0</v>
      </c>
      <c r="Y2514" s="172" t="str">
        <f t="shared" si="41"/>
        <v/>
      </c>
      <c r="Z2514" s="172" t="str">
        <f>IF(Y2514="","",COUNTIF($Y$2:Y2514,Y2514))</f>
        <v/>
      </c>
    </row>
    <row r="2515" spans="24:26" x14ac:dyDescent="0.25">
      <c r="X2515" s="172">
        <f>COUNTIF($J$2:J2515,J2515)</f>
        <v>0</v>
      </c>
      <c r="Y2515" s="172" t="str">
        <f t="shared" si="41"/>
        <v/>
      </c>
      <c r="Z2515" s="172" t="str">
        <f>IF(Y2515="","",COUNTIF($Y$2:Y2515,Y2515))</f>
        <v/>
      </c>
    </row>
    <row r="2516" spans="24:26" x14ac:dyDescent="0.25">
      <c r="X2516" s="172">
        <f>COUNTIF($J$2:J2516,J2516)</f>
        <v>0</v>
      </c>
      <c r="Y2516" s="172" t="str">
        <f t="shared" si="41"/>
        <v/>
      </c>
      <c r="Z2516" s="172" t="str">
        <f>IF(Y2516="","",COUNTIF($Y$2:Y2516,Y2516))</f>
        <v/>
      </c>
    </row>
    <row r="2517" spans="24:26" x14ac:dyDescent="0.25">
      <c r="X2517" s="172">
        <f>COUNTIF($J$2:J2517,J2517)</f>
        <v>0</v>
      </c>
      <c r="Y2517" s="172" t="str">
        <f t="shared" si="41"/>
        <v/>
      </c>
      <c r="Z2517" s="172" t="str">
        <f>IF(Y2517="","",COUNTIF($Y$2:Y2517,Y2517))</f>
        <v/>
      </c>
    </row>
    <row r="2518" spans="24:26" x14ac:dyDescent="0.25">
      <c r="X2518" s="172">
        <f>COUNTIF($J$2:J2518,J2518)</f>
        <v>0</v>
      </c>
      <c r="Y2518" s="172" t="str">
        <f t="shared" si="41"/>
        <v/>
      </c>
      <c r="Z2518" s="172" t="str">
        <f>IF(Y2518="","",COUNTIF($Y$2:Y2518,Y2518))</f>
        <v/>
      </c>
    </row>
    <row r="2519" spans="24:26" x14ac:dyDescent="0.25">
      <c r="X2519" s="172">
        <f>COUNTIF($J$2:J2519,J2519)</f>
        <v>0</v>
      </c>
      <c r="Y2519" s="172" t="str">
        <f t="shared" si="41"/>
        <v/>
      </c>
      <c r="Z2519" s="172" t="str">
        <f>IF(Y2519="","",COUNTIF($Y$2:Y2519,Y2519))</f>
        <v/>
      </c>
    </row>
    <row r="2520" spans="24:26" x14ac:dyDescent="0.25">
      <c r="X2520" s="172">
        <f>COUNTIF($J$2:J2520,J2520)</f>
        <v>0</v>
      </c>
      <c r="Y2520" s="172" t="str">
        <f t="shared" si="41"/>
        <v/>
      </c>
      <c r="Z2520" s="172" t="str">
        <f>IF(Y2520="","",COUNTIF($Y$2:Y2520,Y2520))</f>
        <v/>
      </c>
    </row>
    <row r="2521" spans="24:26" x14ac:dyDescent="0.25">
      <c r="X2521" s="172">
        <f>COUNTIF($J$2:J2521,J2521)</f>
        <v>0</v>
      </c>
      <c r="Y2521" s="172" t="str">
        <f t="shared" si="41"/>
        <v/>
      </c>
      <c r="Z2521" s="172" t="str">
        <f>IF(Y2521="","",COUNTIF($Y$2:Y2521,Y2521))</f>
        <v/>
      </c>
    </row>
    <row r="2522" spans="24:26" x14ac:dyDescent="0.25">
      <c r="X2522" s="172">
        <f>COUNTIF($J$2:J2522,J2522)</f>
        <v>0</v>
      </c>
      <c r="Y2522" s="172" t="str">
        <f t="shared" si="41"/>
        <v/>
      </c>
      <c r="Z2522" s="172" t="str">
        <f>IF(Y2522="","",COUNTIF($Y$2:Y2522,Y2522))</f>
        <v/>
      </c>
    </row>
    <row r="2523" spans="24:26" x14ac:dyDescent="0.25">
      <c r="X2523" s="172">
        <f>COUNTIF($J$2:J2523,J2523)</f>
        <v>0</v>
      </c>
      <c r="Y2523" s="172" t="str">
        <f t="shared" si="41"/>
        <v/>
      </c>
      <c r="Z2523" s="172" t="str">
        <f>IF(Y2523="","",COUNTIF($Y$2:Y2523,Y2523))</f>
        <v/>
      </c>
    </row>
    <row r="2524" spans="24:26" x14ac:dyDescent="0.25">
      <c r="X2524" s="172">
        <f>COUNTIF($J$2:J2524,J2524)</f>
        <v>0</v>
      </c>
      <c r="Y2524" s="172" t="str">
        <f t="shared" si="41"/>
        <v/>
      </c>
      <c r="Z2524" s="172" t="str">
        <f>IF(Y2524="","",COUNTIF($Y$2:Y2524,Y2524))</f>
        <v/>
      </c>
    </row>
    <row r="2525" spans="24:26" x14ac:dyDescent="0.25">
      <c r="X2525" s="172">
        <f>COUNTIF($J$2:J2525,J2525)</f>
        <v>0</v>
      </c>
      <c r="Y2525" s="172" t="str">
        <f t="shared" si="41"/>
        <v/>
      </c>
      <c r="Z2525" s="172" t="str">
        <f>IF(Y2525="","",COUNTIF($Y$2:Y2525,Y2525))</f>
        <v/>
      </c>
    </row>
    <row r="2526" spans="24:26" x14ac:dyDescent="0.25">
      <c r="X2526" s="172">
        <f>COUNTIF($J$2:J2526,J2526)</f>
        <v>0</v>
      </c>
      <c r="Y2526" s="172" t="str">
        <f t="shared" si="41"/>
        <v/>
      </c>
      <c r="Z2526" s="172" t="str">
        <f>IF(Y2526="","",COUNTIF($Y$2:Y2526,Y2526))</f>
        <v/>
      </c>
    </row>
    <row r="2527" spans="24:26" x14ac:dyDescent="0.25">
      <c r="X2527" s="172">
        <f>COUNTIF($J$2:J2527,J2527)</f>
        <v>0</v>
      </c>
      <c r="Y2527" s="172" t="str">
        <f t="shared" si="41"/>
        <v/>
      </c>
      <c r="Z2527" s="172" t="str">
        <f>IF(Y2527="","",COUNTIF($Y$2:Y2527,Y2527))</f>
        <v/>
      </c>
    </row>
    <row r="2528" spans="24:26" x14ac:dyDescent="0.25">
      <c r="X2528" s="172">
        <f>COUNTIF($J$2:J2528,J2528)</f>
        <v>0</v>
      </c>
      <c r="Y2528" s="172" t="str">
        <f t="shared" si="41"/>
        <v/>
      </c>
      <c r="Z2528" s="172" t="str">
        <f>IF(Y2528="","",COUNTIF($Y$2:Y2528,Y2528))</f>
        <v/>
      </c>
    </row>
    <row r="2529" spans="24:26" x14ac:dyDescent="0.25">
      <c r="X2529" s="172">
        <f>COUNTIF($J$2:J2529,J2529)</f>
        <v>0</v>
      </c>
      <c r="Y2529" s="172" t="str">
        <f t="shared" si="41"/>
        <v/>
      </c>
      <c r="Z2529" s="172" t="str">
        <f>IF(Y2529="","",COUNTIF($Y$2:Y2529,Y2529))</f>
        <v/>
      </c>
    </row>
    <row r="2530" spans="24:26" x14ac:dyDescent="0.25">
      <c r="X2530" s="172">
        <f>COUNTIF($J$2:J2530,J2530)</f>
        <v>0</v>
      </c>
      <c r="Y2530" s="172" t="str">
        <f t="shared" si="41"/>
        <v/>
      </c>
      <c r="Z2530" s="172" t="str">
        <f>IF(Y2530="","",COUNTIF($Y$2:Y2530,Y2530))</f>
        <v/>
      </c>
    </row>
    <row r="2531" spans="24:26" x14ac:dyDescent="0.25">
      <c r="X2531" s="172">
        <f>COUNTIF($J$2:J2531,J2531)</f>
        <v>0</v>
      </c>
      <c r="Y2531" s="172" t="str">
        <f t="shared" si="41"/>
        <v/>
      </c>
      <c r="Z2531" s="172" t="str">
        <f>IF(Y2531="","",COUNTIF($Y$2:Y2531,Y2531))</f>
        <v/>
      </c>
    </row>
    <row r="2532" spans="24:26" x14ac:dyDescent="0.25">
      <c r="X2532" s="172">
        <f>COUNTIF($J$2:J2532,J2532)</f>
        <v>0</v>
      </c>
      <c r="Y2532" s="172" t="str">
        <f t="shared" si="41"/>
        <v/>
      </c>
      <c r="Z2532" s="172" t="str">
        <f>IF(Y2532="","",COUNTIF($Y$2:Y2532,Y2532))</f>
        <v/>
      </c>
    </row>
    <row r="2533" spans="24:26" x14ac:dyDescent="0.25">
      <c r="X2533" s="172">
        <f>COUNTIF($J$2:J2533,J2533)</f>
        <v>0</v>
      </c>
      <c r="Y2533" s="172" t="str">
        <f t="shared" si="41"/>
        <v/>
      </c>
      <c r="Z2533" s="172" t="str">
        <f>IF(Y2533="","",COUNTIF($Y$2:Y2533,Y2533))</f>
        <v/>
      </c>
    </row>
    <row r="2534" spans="24:26" x14ac:dyDescent="0.25">
      <c r="X2534" s="172">
        <f>COUNTIF($J$2:J2534,J2534)</f>
        <v>0</v>
      </c>
      <c r="Y2534" s="172" t="str">
        <f t="shared" si="41"/>
        <v/>
      </c>
      <c r="Z2534" s="172" t="str">
        <f>IF(Y2534="","",COUNTIF($Y$2:Y2534,Y2534))</f>
        <v/>
      </c>
    </row>
    <row r="2535" spans="24:26" x14ac:dyDescent="0.25">
      <c r="X2535" s="172">
        <f>COUNTIF($J$2:J2535,J2535)</f>
        <v>0</v>
      </c>
      <c r="Y2535" s="172" t="str">
        <f t="shared" si="41"/>
        <v/>
      </c>
      <c r="Z2535" s="172" t="str">
        <f>IF(Y2535="","",COUNTIF($Y$2:Y2535,Y2535))</f>
        <v/>
      </c>
    </row>
    <row r="2536" spans="24:26" x14ac:dyDescent="0.25">
      <c r="X2536" s="172">
        <f>COUNTIF($J$2:J2536,J2536)</f>
        <v>0</v>
      </c>
      <c r="Y2536" s="172" t="str">
        <f t="shared" si="41"/>
        <v/>
      </c>
      <c r="Z2536" s="172" t="str">
        <f>IF(Y2536="","",COUNTIF($Y$2:Y2536,Y2536))</f>
        <v/>
      </c>
    </row>
    <row r="2537" spans="24:26" x14ac:dyDescent="0.25">
      <c r="X2537" s="172">
        <f>COUNTIF($J$2:J2537,J2537)</f>
        <v>0</v>
      </c>
      <c r="Y2537" s="172" t="str">
        <f t="shared" si="41"/>
        <v/>
      </c>
      <c r="Z2537" s="172" t="str">
        <f>IF(Y2537="","",COUNTIF($Y$2:Y2537,Y2537))</f>
        <v/>
      </c>
    </row>
    <row r="2538" spans="24:26" x14ac:dyDescent="0.25">
      <c r="X2538" s="172">
        <f>COUNTIF($J$2:J2538,J2538)</f>
        <v>0</v>
      </c>
      <c r="Y2538" s="172" t="str">
        <f t="shared" si="41"/>
        <v/>
      </c>
      <c r="Z2538" s="172" t="str">
        <f>IF(Y2538="","",COUNTIF($Y$2:Y2538,Y2538))</f>
        <v/>
      </c>
    </row>
    <row r="2539" spans="24:26" x14ac:dyDescent="0.25">
      <c r="X2539" s="172">
        <f>COUNTIF($J$2:J2539,J2539)</f>
        <v>0</v>
      </c>
      <c r="Y2539" s="172" t="str">
        <f t="shared" si="41"/>
        <v/>
      </c>
      <c r="Z2539" s="172" t="str">
        <f>IF(Y2539="","",COUNTIF($Y$2:Y2539,Y2539))</f>
        <v/>
      </c>
    </row>
    <row r="2540" spans="24:26" x14ac:dyDescent="0.25">
      <c r="X2540" s="172">
        <f>COUNTIF($J$2:J2540,J2540)</f>
        <v>0</v>
      </c>
      <c r="Y2540" s="172" t="str">
        <f t="shared" si="41"/>
        <v/>
      </c>
      <c r="Z2540" s="172" t="str">
        <f>IF(Y2540="","",COUNTIF($Y$2:Y2540,Y2540))</f>
        <v/>
      </c>
    </row>
    <row r="2541" spans="24:26" x14ac:dyDescent="0.25">
      <c r="X2541" s="172">
        <f>COUNTIF($J$2:J2541,J2541)</f>
        <v>0</v>
      </c>
      <c r="Y2541" s="172" t="str">
        <f t="shared" si="41"/>
        <v/>
      </c>
      <c r="Z2541" s="172" t="str">
        <f>IF(Y2541="","",COUNTIF($Y$2:Y2541,Y2541))</f>
        <v/>
      </c>
    </row>
    <row r="2542" spans="24:26" x14ac:dyDescent="0.25">
      <c r="X2542" s="172">
        <f>COUNTIF($J$2:J2542,J2542)</f>
        <v>0</v>
      </c>
      <c r="Y2542" s="172" t="str">
        <f t="shared" si="41"/>
        <v/>
      </c>
      <c r="Z2542" s="172" t="str">
        <f>IF(Y2542="","",COUNTIF($Y$2:Y2542,Y2542))</f>
        <v/>
      </c>
    </row>
    <row r="2543" spans="24:26" x14ac:dyDescent="0.25">
      <c r="X2543" s="172">
        <f>COUNTIF($J$2:J2543,J2543)</f>
        <v>0</v>
      </c>
      <c r="Y2543" s="172" t="str">
        <f t="shared" si="41"/>
        <v/>
      </c>
      <c r="Z2543" s="172" t="str">
        <f>IF(Y2543="","",COUNTIF($Y$2:Y2543,Y2543))</f>
        <v/>
      </c>
    </row>
    <row r="2544" spans="24:26" x14ac:dyDescent="0.25">
      <c r="X2544" s="172">
        <f>COUNTIF($J$2:J2544,J2544)</f>
        <v>0</v>
      </c>
      <c r="Y2544" s="172" t="str">
        <f t="shared" si="41"/>
        <v/>
      </c>
      <c r="Z2544" s="172" t="str">
        <f>IF(Y2544="","",COUNTIF($Y$2:Y2544,Y2544))</f>
        <v/>
      </c>
    </row>
    <row r="2545" spans="24:26" x14ac:dyDescent="0.25">
      <c r="X2545" s="172">
        <f>COUNTIF($J$2:J2545,J2545)</f>
        <v>0</v>
      </c>
      <c r="Y2545" s="172" t="str">
        <f t="shared" si="41"/>
        <v/>
      </c>
      <c r="Z2545" s="172" t="str">
        <f>IF(Y2545="","",COUNTIF($Y$2:Y2545,Y2545))</f>
        <v/>
      </c>
    </row>
    <row r="2546" spans="24:26" x14ac:dyDescent="0.25">
      <c r="X2546" s="172">
        <f>COUNTIF($J$2:J2546,J2546)</f>
        <v>0</v>
      </c>
      <c r="Y2546" s="172" t="str">
        <f t="shared" si="41"/>
        <v/>
      </c>
      <c r="Z2546" s="172" t="str">
        <f>IF(Y2546="","",COUNTIF($Y$2:Y2546,Y2546))</f>
        <v/>
      </c>
    </row>
    <row r="2547" spans="24:26" x14ac:dyDescent="0.25">
      <c r="X2547" s="172">
        <f>COUNTIF($J$2:J2547,J2547)</f>
        <v>0</v>
      </c>
      <c r="Y2547" s="172" t="str">
        <f t="shared" si="41"/>
        <v/>
      </c>
      <c r="Z2547" s="172" t="str">
        <f>IF(Y2547="","",COUNTIF($Y$2:Y2547,Y2547))</f>
        <v/>
      </c>
    </row>
    <row r="2548" spans="24:26" x14ac:dyDescent="0.25">
      <c r="X2548" s="172">
        <f>COUNTIF($J$2:J2548,J2548)</f>
        <v>0</v>
      </c>
      <c r="Y2548" s="172" t="str">
        <f t="shared" si="41"/>
        <v/>
      </c>
      <c r="Z2548" s="172" t="str">
        <f>IF(Y2548="","",COUNTIF($Y$2:Y2548,Y2548))</f>
        <v/>
      </c>
    </row>
    <row r="2549" spans="24:26" x14ac:dyDescent="0.25">
      <c r="X2549" s="172">
        <f>COUNTIF($J$2:J2549,J2549)</f>
        <v>0</v>
      </c>
      <c r="Y2549" s="172" t="str">
        <f t="shared" si="41"/>
        <v/>
      </c>
      <c r="Z2549" s="172" t="str">
        <f>IF(Y2549="","",COUNTIF($Y$2:Y2549,Y2549))</f>
        <v/>
      </c>
    </row>
    <row r="2550" spans="24:26" x14ac:dyDescent="0.25">
      <c r="X2550" s="172">
        <f>COUNTIF($J$2:J2550,J2550)</f>
        <v>0</v>
      </c>
      <c r="Y2550" s="172" t="str">
        <f t="shared" si="41"/>
        <v/>
      </c>
      <c r="Z2550" s="172" t="str">
        <f>IF(Y2550="","",COUNTIF($Y$2:Y2550,Y2550))</f>
        <v/>
      </c>
    </row>
    <row r="2551" spans="24:26" x14ac:dyDescent="0.25">
      <c r="X2551" s="172">
        <f>COUNTIF($J$2:J2551,J2551)</f>
        <v>0</v>
      </c>
      <c r="Y2551" s="172" t="str">
        <f t="shared" si="41"/>
        <v/>
      </c>
      <c r="Z2551" s="172" t="str">
        <f>IF(Y2551="","",COUNTIF($Y$2:Y2551,Y2551))</f>
        <v/>
      </c>
    </row>
    <row r="2552" spans="24:26" x14ac:dyDescent="0.25">
      <c r="X2552" s="172">
        <f>COUNTIF($J$2:J2552,J2552)</f>
        <v>0</v>
      </c>
      <c r="Y2552" s="172" t="str">
        <f t="shared" si="41"/>
        <v/>
      </c>
      <c r="Z2552" s="172" t="str">
        <f>IF(Y2552="","",COUNTIF($Y$2:Y2552,Y2552))</f>
        <v/>
      </c>
    </row>
    <row r="2553" spans="24:26" x14ac:dyDescent="0.25">
      <c r="X2553" s="172">
        <f>COUNTIF($J$2:J2553,J2553)</f>
        <v>0</v>
      </c>
      <c r="Y2553" s="172" t="str">
        <f t="shared" si="41"/>
        <v/>
      </c>
      <c r="Z2553" s="172" t="str">
        <f>IF(Y2553="","",COUNTIF($Y$2:Y2553,Y2553))</f>
        <v/>
      </c>
    </row>
    <row r="2554" spans="24:26" x14ac:dyDescent="0.25">
      <c r="X2554" s="172">
        <f>COUNTIF($J$2:J2554,J2554)</f>
        <v>0</v>
      </c>
      <c r="Y2554" s="172" t="str">
        <f t="shared" si="41"/>
        <v/>
      </c>
      <c r="Z2554" s="172" t="str">
        <f>IF(Y2554="","",COUNTIF($Y$2:Y2554,Y2554))</f>
        <v/>
      </c>
    </row>
    <row r="2555" spans="24:26" x14ac:dyDescent="0.25">
      <c r="X2555" s="172">
        <f>COUNTIF($J$2:J2555,J2555)</f>
        <v>0</v>
      </c>
      <c r="Y2555" s="172" t="str">
        <f t="shared" si="41"/>
        <v/>
      </c>
      <c r="Z2555" s="172" t="str">
        <f>IF(Y2555="","",COUNTIF($Y$2:Y2555,Y2555))</f>
        <v/>
      </c>
    </row>
    <row r="2556" spans="24:26" x14ac:dyDescent="0.25">
      <c r="X2556" s="172">
        <f>COUNTIF($J$2:J2556,J2556)</f>
        <v>0</v>
      </c>
      <c r="Y2556" s="172" t="str">
        <f t="shared" si="41"/>
        <v/>
      </c>
      <c r="Z2556" s="172" t="str">
        <f>IF(Y2556="","",COUNTIF($Y$2:Y2556,Y2556))</f>
        <v/>
      </c>
    </row>
    <row r="2557" spans="24:26" x14ac:dyDescent="0.25">
      <c r="X2557" s="172">
        <f>COUNTIF($J$2:J2557,J2557)</f>
        <v>0</v>
      </c>
      <c r="Y2557" s="172" t="str">
        <f t="shared" si="41"/>
        <v/>
      </c>
      <c r="Z2557" s="172" t="str">
        <f>IF(Y2557="","",COUNTIF($Y$2:Y2557,Y2557))</f>
        <v/>
      </c>
    </row>
    <row r="2558" spans="24:26" x14ac:dyDescent="0.25">
      <c r="X2558" s="172">
        <f>COUNTIF($J$2:J2558,J2558)</f>
        <v>0</v>
      </c>
      <c r="Y2558" s="172" t="str">
        <f t="shared" si="41"/>
        <v/>
      </c>
      <c r="Z2558" s="172" t="str">
        <f>IF(Y2558="","",COUNTIF($Y$2:Y2558,Y2558))</f>
        <v/>
      </c>
    </row>
    <row r="2559" spans="24:26" x14ac:dyDescent="0.25">
      <c r="X2559" s="172">
        <f>COUNTIF($J$2:J2559,J2559)</f>
        <v>0</v>
      </c>
      <c r="Y2559" s="172" t="str">
        <f t="shared" si="41"/>
        <v/>
      </c>
      <c r="Z2559" s="172" t="str">
        <f>IF(Y2559="","",COUNTIF($Y$2:Y2559,Y2559))</f>
        <v/>
      </c>
    </row>
    <row r="2560" spans="24:26" x14ac:dyDescent="0.25">
      <c r="X2560" s="172">
        <f>COUNTIF($J$2:J2560,J2560)</f>
        <v>0</v>
      </c>
      <c r="Y2560" s="172" t="str">
        <f t="shared" si="41"/>
        <v/>
      </c>
      <c r="Z2560" s="172" t="str">
        <f>IF(Y2560="","",COUNTIF($Y$2:Y2560,Y2560))</f>
        <v/>
      </c>
    </row>
    <row r="2561" spans="24:26" x14ac:dyDescent="0.25">
      <c r="X2561" s="172">
        <f>COUNTIF($J$2:J2561,J2561)</f>
        <v>0</v>
      </c>
      <c r="Y2561" s="172" t="str">
        <f t="shared" si="41"/>
        <v/>
      </c>
      <c r="Z2561" s="172" t="str">
        <f>IF(Y2561="","",COUNTIF($Y$2:Y2561,Y2561))</f>
        <v/>
      </c>
    </row>
    <row r="2562" spans="24:26" x14ac:dyDescent="0.25">
      <c r="X2562" s="172">
        <f>COUNTIF($J$2:J2562,J2562)</f>
        <v>0</v>
      </c>
      <c r="Y2562" s="172" t="str">
        <f t="shared" si="41"/>
        <v/>
      </c>
      <c r="Z2562" s="172" t="str">
        <f>IF(Y2562="","",COUNTIF($Y$2:Y2562,Y2562))</f>
        <v/>
      </c>
    </row>
    <row r="2563" spans="24:26" x14ac:dyDescent="0.25">
      <c r="X2563" s="172">
        <f>COUNTIF($J$2:J2563,J2563)</f>
        <v>0</v>
      </c>
      <c r="Y2563" s="172" t="str">
        <f t="shared" si="41"/>
        <v/>
      </c>
      <c r="Z2563" s="172" t="str">
        <f>IF(Y2563="","",COUNTIF($Y$2:Y2563,Y2563))</f>
        <v/>
      </c>
    </row>
    <row r="2564" spans="24:26" x14ac:dyDescent="0.25">
      <c r="X2564" s="172">
        <f>COUNTIF($J$2:J2564,J2564)</f>
        <v>0</v>
      </c>
      <c r="Y2564" s="172" t="str">
        <f t="shared" si="41"/>
        <v/>
      </c>
      <c r="Z2564" s="172" t="str">
        <f>IF(Y2564="","",COUNTIF($Y$2:Y2564,Y2564))</f>
        <v/>
      </c>
    </row>
    <row r="2565" spans="24:26" x14ac:dyDescent="0.25">
      <c r="X2565" s="172">
        <f>COUNTIF($J$2:J2565,J2565)</f>
        <v>0</v>
      </c>
      <c r="Y2565" s="172" t="str">
        <f t="shared" si="41"/>
        <v/>
      </c>
      <c r="Z2565" s="172" t="str">
        <f>IF(Y2565="","",COUNTIF($Y$2:Y2565,Y2565))</f>
        <v/>
      </c>
    </row>
    <row r="2566" spans="24:26" x14ac:dyDescent="0.25">
      <c r="X2566" s="172">
        <f>COUNTIF($J$2:J2566,J2566)</f>
        <v>0</v>
      </c>
      <c r="Y2566" s="172" t="str">
        <f t="shared" si="41"/>
        <v/>
      </c>
      <c r="Z2566" s="172" t="str">
        <f>IF(Y2566="","",COUNTIF($Y$2:Y2566,Y2566))</f>
        <v/>
      </c>
    </row>
    <row r="2567" spans="24:26" x14ac:dyDescent="0.25">
      <c r="X2567" s="172">
        <f>COUNTIF($J$2:J2567,J2567)</f>
        <v>0</v>
      </c>
      <c r="Y2567" s="172" t="str">
        <f t="shared" si="41"/>
        <v/>
      </c>
      <c r="Z2567" s="172" t="str">
        <f>IF(Y2567="","",COUNTIF($Y$2:Y2567,Y2567))</f>
        <v/>
      </c>
    </row>
    <row r="2568" spans="24:26" x14ac:dyDescent="0.25">
      <c r="X2568" s="172">
        <f>COUNTIF($J$2:J2568,J2568)</f>
        <v>0</v>
      </c>
      <c r="Y2568" s="172" t="str">
        <f t="shared" si="41"/>
        <v/>
      </c>
      <c r="Z2568" s="172" t="str">
        <f>IF(Y2568="","",COUNTIF($Y$2:Y2568,Y2568))</f>
        <v/>
      </c>
    </row>
    <row r="2569" spans="24:26" x14ac:dyDescent="0.25">
      <c r="X2569" s="172">
        <f>COUNTIF($J$2:J2569,J2569)</f>
        <v>0</v>
      </c>
      <c r="Y2569" s="172" t="str">
        <f t="shared" si="41"/>
        <v/>
      </c>
      <c r="Z2569" s="172" t="str">
        <f>IF(Y2569="","",COUNTIF($Y$2:Y2569,Y2569))</f>
        <v/>
      </c>
    </row>
    <row r="2570" spans="24:26" x14ac:dyDescent="0.25">
      <c r="X2570" s="172">
        <f>COUNTIF($J$2:J2570,J2570)</f>
        <v>0</v>
      </c>
      <c r="Y2570" s="172" t="str">
        <f t="shared" si="41"/>
        <v/>
      </c>
      <c r="Z2570" s="172" t="str">
        <f>IF(Y2570="","",COUNTIF($Y$2:Y2570,Y2570))</f>
        <v/>
      </c>
    </row>
    <row r="2571" spans="24:26" x14ac:dyDescent="0.25">
      <c r="X2571" s="172">
        <f>COUNTIF($J$2:J2571,J2571)</f>
        <v>0</v>
      </c>
      <c r="Y2571" s="172" t="str">
        <f t="shared" si="41"/>
        <v/>
      </c>
      <c r="Z2571" s="172" t="str">
        <f>IF(Y2571="","",COUNTIF($Y$2:Y2571,Y2571))</f>
        <v/>
      </c>
    </row>
    <row r="2572" spans="24:26" x14ac:dyDescent="0.25">
      <c r="X2572" s="172">
        <f>COUNTIF($J$2:J2572,J2572)</f>
        <v>0</v>
      </c>
      <c r="Y2572" s="172" t="str">
        <f t="shared" si="41"/>
        <v/>
      </c>
      <c r="Z2572" s="172" t="str">
        <f>IF(Y2572="","",COUNTIF($Y$2:Y2572,Y2572))</f>
        <v/>
      </c>
    </row>
    <row r="2573" spans="24:26" x14ac:dyDescent="0.25">
      <c r="X2573" s="172">
        <f>COUNTIF($J$2:J2573,J2573)</f>
        <v>0</v>
      </c>
      <c r="Y2573" s="172" t="str">
        <f t="shared" si="41"/>
        <v/>
      </c>
      <c r="Z2573" s="172" t="str">
        <f>IF(Y2573="","",COUNTIF($Y$2:Y2573,Y2573))</f>
        <v/>
      </c>
    </row>
    <row r="2574" spans="24:26" x14ac:dyDescent="0.25">
      <c r="X2574" s="172">
        <f>COUNTIF($J$2:J2574,J2574)</f>
        <v>0</v>
      </c>
      <c r="Y2574" s="172" t="str">
        <f t="shared" si="41"/>
        <v/>
      </c>
      <c r="Z2574" s="172" t="str">
        <f>IF(Y2574="","",COUNTIF($Y$2:Y2574,Y2574))</f>
        <v/>
      </c>
    </row>
    <row r="2575" spans="24:26" x14ac:dyDescent="0.25">
      <c r="X2575" s="172">
        <f>COUNTIF($J$2:J2575,J2575)</f>
        <v>0</v>
      </c>
      <c r="Y2575" s="172" t="str">
        <f t="shared" si="41"/>
        <v/>
      </c>
      <c r="Z2575" s="172" t="str">
        <f>IF(Y2575="","",COUNTIF($Y$2:Y2575,Y2575))</f>
        <v/>
      </c>
    </row>
    <row r="2576" spans="24:26" x14ac:dyDescent="0.25">
      <c r="X2576" s="172">
        <f>COUNTIF($J$2:J2576,J2576)</f>
        <v>0</v>
      </c>
      <c r="Y2576" s="172" t="str">
        <f t="shared" si="41"/>
        <v/>
      </c>
      <c r="Z2576" s="172" t="str">
        <f>IF(Y2576="","",COUNTIF($Y$2:Y2576,Y2576))</f>
        <v/>
      </c>
    </row>
    <row r="2577" spans="24:26" x14ac:dyDescent="0.25">
      <c r="X2577" s="172">
        <f>COUNTIF($J$2:J2577,J2577)</f>
        <v>0</v>
      </c>
      <c r="Y2577" s="172" t="str">
        <f t="shared" ref="Y2577:Y2607" si="42">J2577&amp;Q2577</f>
        <v/>
      </c>
      <c r="Z2577" s="172" t="str">
        <f>IF(Y2577="","",COUNTIF($Y$2:Y2577,Y2577))</f>
        <v/>
      </c>
    </row>
    <row r="2578" spans="24:26" x14ac:dyDescent="0.25">
      <c r="X2578" s="172">
        <f>COUNTIF($J$2:J2578,J2578)</f>
        <v>0</v>
      </c>
      <c r="Y2578" s="172" t="str">
        <f t="shared" si="42"/>
        <v/>
      </c>
      <c r="Z2578" s="172" t="str">
        <f>IF(Y2578="","",COUNTIF($Y$2:Y2578,Y2578))</f>
        <v/>
      </c>
    </row>
    <row r="2579" spans="24:26" x14ac:dyDescent="0.25">
      <c r="X2579" s="172">
        <f>COUNTIF($J$2:J2579,J2579)</f>
        <v>0</v>
      </c>
      <c r="Y2579" s="172" t="str">
        <f t="shared" si="42"/>
        <v/>
      </c>
      <c r="Z2579" s="172" t="str">
        <f>IF(Y2579="","",COUNTIF($Y$2:Y2579,Y2579))</f>
        <v/>
      </c>
    </row>
    <row r="2580" spans="24:26" x14ac:dyDescent="0.25">
      <c r="X2580" s="172">
        <f>COUNTIF($J$2:J2580,J2580)</f>
        <v>0</v>
      </c>
      <c r="Y2580" s="172" t="str">
        <f t="shared" si="42"/>
        <v/>
      </c>
      <c r="Z2580" s="172" t="str">
        <f>IF(Y2580="","",COUNTIF($Y$2:Y2580,Y2580))</f>
        <v/>
      </c>
    </row>
    <row r="2581" spans="24:26" x14ac:dyDescent="0.25">
      <c r="X2581" s="172">
        <f>COUNTIF($J$2:J2581,J2581)</f>
        <v>0</v>
      </c>
      <c r="Y2581" s="172" t="str">
        <f t="shared" si="42"/>
        <v/>
      </c>
      <c r="Z2581" s="172" t="str">
        <f>IF(Y2581="","",COUNTIF($Y$2:Y2581,Y2581))</f>
        <v/>
      </c>
    </row>
    <row r="2582" spans="24:26" x14ac:dyDescent="0.25">
      <c r="X2582" s="172">
        <f>COUNTIF($J$2:J2582,J2582)</f>
        <v>0</v>
      </c>
      <c r="Y2582" s="172" t="str">
        <f t="shared" si="42"/>
        <v/>
      </c>
      <c r="Z2582" s="172" t="str">
        <f>IF(Y2582="","",COUNTIF($Y$2:Y2582,Y2582))</f>
        <v/>
      </c>
    </row>
    <row r="2583" spans="24:26" x14ac:dyDescent="0.25">
      <c r="X2583" s="172">
        <f>COUNTIF($J$2:J2583,J2583)</f>
        <v>0</v>
      </c>
      <c r="Y2583" s="172" t="str">
        <f t="shared" si="42"/>
        <v/>
      </c>
      <c r="Z2583" s="172" t="str">
        <f>IF(Y2583="","",COUNTIF($Y$2:Y2583,Y2583))</f>
        <v/>
      </c>
    </row>
    <row r="2584" spans="24:26" x14ac:dyDescent="0.25">
      <c r="X2584" s="172">
        <f>COUNTIF($J$2:J2584,J2584)</f>
        <v>0</v>
      </c>
      <c r="Y2584" s="172" t="str">
        <f t="shared" si="42"/>
        <v/>
      </c>
      <c r="Z2584" s="172" t="str">
        <f>IF(Y2584="","",COUNTIF($Y$2:Y2584,Y2584))</f>
        <v/>
      </c>
    </row>
    <row r="2585" spans="24:26" x14ac:dyDescent="0.25">
      <c r="X2585" s="172">
        <f>COUNTIF($J$2:J2585,J2585)</f>
        <v>0</v>
      </c>
      <c r="Y2585" s="172" t="str">
        <f t="shared" si="42"/>
        <v/>
      </c>
      <c r="Z2585" s="172" t="str">
        <f>IF(Y2585="","",COUNTIF($Y$2:Y2585,Y2585))</f>
        <v/>
      </c>
    </row>
    <row r="2586" spans="24:26" x14ac:dyDescent="0.25">
      <c r="X2586" s="172">
        <f>COUNTIF($J$2:J2586,J2586)</f>
        <v>0</v>
      </c>
      <c r="Y2586" s="172" t="str">
        <f t="shared" si="42"/>
        <v/>
      </c>
      <c r="Z2586" s="172" t="str">
        <f>IF(Y2586="","",COUNTIF($Y$2:Y2586,Y2586))</f>
        <v/>
      </c>
    </row>
    <row r="2587" spans="24:26" x14ac:dyDescent="0.25">
      <c r="X2587" s="172">
        <f>COUNTIF($J$2:J2587,J2587)</f>
        <v>0</v>
      </c>
      <c r="Y2587" s="172" t="str">
        <f t="shared" si="42"/>
        <v/>
      </c>
      <c r="Z2587" s="172" t="str">
        <f>IF(Y2587="","",COUNTIF($Y$2:Y2587,Y2587))</f>
        <v/>
      </c>
    </row>
    <row r="2588" spans="24:26" x14ac:dyDescent="0.25">
      <c r="X2588" s="172">
        <f>COUNTIF($J$2:J2588,J2588)</f>
        <v>0</v>
      </c>
      <c r="Y2588" s="172" t="str">
        <f t="shared" si="42"/>
        <v/>
      </c>
      <c r="Z2588" s="172" t="str">
        <f>IF(Y2588="","",COUNTIF($Y$2:Y2588,Y2588))</f>
        <v/>
      </c>
    </row>
    <row r="2589" spans="24:26" x14ac:dyDescent="0.25">
      <c r="X2589" s="172">
        <f>COUNTIF($J$2:J2589,J2589)</f>
        <v>0</v>
      </c>
      <c r="Y2589" s="172" t="str">
        <f t="shared" si="42"/>
        <v/>
      </c>
      <c r="Z2589" s="172" t="str">
        <f>IF(Y2589="","",COUNTIF($Y$2:Y2589,Y2589))</f>
        <v/>
      </c>
    </row>
    <row r="2590" spans="24:26" x14ac:dyDescent="0.25">
      <c r="X2590" s="172">
        <f>COUNTIF($J$2:J2590,J2590)</f>
        <v>0</v>
      </c>
      <c r="Y2590" s="172" t="str">
        <f t="shared" si="42"/>
        <v/>
      </c>
      <c r="Z2590" s="172" t="str">
        <f>IF(Y2590="","",COUNTIF($Y$2:Y2590,Y2590))</f>
        <v/>
      </c>
    </row>
    <row r="2591" spans="24:26" x14ac:dyDescent="0.25">
      <c r="X2591" s="172">
        <f>COUNTIF($J$2:J2591,J2591)</f>
        <v>0</v>
      </c>
      <c r="Y2591" s="172" t="str">
        <f t="shared" si="42"/>
        <v/>
      </c>
      <c r="Z2591" s="172" t="str">
        <f>IF(Y2591="","",COUNTIF($Y$2:Y2591,Y2591))</f>
        <v/>
      </c>
    </row>
    <row r="2592" spans="24:26" x14ac:dyDescent="0.25">
      <c r="X2592" s="172">
        <f>COUNTIF($J$2:J2592,J2592)</f>
        <v>0</v>
      </c>
      <c r="Y2592" s="172" t="str">
        <f t="shared" si="42"/>
        <v/>
      </c>
      <c r="Z2592" s="172" t="str">
        <f>IF(Y2592="","",COUNTIF($Y$2:Y2592,Y2592))</f>
        <v/>
      </c>
    </row>
    <row r="2593" spans="24:26" x14ac:dyDescent="0.25">
      <c r="X2593" s="172">
        <f>COUNTIF($J$2:J2593,J2593)</f>
        <v>0</v>
      </c>
      <c r="Y2593" s="172" t="str">
        <f t="shared" si="42"/>
        <v/>
      </c>
      <c r="Z2593" s="172" t="str">
        <f>IF(Y2593="","",COUNTIF($Y$2:Y2593,Y2593))</f>
        <v/>
      </c>
    </row>
    <row r="2594" spans="24:26" x14ac:dyDescent="0.25">
      <c r="X2594" s="172">
        <f>COUNTIF($J$2:J2594,J2594)</f>
        <v>0</v>
      </c>
      <c r="Y2594" s="172" t="str">
        <f t="shared" si="42"/>
        <v/>
      </c>
      <c r="Z2594" s="172" t="str">
        <f>IF(Y2594="","",COUNTIF($Y$2:Y2594,Y2594))</f>
        <v/>
      </c>
    </row>
    <row r="2595" spans="24:26" x14ac:dyDescent="0.25">
      <c r="X2595" s="172">
        <f>COUNTIF($J$2:J2595,J2595)</f>
        <v>0</v>
      </c>
      <c r="Y2595" s="172" t="str">
        <f t="shared" si="42"/>
        <v/>
      </c>
      <c r="Z2595" s="172" t="str">
        <f>IF(Y2595="","",COUNTIF($Y$2:Y2595,Y2595))</f>
        <v/>
      </c>
    </row>
    <row r="2596" spans="24:26" x14ac:dyDescent="0.25">
      <c r="X2596" s="172">
        <f>COUNTIF($J$2:J2596,J2596)</f>
        <v>0</v>
      </c>
      <c r="Y2596" s="172" t="str">
        <f t="shared" si="42"/>
        <v/>
      </c>
      <c r="Z2596" s="172" t="str">
        <f>IF(Y2596="","",COUNTIF($Y$2:Y2596,Y2596))</f>
        <v/>
      </c>
    </row>
    <row r="2597" spans="24:26" x14ac:dyDescent="0.25">
      <c r="X2597" s="172">
        <f>COUNTIF($J$2:J2597,J2597)</f>
        <v>0</v>
      </c>
      <c r="Y2597" s="172" t="str">
        <f t="shared" si="42"/>
        <v/>
      </c>
      <c r="Z2597" s="172" t="str">
        <f>IF(Y2597="","",COUNTIF($Y$2:Y2597,Y2597))</f>
        <v/>
      </c>
    </row>
    <row r="2598" spans="24:26" x14ac:dyDescent="0.25">
      <c r="X2598" s="172">
        <f>COUNTIF($J$2:J2598,J2598)</f>
        <v>0</v>
      </c>
      <c r="Y2598" s="172" t="str">
        <f t="shared" si="42"/>
        <v/>
      </c>
      <c r="Z2598" s="172" t="str">
        <f>IF(Y2598="","",COUNTIF($Y$2:Y2598,Y2598))</f>
        <v/>
      </c>
    </row>
    <row r="2599" spans="24:26" x14ac:dyDescent="0.25">
      <c r="X2599" s="172">
        <f>COUNTIF($J$2:J2599,J2599)</f>
        <v>0</v>
      </c>
      <c r="Y2599" s="172" t="str">
        <f t="shared" si="42"/>
        <v/>
      </c>
      <c r="Z2599" s="172" t="str">
        <f>IF(Y2599="","",COUNTIF($Y$2:Y2599,Y2599))</f>
        <v/>
      </c>
    </row>
    <row r="2600" spans="24:26" x14ac:dyDescent="0.25">
      <c r="X2600" s="172">
        <f>COUNTIF($J$2:J2600,J2600)</f>
        <v>0</v>
      </c>
      <c r="Y2600" s="172" t="str">
        <f t="shared" si="42"/>
        <v/>
      </c>
      <c r="Z2600" s="172" t="str">
        <f>IF(Y2600="","",COUNTIF($Y$2:Y2600,Y2600))</f>
        <v/>
      </c>
    </row>
    <row r="2601" spans="24:26" x14ac:dyDescent="0.25">
      <c r="X2601" s="172">
        <f>COUNTIF($J$2:J2601,J2601)</f>
        <v>0</v>
      </c>
      <c r="Y2601" s="172" t="str">
        <f t="shared" si="42"/>
        <v/>
      </c>
      <c r="Z2601" s="172" t="str">
        <f>IF(Y2601="","",COUNTIF($Y$2:Y2601,Y2601))</f>
        <v/>
      </c>
    </row>
    <row r="2602" spans="24:26" x14ac:dyDescent="0.25">
      <c r="X2602" s="172">
        <f>COUNTIF($J$2:J2602,J2602)</f>
        <v>0</v>
      </c>
      <c r="Y2602" s="172" t="str">
        <f t="shared" si="42"/>
        <v/>
      </c>
      <c r="Z2602" s="172" t="str">
        <f>IF(Y2602="","",COUNTIF($Y$2:Y2602,Y2602))</f>
        <v/>
      </c>
    </row>
    <row r="2603" spans="24:26" x14ac:dyDescent="0.25">
      <c r="X2603" s="172">
        <f>COUNTIF($J$2:J2603,J2603)</f>
        <v>0</v>
      </c>
      <c r="Y2603" s="172" t="str">
        <f t="shared" si="42"/>
        <v/>
      </c>
      <c r="Z2603" s="172" t="str">
        <f>IF(Y2603="","",COUNTIF($Y$2:Y2603,Y2603))</f>
        <v/>
      </c>
    </row>
    <row r="2604" spans="24:26" x14ac:dyDescent="0.25">
      <c r="X2604" s="172">
        <f>COUNTIF($J$2:J2604,J2604)</f>
        <v>0</v>
      </c>
      <c r="Y2604" s="172" t="str">
        <f t="shared" si="42"/>
        <v/>
      </c>
      <c r="Z2604" s="172" t="str">
        <f>IF(Y2604="","",COUNTIF($Y$2:Y2604,Y2604))</f>
        <v/>
      </c>
    </row>
    <row r="2605" spans="24:26" x14ac:dyDescent="0.25">
      <c r="X2605" s="172">
        <f>COUNTIF($J$2:J2605,J2605)</f>
        <v>0</v>
      </c>
      <c r="Y2605" s="172" t="str">
        <f t="shared" si="42"/>
        <v/>
      </c>
      <c r="Z2605" s="172" t="str">
        <f>IF(Y2605="","",COUNTIF($Y$2:Y2605,Y2605))</f>
        <v/>
      </c>
    </row>
    <row r="2606" spans="24:26" x14ac:dyDescent="0.25">
      <c r="X2606" s="172">
        <f>COUNTIF($J$2:J2606,J2606)</f>
        <v>0</v>
      </c>
      <c r="Y2606" s="172" t="str">
        <f t="shared" si="42"/>
        <v/>
      </c>
      <c r="Z2606" s="172" t="str">
        <f>IF(Y2606="","",COUNTIF($Y$2:Y2606,Y2606))</f>
        <v/>
      </c>
    </row>
    <row r="2607" spans="24:26" x14ac:dyDescent="0.25">
      <c r="X2607" s="172">
        <f>COUNTIF($J$2:J2607,J2607)</f>
        <v>0</v>
      </c>
      <c r="Y2607" s="172" t="str">
        <f t="shared" si="42"/>
        <v/>
      </c>
      <c r="Z2607" s="172" t="str">
        <f>IF(Y2607="","",COUNTIF($Y$2:Y2607,Y2607))</f>
        <v/>
      </c>
    </row>
    <row r="2608" spans="24:26" x14ac:dyDescent="0.25">
      <c r="X2608" s="172">
        <f>COUNTIF($J$2:J2608,J2608)</f>
        <v>0</v>
      </c>
      <c r="Y2608" s="172" t="str">
        <f t="shared" ref="Y2608:Y2671" si="43">J2608&amp;Q2608</f>
        <v/>
      </c>
      <c r="Z2608" s="172" t="str">
        <f>IF(Y2608="","",COUNTIF($Y$2:Y2608,Y2608))</f>
        <v/>
      </c>
    </row>
    <row r="2609" spans="24:26" x14ac:dyDescent="0.25">
      <c r="X2609" s="172">
        <f>COUNTIF($J$2:J2609,J2609)</f>
        <v>0</v>
      </c>
      <c r="Y2609" s="172" t="str">
        <f t="shared" si="43"/>
        <v/>
      </c>
      <c r="Z2609" s="172" t="str">
        <f>IF(Y2609="","",COUNTIF($Y$2:Y2609,Y2609))</f>
        <v/>
      </c>
    </row>
    <row r="2610" spans="24:26" x14ac:dyDescent="0.25">
      <c r="X2610" s="172">
        <f>COUNTIF($J$2:J2610,J2610)</f>
        <v>0</v>
      </c>
      <c r="Y2610" s="172" t="str">
        <f t="shared" si="43"/>
        <v/>
      </c>
      <c r="Z2610" s="172" t="str">
        <f>IF(Y2610="","",COUNTIF($Y$2:Y2610,Y2610))</f>
        <v/>
      </c>
    </row>
    <row r="2611" spans="24:26" x14ac:dyDescent="0.25">
      <c r="X2611" s="172">
        <f>COUNTIF($J$2:J2611,J2611)</f>
        <v>0</v>
      </c>
      <c r="Y2611" s="172" t="str">
        <f t="shared" si="43"/>
        <v/>
      </c>
      <c r="Z2611" s="172" t="str">
        <f>IF(Y2611="","",COUNTIF($Y$2:Y2611,Y2611))</f>
        <v/>
      </c>
    </row>
    <row r="2612" spans="24:26" x14ac:dyDescent="0.25">
      <c r="X2612" s="172">
        <f>COUNTIF($J$2:J2612,J2612)</f>
        <v>0</v>
      </c>
      <c r="Y2612" s="172" t="str">
        <f t="shared" si="43"/>
        <v/>
      </c>
      <c r="Z2612" s="172" t="str">
        <f>IF(Y2612="","",COUNTIF($Y$2:Y2612,Y2612))</f>
        <v/>
      </c>
    </row>
    <row r="2613" spans="24:26" x14ac:dyDescent="0.25">
      <c r="X2613" s="172">
        <f>COUNTIF($J$2:J2613,J2613)</f>
        <v>0</v>
      </c>
      <c r="Y2613" s="172" t="str">
        <f t="shared" si="43"/>
        <v/>
      </c>
      <c r="Z2613" s="172" t="str">
        <f>IF(Y2613="","",COUNTIF($Y$2:Y2613,Y2613))</f>
        <v/>
      </c>
    </row>
    <row r="2614" spans="24:26" x14ac:dyDescent="0.25">
      <c r="X2614" s="172">
        <f>COUNTIF($J$2:J2614,J2614)</f>
        <v>0</v>
      </c>
      <c r="Y2614" s="172" t="str">
        <f t="shared" si="43"/>
        <v/>
      </c>
      <c r="Z2614" s="172" t="str">
        <f>IF(Y2614="","",COUNTIF($Y$2:Y2614,Y2614))</f>
        <v/>
      </c>
    </row>
    <row r="2615" spans="24:26" x14ac:dyDescent="0.25">
      <c r="X2615" s="172">
        <f>COUNTIF($J$2:J2615,J2615)</f>
        <v>0</v>
      </c>
      <c r="Y2615" s="172" t="str">
        <f t="shared" si="43"/>
        <v/>
      </c>
      <c r="Z2615" s="172" t="str">
        <f>IF(Y2615="","",COUNTIF($Y$2:Y2615,Y2615))</f>
        <v/>
      </c>
    </row>
    <row r="2616" spans="24:26" x14ac:dyDescent="0.25">
      <c r="X2616" s="172">
        <f>COUNTIF($J$2:J2616,J2616)</f>
        <v>0</v>
      </c>
      <c r="Y2616" s="172" t="str">
        <f t="shared" si="43"/>
        <v/>
      </c>
      <c r="Z2616" s="172" t="str">
        <f>IF(Y2616="","",COUNTIF($Y$2:Y2616,Y2616))</f>
        <v/>
      </c>
    </row>
    <row r="2617" spans="24:26" x14ac:dyDescent="0.25">
      <c r="X2617" s="172">
        <f>COUNTIF($J$2:J2617,J2617)</f>
        <v>0</v>
      </c>
      <c r="Y2617" s="172" t="str">
        <f t="shared" si="43"/>
        <v/>
      </c>
      <c r="Z2617" s="172" t="str">
        <f>IF(Y2617="","",COUNTIF($Y$2:Y2617,Y2617))</f>
        <v/>
      </c>
    </row>
    <row r="2618" spans="24:26" x14ac:dyDescent="0.25">
      <c r="X2618" s="172">
        <f>COUNTIF($J$2:J2618,J2618)</f>
        <v>0</v>
      </c>
      <c r="Y2618" s="172" t="str">
        <f t="shared" si="43"/>
        <v/>
      </c>
      <c r="Z2618" s="172" t="str">
        <f>IF(Y2618="","",COUNTIF($Y$2:Y2618,Y2618))</f>
        <v/>
      </c>
    </row>
    <row r="2619" spans="24:26" x14ac:dyDescent="0.25">
      <c r="X2619" s="172">
        <f>COUNTIF($J$2:J2619,J2619)</f>
        <v>0</v>
      </c>
      <c r="Y2619" s="172" t="str">
        <f t="shared" si="43"/>
        <v/>
      </c>
      <c r="Z2619" s="172" t="str">
        <f>IF(Y2619="","",COUNTIF($Y$2:Y2619,Y2619))</f>
        <v/>
      </c>
    </row>
    <row r="2620" spans="24:26" x14ac:dyDescent="0.25">
      <c r="X2620" s="172">
        <f>COUNTIF($J$2:J2620,J2620)</f>
        <v>0</v>
      </c>
      <c r="Y2620" s="172" t="str">
        <f t="shared" si="43"/>
        <v/>
      </c>
      <c r="Z2620" s="172" t="str">
        <f>IF(Y2620="","",COUNTIF($Y$2:Y2620,Y2620))</f>
        <v/>
      </c>
    </row>
    <row r="2621" spans="24:26" x14ac:dyDescent="0.25">
      <c r="X2621" s="172">
        <f>COUNTIF($J$2:J2621,J2621)</f>
        <v>0</v>
      </c>
      <c r="Y2621" s="172" t="str">
        <f t="shared" si="43"/>
        <v/>
      </c>
      <c r="Z2621" s="172" t="str">
        <f>IF(Y2621="","",COUNTIF($Y$2:Y2621,Y2621))</f>
        <v/>
      </c>
    </row>
    <row r="2622" spans="24:26" x14ac:dyDescent="0.25">
      <c r="X2622" s="172">
        <f>COUNTIF($J$2:J2622,J2622)</f>
        <v>0</v>
      </c>
      <c r="Y2622" s="172" t="str">
        <f t="shared" si="43"/>
        <v/>
      </c>
      <c r="Z2622" s="172" t="str">
        <f>IF(Y2622="","",COUNTIF($Y$2:Y2622,Y2622))</f>
        <v/>
      </c>
    </row>
    <row r="2623" spans="24:26" x14ac:dyDescent="0.25">
      <c r="X2623" s="172">
        <f>COUNTIF($J$2:J2623,J2623)</f>
        <v>0</v>
      </c>
      <c r="Y2623" s="172" t="str">
        <f t="shared" si="43"/>
        <v/>
      </c>
      <c r="Z2623" s="172" t="str">
        <f>IF(Y2623="","",COUNTIF($Y$2:Y2623,Y2623))</f>
        <v/>
      </c>
    </row>
    <row r="2624" spans="24:26" x14ac:dyDescent="0.25">
      <c r="X2624" s="172">
        <f>COUNTIF($J$2:J2624,J2624)</f>
        <v>0</v>
      </c>
      <c r="Y2624" s="172" t="str">
        <f t="shared" si="43"/>
        <v/>
      </c>
      <c r="Z2624" s="172" t="str">
        <f>IF(Y2624="","",COUNTIF($Y$2:Y2624,Y2624))</f>
        <v/>
      </c>
    </row>
    <row r="2625" spans="24:26" x14ac:dyDescent="0.25">
      <c r="X2625" s="172">
        <f>COUNTIF($J$2:J2625,J2625)</f>
        <v>0</v>
      </c>
      <c r="Y2625" s="172" t="str">
        <f t="shared" si="43"/>
        <v/>
      </c>
      <c r="Z2625" s="172" t="str">
        <f>IF(Y2625="","",COUNTIF($Y$2:Y2625,Y2625))</f>
        <v/>
      </c>
    </row>
    <row r="2626" spans="24:26" x14ac:dyDescent="0.25">
      <c r="X2626" s="172">
        <f>COUNTIF($J$2:J2626,J2626)</f>
        <v>0</v>
      </c>
      <c r="Y2626" s="172" t="str">
        <f t="shared" si="43"/>
        <v/>
      </c>
      <c r="Z2626" s="172" t="str">
        <f>IF(Y2626="","",COUNTIF($Y$2:Y2626,Y2626))</f>
        <v/>
      </c>
    </row>
    <row r="2627" spans="24:26" x14ac:dyDescent="0.25">
      <c r="X2627" s="172">
        <f>COUNTIF($J$2:J2627,J2627)</f>
        <v>0</v>
      </c>
      <c r="Y2627" s="172" t="str">
        <f t="shared" si="43"/>
        <v/>
      </c>
      <c r="Z2627" s="172" t="str">
        <f>IF(Y2627="","",COUNTIF($Y$2:Y2627,Y2627))</f>
        <v/>
      </c>
    </row>
    <row r="2628" spans="24:26" x14ac:dyDescent="0.25">
      <c r="X2628" s="172">
        <f>COUNTIF($J$2:J2628,J2628)</f>
        <v>0</v>
      </c>
      <c r="Y2628" s="172" t="str">
        <f t="shared" si="43"/>
        <v/>
      </c>
      <c r="Z2628" s="172" t="str">
        <f>IF(Y2628="","",COUNTIF($Y$2:Y2628,Y2628))</f>
        <v/>
      </c>
    </row>
    <row r="2629" spans="24:26" x14ac:dyDescent="0.25">
      <c r="X2629" s="172">
        <f>COUNTIF($J$2:J2629,J2629)</f>
        <v>0</v>
      </c>
      <c r="Y2629" s="172" t="str">
        <f t="shared" si="43"/>
        <v/>
      </c>
      <c r="Z2629" s="172" t="str">
        <f>IF(Y2629="","",COUNTIF($Y$2:Y2629,Y2629))</f>
        <v/>
      </c>
    </row>
    <row r="2630" spans="24:26" x14ac:dyDescent="0.25">
      <c r="X2630" s="172">
        <f>COUNTIF($J$2:J2630,J2630)</f>
        <v>0</v>
      </c>
      <c r="Y2630" s="172" t="str">
        <f t="shared" si="43"/>
        <v/>
      </c>
      <c r="Z2630" s="172" t="str">
        <f>IF(Y2630="","",COUNTIF($Y$2:Y2630,Y2630))</f>
        <v/>
      </c>
    </row>
    <row r="2631" spans="24:26" x14ac:dyDescent="0.25">
      <c r="X2631" s="172">
        <f>COUNTIF($J$2:J2631,J2631)</f>
        <v>0</v>
      </c>
      <c r="Y2631" s="172" t="str">
        <f t="shared" si="43"/>
        <v/>
      </c>
      <c r="Z2631" s="172" t="str">
        <f>IF(Y2631="","",COUNTIF($Y$2:Y2631,Y2631))</f>
        <v/>
      </c>
    </row>
    <row r="2632" spans="24:26" x14ac:dyDescent="0.25">
      <c r="X2632" s="172">
        <f>COUNTIF($J$2:J2632,J2632)</f>
        <v>0</v>
      </c>
      <c r="Y2632" s="172" t="str">
        <f t="shared" si="43"/>
        <v/>
      </c>
      <c r="Z2632" s="172" t="str">
        <f>IF(Y2632="","",COUNTIF($Y$2:Y2632,Y2632))</f>
        <v/>
      </c>
    </row>
    <row r="2633" spans="24:26" x14ac:dyDescent="0.25">
      <c r="X2633" s="172">
        <f>COUNTIF($J$2:J2633,J2633)</f>
        <v>0</v>
      </c>
      <c r="Y2633" s="172" t="str">
        <f t="shared" si="43"/>
        <v/>
      </c>
      <c r="Z2633" s="172" t="str">
        <f>IF(Y2633="","",COUNTIF($Y$2:Y2633,Y2633))</f>
        <v/>
      </c>
    </row>
    <row r="2634" spans="24:26" x14ac:dyDescent="0.25">
      <c r="X2634" s="172">
        <f>COUNTIF($J$2:J2634,J2634)</f>
        <v>0</v>
      </c>
      <c r="Y2634" s="172" t="str">
        <f t="shared" si="43"/>
        <v/>
      </c>
      <c r="Z2634" s="172" t="str">
        <f>IF(Y2634="","",COUNTIF($Y$2:Y2634,Y2634))</f>
        <v/>
      </c>
    </row>
    <row r="2635" spans="24:26" x14ac:dyDescent="0.25">
      <c r="X2635" s="172">
        <f>COUNTIF($J$2:J2635,J2635)</f>
        <v>0</v>
      </c>
      <c r="Y2635" s="172" t="str">
        <f t="shared" si="43"/>
        <v/>
      </c>
      <c r="Z2635" s="172" t="str">
        <f>IF(Y2635="","",COUNTIF($Y$2:Y2635,Y2635))</f>
        <v/>
      </c>
    </row>
    <row r="2636" spans="24:26" x14ac:dyDescent="0.25">
      <c r="X2636" s="172">
        <f>COUNTIF($J$2:J2636,J2636)</f>
        <v>0</v>
      </c>
      <c r="Y2636" s="172" t="str">
        <f t="shared" si="43"/>
        <v/>
      </c>
      <c r="Z2636" s="172" t="str">
        <f>IF(Y2636="","",COUNTIF($Y$2:Y2636,Y2636))</f>
        <v/>
      </c>
    </row>
    <row r="2637" spans="24:26" x14ac:dyDescent="0.25">
      <c r="X2637" s="172">
        <f>COUNTIF($J$2:J2637,J2637)</f>
        <v>0</v>
      </c>
      <c r="Y2637" s="172" t="str">
        <f t="shared" si="43"/>
        <v/>
      </c>
      <c r="Z2637" s="172" t="str">
        <f>IF(Y2637="","",COUNTIF($Y$2:Y2637,Y2637))</f>
        <v/>
      </c>
    </row>
    <row r="2638" spans="24:26" x14ac:dyDescent="0.25">
      <c r="X2638" s="172">
        <f>COUNTIF($J$2:J2638,J2638)</f>
        <v>0</v>
      </c>
      <c r="Y2638" s="172" t="str">
        <f t="shared" si="43"/>
        <v/>
      </c>
      <c r="Z2638" s="172" t="str">
        <f>IF(Y2638="","",COUNTIF($Y$2:Y2638,Y2638))</f>
        <v/>
      </c>
    </row>
    <row r="2639" spans="24:26" x14ac:dyDescent="0.25">
      <c r="X2639" s="172">
        <f>COUNTIF($J$2:J2639,J2639)</f>
        <v>0</v>
      </c>
      <c r="Y2639" s="172" t="str">
        <f t="shared" si="43"/>
        <v/>
      </c>
      <c r="Z2639" s="172" t="str">
        <f>IF(Y2639="","",COUNTIF($Y$2:Y2639,Y2639))</f>
        <v/>
      </c>
    </row>
    <row r="2640" spans="24:26" x14ac:dyDescent="0.25">
      <c r="X2640" s="172">
        <f>COUNTIF($J$2:J2640,J2640)</f>
        <v>0</v>
      </c>
      <c r="Y2640" s="172" t="str">
        <f t="shared" si="43"/>
        <v/>
      </c>
      <c r="Z2640" s="172" t="str">
        <f>IF(Y2640="","",COUNTIF($Y$2:Y2640,Y2640))</f>
        <v/>
      </c>
    </row>
    <row r="2641" spans="24:26" x14ac:dyDescent="0.25">
      <c r="X2641" s="172">
        <f>COUNTIF($J$2:J2641,J2641)</f>
        <v>0</v>
      </c>
      <c r="Y2641" s="172" t="str">
        <f t="shared" si="43"/>
        <v/>
      </c>
      <c r="Z2641" s="172" t="str">
        <f>IF(Y2641="","",COUNTIF($Y$2:Y2641,Y2641))</f>
        <v/>
      </c>
    </row>
    <row r="2642" spans="24:26" x14ac:dyDescent="0.25">
      <c r="X2642" s="172">
        <f>COUNTIF($J$2:J2642,J2642)</f>
        <v>0</v>
      </c>
      <c r="Y2642" s="172" t="str">
        <f t="shared" si="43"/>
        <v/>
      </c>
      <c r="Z2642" s="172" t="str">
        <f>IF(Y2642="","",COUNTIF($Y$2:Y2642,Y2642))</f>
        <v/>
      </c>
    </row>
    <row r="2643" spans="24:26" x14ac:dyDescent="0.25">
      <c r="X2643" s="172">
        <f>COUNTIF($J$2:J2643,J2643)</f>
        <v>0</v>
      </c>
      <c r="Y2643" s="172" t="str">
        <f t="shared" si="43"/>
        <v/>
      </c>
      <c r="Z2643" s="172" t="str">
        <f>IF(Y2643="","",COUNTIF($Y$2:Y2643,Y2643))</f>
        <v/>
      </c>
    </row>
    <row r="2644" spans="24:26" x14ac:dyDescent="0.25">
      <c r="X2644" s="172">
        <f>COUNTIF($J$2:J2644,J2644)</f>
        <v>0</v>
      </c>
      <c r="Y2644" s="172" t="str">
        <f t="shared" si="43"/>
        <v/>
      </c>
      <c r="Z2644" s="172" t="str">
        <f>IF(Y2644="","",COUNTIF($Y$2:Y2644,Y2644))</f>
        <v/>
      </c>
    </row>
    <row r="2645" spans="24:26" x14ac:dyDescent="0.25">
      <c r="X2645" s="172">
        <f>COUNTIF($J$2:J2645,J2645)</f>
        <v>0</v>
      </c>
      <c r="Y2645" s="172" t="str">
        <f t="shared" si="43"/>
        <v/>
      </c>
      <c r="Z2645" s="172" t="str">
        <f>IF(Y2645="","",COUNTIF($Y$2:Y2645,Y2645))</f>
        <v/>
      </c>
    </row>
    <row r="2646" spans="24:26" x14ac:dyDescent="0.25">
      <c r="X2646" s="172">
        <f>COUNTIF($J$2:J2646,J2646)</f>
        <v>0</v>
      </c>
      <c r="Y2646" s="172" t="str">
        <f t="shared" si="43"/>
        <v/>
      </c>
      <c r="Z2646" s="172" t="str">
        <f>IF(Y2646="","",COUNTIF($Y$2:Y2646,Y2646))</f>
        <v/>
      </c>
    </row>
    <row r="2647" spans="24:26" x14ac:dyDescent="0.25">
      <c r="X2647" s="172">
        <f>COUNTIF($J$2:J2647,J2647)</f>
        <v>0</v>
      </c>
      <c r="Y2647" s="172" t="str">
        <f t="shared" si="43"/>
        <v/>
      </c>
      <c r="Z2647" s="172" t="str">
        <f>IF(Y2647="","",COUNTIF($Y$2:Y2647,Y2647))</f>
        <v/>
      </c>
    </row>
    <row r="2648" spans="24:26" x14ac:dyDescent="0.25">
      <c r="X2648" s="172">
        <f>COUNTIF($J$2:J2648,J2648)</f>
        <v>0</v>
      </c>
      <c r="Y2648" s="172" t="str">
        <f t="shared" si="43"/>
        <v/>
      </c>
      <c r="Z2648" s="172" t="str">
        <f>IF(Y2648="","",COUNTIF($Y$2:Y2648,Y2648))</f>
        <v/>
      </c>
    </row>
    <row r="2649" spans="24:26" x14ac:dyDescent="0.25">
      <c r="X2649" s="172">
        <f>COUNTIF($J$2:J2649,J2649)</f>
        <v>0</v>
      </c>
      <c r="Y2649" s="172" t="str">
        <f t="shared" si="43"/>
        <v/>
      </c>
      <c r="Z2649" s="172" t="str">
        <f>IF(Y2649="","",COUNTIF($Y$2:Y2649,Y2649))</f>
        <v/>
      </c>
    </row>
    <row r="2650" spans="24:26" x14ac:dyDescent="0.25">
      <c r="X2650" s="172">
        <f>COUNTIF($J$2:J2650,J2650)</f>
        <v>0</v>
      </c>
      <c r="Y2650" s="172" t="str">
        <f t="shared" si="43"/>
        <v/>
      </c>
      <c r="Z2650" s="172" t="str">
        <f>IF(Y2650="","",COUNTIF($Y$2:Y2650,Y2650))</f>
        <v/>
      </c>
    </row>
    <row r="2651" spans="24:26" x14ac:dyDescent="0.25">
      <c r="X2651" s="172">
        <f>COUNTIF($J$2:J2651,J2651)</f>
        <v>0</v>
      </c>
      <c r="Y2651" s="172" t="str">
        <f t="shared" si="43"/>
        <v/>
      </c>
      <c r="Z2651" s="172" t="str">
        <f>IF(Y2651="","",COUNTIF($Y$2:Y2651,Y2651))</f>
        <v/>
      </c>
    </row>
    <row r="2652" spans="24:26" x14ac:dyDescent="0.25">
      <c r="X2652" s="172">
        <f>COUNTIF($J$2:J2652,J2652)</f>
        <v>0</v>
      </c>
      <c r="Y2652" s="172" t="str">
        <f t="shared" si="43"/>
        <v/>
      </c>
      <c r="Z2652" s="172" t="str">
        <f>IF(Y2652="","",COUNTIF($Y$2:Y2652,Y2652))</f>
        <v/>
      </c>
    </row>
    <row r="2653" spans="24:26" x14ac:dyDescent="0.25">
      <c r="X2653" s="172">
        <f>COUNTIF($J$2:J2653,J2653)</f>
        <v>0</v>
      </c>
      <c r="Y2653" s="172" t="str">
        <f t="shared" si="43"/>
        <v/>
      </c>
      <c r="Z2653" s="172" t="str">
        <f>IF(Y2653="","",COUNTIF($Y$2:Y2653,Y2653))</f>
        <v/>
      </c>
    </row>
    <row r="2654" spans="24:26" x14ac:dyDescent="0.25">
      <c r="X2654" s="172">
        <f>COUNTIF($J$2:J2654,J2654)</f>
        <v>0</v>
      </c>
      <c r="Y2654" s="172" t="str">
        <f t="shared" si="43"/>
        <v/>
      </c>
      <c r="Z2654" s="172" t="str">
        <f>IF(Y2654="","",COUNTIF($Y$2:Y2654,Y2654))</f>
        <v/>
      </c>
    </row>
    <row r="2655" spans="24:26" x14ac:dyDescent="0.25">
      <c r="X2655" s="172">
        <f>COUNTIF($J$2:J2655,J2655)</f>
        <v>0</v>
      </c>
      <c r="Y2655" s="172" t="str">
        <f t="shared" si="43"/>
        <v/>
      </c>
      <c r="Z2655" s="172" t="str">
        <f>IF(Y2655="","",COUNTIF($Y$2:Y2655,Y2655))</f>
        <v/>
      </c>
    </row>
    <row r="2656" spans="24:26" x14ac:dyDescent="0.25">
      <c r="X2656" s="172">
        <f>COUNTIF($J$2:J2656,J2656)</f>
        <v>0</v>
      </c>
      <c r="Y2656" s="172" t="str">
        <f t="shared" si="43"/>
        <v/>
      </c>
      <c r="Z2656" s="172" t="str">
        <f>IF(Y2656="","",COUNTIF($Y$2:Y2656,Y2656))</f>
        <v/>
      </c>
    </row>
    <row r="2657" spans="24:26" x14ac:dyDescent="0.25">
      <c r="X2657" s="172">
        <f>COUNTIF($J$2:J2657,J2657)</f>
        <v>0</v>
      </c>
      <c r="Y2657" s="172" t="str">
        <f t="shared" si="43"/>
        <v/>
      </c>
      <c r="Z2657" s="172" t="str">
        <f>IF(Y2657="","",COUNTIF($Y$2:Y2657,Y2657))</f>
        <v/>
      </c>
    </row>
    <row r="2658" spans="24:26" x14ac:dyDescent="0.25">
      <c r="X2658" s="172">
        <f>COUNTIF($J$2:J2658,J2658)</f>
        <v>0</v>
      </c>
      <c r="Y2658" s="172" t="str">
        <f t="shared" si="43"/>
        <v/>
      </c>
      <c r="Z2658" s="172" t="str">
        <f>IF(Y2658="","",COUNTIF($Y$2:Y2658,Y2658))</f>
        <v/>
      </c>
    </row>
    <row r="2659" spans="24:26" x14ac:dyDescent="0.25">
      <c r="X2659" s="172">
        <f>COUNTIF($J$2:J2659,J2659)</f>
        <v>0</v>
      </c>
      <c r="Y2659" s="172" t="str">
        <f t="shared" si="43"/>
        <v/>
      </c>
      <c r="Z2659" s="172" t="str">
        <f>IF(Y2659="","",COUNTIF($Y$2:Y2659,Y2659))</f>
        <v/>
      </c>
    </row>
    <row r="2660" spans="24:26" x14ac:dyDescent="0.25">
      <c r="X2660" s="172">
        <f>COUNTIF($J$2:J2660,J2660)</f>
        <v>0</v>
      </c>
      <c r="Y2660" s="172" t="str">
        <f t="shared" si="43"/>
        <v/>
      </c>
      <c r="Z2660" s="172" t="str">
        <f>IF(Y2660="","",COUNTIF($Y$2:Y2660,Y2660))</f>
        <v/>
      </c>
    </row>
    <row r="2661" spans="24:26" x14ac:dyDescent="0.25">
      <c r="X2661" s="172">
        <f>COUNTIF($J$2:J2661,J2661)</f>
        <v>0</v>
      </c>
      <c r="Y2661" s="172" t="str">
        <f t="shared" si="43"/>
        <v/>
      </c>
      <c r="Z2661" s="172" t="str">
        <f>IF(Y2661="","",COUNTIF($Y$2:Y2661,Y2661))</f>
        <v/>
      </c>
    </row>
    <row r="2662" spans="24:26" x14ac:dyDescent="0.25">
      <c r="X2662" s="172">
        <f>COUNTIF($J$2:J2662,J2662)</f>
        <v>0</v>
      </c>
      <c r="Y2662" s="172" t="str">
        <f t="shared" si="43"/>
        <v/>
      </c>
      <c r="Z2662" s="172" t="str">
        <f>IF(Y2662="","",COUNTIF($Y$2:Y2662,Y2662))</f>
        <v/>
      </c>
    </row>
    <row r="2663" spans="24:26" x14ac:dyDescent="0.25">
      <c r="X2663" s="172">
        <f>COUNTIF($J$2:J2663,J2663)</f>
        <v>0</v>
      </c>
      <c r="Y2663" s="172" t="str">
        <f t="shared" si="43"/>
        <v/>
      </c>
      <c r="Z2663" s="172" t="str">
        <f>IF(Y2663="","",COUNTIF($Y$2:Y2663,Y2663))</f>
        <v/>
      </c>
    </row>
    <row r="2664" spans="24:26" x14ac:dyDescent="0.25">
      <c r="X2664" s="172">
        <f>COUNTIF($J$2:J2664,J2664)</f>
        <v>0</v>
      </c>
      <c r="Y2664" s="172" t="str">
        <f t="shared" si="43"/>
        <v/>
      </c>
      <c r="Z2664" s="172" t="str">
        <f>IF(Y2664="","",COUNTIF($Y$2:Y2664,Y2664))</f>
        <v/>
      </c>
    </row>
    <row r="2665" spans="24:26" x14ac:dyDescent="0.25">
      <c r="X2665" s="172">
        <f>COUNTIF($J$2:J2665,J2665)</f>
        <v>0</v>
      </c>
      <c r="Y2665" s="172" t="str">
        <f t="shared" si="43"/>
        <v/>
      </c>
      <c r="Z2665" s="172" t="str">
        <f>IF(Y2665="","",COUNTIF($Y$2:Y2665,Y2665))</f>
        <v/>
      </c>
    </row>
    <row r="2666" spans="24:26" x14ac:dyDescent="0.25">
      <c r="X2666" s="172">
        <f>COUNTIF($J$2:J2666,J2666)</f>
        <v>0</v>
      </c>
      <c r="Y2666" s="172" t="str">
        <f t="shared" si="43"/>
        <v/>
      </c>
      <c r="Z2666" s="172" t="str">
        <f>IF(Y2666="","",COUNTIF($Y$2:Y2666,Y2666))</f>
        <v/>
      </c>
    </row>
    <row r="2667" spans="24:26" x14ac:dyDescent="0.25">
      <c r="X2667" s="172">
        <f>COUNTIF($J$2:J2667,J2667)</f>
        <v>0</v>
      </c>
      <c r="Y2667" s="172" t="str">
        <f t="shared" si="43"/>
        <v/>
      </c>
      <c r="Z2667" s="172" t="str">
        <f>IF(Y2667="","",COUNTIF($Y$2:Y2667,Y2667))</f>
        <v/>
      </c>
    </row>
    <row r="2668" spans="24:26" x14ac:dyDescent="0.25">
      <c r="X2668" s="172">
        <f>COUNTIF($J$2:J2668,J2668)</f>
        <v>0</v>
      </c>
      <c r="Y2668" s="172" t="str">
        <f t="shared" si="43"/>
        <v/>
      </c>
      <c r="Z2668" s="172" t="str">
        <f>IF(Y2668="","",COUNTIF($Y$2:Y2668,Y2668))</f>
        <v/>
      </c>
    </row>
    <row r="2669" spans="24:26" x14ac:dyDescent="0.25">
      <c r="X2669" s="172">
        <f>COUNTIF($J$2:J2669,J2669)</f>
        <v>0</v>
      </c>
      <c r="Y2669" s="172" t="str">
        <f t="shared" si="43"/>
        <v/>
      </c>
      <c r="Z2669" s="172" t="str">
        <f>IF(Y2669="","",COUNTIF($Y$2:Y2669,Y2669))</f>
        <v/>
      </c>
    </row>
    <row r="2670" spans="24:26" x14ac:dyDescent="0.25">
      <c r="X2670" s="172">
        <f>COUNTIF($J$2:J2670,J2670)</f>
        <v>0</v>
      </c>
      <c r="Y2670" s="172" t="str">
        <f t="shared" si="43"/>
        <v/>
      </c>
      <c r="Z2670" s="172" t="str">
        <f>IF(Y2670="","",COUNTIF($Y$2:Y2670,Y2670))</f>
        <v/>
      </c>
    </row>
    <row r="2671" spans="24:26" x14ac:dyDescent="0.25">
      <c r="X2671" s="172">
        <f>COUNTIF($J$2:J2671,J2671)</f>
        <v>0</v>
      </c>
      <c r="Y2671" s="172" t="str">
        <f t="shared" si="43"/>
        <v/>
      </c>
      <c r="Z2671" s="172" t="str">
        <f>IF(Y2671="","",COUNTIF($Y$2:Y2671,Y2671))</f>
        <v/>
      </c>
    </row>
    <row r="2672" spans="24:26" x14ac:dyDescent="0.25">
      <c r="X2672" s="172">
        <f>COUNTIF($J$2:J2672,J2672)</f>
        <v>0</v>
      </c>
      <c r="Y2672" s="172" t="str">
        <f t="shared" ref="Y2672:Y2735" si="44">J2672&amp;Q2672</f>
        <v/>
      </c>
      <c r="Z2672" s="172" t="str">
        <f>IF(Y2672="","",COUNTIF($Y$2:Y2672,Y2672))</f>
        <v/>
      </c>
    </row>
    <row r="2673" spans="24:26" x14ac:dyDescent="0.25">
      <c r="X2673" s="172">
        <f>COUNTIF($J$2:J2673,J2673)</f>
        <v>0</v>
      </c>
      <c r="Y2673" s="172" t="str">
        <f t="shared" si="44"/>
        <v/>
      </c>
      <c r="Z2673" s="172" t="str">
        <f>IF(Y2673="","",COUNTIF($Y$2:Y2673,Y2673))</f>
        <v/>
      </c>
    </row>
    <row r="2674" spans="24:26" x14ac:dyDescent="0.25">
      <c r="X2674" s="172">
        <f>COUNTIF($J$2:J2674,J2674)</f>
        <v>0</v>
      </c>
      <c r="Y2674" s="172" t="str">
        <f t="shared" si="44"/>
        <v/>
      </c>
      <c r="Z2674" s="172" t="str">
        <f>IF(Y2674="","",COUNTIF($Y$2:Y2674,Y2674))</f>
        <v/>
      </c>
    </row>
    <row r="2675" spans="24:26" x14ac:dyDescent="0.25">
      <c r="X2675" s="172">
        <f>COUNTIF($J$2:J2675,J2675)</f>
        <v>0</v>
      </c>
      <c r="Y2675" s="172" t="str">
        <f t="shared" si="44"/>
        <v/>
      </c>
      <c r="Z2675" s="172" t="str">
        <f>IF(Y2675="","",COUNTIF($Y$2:Y2675,Y2675))</f>
        <v/>
      </c>
    </row>
    <row r="2676" spans="24:26" x14ac:dyDescent="0.25">
      <c r="X2676" s="172">
        <f>COUNTIF($J$2:J2676,J2676)</f>
        <v>0</v>
      </c>
      <c r="Y2676" s="172" t="str">
        <f t="shared" si="44"/>
        <v/>
      </c>
      <c r="Z2676" s="172" t="str">
        <f>IF(Y2676="","",COUNTIF($Y$2:Y2676,Y2676))</f>
        <v/>
      </c>
    </row>
    <row r="2677" spans="24:26" x14ac:dyDescent="0.25">
      <c r="X2677" s="172">
        <f>COUNTIF($J$2:J2677,J2677)</f>
        <v>0</v>
      </c>
      <c r="Y2677" s="172" t="str">
        <f t="shared" si="44"/>
        <v/>
      </c>
      <c r="Z2677" s="172" t="str">
        <f>IF(Y2677="","",COUNTIF($Y$2:Y2677,Y2677))</f>
        <v/>
      </c>
    </row>
    <row r="2678" spans="24:26" x14ac:dyDescent="0.25">
      <c r="X2678" s="172">
        <f>COUNTIF($J$2:J2678,J2678)</f>
        <v>0</v>
      </c>
      <c r="Y2678" s="172" t="str">
        <f t="shared" si="44"/>
        <v/>
      </c>
      <c r="Z2678" s="172" t="str">
        <f>IF(Y2678="","",COUNTIF($Y$2:Y2678,Y2678))</f>
        <v/>
      </c>
    </row>
    <row r="2679" spans="24:26" x14ac:dyDescent="0.25">
      <c r="X2679" s="172">
        <f>COUNTIF($J$2:J2679,J2679)</f>
        <v>0</v>
      </c>
      <c r="Y2679" s="172" t="str">
        <f t="shared" si="44"/>
        <v/>
      </c>
      <c r="Z2679" s="172" t="str">
        <f>IF(Y2679="","",COUNTIF($Y$2:Y2679,Y2679))</f>
        <v/>
      </c>
    </row>
    <row r="2680" spans="24:26" x14ac:dyDescent="0.25">
      <c r="X2680" s="172">
        <f>COUNTIF($J$2:J2680,J2680)</f>
        <v>0</v>
      </c>
      <c r="Y2680" s="172" t="str">
        <f t="shared" si="44"/>
        <v/>
      </c>
      <c r="Z2680" s="172" t="str">
        <f>IF(Y2680="","",COUNTIF($Y$2:Y2680,Y2680))</f>
        <v/>
      </c>
    </row>
    <row r="2681" spans="24:26" x14ac:dyDescent="0.25">
      <c r="X2681" s="172">
        <f>COUNTIF($J$2:J2681,J2681)</f>
        <v>0</v>
      </c>
      <c r="Y2681" s="172" t="str">
        <f t="shared" si="44"/>
        <v/>
      </c>
      <c r="Z2681" s="172" t="str">
        <f>IF(Y2681="","",COUNTIF($Y$2:Y2681,Y2681))</f>
        <v/>
      </c>
    </row>
    <row r="2682" spans="24:26" x14ac:dyDescent="0.25">
      <c r="X2682" s="172">
        <f>COUNTIF($J$2:J2682,J2682)</f>
        <v>0</v>
      </c>
      <c r="Y2682" s="172" t="str">
        <f t="shared" si="44"/>
        <v/>
      </c>
      <c r="Z2682" s="172" t="str">
        <f>IF(Y2682="","",COUNTIF($Y$2:Y2682,Y2682))</f>
        <v/>
      </c>
    </row>
    <row r="2683" spans="24:26" x14ac:dyDescent="0.25">
      <c r="X2683" s="172">
        <f>COUNTIF($J$2:J2683,J2683)</f>
        <v>0</v>
      </c>
      <c r="Y2683" s="172" t="str">
        <f t="shared" si="44"/>
        <v/>
      </c>
      <c r="Z2683" s="172" t="str">
        <f>IF(Y2683="","",COUNTIF($Y$2:Y2683,Y2683))</f>
        <v/>
      </c>
    </row>
    <row r="2684" spans="24:26" x14ac:dyDescent="0.25">
      <c r="X2684" s="172">
        <f>COUNTIF($J$2:J2684,J2684)</f>
        <v>0</v>
      </c>
      <c r="Y2684" s="172" t="str">
        <f t="shared" si="44"/>
        <v/>
      </c>
      <c r="Z2684" s="172" t="str">
        <f>IF(Y2684="","",COUNTIF($Y$2:Y2684,Y2684))</f>
        <v/>
      </c>
    </row>
    <row r="2685" spans="24:26" x14ac:dyDescent="0.25">
      <c r="X2685" s="172">
        <f>COUNTIF($J$2:J2685,J2685)</f>
        <v>0</v>
      </c>
      <c r="Y2685" s="172" t="str">
        <f t="shared" si="44"/>
        <v/>
      </c>
      <c r="Z2685" s="172" t="str">
        <f>IF(Y2685="","",COUNTIF($Y$2:Y2685,Y2685))</f>
        <v/>
      </c>
    </row>
    <row r="2686" spans="24:26" x14ac:dyDescent="0.25">
      <c r="X2686" s="172">
        <f>COUNTIF($J$2:J2686,J2686)</f>
        <v>0</v>
      </c>
      <c r="Y2686" s="172" t="str">
        <f t="shared" si="44"/>
        <v/>
      </c>
      <c r="Z2686" s="172" t="str">
        <f>IF(Y2686="","",COUNTIF($Y$2:Y2686,Y2686))</f>
        <v/>
      </c>
    </row>
    <row r="2687" spans="24:26" x14ac:dyDescent="0.25">
      <c r="X2687" s="172">
        <f>COUNTIF($J$2:J2687,J2687)</f>
        <v>0</v>
      </c>
      <c r="Y2687" s="172" t="str">
        <f t="shared" si="44"/>
        <v/>
      </c>
      <c r="Z2687" s="172" t="str">
        <f>IF(Y2687="","",COUNTIF($Y$2:Y2687,Y2687))</f>
        <v/>
      </c>
    </row>
    <row r="2688" spans="24:26" x14ac:dyDescent="0.25">
      <c r="X2688" s="172">
        <f>COUNTIF($J$2:J2688,J2688)</f>
        <v>0</v>
      </c>
      <c r="Y2688" s="172" t="str">
        <f t="shared" si="44"/>
        <v/>
      </c>
      <c r="Z2688" s="172" t="str">
        <f>IF(Y2688="","",COUNTIF($Y$2:Y2688,Y2688))</f>
        <v/>
      </c>
    </row>
    <row r="2689" spans="24:26" x14ac:dyDescent="0.25">
      <c r="X2689" s="172">
        <f>COUNTIF($J$2:J2689,J2689)</f>
        <v>0</v>
      </c>
      <c r="Y2689" s="172" t="str">
        <f t="shared" si="44"/>
        <v/>
      </c>
      <c r="Z2689" s="172" t="str">
        <f>IF(Y2689="","",COUNTIF($Y$2:Y2689,Y2689))</f>
        <v/>
      </c>
    </row>
    <row r="2690" spans="24:26" x14ac:dyDescent="0.25">
      <c r="X2690" s="172">
        <f>COUNTIF($J$2:J2690,J2690)</f>
        <v>0</v>
      </c>
      <c r="Y2690" s="172" t="str">
        <f t="shared" si="44"/>
        <v/>
      </c>
      <c r="Z2690" s="172" t="str">
        <f>IF(Y2690="","",COUNTIF($Y$2:Y2690,Y2690))</f>
        <v/>
      </c>
    </row>
    <row r="2691" spans="24:26" x14ac:dyDescent="0.25">
      <c r="X2691" s="172">
        <f>COUNTIF($J$2:J2691,J2691)</f>
        <v>0</v>
      </c>
      <c r="Y2691" s="172" t="str">
        <f t="shared" si="44"/>
        <v/>
      </c>
      <c r="Z2691" s="172" t="str">
        <f>IF(Y2691="","",COUNTIF($Y$2:Y2691,Y2691))</f>
        <v/>
      </c>
    </row>
    <row r="2692" spans="24:26" x14ac:dyDescent="0.25">
      <c r="X2692" s="172">
        <f>COUNTIF($J$2:J2692,J2692)</f>
        <v>0</v>
      </c>
      <c r="Y2692" s="172" t="str">
        <f t="shared" si="44"/>
        <v/>
      </c>
      <c r="Z2692" s="172" t="str">
        <f>IF(Y2692="","",COUNTIF($Y$2:Y2692,Y2692))</f>
        <v/>
      </c>
    </row>
    <row r="2693" spans="24:26" x14ac:dyDescent="0.25">
      <c r="X2693" s="172">
        <f>COUNTIF($J$2:J2693,J2693)</f>
        <v>0</v>
      </c>
      <c r="Y2693" s="172" t="str">
        <f t="shared" si="44"/>
        <v/>
      </c>
      <c r="Z2693" s="172" t="str">
        <f>IF(Y2693="","",COUNTIF($Y$2:Y2693,Y2693))</f>
        <v/>
      </c>
    </row>
    <row r="2694" spans="24:26" x14ac:dyDescent="0.25">
      <c r="X2694" s="172">
        <f>COUNTIF($J$2:J2694,J2694)</f>
        <v>0</v>
      </c>
      <c r="Y2694" s="172" t="str">
        <f t="shared" si="44"/>
        <v/>
      </c>
      <c r="Z2694" s="172" t="str">
        <f>IF(Y2694="","",COUNTIF($Y$2:Y2694,Y2694))</f>
        <v/>
      </c>
    </row>
    <row r="2695" spans="24:26" x14ac:dyDescent="0.25">
      <c r="X2695" s="172">
        <f>COUNTIF($J$2:J2695,J2695)</f>
        <v>0</v>
      </c>
      <c r="Y2695" s="172" t="str">
        <f t="shared" si="44"/>
        <v/>
      </c>
      <c r="Z2695" s="172" t="str">
        <f>IF(Y2695="","",COUNTIF($Y$2:Y2695,Y2695))</f>
        <v/>
      </c>
    </row>
    <row r="2696" spans="24:26" x14ac:dyDescent="0.25">
      <c r="X2696" s="172">
        <f>COUNTIF($J$2:J2696,J2696)</f>
        <v>0</v>
      </c>
      <c r="Y2696" s="172" t="str">
        <f t="shared" si="44"/>
        <v/>
      </c>
      <c r="Z2696" s="172" t="str">
        <f>IF(Y2696="","",COUNTIF($Y$2:Y2696,Y2696))</f>
        <v/>
      </c>
    </row>
    <row r="2697" spans="24:26" x14ac:dyDescent="0.25">
      <c r="X2697" s="172">
        <f>COUNTIF($J$2:J2697,J2697)</f>
        <v>0</v>
      </c>
      <c r="Y2697" s="172" t="str">
        <f t="shared" si="44"/>
        <v/>
      </c>
      <c r="Z2697" s="172" t="str">
        <f>IF(Y2697="","",COUNTIF($Y$2:Y2697,Y2697))</f>
        <v/>
      </c>
    </row>
    <row r="2698" spans="24:26" x14ac:dyDescent="0.25">
      <c r="X2698" s="172">
        <f>COUNTIF($J$2:J2698,J2698)</f>
        <v>0</v>
      </c>
      <c r="Y2698" s="172" t="str">
        <f t="shared" si="44"/>
        <v/>
      </c>
      <c r="Z2698" s="172" t="str">
        <f>IF(Y2698="","",COUNTIF($Y$2:Y2698,Y2698))</f>
        <v/>
      </c>
    </row>
    <row r="2699" spans="24:26" x14ac:dyDescent="0.25">
      <c r="X2699" s="172">
        <f>COUNTIF($J$2:J2699,J2699)</f>
        <v>0</v>
      </c>
      <c r="Y2699" s="172" t="str">
        <f t="shared" si="44"/>
        <v/>
      </c>
      <c r="Z2699" s="172" t="str">
        <f>IF(Y2699="","",COUNTIF($Y$2:Y2699,Y2699))</f>
        <v/>
      </c>
    </row>
    <row r="2700" spans="24:26" x14ac:dyDescent="0.25">
      <c r="X2700" s="172">
        <f>COUNTIF($J$2:J2700,J2700)</f>
        <v>0</v>
      </c>
      <c r="Y2700" s="172" t="str">
        <f t="shared" si="44"/>
        <v/>
      </c>
      <c r="Z2700" s="172" t="str">
        <f>IF(Y2700="","",COUNTIF($Y$2:Y2700,Y2700))</f>
        <v/>
      </c>
    </row>
    <row r="2701" spans="24:26" x14ac:dyDescent="0.25">
      <c r="X2701" s="172">
        <f>COUNTIF($J$2:J2701,J2701)</f>
        <v>0</v>
      </c>
      <c r="Y2701" s="172" t="str">
        <f t="shared" si="44"/>
        <v/>
      </c>
      <c r="Z2701" s="172" t="str">
        <f>IF(Y2701="","",COUNTIF($Y$2:Y2701,Y2701))</f>
        <v/>
      </c>
    </row>
    <row r="2702" spans="24:26" x14ac:dyDescent="0.25">
      <c r="X2702" s="172">
        <f>COUNTIF($J$2:J2702,J2702)</f>
        <v>0</v>
      </c>
      <c r="Y2702" s="172" t="str">
        <f t="shared" si="44"/>
        <v/>
      </c>
      <c r="Z2702" s="172" t="str">
        <f>IF(Y2702="","",COUNTIF($Y$2:Y2702,Y2702))</f>
        <v/>
      </c>
    </row>
    <row r="2703" spans="24:26" x14ac:dyDescent="0.25">
      <c r="X2703" s="172">
        <f>COUNTIF($J$2:J2703,J2703)</f>
        <v>0</v>
      </c>
      <c r="Y2703" s="172" t="str">
        <f t="shared" si="44"/>
        <v/>
      </c>
      <c r="Z2703" s="172" t="str">
        <f>IF(Y2703="","",COUNTIF($Y$2:Y2703,Y2703))</f>
        <v/>
      </c>
    </row>
    <row r="2704" spans="24:26" x14ac:dyDescent="0.25">
      <c r="X2704" s="172">
        <f>COUNTIF($J$2:J2704,J2704)</f>
        <v>0</v>
      </c>
      <c r="Y2704" s="172" t="str">
        <f t="shared" si="44"/>
        <v/>
      </c>
      <c r="Z2704" s="172" t="str">
        <f>IF(Y2704="","",COUNTIF($Y$2:Y2704,Y2704))</f>
        <v/>
      </c>
    </row>
    <row r="2705" spans="24:26" x14ac:dyDescent="0.25">
      <c r="X2705" s="172">
        <f>COUNTIF($J$2:J2705,J2705)</f>
        <v>0</v>
      </c>
      <c r="Y2705" s="172" t="str">
        <f t="shared" si="44"/>
        <v/>
      </c>
      <c r="Z2705" s="172" t="str">
        <f>IF(Y2705="","",COUNTIF($Y$2:Y2705,Y2705))</f>
        <v/>
      </c>
    </row>
    <row r="2706" spans="24:26" x14ac:dyDescent="0.25">
      <c r="X2706" s="172">
        <f>COUNTIF($J$2:J2706,J2706)</f>
        <v>0</v>
      </c>
      <c r="Y2706" s="172" t="str">
        <f t="shared" si="44"/>
        <v/>
      </c>
      <c r="Z2706" s="172" t="str">
        <f>IF(Y2706="","",COUNTIF($Y$2:Y2706,Y2706))</f>
        <v/>
      </c>
    </row>
    <row r="2707" spans="24:26" x14ac:dyDescent="0.25">
      <c r="X2707" s="172">
        <f>COUNTIF($J$2:J2707,J2707)</f>
        <v>0</v>
      </c>
      <c r="Y2707" s="172" t="str">
        <f t="shared" si="44"/>
        <v/>
      </c>
      <c r="Z2707" s="172" t="str">
        <f>IF(Y2707="","",COUNTIF($Y$2:Y2707,Y2707))</f>
        <v/>
      </c>
    </row>
    <row r="2708" spans="24:26" x14ac:dyDescent="0.25">
      <c r="X2708" s="172">
        <f>COUNTIF($J$2:J2708,J2708)</f>
        <v>0</v>
      </c>
      <c r="Y2708" s="172" t="str">
        <f t="shared" si="44"/>
        <v/>
      </c>
      <c r="Z2708" s="172" t="str">
        <f>IF(Y2708="","",COUNTIF($Y$2:Y2708,Y2708))</f>
        <v/>
      </c>
    </row>
    <row r="2709" spans="24:26" x14ac:dyDescent="0.25">
      <c r="X2709" s="172">
        <f>COUNTIF($J$2:J2709,J2709)</f>
        <v>0</v>
      </c>
      <c r="Y2709" s="172" t="str">
        <f t="shared" si="44"/>
        <v/>
      </c>
      <c r="Z2709" s="172" t="str">
        <f>IF(Y2709="","",COUNTIF($Y$2:Y2709,Y2709))</f>
        <v/>
      </c>
    </row>
    <row r="2710" spans="24:26" x14ac:dyDescent="0.25">
      <c r="X2710" s="172">
        <f>COUNTIF($J$2:J2710,J2710)</f>
        <v>0</v>
      </c>
      <c r="Y2710" s="172" t="str">
        <f t="shared" si="44"/>
        <v/>
      </c>
      <c r="Z2710" s="172" t="str">
        <f>IF(Y2710="","",COUNTIF($Y$2:Y2710,Y2710))</f>
        <v/>
      </c>
    </row>
    <row r="2711" spans="24:26" x14ac:dyDescent="0.25">
      <c r="X2711" s="172">
        <f>COUNTIF($J$2:J2711,J2711)</f>
        <v>0</v>
      </c>
      <c r="Y2711" s="172" t="str">
        <f t="shared" si="44"/>
        <v/>
      </c>
      <c r="Z2711" s="172" t="str">
        <f>IF(Y2711="","",COUNTIF($Y$2:Y2711,Y2711))</f>
        <v/>
      </c>
    </row>
    <row r="2712" spans="24:26" x14ac:dyDescent="0.25">
      <c r="X2712" s="172">
        <f>COUNTIF($J$2:J2712,J2712)</f>
        <v>0</v>
      </c>
      <c r="Y2712" s="172" t="str">
        <f t="shared" si="44"/>
        <v/>
      </c>
      <c r="Z2712" s="172" t="str">
        <f>IF(Y2712="","",COUNTIF($Y$2:Y2712,Y2712))</f>
        <v/>
      </c>
    </row>
    <row r="2713" spans="24:26" x14ac:dyDescent="0.25">
      <c r="X2713" s="172">
        <f>COUNTIF($J$2:J2713,J2713)</f>
        <v>0</v>
      </c>
      <c r="Y2713" s="172" t="str">
        <f t="shared" si="44"/>
        <v/>
      </c>
      <c r="Z2713" s="172" t="str">
        <f>IF(Y2713="","",COUNTIF($Y$2:Y2713,Y2713))</f>
        <v/>
      </c>
    </row>
    <row r="2714" spans="24:26" x14ac:dyDescent="0.25">
      <c r="X2714" s="172">
        <f>COUNTIF($J$2:J2714,J2714)</f>
        <v>0</v>
      </c>
      <c r="Y2714" s="172" t="str">
        <f t="shared" si="44"/>
        <v/>
      </c>
      <c r="Z2714" s="172" t="str">
        <f>IF(Y2714="","",COUNTIF($Y$2:Y2714,Y2714))</f>
        <v/>
      </c>
    </row>
    <row r="2715" spans="24:26" x14ac:dyDescent="0.25">
      <c r="X2715" s="172">
        <f>COUNTIF($J$2:J2715,J2715)</f>
        <v>0</v>
      </c>
      <c r="Y2715" s="172" t="str">
        <f t="shared" si="44"/>
        <v/>
      </c>
      <c r="Z2715" s="172" t="str">
        <f>IF(Y2715="","",COUNTIF($Y$2:Y2715,Y2715))</f>
        <v/>
      </c>
    </row>
    <row r="2716" spans="24:26" x14ac:dyDescent="0.25">
      <c r="X2716" s="172">
        <f>COUNTIF($J$2:J2716,J2716)</f>
        <v>0</v>
      </c>
      <c r="Y2716" s="172" t="str">
        <f t="shared" si="44"/>
        <v/>
      </c>
      <c r="Z2716" s="172" t="str">
        <f>IF(Y2716="","",COUNTIF($Y$2:Y2716,Y2716))</f>
        <v/>
      </c>
    </row>
    <row r="2717" spans="24:26" x14ac:dyDescent="0.25">
      <c r="X2717" s="172">
        <f>COUNTIF($J$2:J2717,J2717)</f>
        <v>0</v>
      </c>
      <c r="Y2717" s="172" t="str">
        <f t="shared" si="44"/>
        <v/>
      </c>
      <c r="Z2717" s="172" t="str">
        <f>IF(Y2717="","",COUNTIF($Y$2:Y2717,Y2717))</f>
        <v/>
      </c>
    </row>
    <row r="2718" spans="24:26" x14ac:dyDescent="0.25">
      <c r="X2718" s="172">
        <f>COUNTIF($J$2:J2718,J2718)</f>
        <v>0</v>
      </c>
      <c r="Y2718" s="172" t="str">
        <f t="shared" si="44"/>
        <v/>
      </c>
      <c r="Z2718" s="172" t="str">
        <f>IF(Y2718="","",COUNTIF($Y$2:Y2718,Y2718))</f>
        <v/>
      </c>
    </row>
    <row r="2719" spans="24:26" x14ac:dyDescent="0.25">
      <c r="X2719" s="172">
        <f>COUNTIF($J$2:J2719,J2719)</f>
        <v>0</v>
      </c>
      <c r="Y2719" s="172" t="str">
        <f t="shared" si="44"/>
        <v/>
      </c>
      <c r="Z2719" s="172" t="str">
        <f>IF(Y2719="","",COUNTIF($Y$2:Y2719,Y2719))</f>
        <v/>
      </c>
    </row>
    <row r="2720" spans="24:26" x14ac:dyDescent="0.25">
      <c r="X2720" s="172">
        <f>COUNTIF($J$2:J2720,J2720)</f>
        <v>0</v>
      </c>
      <c r="Y2720" s="172" t="str">
        <f t="shared" si="44"/>
        <v/>
      </c>
      <c r="Z2720" s="172" t="str">
        <f>IF(Y2720="","",COUNTIF($Y$2:Y2720,Y2720))</f>
        <v/>
      </c>
    </row>
    <row r="2721" spans="24:26" x14ac:dyDescent="0.25">
      <c r="X2721" s="172">
        <f>COUNTIF($J$2:J2721,J2721)</f>
        <v>0</v>
      </c>
      <c r="Y2721" s="172" t="str">
        <f t="shared" si="44"/>
        <v/>
      </c>
      <c r="Z2721" s="172" t="str">
        <f>IF(Y2721="","",COUNTIF($Y$2:Y2721,Y2721))</f>
        <v/>
      </c>
    </row>
    <row r="2722" spans="24:26" x14ac:dyDescent="0.25">
      <c r="X2722" s="172">
        <f>COUNTIF($J$2:J2722,J2722)</f>
        <v>0</v>
      </c>
      <c r="Y2722" s="172" t="str">
        <f t="shared" si="44"/>
        <v/>
      </c>
      <c r="Z2722" s="172" t="str">
        <f>IF(Y2722="","",COUNTIF($Y$2:Y2722,Y2722))</f>
        <v/>
      </c>
    </row>
    <row r="2723" spans="24:26" x14ac:dyDescent="0.25">
      <c r="X2723" s="172">
        <f>COUNTIF($J$2:J2723,J2723)</f>
        <v>0</v>
      </c>
      <c r="Y2723" s="172" t="str">
        <f t="shared" si="44"/>
        <v/>
      </c>
      <c r="Z2723" s="172" t="str">
        <f>IF(Y2723="","",COUNTIF($Y$2:Y2723,Y2723))</f>
        <v/>
      </c>
    </row>
    <row r="2724" spans="24:26" x14ac:dyDescent="0.25">
      <c r="X2724" s="172">
        <f>COUNTIF($J$2:J2724,J2724)</f>
        <v>0</v>
      </c>
      <c r="Y2724" s="172" t="str">
        <f t="shared" si="44"/>
        <v/>
      </c>
      <c r="Z2724" s="172" t="str">
        <f>IF(Y2724="","",COUNTIF($Y$2:Y2724,Y2724))</f>
        <v/>
      </c>
    </row>
    <row r="2725" spans="24:26" x14ac:dyDescent="0.25">
      <c r="X2725" s="172">
        <f>COUNTIF($J$2:J2725,J2725)</f>
        <v>0</v>
      </c>
      <c r="Y2725" s="172" t="str">
        <f t="shared" si="44"/>
        <v/>
      </c>
      <c r="Z2725" s="172" t="str">
        <f>IF(Y2725="","",COUNTIF($Y$2:Y2725,Y2725))</f>
        <v/>
      </c>
    </row>
    <row r="2726" spans="24:26" x14ac:dyDescent="0.25">
      <c r="X2726" s="172">
        <f>COUNTIF($J$2:J2726,J2726)</f>
        <v>0</v>
      </c>
      <c r="Y2726" s="172" t="str">
        <f t="shared" si="44"/>
        <v/>
      </c>
      <c r="Z2726" s="172" t="str">
        <f>IF(Y2726="","",COUNTIF($Y$2:Y2726,Y2726))</f>
        <v/>
      </c>
    </row>
    <row r="2727" spans="24:26" x14ac:dyDescent="0.25">
      <c r="X2727" s="172">
        <f>COUNTIF($J$2:J2727,J2727)</f>
        <v>0</v>
      </c>
      <c r="Y2727" s="172" t="str">
        <f t="shared" si="44"/>
        <v/>
      </c>
      <c r="Z2727" s="172" t="str">
        <f>IF(Y2727="","",COUNTIF($Y$2:Y2727,Y2727))</f>
        <v/>
      </c>
    </row>
    <row r="2728" spans="24:26" x14ac:dyDescent="0.25">
      <c r="X2728" s="172">
        <f>COUNTIF($J$2:J2728,J2728)</f>
        <v>0</v>
      </c>
      <c r="Y2728" s="172" t="str">
        <f t="shared" si="44"/>
        <v/>
      </c>
      <c r="Z2728" s="172" t="str">
        <f>IF(Y2728="","",COUNTIF($Y$2:Y2728,Y2728))</f>
        <v/>
      </c>
    </row>
    <row r="2729" spans="24:26" x14ac:dyDescent="0.25">
      <c r="X2729" s="172">
        <f>COUNTIF($J$2:J2729,J2729)</f>
        <v>0</v>
      </c>
      <c r="Y2729" s="172" t="str">
        <f t="shared" si="44"/>
        <v/>
      </c>
      <c r="Z2729" s="172" t="str">
        <f>IF(Y2729="","",COUNTIF($Y$2:Y2729,Y2729))</f>
        <v/>
      </c>
    </row>
    <row r="2730" spans="24:26" x14ac:dyDescent="0.25">
      <c r="X2730" s="172">
        <f>COUNTIF($J$2:J2730,J2730)</f>
        <v>0</v>
      </c>
      <c r="Y2730" s="172" t="str">
        <f t="shared" si="44"/>
        <v/>
      </c>
      <c r="Z2730" s="172" t="str">
        <f>IF(Y2730="","",COUNTIF($Y$2:Y2730,Y2730))</f>
        <v/>
      </c>
    </row>
    <row r="2731" spans="24:26" x14ac:dyDescent="0.25">
      <c r="X2731" s="172">
        <f>COUNTIF($J$2:J2731,J2731)</f>
        <v>0</v>
      </c>
      <c r="Y2731" s="172" t="str">
        <f t="shared" si="44"/>
        <v/>
      </c>
      <c r="Z2731" s="172" t="str">
        <f>IF(Y2731="","",COUNTIF($Y$2:Y2731,Y2731))</f>
        <v/>
      </c>
    </row>
    <row r="2732" spans="24:26" x14ac:dyDescent="0.25">
      <c r="X2732" s="172">
        <f>COUNTIF($J$2:J2732,J2732)</f>
        <v>0</v>
      </c>
      <c r="Y2732" s="172" t="str">
        <f t="shared" si="44"/>
        <v/>
      </c>
      <c r="Z2732" s="172" t="str">
        <f>IF(Y2732="","",COUNTIF($Y$2:Y2732,Y2732))</f>
        <v/>
      </c>
    </row>
    <row r="2733" spans="24:26" x14ac:dyDescent="0.25">
      <c r="X2733" s="172">
        <f>COUNTIF($J$2:J2733,J2733)</f>
        <v>0</v>
      </c>
      <c r="Y2733" s="172" t="str">
        <f t="shared" si="44"/>
        <v/>
      </c>
      <c r="Z2733" s="172" t="str">
        <f>IF(Y2733="","",COUNTIF($Y$2:Y2733,Y2733))</f>
        <v/>
      </c>
    </row>
    <row r="2734" spans="24:26" x14ac:dyDescent="0.25">
      <c r="X2734" s="172">
        <f>COUNTIF($J$2:J2734,J2734)</f>
        <v>0</v>
      </c>
      <c r="Y2734" s="172" t="str">
        <f t="shared" si="44"/>
        <v/>
      </c>
      <c r="Z2734" s="172" t="str">
        <f>IF(Y2734="","",COUNTIF($Y$2:Y2734,Y2734))</f>
        <v/>
      </c>
    </row>
    <row r="2735" spans="24:26" x14ac:dyDescent="0.25">
      <c r="X2735" s="172">
        <f>COUNTIF($J$2:J2735,J2735)</f>
        <v>0</v>
      </c>
      <c r="Y2735" s="172" t="str">
        <f t="shared" si="44"/>
        <v/>
      </c>
      <c r="Z2735" s="172" t="str">
        <f>IF(Y2735="","",COUNTIF($Y$2:Y2735,Y2735))</f>
        <v/>
      </c>
    </row>
    <row r="2736" spans="24:26" x14ac:dyDescent="0.25">
      <c r="X2736" s="172">
        <f>COUNTIF($J$2:J2736,J2736)</f>
        <v>0</v>
      </c>
      <c r="Y2736" s="172" t="str">
        <f t="shared" ref="Y2736:Y2799" si="45">J2736&amp;Q2736</f>
        <v/>
      </c>
      <c r="Z2736" s="172" t="str">
        <f>IF(Y2736="","",COUNTIF($Y$2:Y2736,Y2736))</f>
        <v/>
      </c>
    </row>
    <row r="2737" spans="24:26" x14ac:dyDescent="0.25">
      <c r="X2737" s="172">
        <f>COUNTIF($J$2:J2737,J2737)</f>
        <v>0</v>
      </c>
      <c r="Y2737" s="172" t="str">
        <f t="shared" si="45"/>
        <v/>
      </c>
      <c r="Z2737" s="172" t="str">
        <f>IF(Y2737="","",COUNTIF($Y$2:Y2737,Y2737))</f>
        <v/>
      </c>
    </row>
    <row r="2738" spans="24:26" x14ac:dyDescent="0.25">
      <c r="X2738" s="172">
        <f>COUNTIF($J$2:J2738,J2738)</f>
        <v>0</v>
      </c>
      <c r="Y2738" s="172" t="str">
        <f t="shared" si="45"/>
        <v/>
      </c>
      <c r="Z2738" s="172" t="str">
        <f>IF(Y2738="","",COUNTIF($Y$2:Y2738,Y2738))</f>
        <v/>
      </c>
    </row>
    <row r="2739" spans="24:26" x14ac:dyDescent="0.25">
      <c r="X2739" s="172">
        <f>COUNTIF($J$2:J2739,J2739)</f>
        <v>0</v>
      </c>
      <c r="Y2739" s="172" t="str">
        <f t="shared" si="45"/>
        <v/>
      </c>
      <c r="Z2739" s="172" t="str">
        <f>IF(Y2739="","",COUNTIF($Y$2:Y2739,Y2739))</f>
        <v/>
      </c>
    </row>
    <row r="2740" spans="24:26" x14ac:dyDescent="0.25">
      <c r="X2740" s="172">
        <f>COUNTIF($J$2:J2740,J2740)</f>
        <v>0</v>
      </c>
      <c r="Y2740" s="172" t="str">
        <f t="shared" si="45"/>
        <v/>
      </c>
      <c r="Z2740" s="172" t="str">
        <f>IF(Y2740="","",COUNTIF($Y$2:Y2740,Y2740))</f>
        <v/>
      </c>
    </row>
    <row r="2741" spans="24:26" x14ac:dyDescent="0.25">
      <c r="X2741" s="172">
        <f>COUNTIF($J$2:J2741,J2741)</f>
        <v>0</v>
      </c>
      <c r="Y2741" s="172" t="str">
        <f t="shared" si="45"/>
        <v/>
      </c>
      <c r="Z2741" s="172" t="str">
        <f>IF(Y2741="","",COUNTIF($Y$2:Y2741,Y2741))</f>
        <v/>
      </c>
    </row>
    <row r="2742" spans="24:26" x14ac:dyDescent="0.25">
      <c r="X2742" s="172">
        <f>COUNTIF($J$2:J2742,J2742)</f>
        <v>0</v>
      </c>
      <c r="Y2742" s="172" t="str">
        <f t="shared" si="45"/>
        <v/>
      </c>
      <c r="Z2742" s="172" t="str">
        <f>IF(Y2742="","",COUNTIF($Y$2:Y2742,Y2742))</f>
        <v/>
      </c>
    </row>
    <row r="2743" spans="24:26" x14ac:dyDescent="0.25">
      <c r="X2743" s="172">
        <f>COUNTIF($J$2:J2743,J2743)</f>
        <v>0</v>
      </c>
      <c r="Y2743" s="172" t="str">
        <f t="shared" si="45"/>
        <v/>
      </c>
      <c r="Z2743" s="172" t="str">
        <f>IF(Y2743="","",COUNTIF($Y$2:Y2743,Y2743))</f>
        <v/>
      </c>
    </row>
    <row r="2744" spans="24:26" x14ac:dyDescent="0.25">
      <c r="X2744" s="172">
        <f>COUNTIF($J$2:J2744,J2744)</f>
        <v>0</v>
      </c>
      <c r="Y2744" s="172" t="str">
        <f t="shared" si="45"/>
        <v/>
      </c>
      <c r="Z2744" s="172" t="str">
        <f>IF(Y2744="","",COUNTIF($Y$2:Y2744,Y2744))</f>
        <v/>
      </c>
    </row>
    <row r="2745" spans="24:26" x14ac:dyDescent="0.25">
      <c r="X2745" s="172">
        <f>COUNTIF($J$2:J2745,J2745)</f>
        <v>0</v>
      </c>
      <c r="Y2745" s="172" t="str">
        <f t="shared" si="45"/>
        <v/>
      </c>
      <c r="Z2745" s="172" t="str">
        <f>IF(Y2745="","",COUNTIF($Y$2:Y2745,Y2745))</f>
        <v/>
      </c>
    </row>
    <row r="2746" spans="24:26" x14ac:dyDescent="0.25">
      <c r="X2746" s="172">
        <f>COUNTIF($J$2:J2746,J2746)</f>
        <v>0</v>
      </c>
      <c r="Y2746" s="172" t="str">
        <f t="shared" si="45"/>
        <v/>
      </c>
      <c r="Z2746" s="172" t="str">
        <f>IF(Y2746="","",COUNTIF($Y$2:Y2746,Y2746))</f>
        <v/>
      </c>
    </row>
    <row r="2747" spans="24:26" x14ac:dyDescent="0.25">
      <c r="X2747" s="172">
        <f>COUNTIF($J$2:J2747,J2747)</f>
        <v>0</v>
      </c>
      <c r="Y2747" s="172" t="str">
        <f t="shared" si="45"/>
        <v/>
      </c>
      <c r="Z2747" s="172" t="str">
        <f>IF(Y2747="","",COUNTIF($Y$2:Y2747,Y2747))</f>
        <v/>
      </c>
    </row>
    <row r="2748" spans="24:26" x14ac:dyDescent="0.25">
      <c r="X2748" s="172">
        <f>COUNTIF($J$2:J2748,J2748)</f>
        <v>0</v>
      </c>
      <c r="Y2748" s="172" t="str">
        <f t="shared" si="45"/>
        <v/>
      </c>
      <c r="Z2748" s="172" t="str">
        <f>IF(Y2748="","",COUNTIF($Y$2:Y2748,Y2748))</f>
        <v/>
      </c>
    </row>
    <row r="2749" spans="24:26" x14ac:dyDescent="0.25">
      <c r="X2749" s="172">
        <f>COUNTIF($J$2:J2749,J2749)</f>
        <v>0</v>
      </c>
      <c r="Y2749" s="172" t="str">
        <f t="shared" si="45"/>
        <v/>
      </c>
      <c r="Z2749" s="172" t="str">
        <f>IF(Y2749="","",COUNTIF($Y$2:Y2749,Y2749))</f>
        <v/>
      </c>
    </row>
    <row r="2750" spans="24:26" x14ac:dyDescent="0.25">
      <c r="X2750" s="172">
        <f>COUNTIF($J$2:J2750,J2750)</f>
        <v>0</v>
      </c>
      <c r="Y2750" s="172" t="str">
        <f t="shared" si="45"/>
        <v/>
      </c>
      <c r="Z2750" s="172" t="str">
        <f>IF(Y2750="","",COUNTIF($Y$2:Y2750,Y2750))</f>
        <v/>
      </c>
    </row>
    <row r="2751" spans="24:26" x14ac:dyDescent="0.25">
      <c r="X2751" s="172">
        <f>COUNTIF($J$2:J2751,J2751)</f>
        <v>0</v>
      </c>
      <c r="Y2751" s="172" t="str">
        <f t="shared" si="45"/>
        <v/>
      </c>
      <c r="Z2751" s="172" t="str">
        <f>IF(Y2751="","",COUNTIF($Y$2:Y2751,Y2751))</f>
        <v/>
      </c>
    </row>
    <row r="2752" spans="24:26" x14ac:dyDescent="0.25">
      <c r="X2752" s="172">
        <f>COUNTIF($J$2:J2752,J2752)</f>
        <v>0</v>
      </c>
      <c r="Y2752" s="172" t="str">
        <f t="shared" si="45"/>
        <v/>
      </c>
      <c r="Z2752" s="172" t="str">
        <f>IF(Y2752="","",COUNTIF($Y$2:Y2752,Y2752))</f>
        <v/>
      </c>
    </row>
    <row r="2753" spans="24:26" x14ac:dyDescent="0.25">
      <c r="X2753" s="172">
        <f>COUNTIF($J$2:J2753,J2753)</f>
        <v>0</v>
      </c>
      <c r="Y2753" s="172" t="str">
        <f t="shared" si="45"/>
        <v/>
      </c>
      <c r="Z2753" s="172" t="str">
        <f>IF(Y2753="","",COUNTIF($Y$2:Y2753,Y2753))</f>
        <v/>
      </c>
    </row>
    <row r="2754" spans="24:26" x14ac:dyDescent="0.25">
      <c r="X2754" s="172">
        <f>COUNTIF($J$2:J2754,J2754)</f>
        <v>0</v>
      </c>
      <c r="Y2754" s="172" t="str">
        <f t="shared" si="45"/>
        <v/>
      </c>
      <c r="Z2754" s="172" t="str">
        <f>IF(Y2754="","",COUNTIF($Y$2:Y2754,Y2754))</f>
        <v/>
      </c>
    </row>
    <row r="2755" spans="24:26" x14ac:dyDescent="0.25">
      <c r="X2755" s="172">
        <f>COUNTIF($J$2:J2755,J2755)</f>
        <v>0</v>
      </c>
      <c r="Y2755" s="172" t="str">
        <f t="shared" si="45"/>
        <v/>
      </c>
      <c r="Z2755" s="172" t="str">
        <f>IF(Y2755="","",COUNTIF($Y$2:Y2755,Y2755))</f>
        <v/>
      </c>
    </row>
    <row r="2756" spans="24:26" x14ac:dyDescent="0.25">
      <c r="X2756" s="172">
        <f>COUNTIF($J$2:J2756,J2756)</f>
        <v>0</v>
      </c>
      <c r="Y2756" s="172" t="str">
        <f t="shared" si="45"/>
        <v/>
      </c>
      <c r="Z2756" s="172" t="str">
        <f>IF(Y2756="","",COUNTIF($Y$2:Y2756,Y2756))</f>
        <v/>
      </c>
    </row>
    <row r="2757" spans="24:26" x14ac:dyDescent="0.25">
      <c r="X2757" s="172">
        <f>COUNTIF($J$2:J2757,J2757)</f>
        <v>0</v>
      </c>
      <c r="Y2757" s="172" t="str">
        <f t="shared" si="45"/>
        <v/>
      </c>
      <c r="Z2757" s="172" t="str">
        <f>IF(Y2757="","",COUNTIF($Y$2:Y2757,Y2757))</f>
        <v/>
      </c>
    </row>
    <row r="2758" spans="24:26" x14ac:dyDescent="0.25">
      <c r="X2758" s="172">
        <f>COUNTIF($J$2:J2758,J2758)</f>
        <v>0</v>
      </c>
      <c r="Y2758" s="172" t="str">
        <f t="shared" si="45"/>
        <v/>
      </c>
      <c r="Z2758" s="172" t="str">
        <f>IF(Y2758="","",COUNTIF($Y$2:Y2758,Y2758))</f>
        <v/>
      </c>
    </row>
    <row r="2759" spans="24:26" x14ac:dyDescent="0.25">
      <c r="X2759" s="172">
        <f>COUNTIF($J$2:J2759,J2759)</f>
        <v>0</v>
      </c>
      <c r="Y2759" s="172" t="str">
        <f t="shared" si="45"/>
        <v/>
      </c>
      <c r="Z2759" s="172" t="str">
        <f>IF(Y2759="","",COUNTIF($Y$2:Y2759,Y2759))</f>
        <v/>
      </c>
    </row>
    <row r="2760" spans="24:26" x14ac:dyDescent="0.25">
      <c r="X2760" s="172">
        <f>COUNTIF($J$2:J2760,J2760)</f>
        <v>0</v>
      </c>
      <c r="Y2760" s="172" t="str">
        <f t="shared" si="45"/>
        <v/>
      </c>
      <c r="Z2760" s="172" t="str">
        <f>IF(Y2760="","",COUNTIF($Y$2:Y2760,Y2760))</f>
        <v/>
      </c>
    </row>
    <row r="2761" spans="24:26" x14ac:dyDescent="0.25">
      <c r="X2761" s="172">
        <f>COUNTIF($J$2:J2761,J2761)</f>
        <v>0</v>
      </c>
      <c r="Y2761" s="172" t="str">
        <f t="shared" si="45"/>
        <v/>
      </c>
      <c r="Z2761" s="172" t="str">
        <f>IF(Y2761="","",COUNTIF($Y$2:Y2761,Y2761))</f>
        <v/>
      </c>
    </row>
    <row r="2762" spans="24:26" x14ac:dyDescent="0.25">
      <c r="X2762" s="172">
        <f>COUNTIF($J$2:J2762,J2762)</f>
        <v>0</v>
      </c>
      <c r="Y2762" s="172" t="str">
        <f t="shared" si="45"/>
        <v/>
      </c>
      <c r="Z2762" s="172" t="str">
        <f>IF(Y2762="","",COUNTIF($Y$2:Y2762,Y2762))</f>
        <v/>
      </c>
    </row>
    <row r="2763" spans="24:26" x14ac:dyDescent="0.25">
      <c r="X2763" s="172">
        <f>COUNTIF($J$2:J2763,J2763)</f>
        <v>0</v>
      </c>
      <c r="Y2763" s="172" t="str">
        <f t="shared" si="45"/>
        <v/>
      </c>
      <c r="Z2763" s="172" t="str">
        <f>IF(Y2763="","",COUNTIF($Y$2:Y2763,Y2763))</f>
        <v/>
      </c>
    </row>
    <row r="2764" spans="24:26" x14ac:dyDescent="0.25">
      <c r="X2764" s="172">
        <f>COUNTIF($J$2:J2764,J2764)</f>
        <v>0</v>
      </c>
      <c r="Y2764" s="172" t="str">
        <f t="shared" si="45"/>
        <v/>
      </c>
      <c r="Z2764" s="172" t="str">
        <f>IF(Y2764="","",COUNTIF($Y$2:Y2764,Y2764))</f>
        <v/>
      </c>
    </row>
    <row r="2765" spans="24:26" x14ac:dyDescent="0.25">
      <c r="X2765" s="172">
        <f>COUNTIF($J$2:J2765,J2765)</f>
        <v>0</v>
      </c>
      <c r="Y2765" s="172" t="str">
        <f t="shared" si="45"/>
        <v/>
      </c>
      <c r="Z2765" s="172" t="str">
        <f>IF(Y2765="","",COUNTIF($Y$2:Y2765,Y2765))</f>
        <v/>
      </c>
    </row>
    <row r="2766" spans="24:26" x14ac:dyDescent="0.25">
      <c r="X2766" s="172">
        <f>COUNTIF($J$2:J2766,J2766)</f>
        <v>0</v>
      </c>
      <c r="Y2766" s="172" t="str">
        <f t="shared" si="45"/>
        <v/>
      </c>
      <c r="Z2766" s="172" t="str">
        <f>IF(Y2766="","",COUNTIF($Y$2:Y2766,Y2766))</f>
        <v/>
      </c>
    </row>
    <row r="2767" spans="24:26" x14ac:dyDescent="0.25">
      <c r="X2767" s="172">
        <f>COUNTIF($J$2:J2767,J2767)</f>
        <v>0</v>
      </c>
      <c r="Y2767" s="172" t="str">
        <f t="shared" si="45"/>
        <v/>
      </c>
      <c r="Z2767" s="172" t="str">
        <f>IF(Y2767="","",COUNTIF($Y$2:Y2767,Y2767))</f>
        <v/>
      </c>
    </row>
    <row r="2768" spans="24:26" x14ac:dyDescent="0.25">
      <c r="X2768" s="172">
        <f>COUNTIF($J$2:J2768,J2768)</f>
        <v>0</v>
      </c>
      <c r="Y2768" s="172" t="str">
        <f t="shared" si="45"/>
        <v/>
      </c>
      <c r="Z2768" s="172" t="str">
        <f>IF(Y2768="","",COUNTIF($Y$2:Y2768,Y2768))</f>
        <v/>
      </c>
    </row>
    <row r="2769" spans="24:26" x14ac:dyDescent="0.25">
      <c r="X2769" s="172">
        <f>COUNTIF($J$2:J2769,J2769)</f>
        <v>0</v>
      </c>
      <c r="Y2769" s="172" t="str">
        <f t="shared" si="45"/>
        <v/>
      </c>
      <c r="Z2769" s="172" t="str">
        <f>IF(Y2769="","",COUNTIF($Y$2:Y2769,Y2769))</f>
        <v/>
      </c>
    </row>
    <row r="2770" spans="24:26" x14ac:dyDescent="0.25">
      <c r="X2770" s="172">
        <f>COUNTIF($J$2:J2770,J2770)</f>
        <v>0</v>
      </c>
      <c r="Y2770" s="172" t="str">
        <f t="shared" si="45"/>
        <v/>
      </c>
      <c r="Z2770" s="172" t="str">
        <f>IF(Y2770="","",COUNTIF($Y$2:Y2770,Y2770))</f>
        <v/>
      </c>
    </row>
    <row r="2771" spans="24:26" x14ac:dyDescent="0.25">
      <c r="X2771" s="172">
        <f>COUNTIF($J$2:J2771,J2771)</f>
        <v>0</v>
      </c>
      <c r="Y2771" s="172" t="str">
        <f t="shared" si="45"/>
        <v/>
      </c>
      <c r="Z2771" s="172" t="str">
        <f>IF(Y2771="","",COUNTIF($Y$2:Y2771,Y2771))</f>
        <v/>
      </c>
    </row>
    <row r="2772" spans="24:26" x14ac:dyDescent="0.25">
      <c r="X2772" s="172">
        <f>COUNTIF($J$2:J2772,J2772)</f>
        <v>0</v>
      </c>
      <c r="Y2772" s="172" t="str">
        <f t="shared" si="45"/>
        <v/>
      </c>
      <c r="Z2772" s="172" t="str">
        <f>IF(Y2772="","",COUNTIF($Y$2:Y2772,Y2772))</f>
        <v/>
      </c>
    </row>
    <row r="2773" spans="24:26" x14ac:dyDescent="0.25">
      <c r="X2773" s="172">
        <f>COUNTIF($J$2:J2773,J2773)</f>
        <v>0</v>
      </c>
      <c r="Y2773" s="172" t="str">
        <f t="shared" si="45"/>
        <v/>
      </c>
      <c r="Z2773" s="172" t="str">
        <f>IF(Y2773="","",COUNTIF($Y$2:Y2773,Y2773))</f>
        <v/>
      </c>
    </row>
    <row r="2774" spans="24:26" x14ac:dyDescent="0.25">
      <c r="X2774" s="172">
        <f>COUNTIF($J$2:J2774,J2774)</f>
        <v>0</v>
      </c>
      <c r="Y2774" s="172" t="str">
        <f t="shared" si="45"/>
        <v/>
      </c>
      <c r="Z2774" s="172" t="str">
        <f>IF(Y2774="","",COUNTIF($Y$2:Y2774,Y2774))</f>
        <v/>
      </c>
    </row>
    <row r="2775" spans="24:26" x14ac:dyDescent="0.25">
      <c r="X2775" s="172">
        <f>COUNTIF($J$2:J2775,J2775)</f>
        <v>0</v>
      </c>
      <c r="Y2775" s="172" t="str">
        <f t="shared" si="45"/>
        <v/>
      </c>
      <c r="Z2775" s="172" t="str">
        <f>IF(Y2775="","",COUNTIF($Y$2:Y2775,Y2775))</f>
        <v/>
      </c>
    </row>
    <row r="2776" spans="24:26" x14ac:dyDescent="0.25">
      <c r="X2776" s="172">
        <f>COUNTIF($J$2:J2776,J2776)</f>
        <v>0</v>
      </c>
      <c r="Y2776" s="172" t="str">
        <f t="shared" si="45"/>
        <v/>
      </c>
      <c r="Z2776" s="172" t="str">
        <f>IF(Y2776="","",COUNTIF($Y$2:Y2776,Y2776))</f>
        <v/>
      </c>
    </row>
    <row r="2777" spans="24:26" x14ac:dyDescent="0.25">
      <c r="X2777" s="172">
        <f>COUNTIF($J$2:J2777,J2777)</f>
        <v>0</v>
      </c>
      <c r="Y2777" s="172" t="str">
        <f t="shared" si="45"/>
        <v/>
      </c>
      <c r="Z2777" s="172" t="str">
        <f>IF(Y2777="","",COUNTIF($Y$2:Y2777,Y2777))</f>
        <v/>
      </c>
    </row>
    <row r="2778" spans="24:26" x14ac:dyDescent="0.25">
      <c r="X2778" s="172">
        <f>COUNTIF($J$2:J2778,J2778)</f>
        <v>0</v>
      </c>
      <c r="Y2778" s="172" t="str">
        <f t="shared" si="45"/>
        <v/>
      </c>
      <c r="Z2778" s="172" t="str">
        <f>IF(Y2778="","",COUNTIF($Y$2:Y2778,Y2778))</f>
        <v/>
      </c>
    </row>
    <row r="2779" spans="24:26" x14ac:dyDescent="0.25">
      <c r="X2779" s="172">
        <f>COUNTIF($J$2:J2779,J2779)</f>
        <v>0</v>
      </c>
      <c r="Y2779" s="172" t="str">
        <f t="shared" si="45"/>
        <v/>
      </c>
      <c r="Z2779" s="172" t="str">
        <f>IF(Y2779="","",COUNTIF($Y$2:Y2779,Y2779))</f>
        <v/>
      </c>
    </row>
    <row r="2780" spans="24:26" x14ac:dyDescent="0.25">
      <c r="X2780" s="172">
        <f>COUNTIF($J$2:J2780,J2780)</f>
        <v>0</v>
      </c>
      <c r="Y2780" s="172" t="str">
        <f t="shared" si="45"/>
        <v/>
      </c>
      <c r="Z2780" s="172" t="str">
        <f>IF(Y2780="","",COUNTIF($Y$2:Y2780,Y2780))</f>
        <v/>
      </c>
    </row>
    <row r="2781" spans="24:26" x14ac:dyDescent="0.25">
      <c r="X2781" s="172">
        <f>COUNTIF($J$2:J2781,J2781)</f>
        <v>0</v>
      </c>
      <c r="Y2781" s="172" t="str">
        <f t="shared" si="45"/>
        <v/>
      </c>
      <c r="Z2781" s="172" t="str">
        <f>IF(Y2781="","",COUNTIF($Y$2:Y2781,Y2781))</f>
        <v/>
      </c>
    </row>
    <row r="2782" spans="24:26" x14ac:dyDescent="0.25">
      <c r="X2782" s="172">
        <f>COUNTIF($J$2:J2782,J2782)</f>
        <v>0</v>
      </c>
      <c r="Y2782" s="172" t="str">
        <f t="shared" si="45"/>
        <v/>
      </c>
      <c r="Z2782" s="172" t="str">
        <f>IF(Y2782="","",COUNTIF($Y$2:Y2782,Y2782))</f>
        <v/>
      </c>
    </row>
    <row r="2783" spans="24:26" x14ac:dyDescent="0.25">
      <c r="X2783" s="172">
        <f>COUNTIF($J$2:J2783,J2783)</f>
        <v>0</v>
      </c>
      <c r="Y2783" s="172" t="str">
        <f t="shared" si="45"/>
        <v/>
      </c>
      <c r="Z2783" s="172" t="str">
        <f>IF(Y2783="","",COUNTIF($Y$2:Y2783,Y2783))</f>
        <v/>
      </c>
    </row>
    <row r="2784" spans="24:26" x14ac:dyDescent="0.25">
      <c r="X2784" s="172">
        <f>COUNTIF($J$2:J2784,J2784)</f>
        <v>0</v>
      </c>
      <c r="Y2784" s="172" t="str">
        <f t="shared" si="45"/>
        <v/>
      </c>
      <c r="Z2784" s="172" t="str">
        <f>IF(Y2784="","",COUNTIF($Y$2:Y2784,Y2784))</f>
        <v/>
      </c>
    </row>
    <row r="2785" spans="24:26" x14ac:dyDescent="0.25">
      <c r="X2785" s="172">
        <f>COUNTIF($J$2:J2785,J2785)</f>
        <v>0</v>
      </c>
      <c r="Y2785" s="172" t="str">
        <f t="shared" si="45"/>
        <v/>
      </c>
      <c r="Z2785" s="172" t="str">
        <f>IF(Y2785="","",COUNTIF($Y$2:Y2785,Y2785))</f>
        <v/>
      </c>
    </row>
    <row r="2786" spans="24:26" x14ac:dyDescent="0.25">
      <c r="X2786" s="172">
        <f>COUNTIF($J$2:J2786,J2786)</f>
        <v>0</v>
      </c>
      <c r="Y2786" s="172" t="str">
        <f t="shared" si="45"/>
        <v/>
      </c>
      <c r="Z2786" s="172" t="str">
        <f>IF(Y2786="","",COUNTIF($Y$2:Y2786,Y2786))</f>
        <v/>
      </c>
    </row>
    <row r="2787" spans="24:26" x14ac:dyDescent="0.25">
      <c r="X2787" s="172">
        <f>COUNTIF($J$2:J2787,J2787)</f>
        <v>0</v>
      </c>
      <c r="Y2787" s="172" t="str">
        <f t="shared" si="45"/>
        <v/>
      </c>
      <c r="Z2787" s="172" t="str">
        <f>IF(Y2787="","",COUNTIF($Y$2:Y2787,Y2787))</f>
        <v/>
      </c>
    </row>
    <row r="2788" spans="24:26" x14ac:dyDescent="0.25">
      <c r="X2788" s="172">
        <f>COUNTIF($J$2:J2788,J2788)</f>
        <v>0</v>
      </c>
      <c r="Y2788" s="172" t="str">
        <f t="shared" si="45"/>
        <v/>
      </c>
      <c r="Z2788" s="172" t="str">
        <f>IF(Y2788="","",COUNTIF($Y$2:Y2788,Y2788))</f>
        <v/>
      </c>
    </row>
    <row r="2789" spans="24:26" x14ac:dyDescent="0.25">
      <c r="X2789" s="172">
        <f>COUNTIF($J$2:J2789,J2789)</f>
        <v>0</v>
      </c>
      <c r="Y2789" s="172" t="str">
        <f t="shared" si="45"/>
        <v/>
      </c>
      <c r="Z2789" s="172" t="str">
        <f>IF(Y2789="","",COUNTIF($Y$2:Y2789,Y2789))</f>
        <v/>
      </c>
    </row>
    <row r="2790" spans="24:26" x14ac:dyDescent="0.25">
      <c r="X2790" s="172">
        <f>COUNTIF($J$2:J2790,J2790)</f>
        <v>0</v>
      </c>
      <c r="Y2790" s="172" t="str">
        <f t="shared" si="45"/>
        <v/>
      </c>
      <c r="Z2790" s="172" t="str">
        <f>IF(Y2790="","",COUNTIF($Y$2:Y2790,Y2790))</f>
        <v/>
      </c>
    </row>
    <row r="2791" spans="24:26" x14ac:dyDescent="0.25">
      <c r="X2791" s="172">
        <f>COUNTIF($J$2:J2791,J2791)</f>
        <v>0</v>
      </c>
      <c r="Y2791" s="172" t="str">
        <f t="shared" si="45"/>
        <v/>
      </c>
      <c r="Z2791" s="172" t="str">
        <f>IF(Y2791="","",COUNTIF($Y$2:Y2791,Y2791))</f>
        <v/>
      </c>
    </row>
    <row r="2792" spans="24:26" x14ac:dyDescent="0.25">
      <c r="X2792" s="172">
        <f>COUNTIF($J$2:J2792,J2792)</f>
        <v>0</v>
      </c>
      <c r="Y2792" s="172" t="str">
        <f t="shared" si="45"/>
        <v/>
      </c>
      <c r="Z2792" s="172" t="str">
        <f>IF(Y2792="","",COUNTIF($Y$2:Y2792,Y2792))</f>
        <v/>
      </c>
    </row>
    <row r="2793" spans="24:26" x14ac:dyDescent="0.25">
      <c r="X2793" s="172">
        <f>COUNTIF($J$2:J2793,J2793)</f>
        <v>0</v>
      </c>
      <c r="Y2793" s="172" t="str">
        <f t="shared" si="45"/>
        <v/>
      </c>
      <c r="Z2793" s="172" t="str">
        <f>IF(Y2793="","",COUNTIF($Y$2:Y2793,Y2793))</f>
        <v/>
      </c>
    </row>
    <row r="2794" spans="24:26" x14ac:dyDescent="0.25">
      <c r="X2794" s="172">
        <f>COUNTIF($J$2:J2794,J2794)</f>
        <v>0</v>
      </c>
      <c r="Y2794" s="172" t="str">
        <f t="shared" si="45"/>
        <v/>
      </c>
      <c r="Z2794" s="172" t="str">
        <f>IF(Y2794="","",COUNTIF($Y$2:Y2794,Y2794))</f>
        <v/>
      </c>
    </row>
    <row r="2795" spans="24:26" x14ac:dyDescent="0.25">
      <c r="X2795" s="172">
        <f>COUNTIF($J$2:J2795,J2795)</f>
        <v>0</v>
      </c>
      <c r="Y2795" s="172" t="str">
        <f t="shared" si="45"/>
        <v/>
      </c>
      <c r="Z2795" s="172" t="str">
        <f>IF(Y2795="","",COUNTIF($Y$2:Y2795,Y2795))</f>
        <v/>
      </c>
    </row>
    <row r="2796" spans="24:26" x14ac:dyDescent="0.25">
      <c r="X2796" s="172">
        <f>COUNTIF($J$2:J2796,J2796)</f>
        <v>0</v>
      </c>
      <c r="Y2796" s="172" t="str">
        <f t="shared" si="45"/>
        <v/>
      </c>
      <c r="Z2796" s="172" t="str">
        <f>IF(Y2796="","",COUNTIF($Y$2:Y2796,Y2796))</f>
        <v/>
      </c>
    </row>
    <row r="2797" spans="24:26" x14ac:dyDescent="0.25">
      <c r="X2797" s="172">
        <f>COUNTIF($J$2:J2797,J2797)</f>
        <v>0</v>
      </c>
      <c r="Y2797" s="172" t="str">
        <f t="shared" si="45"/>
        <v/>
      </c>
      <c r="Z2797" s="172" t="str">
        <f>IF(Y2797="","",COUNTIF($Y$2:Y2797,Y2797))</f>
        <v/>
      </c>
    </row>
    <row r="2798" spans="24:26" x14ac:dyDescent="0.25">
      <c r="X2798" s="172">
        <f>COUNTIF($J$2:J2798,J2798)</f>
        <v>0</v>
      </c>
      <c r="Y2798" s="172" t="str">
        <f t="shared" si="45"/>
        <v/>
      </c>
      <c r="Z2798" s="172" t="str">
        <f>IF(Y2798="","",COUNTIF($Y$2:Y2798,Y2798))</f>
        <v/>
      </c>
    </row>
    <row r="2799" spans="24:26" x14ac:dyDescent="0.25">
      <c r="X2799" s="172">
        <f>COUNTIF($J$2:J2799,J2799)</f>
        <v>0</v>
      </c>
      <c r="Y2799" s="172" t="str">
        <f t="shared" si="45"/>
        <v/>
      </c>
      <c r="Z2799" s="172" t="str">
        <f>IF(Y2799="","",COUNTIF($Y$2:Y2799,Y2799))</f>
        <v/>
      </c>
    </row>
    <row r="2800" spans="24:26" x14ac:dyDescent="0.25">
      <c r="X2800" s="172">
        <f>COUNTIF($J$2:J2800,J2800)</f>
        <v>0</v>
      </c>
      <c r="Y2800" s="172" t="str">
        <f t="shared" ref="Y2800:Y2863" si="46">J2800&amp;Q2800</f>
        <v/>
      </c>
      <c r="Z2800" s="172" t="str">
        <f>IF(Y2800="","",COUNTIF($Y$2:Y2800,Y2800))</f>
        <v/>
      </c>
    </row>
    <row r="2801" spans="24:26" x14ac:dyDescent="0.25">
      <c r="X2801" s="172">
        <f>COUNTIF($J$2:J2801,J2801)</f>
        <v>0</v>
      </c>
      <c r="Y2801" s="172" t="str">
        <f t="shared" si="46"/>
        <v/>
      </c>
      <c r="Z2801" s="172" t="str">
        <f>IF(Y2801="","",COUNTIF($Y$2:Y2801,Y2801))</f>
        <v/>
      </c>
    </row>
    <row r="2802" spans="24:26" x14ac:dyDescent="0.25">
      <c r="X2802" s="172">
        <f>COUNTIF($J$2:J2802,J2802)</f>
        <v>0</v>
      </c>
      <c r="Y2802" s="172" t="str">
        <f t="shared" si="46"/>
        <v/>
      </c>
      <c r="Z2802" s="172" t="str">
        <f>IF(Y2802="","",COUNTIF($Y$2:Y2802,Y2802))</f>
        <v/>
      </c>
    </row>
    <row r="2803" spans="24:26" x14ac:dyDescent="0.25">
      <c r="X2803" s="172">
        <f>COUNTIF($J$2:J2803,J2803)</f>
        <v>0</v>
      </c>
      <c r="Y2803" s="172" t="str">
        <f t="shared" si="46"/>
        <v/>
      </c>
      <c r="Z2803" s="172" t="str">
        <f>IF(Y2803="","",COUNTIF($Y$2:Y2803,Y2803))</f>
        <v/>
      </c>
    </row>
    <row r="2804" spans="24:26" x14ac:dyDescent="0.25">
      <c r="X2804" s="172">
        <f>COUNTIF($J$2:J2804,J2804)</f>
        <v>0</v>
      </c>
      <c r="Y2804" s="172" t="str">
        <f t="shared" si="46"/>
        <v/>
      </c>
      <c r="Z2804" s="172" t="str">
        <f>IF(Y2804="","",COUNTIF($Y$2:Y2804,Y2804))</f>
        <v/>
      </c>
    </row>
    <row r="2805" spans="24:26" x14ac:dyDescent="0.25">
      <c r="X2805" s="172">
        <f>COUNTIF($J$2:J2805,J2805)</f>
        <v>0</v>
      </c>
      <c r="Y2805" s="172" t="str">
        <f t="shared" si="46"/>
        <v/>
      </c>
      <c r="Z2805" s="172" t="str">
        <f>IF(Y2805="","",COUNTIF($Y$2:Y2805,Y2805))</f>
        <v/>
      </c>
    </row>
    <row r="2806" spans="24:26" x14ac:dyDescent="0.25">
      <c r="X2806" s="172">
        <f>COUNTIF($J$2:J2806,J2806)</f>
        <v>0</v>
      </c>
      <c r="Y2806" s="172" t="str">
        <f t="shared" si="46"/>
        <v/>
      </c>
      <c r="Z2806" s="172" t="str">
        <f>IF(Y2806="","",COUNTIF($Y$2:Y2806,Y2806))</f>
        <v/>
      </c>
    </row>
    <row r="2807" spans="24:26" x14ac:dyDescent="0.25">
      <c r="X2807" s="172">
        <f>COUNTIF($J$2:J2807,J2807)</f>
        <v>0</v>
      </c>
      <c r="Y2807" s="172" t="str">
        <f t="shared" si="46"/>
        <v/>
      </c>
      <c r="Z2807" s="172" t="str">
        <f>IF(Y2807="","",COUNTIF($Y$2:Y2807,Y2807))</f>
        <v/>
      </c>
    </row>
    <row r="2808" spans="24:26" x14ac:dyDescent="0.25">
      <c r="X2808" s="172">
        <f>COUNTIF($J$2:J2808,J2808)</f>
        <v>0</v>
      </c>
      <c r="Y2808" s="172" t="str">
        <f t="shared" si="46"/>
        <v/>
      </c>
      <c r="Z2808" s="172" t="str">
        <f>IF(Y2808="","",COUNTIF($Y$2:Y2808,Y2808))</f>
        <v/>
      </c>
    </row>
    <row r="2809" spans="24:26" x14ac:dyDescent="0.25">
      <c r="X2809" s="172">
        <f>COUNTIF($J$2:J2809,J2809)</f>
        <v>0</v>
      </c>
      <c r="Y2809" s="172" t="str">
        <f t="shared" si="46"/>
        <v/>
      </c>
      <c r="Z2809" s="172" t="str">
        <f>IF(Y2809="","",COUNTIF($Y$2:Y2809,Y2809))</f>
        <v/>
      </c>
    </row>
    <row r="2810" spans="24:26" x14ac:dyDescent="0.25">
      <c r="X2810" s="172">
        <f>COUNTIF($J$2:J2810,J2810)</f>
        <v>0</v>
      </c>
      <c r="Y2810" s="172" t="str">
        <f t="shared" si="46"/>
        <v/>
      </c>
      <c r="Z2810" s="172" t="str">
        <f>IF(Y2810="","",COUNTIF($Y$2:Y2810,Y2810))</f>
        <v/>
      </c>
    </row>
    <row r="2811" spans="24:26" x14ac:dyDescent="0.25">
      <c r="X2811" s="172">
        <f>COUNTIF($J$2:J2811,J2811)</f>
        <v>0</v>
      </c>
      <c r="Y2811" s="172" t="str">
        <f t="shared" si="46"/>
        <v/>
      </c>
      <c r="Z2811" s="172" t="str">
        <f>IF(Y2811="","",COUNTIF($Y$2:Y2811,Y2811))</f>
        <v/>
      </c>
    </row>
    <row r="2812" spans="24:26" x14ac:dyDescent="0.25">
      <c r="X2812" s="172">
        <f>COUNTIF($J$2:J2812,J2812)</f>
        <v>0</v>
      </c>
      <c r="Y2812" s="172" t="str">
        <f t="shared" si="46"/>
        <v/>
      </c>
      <c r="Z2812" s="172" t="str">
        <f>IF(Y2812="","",COUNTIF($Y$2:Y2812,Y2812))</f>
        <v/>
      </c>
    </row>
    <row r="2813" spans="24:26" x14ac:dyDescent="0.25">
      <c r="X2813" s="172">
        <f>COUNTIF($J$2:J2813,J2813)</f>
        <v>0</v>
      </c>
      <c r="Y2813" s="172" t="str">
        <f t="shared" si="46"/>
        <v/>
      </c>
      <c r="Z2813" s="172" t="str">
        <f>IF(Y2813="","",COUNTIF($Y$2:Y2813,Y2813))</f>
        <v/>
      </c>
    </row>
    <row r="2814" spans="24:26" x14ac:dyDescent="0.25">
      <c r="X2814" s="172">
        <f>COUNTIF($J$2:J2814,J2814)</f>
        <v>0</v>
      </c>
      <c r="Y2814" s="172" t="str">
        <f t="shared" si="46"/>
        <v/>
      </c>
      <c r="Z2814" s="172" t="str">
        <f>IF(Y2814="","",COUNTIF($Y$2:Y2814,Y2814))</f>
        <v/>
      </c>
    </row>
    <row r="2815" spans="24:26" x14ac:dyDescent="0.25">
      <c r="X2815" s="172">
        <f>COUNTIF($J$2:J2815,J2815)</f>
        <v>0</v>
      </c>
      <c r="Y2815" s="172" t="str">
        <f t="shared" si="46"/>
        <v/>
      </c>
      <c r="Z2815" s="172" t="str">
        <f>IF(Y2815="","",COUNTIF($Y$2:Y2815,Y2815))</f>
        <v/>
      </c>
    </row>
    <row r="2816" spans="24:26" x14ac:dyDescent="0.25">
      <c r="X2816" s="172">
        <f>COUNTIF($J$2:J2816,J2816)</f>
        <v>0</v>
      </c>
      <c r="Y2816" s="172" t="str">
        <f t="shared" si="46"/>
        <v/>
      </c>
      <c r="Z2816" s="172" t="str">
        <f>IF(Y2816="","",COUNTIF($Y$2:Y2816,Y2816))</f>
        <v/>
      </c>
    </row>
    <row r="2817" spans="24:26" x14ac:dyDescent="0.25">
      <c r="X2817" s="172">
        <f>COUNTIF($J$2:J2817,J2817)</f>
        <v>0</v>
      </c>
      <c r="Y2817" s="172" t="str">
        <f t="shared" si="46"/>
        <v/>
      </c>
      <c r="Z2817" s="172" t="str">
        <f>IF(Y2817="","",COUNTIF($Y$2:Y2817,Y2817))</f>
        <v/>
      </c>
    </row>
    <row r="2818" spans="24:26" x14ac:dyDescent="0.25">
      <c r="X2818" s="172">
        <f>COUNTIF($J$2:J2818,J2818)</f>
        <v>0</v>
      </c>
      <c r="Y2818" s="172" t="str">
        <f t="shared" si="46"/>
        <v/>
      </c>
      <c r="Z2818" s="172" t="str">
        <f>IF(Y2818="","",COUNTIF($Y$2:Y2818,Y2818))</f>
        <v/>
      </c>
    </row>
    <row r="2819" spans="24:26" x14ac:dyDescent="0.25">
      <c r="X2819" s="172">
        <f>COUNTIF($J$2:J2819,J2819)</f>
        <v>0</v>
      </c>
      <c r="Y2819" s="172" t="str">
        <f t="shared" si="46"/>
        <v/>
      </c>
      <c r="Z2819" s="172" t="str">
        <f>IF(Y2819="","",COUNTIF($Y$2:Y2819,Y2819))</f>
        <v/>
      </c>
    </row>
    <row r="2820" spans="24:26" x14ac:dyDescent="0.25">
      <c r="X2820" s="172">
        <f>COUNTIF($J$2:J2820,J2820)</f>
        <v>0</v>
      </c>
      <c r="Y2820" s="172" t="str">
        <f t="shared" si="46"/>
        <v/>
      </c>
      <c r="Z2820" s="172" t="str">
        <f>IF(Y2820="","",COUNTIF($Y$2:Y2820,Y2820))</f>
        <v/>
      </c>
    </row>
    <row r="2821" spans="24:26" x14ac:dyDescent="0.25">
      <c r="X2821" s="172">
        <f>COUNTIF($J$2:J2821,J2821)</f>
        <v>0</v>
      </c>
      <c r="Y2821" s="172" t="str">
        <f t="shared" si="46"/>
        <v/>
      </c>
      <c r="Z2821" s="172" t="str">
        <f>IF(Y2821="","",COUNTIF($Y$2:Y2821,Y2821))</f>
        <v/>
      </c>
    </row>
    <row r="2822" spans="24:26" x14ac:dyDescent="0.25">
      <c r="X2822" s="172">
        <f>COUNTIF($J$2:J2822,J2822)</f>
        <v>0</v>
      </c>
      <c r="Y2822" s="172" t="str">
        <f t="shared" si="46"/>
        <v/>
      </c>
      <c r="Z2822" s="172" t="str">
        <f>IF(Y2822="","",COUNTIF($Y$2:Y2822,Y2822))</f>
        <v/>
      </c>
    </row>
    <row r="2823" spans="24:26" x14ac:dyDescent="0.25">
      <c r="X2823" s="172">
        <f>COUNTIF($J$2:J2823,J2823)</f>
        <v>0</v>
      </c>
      <c r="Y2823" s="172" t="str">
        <f t="shared" si="46"/>
        <v/>
      </c>
      <c r="Z2823" s="172" t="str">
        <f>IF(Y2823="","",COUNTIF($Y$2:Y2823,Y2823))</f>
        <v/>
      </c>
    </row>
    <row r="2824" spans="24:26" x14ac:dyDescent="0.25">
      <c r="X2824" s="172">
        <f>COUNTIF($J$2:J2824,J2824)</f>
        <v>0</v>
      </c>
      <c r="Y2824" s="172" t="str">
        <f t="shared" si="46"/>
        <v/>
      </c>
      <c r="Z2824" s="172" t="str">
        <f>IF(Y2824="","",COUNTIF($Y$2:Y2824,Y2824))</f>
        <v/>
      </c>
    </row>
    <row r="2825" spans="24:26" x14ac:dyDescent="0.25">
      <c r="X2825" s="172">
        <f>COUNTIF($J$2:J2825,J2825)</f>
        <v>0</v>
      </c>
      <c r="Y2825" s="172" t="str">
        <f t="shared" si="46"/>
        <v/>
      </c>
      <c r="Z2825" s="172" t="str">
        <f>IF(Y2825="","",COUNTIF($Y$2:Y2825,Y2825))</f>
        <v/>
      </c>
    </row>
    <row r="2826" spans="24:26" x14ac:dyDescent="0.25">
      <c r="X2826" s="172">
        <f>COUNTIF($J$2:J2826,J2826)</f>
        <v>0</v>
      </c>
      <c r="Y2826" s="172" t="str">
        <f t="shared" si="46"/>
        <v/>
      </c>
      <c r="Z2826" s="172" t="str">
        <f>IF(Y2826="","",COUNTIF($Y$2:Y2826,Y2826))</f>
        <v/>
      </c>
    </row>
    <row r="2827" spans="24:26" x14ac:dyDescent="0.25">
      <c r="X2827" s="172">
        <f>COUNTIF($J$2:J2827,J2827)</f>
        <v>0</v>
      </c>
      <c r="Y2827" s="172" t="str">
        <f t="shared" si="46"/>
        <v/>
      </c>
      <c r="Z2827" s="172" t="str">
        <f>IF(Y2827="","",COUNTIF($Y$2:Y2827,Y2827))</f>
        <v/>
      </c>
    </row>
    <row r="2828" spans="24:26" x14ac:dyDescent="0.25">
      <c r="X2828" s="172">
        <f>COUNTIF($J$2:J2828,J2828)</f>
        <v>0</v>
      </c>
      <c r="Y2828" s="172" t="str">
        <f t="shared" si="46"/>
        <v/>
      </c>
      <c r="Z2828" s="172" t="str">
        <f>IF(Y2828="","",COUNTIF($Y$2:Y2828,Y2828))</f>
        <v/>
      </c>
    </row>
    <row r="2829" spans="24:26" x14ac:dyDescent="0.25">
      <c r="X2829" s="172">
        <f>COUNTIF($J$2:J2829,J2829)</f>
        <v>0</v>
      </c>
      <c r="Y2829" s="172" t="str">
        <f t="shared" si="46"/>
        <v/>
      </c>
      <c r="Z2829" s="172" t="str">
        <f>IF(Y2829="","",COUNTIF($Y$2:Y2829,Y2829))</f>
        <v/>
      </c>
    </row>
    <row r="2830" spans="24:26" x14ac:dyDescent="0.25">
      <c r="X2830" s="172">
        <f>COUNTIF($J$2:J2830,J2830)</f>
        <v>0</v>
      </c>
      <c r="Y2830" s="172" t="str">
        <f t="shared" si="46"/>
        <v/>
      </c>
      <c r="Z2830" s="172" t="str">
        <f>IF(Y2830="","",COUNTIF($Y$2:Y2830,Y2830))</f>
        <v/>
      </c>
    </row>
    <row r="2831" spans="24:26" x14ac:dyDescent="0.25">
      <c r="X2831" s="172">
        <f>COUNTIF($J$2:J2831,J2831)</f>
        <v>0</v>
      </c>
      <c r="Y2831" s="172" t="str">
        <f t="shared" si="46"/>
        <v/>
      </c>
      <c r="Z2831" s="172" t="str">
        <f>IF(Y2831="","",COUNTIF($Y$2:Y2831,Y2831))</f>
        <v/>
      </c>
    </row>
    <row r="2832" spans="24:26" x14ac:dyDescent="0.25">
      <c r="X2832" s="172">
        <f>COUNTIF($J$2:J2832,J2832)</f>
        <v>0</v>
      </c>
      <c r="Y2832" s="172" t="str">
        <f t="shared" si="46"/>
        <v/>
      </c>
      <c r="Z2832" s="172" t="str">
        <f>IF(Y2832="","",COUNTIF($Y$2:Y2832,Y2832))</f>
        <v/>
      </c>
    </row>
    <row r="2833" spans="24:26" x14ac:dyDescent="0.25">
      <c r="X2833" s="172">
        <f>COUNTIF($J$2:J2833,J2833)</f>
        <v>0</v>
      </c>
      <c r="Y2833" s="172" t="str">
        <f t="shared" si="46"/>
        <v/>
      </c>
      <c r="Z2833" s="172" t="str">
        <f>IF(Y2833="","",COUNTIF($Y$2:Y2833,Y2833))</f>
        <v/>
      </c>
    </row>
    <row r="2834" spans="24:26" x14ac:dyDescent="0.25">
      <c r="X2834" s="172">
        <f>COUNTIF($J$2:J2834,J2834)</f>
        <v>0</v>
      </c>
      <c r="Y2834" s="172" t="str">
        <f t="shared" si="46"/>
        <v/>
      </c>
      <c r="Z2834" s="172" t="str">
        <f>IF(Y2834="","",COUNTIF($Y$2:Y2834,Y2834))</f>
        <v/>
      </c>
    </row>
    <row r="2835" spans="24:26" x14ac:dyDescent="0.25">
      <c r="X2835" s="172">
        <f>COUNTIF($J$2:J2835,J2835)</f>
        <v>0</v>
      </c>
      <c r="Y2835" s="172" t="str">
        <f t="shared" si="46"/>
        <v/>
      </c>
      <c r="Z2835" s="172" t="str">
        <f>IF(Y2835="","",COUNTIF($Y$2:Y2835,Y2835))</f>
        <v/>
      </c>
    </row>
    <row r="2836" spans="24:26" x14ac:dyDescent="0.25">
      <c r="X2836" s="172">
        <f>COUNTIF($J$2:J2836,J2836)</f>
        <v>0</v>
      </c>
      <c r="Y2836" s="172" t="str">
        <f t="shared" si="46"/>
        <v/>
      </c>
      <c r="Z2836" s="172" t="str">
        <f>IF(Y2836="","",COUNTIF($Y$2:Y2836,Y2836))</f>
        <v/>
      </c>
    </row>
    <row r="2837" spans="24:26" x14ac:dyDescent="0.25">
      <c r="X2837" s="172">
        <f>COUNTIF($J$2:J2837,J2837)</f>
        <v>0</v>
      </c>
      <c r="Y2837" s="172" t="str">
        <f t="shared" si="46"/>
        <v/>
      </c>
      <c r="Z2837" s="172" t="str">
        <f>IF(Y2837="","",COUNTIF($Y$2:Y2837,Y2837))</f>
        <v/>
      </c>
    </row>
    <row r="2838" spans="24:26" x14ac:dyDescent="0.25">
      <c r="X2838" s="172">
        <f>COUNTIF($J$2:J2838,J2838)</f>
        <v>0</v>
      </c>
      <c r="Y2838" s="172" t="str">
        <f t="shared" si="46"/>
        <v/>
      </c>
      <c r="Z2838" s="172" t="str">
        <f>IF(Y2838="","",COUNTIF($Y$2:Y2838,Y2838))</f>
        <v/>
      </c>
    </row>
    <row r="2839" spans="24:26" x14ac:dyDescent="0.25">
      <c r="X2839" s="172">
        <f>COUNTIF($J$2:J2839,J2839)</f>
        <v>0</v>
      </c>
      <c r="Y2839" s="172" t="str">
        <f t="shared" si="46"/>
        <v/>
      </c>
      <c r="Z2839" s="172" t="str">
        <f>IF(Y2839="","",COUNTIF($Y$2:Y2839,Y2839))</f>
        <v/>
      </c>
    </row>
    <row r="2840" spans="24:26" x14ac:dyDescent="0.25">
      <c r="X2840" s="172">
        <f>COUNTIF($J$2:J2840,J2840)</f>
        <v>0</v>
      </c>
      <c r="Y2840" s="172" t="str">
        <f t="shared" si="46"/>
        <v/>
      </c>
      <c r="Z2840" s="172" t="str">
        <f>IF(Y2840="","",COUNTIF($Y$2:Y2840,Y2840))</f>
        <v/>
      </c>
    </row>
    <row r="2841" spans="24:26" x14ac:dyDescent="0.25">
      <c r="X2841" s="172">
        <f>COUNTIF($J$2:J2841,J2841)</f>
        <v>0</v>
      </c>
      <c r="Y2841" s="172" t="str">
        <f t="shared" si="46"/>
        <v/>
      </c>
      <c r="Z2841" s="172" t="str">
        <f>IF(Y2841="","",COUNTIF($Y$2:Y2841,Y2841))</f>
        <v/>
      </c>
    </row>
    <row r="2842" spans="24:26" x14ac:dyDescent="0.25">
      <c r="X2842" s="172">
        <f>COUNTIF($J$2:J2842,J2842)</f>
        <v>0</v>
      </c>
      <c r="Y2842" s="172" t="str">
        <f t="shared" si="46"/>
        <v/>
      </c>
      <c r="Z2842" s="172" t="str">
        <f>IF(Y2842="","",COUNTIF($Y$2:Y2842,Y2842))</f>
        <v/>
      </c>
    </row>
    <row r="2843" spans="24:26" x14ac:dyDescent="0.25">
      <c r="X2843" s="172">
        <f>COUNTIF($J$2:J2843,J2843)</f>
        <v>0</v>
      </c>
      <c r="Y2843" s="172" t="str">
        <f t="shared" si="46"/>
        <v/>
      </c>
      <c r="Z2843" s="172" t="str">
        <f>IF(Y2843="","",COUNTIF($Y$2:Y2843,Y2843))</f>
        <v/>
      </c>
    </row>
    <row r="2844" spans="24:26" x14ac:dyDescent="0.25">
      <c r="X2844" s="172">
        <f>COUNTIF($J$2:J2844,J2844)</f>
        <v>0</v>
      </c>
      <c r="Y2844" s="172" t="str">
        <f t="shared" si="46"/>
        <v/>
      </c>
      <c r="Z2844" s="172" t="str">
        <f>IF(Y2844="","",COUNTIF($Y$2:Y2844,Y2844))</f>
        <v/>
      </c>
    </row>
    <row r="2845" spans="24:26" x14ac:dyDescent="0.25">
      <c r="X2845" s="172">
        <f>COUNTIF($J$2:J2845,J2845)</f>
        <v>0</v>
      </c>
      <c r="Y2845" s="172" t="str">
        <f t="shared" si="46"/>
        <v/>
      </c>
      <c r="Z2845" s="172" t="str">
        <f>IF(Y2845="","",COUNTIF($Y$2:Y2845,Y2845))</f>
        <v/>
      </c>
    </row>
    <row r="2846" spans="24:26" x14ac:dyDescent="0.25">
      <c r="X2846" s="172">
        <f>COUNTIF($J$2:J2846,J2846)</f>
        <v>0</v>
      </c>
      <c r="Y2846" s="172" t="str">
        <f t="shared" si="46"/>
        <v/>
      </c>
      <c r="Z2846" s="172" t="str">
        <f>IF(Y2846="","",COUNTIF($Y$2:Y2846,Y2846))</f>
        <v/>
      </c>
    </row>
    <row r="2847" spans="24:26" x14ac:dyDescent="0.25">
      <c r="X2847" s="172">
        <f>COUNTIF($J$2:J2847,J2847)</f>
        <v>0</v>
      </c>
      <c r="Y2847" s="172" t="str">
        <f t="shared" si="46"/>
        <v/>
      </c>
      <c r="Z2847" s="172" t="str">
        <f>IF(Y2847="","",COUNTIF($Y$2:Y2847,Y2847))</f>
        <v/>
      </c>
    </row>
    <row r="2848" spans="24:26" x14ac:dyDescent="0.25">
      <c r="X2848" s="172">
        <f>COUNTIF($J$2:J2848,J2848)</f>
        <v>0</v>
      </c>
      <c r="Y2848" s="172" t="str">
        <f t="shared" si="46"/>
        <v/>
      </c>
      <c r="Z2848" s="172" t="str">
        <f>IF(Y2848="","",COUNTIF($Y$2:Y2848,Y2848))</f>
        <v/>
      </c>
    </row>
    <row r="2849" spans="24:26" x14ac:dyDescent="0.25">
      <c r="X2849" s="172">
        <f>COUNTIF($J$2:J2849,J2849)</f>
        <v>0</v>
      </c>
      <c r="Y2849" s="172" t="str">
        <f t="shared" si="46"/>
        <v/>
      </c>
      <c r="Z2849" s="172" t="str">
        <f>IF(Y2849="","",COUNTIF($Y$2:Y2849,Y2849))</f>
        <v/>
      </c>
    </row>
    <row r="2850" spans="24:26" x14ac:dyDescent="0.25">
      <c r="X2850" s="172">
        <f>COUNTIF($J$2:J2850,J2850)</f>
        <v>0</v>
      </c>
      <c r="Y2850" s="172" t="str">
        <f t="shared" si="46"/>
        <v/>
      </c>
      <c r="Z2850" s="172" t="str">
        <f>IF(Y2850="","",COUNTIF($Y$2:Y2850,Y2850))</f>
        <v/>
      </c>
    </row>
    <row r="2851" spans="24:26" x14ac:dyDescent="0.25">
      <c r="X2851" s="172">
        <f>COUNTIF($J$2:J2851,J2851)</f>
        <v>0</v>
      </c>
      <c r="Y2851" s="172" t="str">
        <f t="shared" si="46"/>
        <v/>
      </c>
      <c r="Z2851" s="172" t="str">
        <f>IF(Y2851="","",COUNTIF($Y$2:Y2851,Y2851))</f>
        <v/>
      </c>
    </row>
    <row r="2852" spans="24:26" x14ac:dyDescent="0.25">
      <c r="X2852" s="172">
        <f>COUNTIF($J$2:J2852,J2852)</f>
        <v>0</v>
      </c>
      <c r="Y2852" s="172" t="str">
        <f t="shared" si="46"/>
        <v/>
      </c>
      <c r="Z2852" s="172" t="str">
        <f>IF(Y2852="","",COUNTIF($Y$2:Y2852,Y2852))</f>
        <v/>
      </c>
    </row>
    <row r="2853" spans="24:26" x14ac:dyDescent="0.25">
      <c r="X2853" s="172">
        <f>COUNTIF($J$2:J2853,J2853)</f>
        <v>0</v>
      </c>
      <c r="Y2853" s="172" t="str">
        <f t="shared" si="46"/>
        <v/>
      </c>
      <c r="Z2853" s="172" t="str">
        <f>IF(Y2853="","",COUNTIF($Y$2:Y2853,Y2853))</f>
        <v/>
      </c>
    </row>
    <row r="2854" spans="24:26" x14ac:dyDescent="0.25">
      <c r="X2854" s="172">
        <f>COUNTIF($J$2:J2854,J2854)</f>
        <v>0</v>
      </c>
      <c r="Y2854" s="172" t="str">
        <f t="shared" si="46"/>
        <v/>
      </c>
      <c r="Z2854" s="172" t="str">
        <f>IF(Y2854="","",COUNTIF($Y$2:Y2854,Y2854))</f>
        <v/>
      </c>
    </row>
    <row r="2855" spans="24:26" x14ac:dyDescent="0.25">
      <c r="X2855" s="172">
        <f>COUNTIF($J$2:J2855,J2855)</f>
        <v>0</v>
      </c>
      <c r="Y2855" s="172" t="str">
        <f t="shared" si="46"/>
        <v/>
      </c>
      <c r="Z2855" s="172" t="str">
        <f>IF(Y2855="","",COUNTIF($Y$2:Y2855,Y2855))</f>
        <v/>
      </c>
    </row>
    <row r="2856" spans="24:26" x14ac:dyDescent="0.25">
      <c r="X2856" s="172">
        <f>COUNTIF($J$2:J2856,J2856)</f>
        <v>0</v>
      </c>
      <c r="Y2856" s="172" t="str">
        <f t="shared" si="46"/>
        <v/>
      </c>
      <c r="Z2856" s="172" t="str">
        <f>IF(Y2856="","",COUNTIF($Y$2:Y2856,Y2856))</f>
        <v/>
      </c>
    </row>
    <row r="2857" spans="24:26" x14ac:dyDescent="0.25">
      <c r="X2857" s="172">
        <f>COUNTIF($J$2:J2857,J2857)</f>
        <v>0</v>
      </c>
      <c r="Y2857" s="172" t="str">
        <f t="shared" si="46"/>
        <v/>
      </c>
      <c r="Z2857" s="172" t="str">
        <f>IF(Y2857="","",COUNTIF($Y$2:Y2857,Y2857))</f>
        <v/>
      </c>
    </row>
    <row r="2858" spans="24:26" x14ac:dyDescent="0.25">
      <c r="X2858" s="172">
        <f>COUNTIF($J$2:J2858,J2858)</f>
        <v>0</v>
      </c>
      <c r="Y2858" s="172" t="str">
        <f t="shared" si="46"/>
        <v/>
      </c>
      <c r="Z2858" s="172" t="str">
        <f>IF(Y2858="","",COUNTIF($Y$2:Y2858,Y2858))</f>
        <v/>
      </c>
    </row>
    <row r="2859" spans="24:26" x14ac:dyDescent="0.25">
      <c r="X2859" s="172">
        <f>COUNTIF($J$2:J2859,J2859)</f>
        <v>0</v>
      </c>
      <c r="Y2859" s="172" t="str">
        <f t="shared" si="46"/>
        <v/>
      </c>
      <c r="Z2859" s="172" t="str">
        <f>IF(Y2859="","",COUNTIF($Y$2:Y2859,Y2859))</f>
        <v/>
      </c>
    </row>
    <row r="2860" spans="24:26" x14ac:dyDescent="0.25">
      <c r="X2860" s="172">
        <f>COUNTIF($J$2:J2860,J2860)</f>
        <v>0</v>
      </c>
      <c r="Y2860" s="172" t="str">
        <f t="shared" si="46"/>
        <v/>
      </c>
      <c r="Z2860" s="172" t="str">
        <f>IF(Y2860="","",COUNTIF($Y$2:Y2860,Y2860))</f>
        <v/>
      </c>
    </row>
    <row r="2861" spans="24:26" x14ac:dyDescent="0.25">
      <c r="X2861" s="172">
        <f>COUNTIF($J$2:J2861,J2861)</f>
        <v>0</v>
      </c>
      <c r="Y2861" s="172" t="str">
        <f t="shared" si="46"/>
        <v/>
      </c>
      <c r="Z2861" s="172" t="str">
        <f>IF(Y2861="","",COUNTIF($Y$2:Y2861,Y2861))</f>
        <v/>
      </c>
    </row>
    <row r="2862" spans="24:26" x14ac:dyDescent="0.25">
      <c r="X2862" s="172">
        <f>COUNTIF($J$2:J2862,J2862)</f>
        <v>0</v>
      </c>
      <c r="Y2862" s="172" t="str">
        <f t="shared" si="46"/>
        <v/>
      </c>
      <c r="Z2862" s="172" t="str">
        <f>IF(Y2862="","",COUNTIF($Y$2:Y2862,Y2862))</f>
        <v/>
      </c>
    </row>
    <row r="2863" spans="24:26" x14ac:dyDescent="0.25">
      <c r="X2863" s="172">
        <f>COUNTIF($J$2:J2863,J2863)</f>
        <v>0</v>
      </c>
      <c r="Y2863" s="172" t="str">
        <f t="shared" si="46"/>
        <v/>
      </c>
      <c r="Z2863" s="172" t="str">
        <f>IF(Y2863="","",COUNTIF($Y$2:Y2863,Y2863))</f>
        <v/>
      </c>
    </row>
    <row r="2864" spans="24:26" x14ac:dyDescent="0.25">
      <c r="X2864" s="172">
        <f>COUNTIF($J$2:J2864,J2864)</f>
        <v>0</v>
      </c>
      <c r="Y2864" s="172" t="str">
        <f t="shared" ref="Y2864:Y2927" si="47">J2864&amp;Q2864</f>
        <v/>
      </c>
      <c r="Z2864" s="172" t="str">
        <f>IF(Y2864="","",COUNTIF($Y$2:Y2864,Y2864))</f>
        <v/>
      </c>
    </row>
    <row r="2865" spans="24:26" x14ac:dyDescent="0.25">
      <c r="X2865" s="172">
        <f>COUNTIF($J$2:J2865,J2865)</f>
        <v>0</v>
      </c>
      <c r="Y2865" s="172" t="str">
        <f t="shared" si="47"/>
        <v/>
      </c>
      <c r="Z2865" s="172" t="str">
        <f>IF(Y2865="","",COUNTIF($Y$2:Y2865,Y2865))</f>
        <v/>
      </c>
    </row>
    <row r="2866" spans="24:26" x14ac:dyDescent="0.25">
      <c r="X2866" s="172">
        <f>COUNTIF($J$2:J2866,J2866)</f>
        <v>0</v>
      </c>
      <c r="Y2866" s="172" t="str">
        <f t="shared" si="47"/>
        <v/>
      </c>
      <c r="Z2866" s="172" t="str">
        <f>IF(Y2866="","",COUNTIF($Y$2:Y2866,Y2866))</f>
        <v/>
      </c>
    </row>
    <row r="2867" spans="24:26" x14ac:dyDescent="0.25">
      <c r="X2867" s="172">
        <f>COUNTIF($J$2:J2867,J2867)</f>
        <v>0</v>
      </c>
      <c r="Y2867" s="172" t="str">
        <f t="shared" si="47"/>
        <v/>
      </c>
      <c r="Z2867" s="172" t="str">
        <f>IF(Y2867="","",COUNTIF($Y$2:Y2867,Y2867))</f>
        <v/>
      </c>
    </row>
    <row r="2868" spans="24:26" x14ac:dyDescent="0.25">
      <c r="X2868" s="172">
        <f>COUNTIF($J$2:J2868,J2868)</f>
        <v>0</v>
      </c>
      <c r="Y2868" s="172" t="str">
        <f t="shared" si="47"/>
        <v/>
      </c>
      <c r="Z2868" s="172" t="str">
        <f>IF(Y2868="","",COUNTIF($Y$2:Y2868,Y2868))</f>
        <v/>
      </c>
    </row>
    <row r="2869" spans="24:26" x14ac:dyDescent="0.25">
      <c r="X2869" s="172">
        <f>COUNTIF($J$2:J2869,J2869)</f>
        <v>0</v>
      </c>
      <c r="Y2869" s="172" t="str">
        <f t="shared" si="47"/>
        <v/>
      </c>
      <c r="Z2869" s="172" t="str">
        <f>IF(Y2869="","",COUNTIF($Y$2:Y2869,Y2869))</f>
        <v/>
      </c>
    </row>
    <row r="2870" spans="24:26" x14ac:dyDescent="0.25">
      <c r="X2870" s="172">
        <f>COUNTIF($J$2:J2870,J2870)</f>
        <v>0</v>
      </c>
      <c r="Y2870" s="172" t="str">
        <f t="shared" si="47"/>
        <v/>
      </c>
      <c r="Z2870" s="172" t="str">
        <f>IF(Y2870="","",COUNTIF($Y$2:Y2870,Y2870))</f>
        <v/>
      </c>
    </row>
    <row r="2871" spans="24:26" x14ac:dyDescent="0.25">
      <c r="X2871" s="172">
        <f>COUNTIF($J$2:J2871,J2871)</f>
        <v>0</v>
      </c>
      <c r="Y2871" s="172" t="str">
        <f t="shared" si="47"/>
        <v/>
      </c>
      <c r="Z2871" s="172" t="str">
        <f>IF(Y2871="","",COUNTIF($Y$2:Y2871,Y2871))</f>
        <v/>
      </c>
    </row>
    <row r="2872" spans="24:26" x14ac:dyDescent="0.25">
      <c r="X2872" s="172">
        <f>COUNTIF($J$2:J2872,J2872)</f>
        <v>0</v>
      </c>
      <c r="Y2872" s="172" t="str">
        <f t="shared" si="47"/>
        <v/>
      </c>
      <c r="Z2872" s="172" t="str">
        <f>IF(Y2872="","",COUNTIF($Y$2:Y2872,Y2872))</f>
        <v/>
      </c>
    </row>
    <row r="2873" spans="24:26" x14ac:dyDescent="0.25">
      <c r="X2873" s="172">
        <f>COUNTIF($J$2:J2873,J2873)</f>
        <v>0</v>
      </c>
      <c r="Y2873" s="172" t="str">
        <f t="shared" si="47"/>
        <v/>
      </c>
      <c r="Z2873" s="172" t="str">
        <f>IF(Y2873="","",COUNTIF($Y$2:Y2873,Y2873))</f>
        <v/>
      </c>
    </row>
    <row r="2874" spans="24:26" x14ac:dyDescent="0.25">
      <c r="X2874" s="172">
        <f>COUNTIF($J$2:J2874,J2874)</f>
        <v>0</v>
      </c>
      <c r="Y2874" s="172" t="str">
        <f t="shared" si="47"/>
        <v/>
      </c>
      <c r="Z2874" s="172" t="str">
        <f>IF(Y2874="","",COUNTIF($Y$2:Y2874,Y2874))</f>
        <v/>
      </c>
    </row>
    <row r="2875" spans="24:26" x14ac:dyDescent="0.25">
      <c r="X2875" s="172">
        <f>COUNTIF($J$2:J2875,J2875)</f>
        <v>0</v>
      </c>
      <c r="Y2875" s="172" t="str">
        <f t="shared" si="47"/>
        <v/>
      </c>
      <c r="Z2875" s="172" t="str">
        <f>IF(Y2875="","",COUNTIF($Y$2:Y2875,Y2875))</f>
        <v/>
      </c>
    </row>
    <row r="2876" spans="24:26" x14ac:dyDescent="0.25">
      <c r="X2876" s="172">
        <f>COUNTIF($J$2:J2876,J2876)</f>
        <v>0</v>
      </c>
      <c r="Y2876" s="172" t="str">
        <f t="shared" si="47"/>
        <v/>
      </c>
      <c r="Z2876" s="172" t="str">
        <f>IF(Y2876="","",COUNTIF($Y$2:Y2876,Y2876))</f>
        <v/>
      </c>
    </row>
    <row r="2877" spans="24:26" x14ac:dyDescent="0.25">
      <c r="X2877" s="172">
        <f>COUNTIF($J$2:J2877,J2877)</f>
        <v>0</v>
      </c>
      <c r="Y2877" s="172" t="str">
        <f t="shared" si="47"/>
        <v/>
      </c>
      <c r="Z2877" s="172" t="str">
        <f>IF(Y2877="","",COUNTIF($Y$2:Y2877,Y2877))</f>
        <v/>
      </c>
    </row>
    <row r="2878" spans="24:26" x14ac:dyDescent="0.25">
      <c r="X2878" s="172">
        <f>COUNTIF($J$2:J2878,J2878)</f>
        <v>0</v>
      </c>
      <c r="Y2878" s="172" t="str">
        <f t="shared" si="47"/>
        <v/>
      </c>
      <c r="Z2878" s="172" t="str">
        <f>IF(Y2878="","",COUNTIF($Y$2:Y2878,Y2878))</f>
        <v/>
      </c>
    </row>
    <row r="2879" spans="24:26" x14ac:dyDescent="0.25">
      <c r="X2879" s="172">
        <f>COUNTIF($J$2:J2879,J2879)</f>
        <v>0</v>
      </c>
      <c r="Y2879" s="172" t="str">
        <f t="shared" si="47"/>
        <v/>
      </c>
      <c r="Z2879" s="172" t="str">
        <f>IF(Y2879="","",COUNTIF($Y$2:Y2879,Y2879))</f>
        <v/>
      </c>
    </row>
    <row r="2880" spans="24:26" x14ac:dyDescent="0.25">
      <c r="X2880" s="172">
        <f>COUNTIF($J$2:J2880,J2880)</f>
        <v>0</v>
      </c>
      <c r="Y2880" s="172" t="str">
        <f t="shared" si="47"/>
        <v/>
      </c>
      <c r="Z2880" s="172" t="str">
        <f>IF(Y2880="","",COUNTIF($Y$2:Y2880,Y2880))</f>
        <v/>
      </c>
    </row>
    <row r="2881" spans="24:26" x14ac:dyDescent="0.25">
      <c r="X2881" s="172">
        <f>COUNTIF($J$2:J2881,J2881)</f>
        <v>0</v>
      </c>
      <c r="Y2881" s="172" t="str">
        <f t="shared" si="47"/>
        <v/>
      </c>
      <c r="Z2881" s="172" t="str">
        <f>IF(Y2881="","",COUNTIF($Y$2:Y2881,Y2881))</f>
        <v/>
      </c>
    </row>
    <row r="2882" spans="24:26" x14ac:dyDescent="0.25">
      <c r="X2882" s="172">
        <f>COUNTIF($J$2:J2882,J2882)</f>
        <v>0</v>
      </c>
      <c r="Y2882" s="172" t="str">
        <f t="shared" si="47"/>
        <v/>
      </c>
      <c r="Z2882" s="172" t="str">
        <f>IF(Y2882="","",COUNTIF($Y$2:Y2882,Y2882))</f>
        <v/>
      </c>
    </row>
    <row r="2883" spans="24:26" x14ac:dyDescent="0.25">
      <c r="X2883" s="172">
        <f>COUNTIF($J$2:J2883,J2883)</f>
        <v>0</v>
      </c>
      <c r="Y2883" s="172" t="str">
        <f t="shared" si="47"/>
        <v/>
      </c>
      <c r="Z2883" s="172" t="str">
        <f>IF(Y2883="","",COUNTIF($Y$2:Y2883,Y2883))</f>
        <v/>
      </c>
    </row>
    <row r="2884" spans="24:26" x14ac:dyDescent="0.25">
      <c r="X2884" s="172">
        <f>COUNTIF($J$2:J2884,J2884)</f>
        <v>0</v>
      </c>
      <c r="Y2884" s="172" t="str">
        <f t="shared" si="47"/>
        <v/>
      </c>
      <c r="Z2884" s="172" t="str">
        <f>IF(Y2884="","",COUNTIF($Y$2:Y2884,Y2884))</f>
        <v/>
      </c>
    </row>
    <row r="2885" spans="24:26" x14ac:dyDescent="0.25">
      <c r="X2885" s="172">
        <f>COUNTIF($J$2:J2885,J2885)</f>
        <v>0</v>
      </c>
      <c r="Y2885" s="172" t="str">
        <f t="shared" si="47"/>
        <v/>
      </c>
      <c r="Z2885" s="172" t="str">
        <f>IF(Y2885="","",COUNTIF($Y$2:Y2885,Y2885))</f>
        <v/>
      </c>
    </row>
    <row r="2886" spans="24:26" x14ac:dyDescent="0.25">
      <c r="X2886" s="172">
        <f>COUNTIF($J$2:J2886,J2886)</f>
        <v>0</v>
      </c>
      <c r="Y2886" s="172" t="str">
        <f t="shared" si="47"/>
        <v/>
      </c>
      <c r="Z2886" s="172" t="str">
        <f>IF(Y2886="","",COUNTIF($Y$2:Y2886,Y2886))</f>
        <v/>
      </c>
    </row>
    <row r="2887" spans="24:26" x14ac:dyDescent="0.25">
      <c r="X2887" s="172">
        <f>COUNTIF($J$2:J2887,J2887)</f>
        <v>0</v>
      </c>
      <c r="Y2887" s="172" t="str">
        <f t="shared" si="47"/>
        <v/>
      </c>
      <c r="Z2887" s="172" t="str">
        <f>IF(Y2887="","",COUNTIF($Y$2:Y2887,Y2887))</f>
        <v/>
      </c>
    </row>
    <row r="2888" spans="24:26" x14ac:dyDescent="0.25">
      <c r="X2888" s="172">
        <f>COUNTIF($J$2:J2888,J2888)</f>
        <v>0</v>
      </c>
      <c r="Y2888" s="172" t="str">
        <f t="shared" si="47"/>
        <v/>
      </c>
      <c r="Z2888" s="172" t="str">
        <f>IF(Y2888="","",COUNTIF($Y$2:Y2888,Y2888))</f>
        <v/>
      </c>
    </row>
    <row r="2889" spans="24:26" x14ac:dyDescent="0.25">
      <c r="X2889" s="172">
        <f>COUNTIF($J$2:J2889,J2889)</f>
        <v>0</v>
      </c>
      <c r="Y2889" s="172" t="str">
        <f t="shared" si="47"/>
        <v/>
      </c>
      <c r="Z2889" s="172" t="str">
        <f>IF(Y2889="","",COUNTIF($Y$2:Y2889,Y2889))</f>
        <v/>
      </c>
    </row>
    <row r="2890" spans="24:26" x14ac:dyDescent="0.25">
      <c r="X2890" s="172">
        <f>COUNTIF($J$2:J2890,J2890)</f>
        <v>0</v>
      </c>
      <c r="Y2890" s="172" t="str">
        <f t="shared" si="47"/>
        <v/>
      </c>
      <c r="Z2890" s="172" t="str">
        <f>IF(Y2890="","",COUNTIF($Y$2:Y2890,Y2890))</f>
        <v/>
      </c>
    </row>
    <row r="2891" spans="24:26" x14ac:dyDescent="0.25">
      <c r="X2891" s="172">
        <f>COUNTIF($J$2:J2891,J2891)</f>
        <v>0</v>
      </c>
      <c r="Y2891" s="172" t="str">
        <f t="shared" si="47"/>
        <v/>
      </c>
      <c r="Z2891" s="172" t="str">
        <f>IF(Y2891="","",COUNTIF($Y$2:Y2891,Y2891))</f>
        <v/>
      </c>
    </row>
    <row r="2892" spans="24:26" x14ac:dyDescent="0.25">
      <c r="X2892" s="172">
        <f>COUNTIF($J$2:J2892,J2892)</f>
        <v>0</v>
      </c>
      <c r="Y2892" s="172" t="str">
        <f t="shared" si="47"/>
        <v/>
      </c>
      <c r="Z2892" s="172" t="str">
        <f>IF(Y2892="","",COUNTIF($Y$2:Y2892,Y2892))</f>
        <v/>
      </c>
    </row>
    <row r="2893" spans="24:26" x14ac:dyDescent="0.25">
      <c r="X2893" s="172">
        <f>COUNTIF($J$2:J2893,J2893)</f>
        <v>0</v>
      </c>
      <c r="Y2893" s="172" t="str">
        <f t="shared" si="47"/>
        <v/>
      </c>
      <c r="Z2893" s="172" t="str">
        <f>IF(Y2893="","",COUNTIF($Y$2:Y2893,Y2893))</f>
        <v/>
      </c>
    </row>
    <row r="2894" spans="24:26" x14ac:dyDescent="0.25">
      <c r="X2894" s="172">
        <f>COUNTIF($J$2:J2894,J2894)</f>
        <v>0</v>
      </c>
      <c r="Y2894" s="172" t="str">
        <f t="shared" si="47"/>
        <v/>
      </c>
      <c r="Z2894" s="172" t="str">
        <f>IF(Y2894="","",COUNTIF($Y$2:Y2894,Y2894))</f>
        <v/>
      </c>
    </row>
    <row r="2895" spans="24:26" x14ac:dyDescent="0.25">
      <c r="X2895" s="172">
        <f>COUNTIF($J$2:J2895,J2895)</f>
        <v>0</v>
      </c>
      <c r="Y2895" s="172" t="str">
        <f t="shared" si="47"/>
        <v/>
      </c>
      <c r="Z2895" s="172" t="str">
        <f>IF(Y2895="","",COUNTIF($Y$2:Y2895,Y2895))</f>
        <v/>
      </c>
    </row>
    <row r="2896" spans="24:26" x14ac:dyDescent="0.25">
      <c r="X2896" s="172">
        <f>COUNTIF($J$2:J2896,J2896)</f>
        <v>0</v>
      </c>
      <c r="Y2896" s="172" t="str">
        <f t="shared" si="47"/>
        <v/>
      </c>
      <c r="Z2896" s="172" t="str">
        <f>IF(Y2896="","",COUNTIF($Y$2:Y2896,Y2896))</f>
        <v/>
      </c>
    </row>
    <row r="2897" spans="24:26" x14ac:dyDescent="0.25">
      <c r="X2897" s="172">
        <f>COUNTIF($J$2:J2897,J2897)</f>
        <v>0</v>
      </c>
      <c r="Y2897" s="172" t="str">
        <f t="shared" si="47"/>
        <v/>
      </c>
      <c r="Z2897" s="172" t="str">
        <f>IF(Y2897="","",COUNTIF($Y$2:Y2897,Y2897))</f>
        <v/>
      </c>
    </row>
    <row r="2898" spans="24:26" x14ac:dyDescent="0.25">
      <c r="X2898" s="172">
        <f>COUNTIF($J$2:J2898,J2898)</f>
        <v>0</v>
      </c>
      <c r="Y2898" s="172" t="str">
        <f t="shared" si="47"/>
        <v/>
      </c>
      <c r="Z2898" s="172" t="str">
        <f>IF(Y2898="","",COUNTIF($Y$2:Y2898,Y2898))</f>
        <v/>
      </c>
    </row>
    <row r="2899" spans="24:26" x14ac:dyDescent="0.25">
      <c r="X2899" s="172">
        <f>COUNTIF($J$2:J2899,J2899)</f>
        <v>0</v>
      </c>
      <c r="Y2899" s="172" t="str">
        <f t="shared" si="47"/>
        <v/>
      </c>
      <c r="Z2899" s="172" t="str">
        <f>IF(Y2899="","",COUNTIF($Y$2:Y2899,Y2899))</f>
        <v/>
      </c>
    </row>
    <row r="2900" spans="24:26" x14ac:dyDescent="0.25">
      <c r="X2900" s="172">
        <f>COUNTIF($J$2:J2900,J2900)</f>
        <v>0</v>
      </c>
      <c r="Y2900" s="172" t="str">
        <f t="shared" si="47"/>
        <v/>
      </c>
      <c r="Z2900" s="172" t="str">
        <f>IF(Y2900="","",COUNTIF($Y$2:Y2900,Y2900))</f>
        <v/>
      </c>
    </row>
    <row r="2901" spans="24:26" x14ac:dyDescent="0.25">
      <c r="X2901" s="172">
        <f>COUNTIF($J$2:J2901,J2901)</f>
        <v>0</v>
      </c>
      <c r="Y2901" s="172" t="str">
        <f t="shared" si="47"/>
        <v/>
      </c>
      <c r="Z2901" s="172" t="str">
        <f>IF(Y2901="","",COUNTIF($Y$2:Y2901,Y2901))</f>
        <v/>
      </c>
    </row>
    <row r="2902" spans="24:26" x14ac:dyDescent="0.25">
      <c r="X2902" s="172">
        <f>COUNTIF($J$2:J2902,J2902)</f>
        <v>0</v>
      </c>
      <c r="Y2902" s="172" t="str">
        <f t="shared" si="47"/>
        <v/>
      </c>
      <c r="Z2902" s="172" t="str">
        <f>IF(Y2902="","",COUNTIF($Y$2:Y2902,Y2902))</f>
        <v/>
      </c>
    </row>
    <row r="2903" spans="24:26" x14ac:dyDescent="0.25">
      <c r="X2903" s="172">
        <f>COUNTIF($J$2:J2903,J2903)</f>
        <v>0</v>
      </c>
      <c r="Y2903" s="172" t="str">
        <f t="shared" si="47"/>
        <v/>
      </c>
      <c r="Z2903" s="172" t="str">
        <f>IF(Y2903="","",COUNTIF($Y$2:Y2903,Y2903))</f>
        <v/>
      </c>
    </row>
    <row r="2904" spans="24:26" x14ac:dyDescent="0.25">
      <c r="X2904" s="172">
        <f>COUNTIF($J$2:J2904,J2904)</f>
        <v>0</v>
      </c>
      <c r="Y2904" s="172" t="str">
        <f t="shared" si="47"/>
        <v/>
      </c>
      <c r="Z2904" s="172" t="str">
        <f>IF(Y2904="","",COUNTIF($Y$2:Y2904,Y2904))</f>
        <v/>
      </c>
    </row>
    <row r="2905" spans="24:26" x14ac:dyDescent="0.25">
      <c r="X2905" s="172">
        <f>COUNTIF($J$2:J2905,J2905)</f>
        <v>0</v>
      </c>
      <c r="Y2905" s="172" t="str">
        <f t="shared" si="47"/>
        <v/>
      </c>
      <c r="Z2905" s="172" t="str">
        <f>IF(Y2905="","",COUNTIF($Y$2:Y2905,Y2905))</f>
        <v/>
      </c>
    </row>
    <row r="2906" spans="24:26" x14ac:dyDescent="0.25">
      <c r="X2906" s="172">
        <f>COUNTIF($J$2:J2906,J2906)</f>
        <v>0</v>
      </c>
      <c r="Y2906" s="172" t="str">
        <f t="shared" si="47"/>
        <v/>
      </c>
      <c r="Z2906" s="172" t="str">
        <f>IF(Y2906="","",COUNTIF($Y$2:Y2906,Y2906))</f>
        <v/>
      </c>
    </row>
    <row r="2907" spans="24:26" x14ac:dyDescent="0.25">
      <c r="X2907" s="172">
        <f>COUNTIF($J$2:J2907,J2907)</f>
        <v>0</v>
      </c>
      <c r="Y2907" s="172" t="str">
        <f t="shared" si="47"/>
        <v/>
      </c>
      <c r="Z2907" s="172" t="str">
        <f>IF(Y2907="","",COUNTIF($Y$2:Y2907,Y2907))</f>
        <v/>
      </c>
    </row>
    <row r="2908" spans="24:26" x14ac:dyDescent="0.25">
      <c r="X2908" s="172">
        <f>COUNTIF($J$2:J2908,J2908)</f>
        <v>0</v>
      </c>
      <c r="Y2908" s="172" t="str">
        <f t="shared" si="47"/>
        <v/>
      </c>
      <c r="Z2908" s="172" t="str">
        <f>IF(Y2908="","",COUNTIF($Y$2:Y2908,Y2908))</f>
        <v/>
      </c>
    </row>
    <row r="2909" spans="24:26" x14ac:dyDescent="0.25">
      <c r="X2909" s="172">
        <f>COUNTIF($J$2:J2909,J2909)</f>
        <v>0</v>
      </c>
      <c r="Y2909" s="172" t="str">
        <f t="shared" si="47"/>
        <v/>
      </c>
      <c r="Z2909" s="172" t="str">
        <f>IF(Y2909="","",COUNTIF($Y$2:Y2909,Y2909))</f>
        <v/>
      </c>
    </row>
    <row r="2910" spans="24:26" x14ac:dyDescent="0.25">
      <c r="X2910" s="172">
        <f>COUNTIF($J$2:J2910,J2910)</f>
        <v>0</v>
      </c>
      <c r="Y2910" s="172" t="str">
        <f t="shared" si="47"/>
        <v/>
      </c>
      <c r="Z2910" s="172" t="str">
        <f>IF(Y2910="","",COUNTIF($Y$2:Y2910,Y2910))</f>
        <v/>
      </c>
    </row>
    <row r="2911" spans="24:26" x14ac:dyDescent="0.25">
      <c r="X2911" s="172">
        <f>COUNTIF($J$2:J2911,J2911)</f>
        <v>0</v>
      </c>
      <c r="Y2911" s="172" t="str">
        <f t="shared" si="47"/>
        <v/>
      </c>
      <c r="Z2911" s="172" t="str">
        <f>IF(Y2911="","",COUNTIF($Y$2:Y2911,Y2911))</f>
        <v/>
      </c>
    </row>
    <row r="2912" spans="24:26" x14ac:dyDescent="0.25">
      <c r="X2912" s="172">
        <f>COUNTIF($J$2:J2912,J2912)</f>
        <v>0</v>
      </c>
      <c r="Y2912" s="172" t="str">
        <f t="shared" si="47"/>
        <v/>
      </c>
      <c r="Z2912" s="172" t="str">
        <f>IF(Y2912="","",COUNTIF($Y$2:Y2912,Y2912))</f>
        <v/>
      </c>
    </row>
    <row r="2913" spans="24:26" x14ac:dyDescent="0.25">
      <c r="X2913" s="172">
        <f>COUNTIF($J$2:J2913,J2913)</f>
        <v>0</v>
      </c>
      <c r="Y2913" s="172" t="str">
        <f t="shared" si="47"/>
        <v/>
      </c>
      <c r="Z2913" s="172" t="str">
        <f>IF(Y2913="","",COUNTIF($Y$2:Y2913,Y2913))</f>
        <v/>
      </c>
    </row>
    <row r="2914" spans="24:26" x14ac:dyDescent="0.25">
      <c r="X2914" s="172">
        <f>COUNTIF($J$2:J2914,J2914)</f>
        <v>0</v>
      </c>
      <c r="Y2914" s="172" t="str">
        <f t="shared" si="47"/>
        <v/>
      </c>
      <c r="Z2914" s="172" t="str">
        <f>IF(Y2914="","",COUNTIF($Y$2:Y2914,Y2914))</f>
        <v/>
      </c>
    </row>
    <row r="2915" spans="24:26" x14ac:dyDescent="0.25">
      <c r="X2915" s="172">
        <f>COUNTIF($J$2:J2915,J2915)</f>
        <v>0</v>
      </c>
      <c r="Y2915" s="172" t="str">
        <f t="shared" si="47"/>
        <v/>
      </c>
      <c r="Z2915" s="172" t="str">
        <f>IF(Y2915="","",COUNTIF($Y$2:Y2915,Y2915))</f>
        <v/>
      </c>
    </row>
    <row r="2916" spans="24:26" x14ac:dyDescent="0.25">
      <c r="X2916" s="172">
        <f>COUNTIF($J$2:J2916,J2916)</f>
        <v>0</v>
      </c>
      <c r="Y2916" s="172" t="str">
        <f t="shared" si="47"/>
        <v/>
      </c>
      <c r="Z2916" s="172" t="str">
        <f>IF(Y2916="","",COUNTIF($Y$2:Y2916,Y2916))</f>
        <v/>
      </c>
    </row>
    <row r="2917" spans="24:26" x14ac:dyDescent="0.25">
      <c r="X2917" s="172">
        <f>COUNTIF($J$2:J2917,J2917)</f>
        <v>0</v>
      </c>
      <c r="Y2917" s="172" t="str">
        <f t="shared" si="47"/>
        <v/>
      </c>
      <c r="Z2917" s="172" t="str">
        <f>IF(Y2917="","",COUNTIF($Y$2:Y2917,Y2917))</f>
        <v/>
      </c>
    </row>
    <row r="2918" spans="24:26" x14ac:dyDescent="0.25">
      <c r="X2918" s="172">
        <f>COUNTIF($J$2:J2918,J2918)</f>
        <v>0</v>
      </c>
      <c r="Y2918" s="172" t="str">
        <f t="shared" si="47"/>
        <v/>
      </c>
      <c r="Z2918" s="172" t="str">
        <f>IF(Y2918="","",COUNTIF($Y$2:Y2918,Y2918))</f>
        <v/>
      </c>
    </row>
    <row r="2919" spans="24:26" x14ac:dyDescent="0.25">
      <c r="X2919" s="172">
        <f>COUNTIF($J$2:J2919,J2919)</f>
        <v>0</v>
      </c>
      <c r="Y2919" s="172" t="str">
        <f t="shared" si="47"/>
        <v/>
      </c>
      <c r="Z2919" s="172" t="str">
        <f>IF(Y2919="","",COUNTIF($Y$2:Y2919,Y2919))</f>
        <v/>
      </c>
    </row>
    <row r="2920" spans="24:26" x14ac:dyDescent="0.25">
      <c r="X2920" s="172">
        <f>COUNTIF($J$2:J2920,J2920)</f>
        <v>0</v>
      </c>
      <c r="Y2920" s="172" t="str">
        <f t="shared" si="47"/>
        <v/>
      </c>
      <c r="Z2920" s="172" t="str">
        <f>IF(Y2920="","",COUNTIF($Y$2:Y2920,Y2920))</f>
        <v/>
      </c>
    </row>
    <row r="2921" spans="24:26" x14ac:dyDescent="0.25">
      <c r="X2921" s="172">
        <f>COUNTIF($J$2:J2921,J2921)</f>
        <v>0</v>
      </c>
      <c r="Y2921" s="172" t="str">
        <f t="shared" si="47"/>
        <v/>
      </c>
      <c r="Z2921" s="172" t="str">
        <f>IF(Y2921="","",COUNTIF($Y$2:Y2921,Y2921))</f>
        <v/>
      </c>
    </row>
    <row r="2922" spans="24:26" x14ac:dyDescent="0.25">
      <c r="X2922" s="172">
        <f>COUNTIF($J$2:J2922,J2922)</f>
        <v>0</v>
      </c>
      <c r="Y2922" s="172" t="str">
        <f t="shared" si="47"/>
        <v/>
      </c>
      <c r="Z2922" s="172" t="str">
        <f>IF(Y2922="","",COUNTIF($Y$2:Y2922,Y2922))</f>
        <v/>
      </c>
    </row>
    <row r="2923" spans="24:26" x14ac:dyDescent="0.25">
      <c r="X2923" s="172">
        <f>COUNTIF($J$2:J2923,J2923)</f>
        <v>0</v>
      </c>
      <c r="Y2923" s="172" t="str">
        <f t="shared" si="47"/>
        <v/>
      </c>
      <c r="Z2923" s="172" t="str">
        <f>IF(Y2923="","",COUNTIF($Y$2:Y2923,Y2923))</f>
        <v/>
      </c>
    </row>
    <row r="2924" spans="24:26" x14ac:dyDescent="0.25">
      <c r="X2924" s="172">
        <f>COUNTIF($J$2:J2924,J2924)</f>
        <v>0</v>
      </c>
      <c r="Y2924" s="172" t="str">
        <f t="shared" si="47"/>
        <v/>
      </c>
      <c r="Z2924" s="172" t="str">
        <f>IF(Y2924="","",COUNTIF($Y$2:Y2924,Y2924))</f>
        <v/>
      </c>
    </row>
    <row r="2925" spans="24:26" x14ac:dyDescent="0.25">
      <c r="X2925" s="172">
        <f>COUNTIF($J$2:J2925,J2925)</f>
        <v>0</v>
      </c>
      <c r="Y2925" s="172" t="str">
        <f t="shared" si="47"/>
        <v/>
      </c>
      <c r="Z2925" s="172" t="str">
        <f>IF(Y2925="","",COUNTIF($Y$2:Y2925,Y2925))</f>
        <v/>
      </c>
    </row>
    <row r="2926" spans="24:26" x14ac:dyDescent="0.25">
      <c r="X2926" s="172">
        <f>COUNTIF($J$2:J2926,J2926)</f>
        <v>0</v>
      </c>
      <c r="Y2926" s="172" t="str">
        <f t="shared" si="47"/>
        <v/>
      </c>
      <c r="Z2926" s="172" t="str">
        <f>IF(Y2926="","",COUNTIF($Y$2:Y2926,Y2926))</f>
        <v/>
      </c>
    </row>
    <row r="2927" spans="24:26" x14ac:dyDescent="0.25">
      <c r="X2927" s="172">
        <f>COUNTIF($J$2:J2927,J2927)</f>
        <v>0</v>
      </c>
      <c r="Y2927" s="172" t="str">
        <f t="shared" si="47"/>
        <v/>
      </c>
      <c r="Z2927" s="172" t="str">
        <f>IF(Y2927="","",COUNTIF($Y$2:Y2927,Y2927))</f>
        <v/>
      </c>
    </row>
    <row r="2928" spans="24:26" x14ac:dyDescent="0.25">
      <c r="X2928" s="172">
        <f>COUNTIF($J$2:J2928,J2928)</f>
        <v>0</v>
      </c>
      <c r="Y2928" s="172" t="str">
        <f t="shared" ref="Y2928:Y2991" si="48">J2928&amp;Q2928</f>
        <v/>
      </c>
      <c r="Z2928" s="172" t="str">
        <f>IF(Y2928="","",COUNTIF($Y$2:Y2928,Y2928))</f>
        <v/>
      </c>
    </row>
    <row r="2929" spans="24:26" x14ac:dyDescent="0.25">
      <c r="X2929" s="172">
        <f>COUNTIF($J$2:J2929,J2929)</f>
        <v>0</v>
      </c>
      <c r="Y2929" s="172" t="str">
        <f t="shared" si="48"/>
        <v/>
      </c>
      <c r="Z2929" s="172" t="str">
        <f>IF(Y2929="","",COUNTIF($Y$2:Y2929,Y2929))</f>
        <v/>
      </c>
    </row>
    <row r="2930" spans="24:26" x14ac:dyDescent="0.25">
      <c r="X2930" s="172">
        <f>COUNTIF($J$2:J2930,J2930)</f>
        <v>0</v>
      </c>
      <c r="Y2930" s="172" t="str">
        <f t="shared" si="48"/>
        <v/>
      </c>
      <c r="Z2930" s="172" t="str">
        <f>IF(Y2930="","",COUNTIF($Y$2:Y2930,Y2930))</f>
        <v/>
      </c>
    </row>
    <row r="2931" spans="24:26" x14ac:dyDescent="0.25">
      <c r="X2931" s="172">
        <f>COUNTIF($J$2:J2931,J2931)</f>
        <v>0</v>
      </c>
      <c r="Y2931" s="172" t="str">
        <f t="shared" si="48"/>
        <v/>
      </c>
      <c r="Z2931" s="172" t="str">
        <f>IF(Y2931="","",COUNTIF($Y$2:Y2931,Y2931))</f>
        <v/>
      </c>
    </row>
    <row r="2932" spans="24:26" x14ac:dyDescent="0.25">
      <c r="X2932" s="172">
        <f>COUNTIF($J$2:J2932,J2932)</f>
        <v>0</v>
      </c>
      <c r="Y2932" s="172" t="str">
        <f t="shared" si="48"/>
        <v/>
      </c>
      <c r="Z2932" s="172" t="str">
        <f>IF(Y2932="","",COUNTIF($Y$2:Y2932,Y2932))</f>
        <v/>
      </c>
    </row>
    <row r="2933" spans="24:26" x14ac:dyDescent="0.25">
      <c r="X2933" s="172">
        <f>COUNTIF($J$2:J2933,J2933)</f>
        <v>0</v>
      </c>
      <c r="Y2933" s="172" t="str">
        <f t="shared" si="48"/>
        <v/>
      </c>
      <c r="Z2933" s="172" t="str">
        <f>IF(Y2933="","",COUNTIF($Y$2:Y2933,Y2933))</f>
        <v/>
      </c>
    </row>
    <row r="2934" spans="24:26" x14ac:dyDescent="0.25">
      <c r="X2934" s="172">
        <f>COUNTIF($J$2:J2934,J2934)</f>
        <v>0</v>
      </c>
      <c r="Y2934" s="172" t="str">
        <f t="shared" si="48"/>
        <v/>
      </c>
      <c r="Z2934" s="172" t="str">
        <f>IF(Y2934="","",COUNTIF($Y$2:Y2934,Y2934))</f>
        <v/>
      </c>
    </row>
    <row r="2935" spans="24:26" x14ac:dyDescent="0.25">
      <c r="X2935" s="172">
        <f>COUNTIF($J$2:J2935,J2935)</f>
        <v>0</v>
      </c>
      <c r="Y2935" s="172" t="str">
        <f t="shared" si="48"/>
        <v/>
      </c>
      <c r="Z2935" s="172" t="str">
        <f>IF(Y2935="","",COUNTIF($Y$2:Y2935,Y2935))</f>
        <v/>
      </c>
    </row>
    <row r="2936" spans="24:26" x14ac:dyDescent="0.25">
      <c r="X2936" s="172">
        <f>COUNTIF($J$2:J2936,J2936)</f>
        <v>0</v>
      </c>
      <c r="Y2936" s="172" t="str">
        <f t="shared" si="48"/>
        <v/>
      </c>
      <c r="Z2936" s="172" t="str">
        <f>IF(Y2936="","",COUNTIF($Y$2:Y2936,Y2936))</f>
        <v/>
      </c>
    </row>
    <row r="2937" spans="24:26" x14ac:dyDescent="0.25">
      <c r="X2937" s="172">
        <f>COUNTIF($J$2:J2937,J2937)</f>
        <v>0</v>
      </c>
      <c r="Y2937" s="172" t="str">
        <f t="shared" si="48"/>
        <v/>
      </c>
      <c r="Z2937" s="172" t="str">
        <f>IF(Y2937="","",COUNTIF($Y$2:Y2937,Y2937))</f>
        <v/>
      </c>
    </row>
    <row r="2938" spans="24:26" x14ac:dyDescent="0.25">
      <c r="X2938" s="172">
        <f>COUNTIF($J$2:J2938,J2938)</f>
        <v>0</v>
      </c>
      <c r="Y2938" s="172" t="str">
        <f t="shared" si="48"/>
        <v/>
      </c>
      <c r="Z2938" s="172" t="str">
        <f>IF(Y2938="","",COUNTIF($Y$2:Y2938,Y2938))</f>
        <v/>
      </c>
    </row>
    <row r="2939" spans="24:26" x14ac:dyDescent="0.25">
      <c r="X2939" s="172">
        <f>COUNTIF($J$2:J2939,J2939)</f>
        <v>0</v>
      </c>
      <c r="Y2939" s="172" t="str">
        <f t="shared" si="48"/>
        <v/>
      </c>
      <c r="Z2939" s="172" t="str">
        <f>IF(Y2939="","",COUNTIF($Y$2:Y2939,Y2939))</f>
        <v/>
      </c>
    </row>
    <row r="2940" spans="24:26" x14ac:dyDescent="0.25">
      <c r="X2940" s="172">
        <f>COUNTIF($J$2:J2940,J2940)</f>
        <v>0</v>
      </c>
      <c r="Y2940" s="172" t="str">
        <f t="shared" si="48"/>
        <v/>
      </c>
      <c r="Z2940" s="172" t="str">
        <f>IF(Y2940="","",COUNTIF($Y$2:Y2940,Y2940))</f>
        <v/>
      </c>
    </row>
    <row r="2941" spans="24:26" x14ac:dyDescent="0.25">
      <c r="X2941" s="172">
        <f>COUNTIF($J$2:J2941,J2941)</f>
        <v>0</v>
      </c>
      <c r="Y2941" s="172" t="str">
        <f t="shared" si="48"/>
        <v/>
      </c>
      <c r="Z2941" s="172" t="str">
        <f>IF(Y2941="","",COUNTIF($Y$2:Y2941,Y2941))</f>
        <v/>
      </c>
    </row>
    <row r="2942" spans="24:26" x14ac:dyDescent="0.25">
      <c r="X2942" s="172">
        <f>COUNTIF($J$2:J2942,J2942)</f>
        <v>0</v>
      </c>
      <c r="Y2942" s="172" t="str">
        <f t="shared" si="48"/>
        <v/>
      </c>
      <c r="Z2942" s="172" t="str">
        <f>IF(Y2942="","",COUNTIF($Y$2:Y2942,Y2942))</f>
        <v/>
      </c>
    </row>
    <row r="2943" spans="24:26" x14ac:dyDescent="0.25">
      <c r="X2943" s="172">
        <f>COUNTIF($J$2:J2943,J2943)</f>
        <v>0</v>
      </c>
      <c r="Y2943" s="172" t="str">
        <f t="shared" si="48"/>
        <v/>
      </c>
      <c r="Z2943" s="172" t="str">
        <f>IF(Y2943="","",COUNTIF($Y$2:Y2943,Y2943))</f>
        <v/>
      </c>
    </row>
    <row r="2944" spans="24:26" x14ac:dyDescent="0.25">
      <c r="X2944" s="172">
        <f>COUNTIF($J$2:J2944,J2944)</f>
        <v>0</v>
      </c>
      <c r="Y2944" s="172" t="str">
        <f t="shared" si="48"/>
        <v/>
      </c>
      <c r="Z2944" s="172" t="str">
        <f>IF(Y2944="","",COUNTIF($Y$2:Y2944,Y2944))</f>
        <v/>
      </c>
    </row>
    <row r="2945" spans="24:26" x14ac:dyDescent="0.25">
      <c r="X2945" s="172">
        <f>COUNTIF($J$2:J2945,J2945)</f>
        <v>0</v>
      </c>
      <c r="Y2945" s="172" t="str">
        <f t="shared" si="48"/>
        <v/>
      </c>
      <c r="Z2945" s="172" t="str">
        <f>IF(Y2945="","",COUNTIF($Y$2:Y2945,Y2945))</f>
        <v/>
      </c>
    </row>
    <row r="2946" spans="24:26" x14ac:dyDescent="0.25">
      <c r="X2946" s="172">
        <f>COUNTIF($J$2:J2946,J2946)</f>
        <v>0</v>
      </c>
      <c r="Y2946" s="172" t="str">
        <f t="shared" si="48"/>
        <v/>
      </c>
      <c r="Z2946" s="172" t="str">
        <f>IF(Y2946="","",COUNTIF($Y$2:Y2946,Y2946))</f>
        <v/>
      </c>
    </row>
    <row r="2947" spans="24:26" x14ac:dyDescent="0.25">
      <c r="X2947" s="172">
        <f>COUNTIF($J$2:J2947,J2947)</f>
        <v>0</v>
      </c>
      <c r="Y2947" s="172" t="str">
        <f t="shared" si="48"/>
        <v/>
      </c>
      <c r="Z2947" s="172" t="str">
        <f>IF(Y2947="","",COUNTIF($Y$2:Y2947,Y2947))</f>
        <v/>
      </c>
    </row>
    <row r="2948" spans="24:26" x14ac:dyDescent="0.25">
      <c r="X2948" s="172">
        <f>COUNTIF($J$2:J2948,J2948)</f>
        <v>0</v>
      </c>
      <c r="Y2948" s="172" t="str">
        <f t="shared" si="48"/>
        <v/>
      </c>
      <c r="Z2948" s="172" t="str">
        <f>IF(Y2948="","",COUNTIF($Y$2:Y2948,Y2948))</f>
        <v/>
      </c>
    </row>
    <row r="2949" spans="24:26" x14ac:dyDescent="0.25">
      <c r="X2949" s="172">
        <f>COUNTIF($J$2:J2949,J2949)</f>
        <v>0</v>
      </c>
      <c r="Y2949" s="172" t="str">
        <f t="shared" si="48"/>
        <v/>
      </c>
      <c r="Z2949" s="172" t="str">
        <f>IF(Y2949="","",COUNTIF($Y$2:Y2949,Y2949))</f>
        <v/>
      </c>
    </row>
    <row r="2950" spans="24:26" x14ac:dyDescent="0.25">
      <c r="X2950" s="172">
        <f>COUNTIF($J$2:J2950,J2950)</f>
        <v>0</v>
      </c>
      <c r="Y2950" s="172" t="str">
        <f t="shared" si="48"/>
        <v/>
      </c>
      <c r="Z2950" s="172" t="str">
        <f>IF(Y2950="","",COUNTIF($Y$2:Y2950,Y2950))</f>
        <v/>
      </c>
    </row>
    <row r="2951" spans="24:26" x14ac:dyDescent="0.25">
      <c r="X2951" s="172">
        <f>COUNTIF($J$2:J2951,J2951)</f>
        <v>0</v>
      </c>
      <c r="Y2951" s="172" t="str">
        <f t="shared" si="48"/>
        <v/>
      </c>
      <c r="Z2951" s="172" t="str">
        <f>IF(Y2951="","",COUNTIF($Y$2:Y2951,Y2951))</f>
        <v/>
      </c>
    </row>
    <row r="2952" spans="24:26" x14ac:dyDescent="0.25">
      <c r="X2952" s="172">
        <f>COUNTIF($J$2:J2952,J2952)</f>
        <v>0</v>
      </c>
      <c r="Y2952" s="172" t="str">
        <f t="shared" si="48"/>
        <v/>
      </c>
      <c r="Z2952" s="172" t="str">
        <f>IF(Y2952="","",COUNTIF($Y$2:Y2952,Y2952))</f>
        <v/>
      </c>
    </row>
    <row r="2953" spans="24:26" x14ac:dyDescent="0.25">
      <c r="X2953" s="172">
        <f>COUNTIF($J$2:J2953,J2953)</f>
        <v>0</v>
      </c>
      <c r="Y2953" s="172" t="str">
        <f t="shared" si="48"/>
        <v/>
      </c>
      <c r="Z2953" s="172" t="str">
        <f>IF(Y2953="","",COUNTIF($Y$2:Y2953,Y2953))</f>
        <v/>
      </c>
    </row>
    <row r="2954" spans="24:26" x14ac:dyDescent="0.25">
      <c r="X2954" s="172">
        <f>COUNTIF($J$2:J2954,J2954)</f>
        <v>0</v>
      </c>
      <c r="Y2954" s="172" t="str">
        <f t="shared" si="48"/>
        <v/>
      </c>
      <c r="Z2954" s="172" t="str">
        <f>IF(Y2954="","",COUNTIF($Y$2:Y2954,Y2954))</f>
        <v/>
      </c>
    </row>
    <row r="2955" spans="24:26" x14ac:dyDescent="0.25">
      <c r="X2955" s="172">
        <f>COUNTIF($J$2:J2955,J2955)</f>
        <v>0</v>
      </c>
      <c r="Y2955" s="172" t="str">
        <f t="shared" si="48"/>
        <v/>
      </c>
      <c r="Z2955" s="172" t="str">
        <f>IF(Y2955="","",COUNTIF($Y$2:Y2955,Y2955))</f>
        <v/>
      </c>
    </row>
    <row r="2956" spans="24:26" x14ac:dyDescent="0.25">
      <c r="X2956" s="172">
        <f>COUNTIF($J$2:J2956,J2956)</f>
        <v>0</v>
      </c>
      <c r="Y2956" s="172" t="str">
        <f t="shared" si="48"/>
        <v/>
      </c>
      <c r="Z2956" s="172" t="str">
        <f>IF(Y2956="","",COUNTIF($Y$2:Y2956,Y2956))</f>
        <v/>
      </c>
    </row>
    <row r="2957" spans="24:26" x14ac:dyDescent="0.25">
      <c r="X2957" s="172">
        <f>COUNTIF($J$2:J2957,J2957)</f>
        <v>0</v>
      </c>
      <c r="Y2957" s="172" t="str">
        <f t="shared" si="48"/>
        <v/>
      </c>
      <c r="Z2957" s="172" t="str">
        <f>IF(Y2957="","",COUNTIF($Y$2:Y2957,Y2957))</f>
        <v/>
      </c>
    </row>
    <row r="2958" spans="24:26" x14ac:dyDescent="0.25">
      <c r="X2958" s="172">
        <f>COUNTIF($J$2:J2958,J2958)</f>
        <v>0</v>
      </c>
      <c r="Y2958" s="172" t="str">
        <f t="shared" si="48"/>
        <v/>
      </c>
      <c r="Z2958" s="172" t="str">
        <f>IF(Y2958="","",COUNTIF($Y$2:Y2958,Y2958))</f>
        <v/>
      </c>
    </row>
    <row r="2959" spans="24:26" x14ac:dyDescent="0.25">
      <c r="X2959" s="172">
        <f>COUNTIF($J$2:J2959,J2959)</f>
        <v>0</v>
      </c>
      <c r="Y2959" s="172" t="str">
        <f t="shared" si="48"/>
        <v/>
      </c>
      <c r="Z2959" s="172" t="str">
        <f>IF(Y2959="","",COUNTIF($Y$2:Y2959,Y2959))</f>
        <v/>
      </c>
    </row>
    <row r="2960" spans="24:26" x14ac:dyDescent="0.25">
      <c r="X2960" s="172">
        <f>COUNTIF($J$2:J2960,J2960)</f>
        <v>0</v>
      </c>
      <c r="Y2960" s="172" t="str">
        <f t="shared" si="48"/>
        <v/>
      </c>
      <c r="Z2960" s="172" t="str">
        <f>IF(Y2960="","",COUNTIF($Y$2:Y2960,Y2960))</f>
        <v/>
      </c>
    </row>
    <row r="2961" spans="24:26" x14ac:dyDescent="0.25">
      <c r="X2961" s="172">
        <f>COUNTIF($J$2:J2961,J2961)</f>
        <v>0</v>
      </c>
      <c r="Y2961" s="172" t="str">
        <f t="shared" si="48"/>
        <v/>
      </c>
      <c r="Z2961" s="172" t="str">
        <f>IF(Y2961="","",COUNTIF($Y$2:Y2961,Y2961))</f>
        <v/>
      </c>
    </row>
    <row r="2962" spans="24:26" x14ac:dyDescent="0.25">
      <c r="X2962" s="172">
        <f>COUNTIF($J$2:J2962,J2962)</f>
        <v>0</v>
      </c>
      <c r="Y2962" s="172" t="str">
        <f t="shared" si="48"/>
        <v/>
      </c>
      <c r="Z2962" s="172" t="str">
        <f>IF(Y2962="","",COUNTIF($Y$2:Y2962,Y2962))</f>
        <v/>
      </c>
    </row>
    <row r="2963" spans="24:26" x14ac:dyDescent="0.25">
      <c r="X2963" s="172">
        <f>COUNTIF($J$2:J2963,J2963)</f>
        <v>0</v>
      </c>
      <c r="Y2963" s="172" t="str">
        <f t="shared" si="48"/>
        <v/>
      </c>
      <c r="Z2963" s="172" t="str">
        <f>IF(Y2963="","",COUNTIF($Y$2:Y2963,Y2963))</f>
        <v/>
      </c>
    </row>
    <row r="2964" spans="24:26" x14ac:dyDescent="0.25">
      <c r="X2964" s="172">
        <f>COUNTIF($J$2:J2964,J2964)</f>
        <v>0</v>
      </c>
      <c r="Y2964" s="172" t="str">
        <f t="shared" si="48"/>
        <v/>
      </c>
      <c r="Z2964" s="172" t="str">
        <f>IF(Y2964="","",COUNTIF($Y$2:Y2964,Y2964))</f>
        <v/>
      </c>
    </row>
    <row r="2965" spans="24:26" x14ac:dyDescent="0.25">
      <c r="X2965" s="172">
        <f>COUNTIF($J$2:J2965,J2965)</f>
        <v>0</v>
      </c>
      <c r="Y2965" s="172" t="str">
        <f t="shared" si="48"/>
        <v/>
      </c>
      <c r="Z2965" s="172" t="str">
        <f>IF(Y2965="","",COUNTIF($Y$2:Y2965,Y2965))</f>
        <v/>
      </c>
    </row>
    <row r="2966" spans="24:26" x14ac:dyDescent="0.25">
      <c r="X2966" s="172">
        <f>COUNTIF($J$2:J2966,J2966)</f>
        <v>0</v>
      </c>
      <c r="Y2966" s="172" t="str">
        <f t="shared" si="48"/>
        <v/>
      </c>
      <c r="Z2966" s="172" t="str">
        <f>IF(Y2966="","",COUNTIF($Y$2:Y2966,Y2966))</f>
        <v/>
      </c>
    </row>
    <row r="2967" spans="24:26" x14ac:dyDescent="0.25">
      <c r="X2967" s="172">
        <f>COUNTIF($J$2:J2967,J2967)</f>
        <v>0</v>
      </c>
      <c r="Y2967" s="172" t="str">
        <f t="shared" si="48"/>
        <v/>
      </c>
      <c r="Z2967" s="172" t="str">
        <f>IF(Y2967="","",COUNTIF($Y$2:Y2967,Y2967))</f>
        <v/>
      </c>
    </row>
    <row r="2968" spans="24:26" x14ac:dyDescent="0.25">
      <c r="X2968" s="172">
        <f>COUNTIF($J$2:J2968,J2968)</f>
        <v>0</v>
      </c>
      <c r="Y2968" s="172" t="str">
        <f t="shared" si="48"/>
        <v/>
      </c>
      <c r="Z2968" s="172" t="str">
        <f>IF(Y2968="","",COUNTIF($Y$2:Y2968,Y2968))</f>
        <v/>
      </c>
    </row>
    <row r="2969" spans="24:26" x14ac:dyDescent="0.25">
      <c r="X2969" s="172">
        <f>COUNTIF($J$2:J2969,J2969)</f>
        <v>0</v>
      </c>
      <c r="Y2969" s="172" t="str">
        <f t="shared" si="48"/>
        <v/>
      </c>
      <c r="Z2969" s="172" t="str">
        <f>IF(Y2969="","",COUNTIF($Y$2:Y2969,Y2969))</f>
        <v/>
      </c>
    </row>
    <row r="2970" spans="24:26" x14ac:dyDescent="0.25">
      <c r="X2970" s="172">
        <f>COUNTIF($J$2:J2970,J2970)</f>
        <v>0</v>
      </c>
      <c r="Y2970" s="172" t="str">
        <f t="shared" si="48"/>
        <v/>
      </c>
      <c r="Z2970" s="172" t="str">
        <f>IF(Y2970="","",COUNTIF($Y$2:Y2970,Y2970))</f>
        <v/>
      </c>
    </row>
    <row r="2971" spans="24:26" x14ac:dyDescent="0.25">
      <c r="X2971" s="172">
        <f>COUNTIF($J$2:J2971,J2971)</f>
        <v>0</v>
      </c>
      <c r="Y2971" s="172" t="str">
        <f t="shared" si="48"/>
        <v/>
      </c>
      <c r="Z2971" s="172" t="str">
        <f>IF(Y2971="","",COUNTIF($Y$2:Y2971,Y2971))</f>
        <v/>
      </c>
    </row>
    <row r="2972" spans="24:26" x14ac:dyDescent="0.25">
      <c r="X2972" s="172">
        <f>COUNTIF($J$2:J2972,J2972)</f>
        <v>0</v>
      </c>
      <c r="Y2972" s="172" t="str">
        <f t="shared" si="48"/>
        <v/>
      </c>
      <c r="Z2972" s="172" t="str">
        <f>IF(Y2972="","",COUNTIF($Y$2:Y2972,Y2972))</f>
        <v/>
      </c>
    </row>
    <row r="2973" spans="24:26" x14ac:dyDescent="0.25">
      <c r="X2973" s="172">
        <f>COUNTIF($J$2:J2973,J2973)</f>
        <v>0</v>
      </c>
      <c r="Y2973" s="172" t="str">
        <f t="shared" si="48"/>
        <v/>
      </c>
      <c r="Z2973" s="172" t="str">
        <f>IF(Y2973="","",COUNTIF($Y$2:Y2973,Y2973))</f>
        <v/>
      </c>
    </row>
    <row r="2974" spans="24:26" x14ac:dyDescent="0.25">
      <c r="X2974" s="172">
        <f>COUNTIF($J$2:J2974,J2974)</f>
        <v>0</v>
      </c>
      <c r="Y2974" s="172" t="str">
        <f t="shared" si="48"/>
        <v/>
      </c>
      <c r="Z2974" s="172" t="str">
        <f>IF(Y2974="","",COUNTIF($Y$2:Y2974,Y2974))</f>
        <v/>
      </c>
    </row>
    <row r="2975" spans="24:26" x14ac:dyDescent="0.25">
      <c r="X2975" s="172">
        <f>COUNTIF($J$2:J2975,J2975)</f>
        <v>0</v>
      </c>
      <c r="Y2975" s="172" t="str">
        <f t="shared" si="48"/>
        <v/>
      </c>
      <c r="Z2975" s="172" t="str">
        <f>IF(Y2975="","",COUNTIF($Y$2:Y2975,Y2975))</f>
        <v/>
      </c>
    </row>
    <row r="2976" spans="24:26" x14ac:dyDescent="0.25">
      <c r="X2976" s="172">
        <f>COUNTIF($J$2:J2976,J2976)</f>
        <v>0</v>
      </c>
      <c r="Y2976" s="172" t="str">
        <f t="shared" si="48"/>
        <v/>
      </c>
      <c r="Z2976" s="172" t="str">
        <f>IF(Y2976="","",COUNTIF($Y$2:Y2976,Y2976))</f>
        <v/>
      </c>
    </row>
    <row r="2977" spans="24:26" x14ac:dyDescent="0.25">
      <c r="X2977" s="172">
        <f>COUNTIF($J$2:J2977,J2977)</f>
        <v>0</v>
      </c>
      <c r="Y2977" s="172" t="str">
        <f t="shared" si="48"/>
        <v/>
      </c>
      <c r="Z2977" s="172" t="str">
        <f>IF(Y2977="","",COUNTIF($Y$2:Y2977,Y2977))</f>
        <v/>
      </c>
    </row>
    <row r="2978" spans="24:26" x14ac:dyDescent="0.25">
      <c r="X2978" s="172">
        <f>COUNTIF($J$2:J2978,J2978)</f>
        <v>0</v>
      </c>
      <c r="Y2978" s="172" t="str">
        <f t="shared" si="48"/>
        <v/>
      </c>
      <c r="Z2978" s="172" t="str">
        <f>IF(Y2978="","",COUNTIF($Y$2:Y2978,Y2978))</f>
        <v/>
      </c>
    </row>
    <row r="2979" spans="24:26" x14ac:dyDescent="0.25">
      <c r="X2979" s="172">
        <f>COUNTIF($J$2:J2979,J2979)</f>
        <v>0</v>
      </c>
      <c r="Y2979" s="172" t="str">
        <f t="shared" si="48"/>
        <v/>
      </c>
      <c r="Z2979" s="172" t="str">
        <f>IF(Y2979="","",COUNTIF($Y$2:Y2979,Y2979))</f>
        <v/>
      </c>
    </row>
    <row r="2980" spans="24:26" x14ac:dyDescent="0.25">
      <c r="X2980" s="172">
        <f>COUNTIF($J$2:J2980,J2980)</f>
        <v>0</v>
      </c>
      <c r="Y2980" s="172" t="str">
        <f t="shared" si="48"/>
        <v/>
      </c>
      <c r="Z2980" s="172" t="str">
        <f>IF(Y2980="","",COUNTIF($Y$2:Y2980,Y2980))</f>
        <v/>
      </c>
    </row>
    <row r="2981" spans="24:26" x14ac:dyDescent="0.25">
      <c r="X2981" s="172">
        <f>COUNTIF($J$2:J2981,J2981)</f>
        <v>0</v>
      </c>
      <c r="Y2981" s="172" t="str">
        <f t="shared" si="48"/>
        <v/>
      </c>
      <c r="Z2981" s="172" t="str">
        <f>IF(Y2981="","",COUNTIF($Y$2:Y2981,Y2981))</f>
        <v/>
      </c>
    </row>
    <row r="2982" spans="24:26" x14ac:dyDescent="0.25">
      <c r="X2982" s="172">
        <f>COUNTIF($J$2:J2982,J2982)</f>
        <v>0</v>
      </c>
      <c r="Y2982" s="172" t="str">
        <f t="shared" si="48"/>
        <v/>
      </c>
      <c r="Z2982" s="172" t="str">
        <f>IF(Y2982="","",COUNTIF($Y$2:Y2982,Y2982))</f>
        <v/>
      </c>
    </row>
    <row r="2983" spans="24:26" x14ac:dyDescent="0.25">
      <c r="X2983" s="172">
        <f>COUNTIF($J$2:J2983,J2983)</f>
        <v>0</v>
      </c>
      <c r="Y2983" s="172" t="str">
        <f t="shared" si="48"/>
        <v/>
      </c>
      <c r="Z2983" s="172" t="str">
        <f>IF(Y2983="","",COUNTIF($Y$2:Y2983,Y2983))</f>
        <v/>
      </c>
    </row>
    <row r="2984" spans="24:26" x14ac:dyDescent="0.25">
      <c r="X2984" s="172">
        <f>COUNTIF($J$2:J2984,J2984)</f>
        <v>0</v>
      </c>
      <c r="Y2984" s="172" t="str">
        <f t="shared" si="48"/>
        <v/>
      </c>
      <c r="Z2984" s="172" t="str">
        <f>IF(Y2984="","",COUNTIF($Y$2:Y2984,Y2984))</f>
        <v/>
      </c>
    </row>
    <row r="2985" spans="24:26" x14ac:dyDescent="0.25">
      <c r="X2985" s="172">
        <f>COUNTIF($J$2:J2985,J2985)</f>
        <v>0</v>
      </c>
      <c r="Y2985" s="172" t="str">
        <f t="shared" si="48"/>
        <v/>
      </c>
      <c r="Z2985" s="172" t="str">
        <f>IF(Y2985="","",COUNTIF($Y$2:Y2985,Y2985))</f>
        <v/>
      </c>
    </row>
    <row r="2986" spans="24:26" x14ac:dyDescent="0.25">
      <c r="X2986" s="172">
        <f>COUNTIF($J$2:J2986,J2986)</f>
        <v>0</v>
      </c>
      <c r="Y2986" s="172" t="str">
        <f t="shared" si="48"/>
        <v/>
      </c>
      <c r="Z2986" s="172" t="str">
        <f>IF(Y2986="","",COUNTIF($Y$2:Y2986,Y2986))</f>
        <v/>
      </c>
    </row>
    <row r="2987" spans="24:26" x14ac:dyDescent="0.25">
      <c r="X2987" s="172">
        <f>COUNTIF($J$2:J2987,J2987)</f>
        <v>0</v>
      </c>
      <c r="Y2987" s="172" t="str">
        <f t="shared" si="48"/>
        <v/>
      </c>
      <c r="Z2987" s="172" t="str">
        <f>IF(Y2987="","",COUNTIF($Y$2:Y2987,Y2987))</f>
        <v/>
      </c>
    </row>
    <row r="2988" spans="24:26" x14ac:dyDescent="0.25">
      <c r="X2988" s="172">
        <f>COUNTIF($J$2:J2988,J2988)</f>
        <v>0</v>
      </c>
      <c r="Y2988" s="172" t="str">
        <f t="shared" si="48"/>
        <v/>
      </c>
      <c r="Z2988" s="172" t="str">
        <f>IF(Y2988="","",COUNTIF($Y$2:Y2988,Y2988))</f>
        <v/>
      </c>
    </row>
    <row r="2989" spans="24:26" x14ac:dyDescent="0.25">
      <c r="X2989" s="172">
        <f>COUNTIF($J$2:J2989,J2989)</f>
        <v>0</v>
      </c>
      <c r="Y2989" s="172" t="str">
        <f t="shared" si="48"/>
        <v/>
      </c>
      <c r="Z2989" s="172" t="str">
        <f>IF(Y2989="","",COUNTIF($Y$2:Y2989,Y2989))</f>
        <v/>
      </c>
    </row>
    <row r="2990" spans="24:26" x14ac:dyDescent="0.25">
      <c r="X2990" s="172">
        <f>COUNTIF($J$2:J2990,J2990)</f>
        <v>0</v>
      </c>
      <c r="Y2990" s="172" t="str">
        <f t="shared" si="48"/>
        <v/>
      </c>
      <c r="Z2990" s="172" t="str">
        <f>IF(Y2990="","",COUNTIF($Y$2:Y2990,Y2990))</f>
        <v/>
      </c>
    </row>
    <row r="2991" spans="24:26" x14ac:dyDescent="0.25">
      <c r="X2991" s="172">
        <f>COUNTIF($J$2:J2991,J2991)</f>
        <v>0</v>
      </c>
      <c r="Y2991" s="172" t="str">
        <f t="shared" si="48"/>
        <v/>
      </c>
      <c r="Z2991" s="172" t="str">
        <f>IF(Y2991="","",COUNTIF($Y$2:Y2991,Y2991))</f>
        <v/>
      </c>
    </row>
    <row r="2992" spans="24:26" x14ac:dyDescent="0.25">
      <c r="X2992" s="172">
        <f>COUNTIF($J$2:J2992,J2992)</f>
        <v>0</v>
      </c>
      <c r="Y2992" s="172" t="str">
        <f t="shared" ref="Y2992:Y3055" si="49">J2992&amp;Q2992</f>
        <v/>
      </c>
      <c r="Z2992" s="172" t="str">
        <f>IF(Y2992="","",COUNTIF($Y$2:Y2992,Y2992))</f>
        <v/>
      </c>
    </row>
    <row r="2993" spans="24:26" x14ac:dyDescent="0.25">
      <c r="X2993" s="172">
        <f>COUNTIF($J$2:J2993,J2993)</f>
        <v>0</v>
      </c>
      <c r="Y2993" s="172" t="str">
        <f t="shared" si="49"/>
        <v/>
      </c>
      <c r="Z2993" s="172" t="str">
        <f>IF(Y2993="","",COUNTIF($Y$2:Y2993,Y2993))</f>
        <v/>
      </c>
    </row>
    <row r="2994" spans="24:26" x14ac:dyDescent="0.25">
      <c r="X2994" s="172">
        <f>COUNTIF($J$2:J2994,J2994)</f>
        <v>0</v>
      </c>
      <c r="Y2994" s="172" t="str">
        <f t="shared" si="49"/>
        <v/>
      </c>
      <c r="Z2994" s="172" t="str">
        <f>IF(Y2994="","",COUNTIF($Y$2:Y2994,Y2994))</f>
        <v/>
      </c>
    </row>
    <row r="2995" spans="24:26" x14ac:dyDescent="0.25">
      <c r="X2995" s="172">
        <f>COUNTIF($J$2:J2995,J2995)</f>
        <v>0</v>
      </c>
      <c r="Y2995" s="172" t="str">
        <f t="shared" si="49"/>
        <v/>
      </c>
      <c r="Z2995" s="172" t="str">
        <f>IF(Y2995="","",COUNTIF($Y$2:Y2995,Y2995))</f>
        <v/>
      </c>
    </row>
    <row r="2996" spans="24:26" x14ac:dyDescent="0.25">
      <c r="X2996" s="172">
        <f>COUNTIF($J$2:J2996,J2996)</f>
        <v>0</v>
      </c>
      <c r="Y2996" s="172" t="str">
        <f t="shared" si="49"/>
        <v/>
      </c>
      <c r="Z2996" s="172" t="str">
        <f>IF(Y2996="","",COUNTIF($Y$2:Y2996,Y2996))</f>
        <v/>
      </c>
    </row>
    <row r="2997" spans="24:26" x14ac:dyDescent="0.25">
      <c r="X2997" s="172">
        <f>COUNTIF($J$2:J2997,J2997)</f>
        <v>0</v>
      </c>
      <c r="Y2997" s="172" t="str">
        <f t="shared" si="49"/>
        <v/>
      </c>
      <c r="Z2997" s="172" t="str">
        <f>IF(Y2997="","",COUNTIF($Y$2:Y2997,Y2997))</f>
        <v/>
      </c>
    </row>
    <row r="2998" spans="24:26" x14ac:dyDescent="0.25">
      <c r="X2998" s="172">
        <f>COUNTIF($J$2:J2998,J2998)</f>
        <v>0</v>
      </c>
      <c r="Y2998" s="172" t="str">
        <f t="shared" si="49"/>
        <v/>
      </c>
      <c r="Z2998" s="172" t="str">
        <f>IF(Y2998="","",COUNTIF($Y$2:Y2998,Y2998))</f>
        <v/>
      </c>
    </row>
    <row r="2999" spans="24:26" x14ac:dyDescent="0.25">
      <c r="X2999" s="172">
        <f>COUNTIF($J$2:J2999,J2999)</f>
        <v>0</v>
      </c>
      <c r="Y2999" s="172" t="str">
        <f t="shared" si="49"/>
        <v/>
      </c>
      <c r="Z2999" s="172" t="str">
        <f>IF(Y2999="","",COUNTIF($Y$2:Y2999,Y2999))</f>
        <v/>
      </c>
    </row>
    <row r="3000" spans="24:26" x14ac:dyDescent="0.25">
      <c r="X3000" s="172">
        <f>COUNTIF($J$2:J3000,J3000)</f>
        <v>0</v>
      </c>
      <c r="Y3000" s="172" t="str">
        <f t="shared" si="49"/>
        <v/>
      </c>
      <c r="Z3000" s="172" t="str">
        <f>IF(Y3000="","",COUNTIF($Y$2:Y3000,Y3000))</f>
        <v/>
      </c>
    </row>
    <row r="3001" spans="24:26" x14ac:dyDescent="0.25">
      <c r="X3001" s="172">
        <f>COUNTIF($J$2:J3001,J3001)</f>
        <v>0</v>
      </c>
      <c r="Y3001" s="172" t="str">
        <f t="shared" si="49"/>
        <v/>
      </c>
      <c r="Z3001" s="172" t="str">
        <f>IF(Y3001="","",COUNTIF($Y$2:Y3001,Y3001))</f>
        <v/>
      </c>
    </row>
    <row r="3002" spans="24:26" x14ac:dyDescent="0.25">
      <c r="X3002" s="172">
        <f>COUNTIF($J$2:J3002,J3002)</f>
        <v>0</v>
      </c>
      <c r="Y3002" s="172" t="str">
        <f t="shared" si="49"/>
        <v/>
      </c>
      <c r="Z3002" s="172" t="str">
        <f>IF(Y3002="","",COUNTIF($Y$2:Y3002,Y3002))</f>
        <v/>
      </c>
    </row>
    <row r="3003" spans="24:26" x14ac:dyDescent="0.25">
      <c r="X3003" s="172">
        <f>COUNTIF($J$2:J3003,J3003)</f>
        <v>0</v>
      </c>
      <c r="Y3003" s="172" t="str">
        <f t="shared" si="49"/>
        <v/>
      </c>
      <c r="Z3003" s="172" t="str">
        <f>IF(Y3003="","",COUNTIF($Y$2:Y3003,Y3003))</f>
        <v/>
      </c>
    </row>
    <row r="3004" spans="24:26" x14ac:dyDescent="0.25">
      <c r="X3004" s="172">
        <f>COUNTIF($J$2:J3004,J3004)</f>
        <v>0</v>
      </c>
      <c r="Y3004" s="172" t="str">
        <f t="shared" si="49"/>
        <v/>
      </c>
      <c r="Z3004" s="172" t="str">
        <f>IF(Y3004="","",COUNTIF($Y$2:Y3004,Y3004))</f>
        <v/>
      </c>
    </row>
    <row r="3005" spans="24:26" x14ac:dyDescent="0.25">
      <c r="X3005" s="172">
        <f>COUNTIF($J$2:J3005,J3005)</f>
        <v>0</v>
      </c>
      <c r="Y3005" s="172" t="str">
        <f t="shared" si="49"/>
        <v/>
      </c>
      <c r="Z3005" s="172" t="str">
        <f>IF(Y3005="","",COUNTIF($Y$2:Y3005,Y3005))</f>
        <v/>
      </c>
    </row>
    <row r="3006" spans="24:26" x14ac:dyDescent="0.25">
      <c r="X3006" s="172">
        <f>COUNTIF($J$2:J3006,J3006)</f>
        <v>0</v>
      </c>
      <c r="Y3006" s="172" t="str">
        <f t="shared" si="49"/>
        <v/>
      </c>
      <c r="Z3006" s="172" t="str">
        <f>IF(Y3006="","",COUNTIF($Y$2:Y3006,Y3006))</f>
        <v/>
      </c>
    </row>
    <row r="3007" spans="24:26" x14ac:dyDescent="0.25">
      <c r="X3007" s="172">
        <f>COUNTIF($J$2:J3007,J3007)</f>
        <v>0</v>
      </c>
      <c r="Y3007" s="172" t="str">
        <f t="shared" si="49"/>
        <v/>
      </c>
      <c r="Z3007" s="172" t="str">
        <f>IF(Y3007="","",COUNTIF($Y$2:Y3007,Y3007))</f>
        <v/>
      </c>
    </row>
    <row r="3008" spans="24:26" x14ac:dyDescent="0.25">
      <c r="X3008" s="172">
        <f>COUNTIF($J$2:J3008,J3008)</f>
        <v>0</v>
      </c>
      <c r="Y3008" s="172" t="str">
        <f t="shared" si="49"/>
        <v/>
      </c>
      <c r="Z3008" s="172" t="str">
        <f>IF(Y3008="","",COUNTIF($Y$2:Y3008,Y3008))</f>
        <v/>
      </c>
    </row>
    <row r="3009" spans="24:26" x14ac:dyDescent="0.25">
      <c r="X3009" s="172">
        <f>COUNTIF($J$2:J3009,J3009)</f>
        <v>0</v>
      </c>
      <c r="Y3009" s="172" t="str">
        <f t="shared" si="49"/>
        <v/>
      </c>
      <c r="Z3009" s="172" t="str">
        <f>IF(Y3009="","",COUNTIF($Y$2:Y3009,Y3009))</f>
        <v/>
      </c>
    </row>
    <row r="3010" spans="24:26" x14ac:dyDescent="0.25">
      <c r="X3010" s="172">
        <f>COUNTIF($J$2:J3010,J3010)</f>
        <v>0</v>
      </c>
      <c r="Y3010" s="172" t="str">
        <f t="shared" si="49"/>
        <v/>
      </c>
      <c r="Z3010" s="172" t="str">
        <f>IF(Y3010="","",COUNTIF($Y$2:Y3010,Y3010))</f>
        <v/>
      </c>
    </row>
    <row r="3011" spans="24:26" x14ac:dyDescent="0.25">
      <c r="X3011" s="172">
        <f>COUNTIF($J$2:J3011,J3011)</f>
        <v>0</v>
      </c>
      <c r="Y3011" s="172" t="str">
        <f t="shared" si="49"/>
        <v/>
      </c>
      <c r="Z3011" s="172" t="str">
        <f>IF(Y3011="","",COUNTIF($Y$2:Y3011,Y3011))</f>
        <v/>
      </c>
    </row>
    <row r="3012" spans="24:26" x14ac:dyDescent="0.25">
      <c r="X3012" s="172">
        <f>COUNTIF($J$2:J3012,J3012)</f>
        <v>0</v>
      </c>
      <c r="Y3012" s="172" t="str">
        <f t="shared" si="49"/>
        <v/>
      </c>
      <c r="Z3012" s="172" t="str">
        <f>IF(Y3012="","",COUNTIF($Y$2:Y3012,Y3012))</f>
        <v/>
      </c>
    </row>
    <row r="3013" spans="24:26" x14ac:dyDescent="0.25">
      <c r="X3013" s="172">
        <f>COUNTIF($J$2:J3013,J3013)</f>
        <v>0</v>
      </c>
      <c r="Y3013" s="172" t="str">
        <f t="shared" si="49"/>
        <v/>
      </c>
      <c r="Z3013" s="172" t="str">
        <f>IF(Y3013="","",COUNTIF($Y$2:Y3013,Y3013))</f>
        <v/>
      </c>
    </row>
    <row r="3014" spans="24:26" x14ac:dyDescent="0.25">
      <c r="X3014" s="172">
        <f>COUNTIF($J$2:J3014,J3014)</f>
        <v>0</v>
      </c>
      <c r="Y3014" s="172" t="str">
        <f t="shared" si="49"/>
        <v/>
      </c>
      <c r="Z3014" s="172" t="str">
        <f>IF(Y3014="","",COUNTIF($Y$2:Y3014,Y3014))</f>
        <v/>
      </c>
    </row>
    <row r="3015" spans="24:26" x14ac:dyDescent="0.25">
      <c r="X3015" s="172">
        <f>COUNTIF($J$2:J3015,J3015)</f>
        <v>0</v>
      </c>
      <c r="Y3015" s="172" t="str">
        <f t="shared" si="49"/>
        <v/>
      </c>
      <c r="Z3015" s="172" t="str">
        <f>IF(Y3015="","",COUNTIF($Y$2:Y3015,Y3015))</f>
        <v/>
      </c>
    </row>
    <row r="3016" spans="24:26" x14ac:dyDescent="0.25">
      <c r="X3016" s="172">
        <f>COUNTIF($J$2:J3016,J3016)</f>
        <v>0</v>
      </c>
      <c r="Y3016" s="172" t="str">
        <f t="shared" si="49"/>
        <v/>
      </c>
      <c r="Z3016" s="172" t="str">
        <f>IF(Y3016="","",COUNTIF($Y$2:Y3016,Y3016))</f>
        <v/>
      </c>
    </row>
    <row r="3017" spans="24:26" x14ac:dyDescent="0.25">
      <c r="X3017" s="172">
        <f>COUNTIF($J$2:J3017,J3017)</f>
        <v>0</v>
      </c>
      <c r="Y3017" s="172" t="str">
        <f t="shared" si="49"/>
        <v/>
      </c>
      <c r="Z3017" s="172" t="str">
        <f>IF(Y3017="","",COUNTIF($Y$2:Y3017,Y3017))</f>
        <v/>
      </c>
    </row>
    <row r="3018" spans="24:26" x14ac:dyDescent="0.25">
      <c r="X3018" s="172">
        <f>COUNTIF($J$2:J3018,J3018)</f>
        <v>0</v>
      </c>
      <c r="Y3018" s="172" t="str">
        <f t="shared" si="49"/>
        <v/>
      </c>
      <c r="Z3018" s="172" t="str">
        <f>IF(Y3018="","",COUNTIF($Y$2:Y3018,Y3018))</f>
        <v/>
      </c>
    </row>
    <row r="3019" spans="24:26" x14ac:dyDescent="0.25">
      <c r="X3019" s="172">
        <f>COUNTIF($J$2:J3019,J3019)</f>
        <v>0</v>
      </c>
      <c r="Y3019" s="172" t="str">
        <f t="shared" si="49"/>
        <v/>
      </c>
      <c r="Z3019" s="172" t="str">
        <f>IF(Y3019="","",COUNTIF($Y$2:Y3019,Y3019))</f>
        <v/>
      </c>
    </row>
    <row r="3020" spans="24:26" x14ac:dyDescent="0.25">
      <c r="X3020" s="172">
        <f>COUNTIF($J$2:J3020,J3020)</f>
        <v>0</v>
      </c>
      <c r="Y3020" s="172" t="str">
        <f t="shared" si="49"/>
        <v/>
      </c>
      <c r="Z3020" s="172" t="str">
        <f>IF(Y3020="","",COUNTIF($Y$2:Y3020,Y3020))</f>
        <v/>
      </c>
    </row>
    <row r="3021" spans="24:26" x14ac:dyDescent="0.25">
      <c r="X3021" s="172">
        <f>COUNTIF($J$2:J3021,J3021)</f>
        <v>0</v>
      </c>
      <c r="Y3021" s="172" t="str">
        <f t="shared" si="49"/>
        <v/>
      </c>
      <c r="Z3021" s="172" t="str">
        <f>IF(Y3021="","",COUNTIF($Y$2:Y3021,Y3021))</f>
        <v/>
      </c>
    </row>
    <row r="3022" spans="24:26" x14ac:dyDescent="0.25">
      <c r="X3022" s="172">
        <f>COUNTIF($J$2:J3022,J3022)</f>
        <v>0</v>
      </c>
      <c r="Y3022" s="172" t="str">
        <f t="shared" si="49"/>
        <v/>
      </c>
      <c r="Z3022" s="172" t="str">
        <f>IF(Y3022="","",COUNTIF($Y$2:Y3022,Y3022))</f>
        <v/>
      </c>
    </row>
    <row r="3023" spans="24:26" x14ac:dyDescent="0.25">
      <c r="X3023" s="172">
        <f>COUNTIF($J$2:J3023,J3023)</f>
        <v>0</v>
      </c>
      <c r="Y3023" s="172" t="str">
        <f t="shared" si="49"/>
        <v/>
      </c>
      <c r="Z3023" s="172" t="str">
        <f>IF(Y3023="","",COUNTIF($Y$2:Y3023,Y3023))</f>
        <v/>
      </c>
    </row>
    <row r="3024" spans="24:26" x14ac:dyDescent="0.25">
      <c r="X3024" s="172">
        <f>COUNTIF($J$2:J3024,J3024)</f>
        <v>0</v>
      </c>
      <c r="Y3024" s="172" t="str">
        <f t="shared" si="49"/>
        <v/>
      </c>
      <c r="Z3024" s="172" t="str">
        <f>IF(Y3024="","",COUNTIF($Y$2:Y3024,Y3024))</f>
        <v/>
      </c>
    </row>
    <row r="3025" spans="24:26" x14ac:dyDescent="0.25">
      <c r="X3025" s="172">
        <f>COUNTIF($J$2:J3025,J3025)</f>
        <v>0</v>
      </c>
      <c r="Y3025" s="172" t="str">
        <f t="shared" si="49"/>
        <v/>
      </c>
      <c r="Z3025" s="172" t="str">
        <f>IF(Y3025="","",COUNTIF($Y$2:Y3025,Y3025))</f>
        <v/>
      </c>
    </row>
    <row r="3026" spans="24:26" x14ac:dyDescent="0.25">
      <c r="X3026" s="172">
        <f>COUNTIF($J$2:J3026,J3026)</f>
        <v>0</v>
      </c>
      <c r="Y3026" s="172" t="str">
        <f t="shared" si="49"/>
        <v/>
      </c>
      <c r="Z3026" s="172" t="str">
        <f>IF(Y3026="","",COUNTIF($Y$2:Y3026,Y3026))</f>
        <v/>
      </c>
    </row>
    <row r="3027" spans="24:26" x14ac:dyDescent="0.25">
      <c r="X3027" s="172">
        <f>COUNTIF($J$2:J3027,J3027)</f>
        <v>0</v>
      </c>
      <c r="Y3027" s="172" t="str">
        <f t="shared" si="49"/>
        <v/>
      </c>
      <c r="Z3027" s="172" t="str">
        <f>IF(Y3027="","",COUNTIF($Y$2:Y3027,Y3027))</f>
        <v/>
      </c>
    </row>
    <row r="3028" spans="24:26" x14ac:dyDescent="0.25">
      <c r="X3028" s="172">
        <f>COUNTIF($J$2:J3028,J3028)</f>
        <v>0</v>
      </c>
      <c r="Y3028" s="172" t="str">
        <f t="shared" si="49"/>
        <v/>
      </c>
      <c r="Z3028" s="172" t="str">
        <f>IF(Y3028="","",COUNTIF($Y$2:Y3028,Y3028))</f>
        <v/>
      </c>
    </row>
    <row r="3029" spans="24:26" x14ac:dyDescent="0.25">
      <c r="X3029" s="172">
        <f>COUNTIF($J$2:J3029,J3029)</f>
        <v>0</v>
      </c>
      <c r="Y3029" s="172" t="str">
        <f t="shared" si="49"/>
        <v/>
      </c>
      <c r="Z3029" s="172" t="str">
        <f>IF(Y3029="","",COUNTIF($Y$2:Y3029,Y3029))</f>
        <v/>
      </c>
    </row>
    <row r="3030" spans="24:26" x14ac:dyDescent="0.25">
      <c r="X3030" s="172">
        <f>COUNTIF($J$2:J3030,J3030)</f>
        <v>0</v>
      </c>
      <c r="Y3030" s="172" t="str">
        <f t="shared" si="49"/>
        <v/>
      </c>
      <c r="Z3030" s="172" t="str">
        <f>IF(Y3030="","",COUNTIF($Y$2:Y3030,Y3030))</f>
        <v/>
      </c>
    </row>
    <row r="3031" spans="24:26" x14ac:dyDescent="0.25">
      <c r="X3031" s="172">
        <f>COUNTIF($J$2:J3031,J3031)</f>
        <v>0</v>
      </c>
      <c r="Y3031" s="172" t="str">
        <f t="shared" si="49"/>
        <v/>
      </c>
      <c r="Z3031" s="172" t="str">
        <f>IF(Y3031="","",COUNTIF($Y$2:Y3031,Y3031))</f>
        <v/>
      </c>
    </row>
    <row r="3032" spans="24:26" x14ac:dyDescent="0.25">
      <c r="X3032" s="172">
        <f>COUNTIF($J$2:J3032,J3032)</f>
        <v>0</v>
      </c>
      <c r="Y3032" s="172" t="str">
        <f t="shared" si="49"/>
        <v/>
      </c>
      <c r="Z3032" s="172" t="str">
        <f>IF(Y3032="","",COUNTIF($Y$2:Y3032,Y3032))</f>
        <v/>
      </c>
    </row>
    <row r="3033" spans="24:26" x14ac:dyDescent="0.25">
      <c r="X3033" s="172">
        <f>COUNTIF($J$2:J3033,J3033)</f>
        <v>0</v>
      </c>
      <c r="Y3033" s="172" t="str">
        <f t="shared" si="49"/>
        <v/>
      </c>
      <c r="Z3033" s="172" t="str">
        <f>IF(Y3033="","",COUNTIF($Y$2:Y3033,Y3033))</f>
        <v/>
      </c>
    </row>
    <row r="3034" spans="24:26" x14ac:dyDescent="0.25">
      <c r="X3034" s="172">
        <f>COUNTIF($J$2:J3034,J3034)</f>
        <v>0</v>
      </c>
      <c r="Y3034" s="172" t="str">
        <f t="shared" si="49"/>
        <v/>
      </c>
      <c r="Z3034" s="172" t="str">
        <f>IF(Y3034="","",COUNTIF($Y$2:Y3034,Y3034))</f>
        <v/>
      </c>
    </row>
    <row r="3035" spans="24:26" x14ac:dyDescent="0.25">
      <c r="X3035" s="172">
        <f>COUNTIF($J$2:J3035,J3035)</f>
        <v>0</v>
      </c>
      <c r="Y3035" s="172" t="str">
        <f t="shared" si="49"/>
        <v/>
      </c>
      <c r="Z3035" s="172" t="str">
        <f>IF(Y3035="","",COUNTIF($Y$2:Y3035,Y3035))</f>
        <v/>
      </c>
    </row>
    <row r="3036" spans="24:26" x14ac:dyDescent="0.25">
      <c r="X3036" s="172">
        <f>COUNTIF($J$2:J3036,J3036)</f>
        <v>0</v>
      </c>
      <c r="Y3036" s="172" t="str">
        <f t="shared" si="49"/>
        <v/>
      </c>
      <c r="Z3036" s="172" t="str">
        <f>IF(Y3036="","",COUNTIF($Y$2:Y3036,Y3036))</f>
        <v/>
      </c>
    </row>
    <row r="3037" spans="24:26" x14ac:dyDescent="0.25">
      <c r="X3037" s="172">
        <f>COUNTIF($J$2:J3037,J3037)</f>
        <v>0</v>
      </c>
      <c r="Y3037" s="172" t="str">
        <f t="shared" si="49"/>
        <v/>
      </c>
      <c r="Z3037" s="172" t="str">
        <f>IF(Y3037="","",COUNTIF($Y$2:Y3037,Y3037))</f>
        <v/>
      </c>
    </row>
    <row r="3038" spans="24:26" x14ac:dyDescent="0.25">
      <c r="X3038" s="172">
        <f>COUNTIF($J$2:J3038,J3038)</f>
        <v>0</v>
      </c>
      <c r="Y3038" s="172" t="str">
        <f t="shared" si="49"/>
        <v/>
      </c>
      <c r="Z3038" s="172" t="str">
        <f>IF(Y3038="","",COUNTIF($Y$2:Y3038,Y3038))</f>
        <v/>
      </c>
    </row>
    <row r="3039" spans="24:26" x14ac:dyDescent="0.25">
      <c r="X3039" s="172">
        <f>COUNTIF($J$2:J3039,J3039)</f>
        <v>0</v>
      </c>
      <c r="Y3039" s="172" t="str">
        <f t="shared" si="49"/>
        <v/>
      </c>
      <c r="Z3039" s="172" t="str">
        <f>IF(Y3039="","",COUNTIF($Y$2:Y3039,Y3039))</f>
        <v/>
      </c>
    </row>
    <row r="3040" spans="24:26" x14ac:dyDescent="0.25">
      <c r="X3040" s="172">
        <f>COUNTIF($J$2:J3040,J3040)</f>
        <v>0</v>
      </c>
      <c r="Y3040" s="172" t="str">
        <f t="shared" si="49"/>
        <v/>
      </c>
      <c r="Z3040" s="172" t="str">
        <f>IF(Y3040="","",COUNTIF($Y$2:Y3040,Y3040))</f>
        <v/>
      </c>
    </row>
    <row r="3041" spans="24:26" x14ac:dyDescent="0.25">
      <c r="X3041" s="172">
        <f>COUNTIF($J$2:J3041,J3041)</f>
        <v>0</v>
      </c>
      <c r="Y3041" s="172" t="str">
        <f t="shared" si="49"/>
        <v/>
      </c>
      <c r="Z3041" s="172" t="str">
        <f>IF(Y3041="","",COUNTIF($Y$2:Y3041,Y3041))</f>
        <v/>
      </c>
    </row>
    <row r="3042" spans="24:26" x14ac:dyDescent="0.25">
      <c r="X3042" s="172">
        <f>COUNTIF($J$2:J3042,J3042)</f>
        <v>0</v>
      </c>
      <c r="Y3042" s="172" t="str">
        <f t="shared" si="49"/>
        <v/>
      </c>
      <c r="Z3042" s="172" t="str">
        <f>IF(Y3042="","",COUNTIF($Y$2:Y3042,Y3042))</f>
        <v/>
      </c>
    </row>
    <row r="3043" spans="24:26" x14ac:dyDescent="0.25">
      <c r="X3043" s="172">
        <f>COUNTIF($J$2:J3043,J3043)</f>
        <v>0</v>
      </c>
      <c r="Y3043" s="172" t="str">
        <f t="shared" si="49"/>
        <v/>
      </c>
      <c r="Z3043" s="172" t="str">
        <f>IF(Y3043="","",COUNTIF($Y$2:Y3043,Y3043))</f>
        <v/>
      </c>
    </row>
    <row r="3044" spans="24:26" x14ac:dyDescent="0.25">
      <c r="X3044" s="172">
        <f>COUNTIF($J$2:J3044,J3044)</f>
        <v>0</v>
      </c>
      <c r="Y3044" s="172" t="str">
        <f t="shared" si="49"/>
        <v/>
      </c>
      <c r="Z3044" s="172" t="str">
        <f>IF(Y3044="","",COUNTIF($Y$2:Y3044,Y3044))</f>
        <v/>
      </c>
    </row>
    <row r="3045" spans="24:26" x14ac:dyDescent="0.25">
      <c r="X3045" s="172">
        <f>COUNTIF($J$2:J3045,J3045)</f>
        <v>0</v>
      </c>
      <c r="Y3045" s="172" t="str">
        <f t="shared" si="49"/>
        <v/>
      </c>
      <c r="Z3045" s="172" t="str">
        <f>IF(Y3045="","",COUNTIF($Y$2:Y3045,Y3045))</f>
        <v/>
      </c>
    </row>
    <row r="3046" spans="24:26" x14ac:dyDescent="0.25">
      <c r="X3046" s="172">
        <f>COUNTIF($J$2:J3046,J3046)</f>
        <v>0</v>
      </c>
      <c r="Y3046" s="172" t="str">
        <f t="shared" si="49"/>
        <v/>
      </c>
      <c r="Z3046" s="172" t="str">
        <f>IF(Y3046="","",COUNTIF($Y$2:Y3046,Y3046))</f>
        <v/>
      </c>
    </row>
    <row r="3047" spans="24:26" x14ac:dyDescent="0.25">
      <c r="X3047" s="172">
        <f>COUNTIF($J$2:J3047,J3047)</f>
        <v>0</v>
      </c>
      <c r="Y3047" s="172" t="str">
        <f t="shared" si="49"/>
        <v/>
      </c>
      <c r="Z3047" s="172" t="str">
        <f>IF(Y3047="","",COUNTIF($Y$2:Y3047,Y3047))</f>
        <v/>
      </c>
    </row>
    <row r="3048" spans="24:26" x14ac:dyDescent="0.25">
      <c r="X3048" s="172">
        <f>COUNTIF($J$2:J3048,J3048)</f>
        <v>0</v>
      </c>
      <c r="Y3048" s="172" t="str">
        <f t="shared" si="49"/>
        <v/>
      </c>
      <c r="Z3048" s="172" t="str">
        <f>IF(Y3048="","",COUNTIF($Y$2:Y3048,Y3048))</f>
        <v/>
      </c>
    </row>
    <row r="3049" spans="24:26" x14ac:dyDescent="0.25">
      <c r="X3049" s="172">
        <f>COUNTIF($J$2:J3049,J3049)</f>
        <v>0</v>
      </c>
      <c r="Y3049" s="172" t="str">
        <f t="shared" si="49"/>
        <v/>
      </c>
      <c r="Z3049" s="172" t="str">
        <f>IF(Y3049="","",COUNTIF($Y$2:Y3049,Y3049))</f>
        <v/>
      </c>
    </row>
    <row r="3050" spans="24:26" x14ac:dyDescent="0.25">
      <c r="X3050" s="172">
        <f>COUNTIF($J$2:J3050,J3050)</f>
        <v>0</v>
      </c>
      <c r="Y3050" s="172" t="str">
        <f t="shared" si="49"/>
        <v/>
      </c>
      <c r="Z3050" s="172" t="str">
        <f>IF(Y3050="","",COUNTIF($Y$2:Y3050,Y3050))</f>
        <v/>
      </c>
    </row>
    <row r="3051" spans="24:26" x14ac:dyDescent="0.25">
      <c r="X3051" s="172">
        <f>COUNTIF($J$2:J3051,J3051)</f>
        <v>0</v>
      </c>
      <c r="Y3051" s="172" t="str">
        <f t="shared" si="49"/>
        <v/>
      </c>
      <c r="Z3051" s="172" t="str">
        <f>IF(Y3051="","",COUNTIF($Y$2:Y3051,Y3051))</f>
        <v/>
      </c>
    </row>
    <row r="3052" spans="24:26" x14ac:dyDescent="0.25">
      <c r="X3052" s="172">
        <f>COUNTIF($J$2:J3052,J3052)</f>
        <v>0</v>
      </c>
      <c r="Y3052" s="172" t="str">
        <f t="shared" si="49"/>
        <v/>
      </c>
      <c r="Z3052" s="172" t="str">
        <f>IF(Y3052="","",COUNTIF($Y$2:Y3052,Y3052))</f>
        <v/>
      </c>
    </row>
    <row r="3053" spans="24:26" x14ac:dyDescent="0.25">
      <c r="X3053" s="172">
        <f>COUNTIF($J$2:J3053,J3053)</f>
        <v>0</v>
      </c>
      <c r="Y3053" s="172" t="str">
        <f t="shared" si="49"/>
        <v/>
      </c>
      <c r="Z3053" s="172" t="str">
        <f>IF(Y3053="","",COUNTIF($Y$2:Y3053,Y3053))</f>
        <v/>
      </c>
    </row>
    <row r="3054" spans="24:26" x14ac:dyDescent="0.25">
      <c r="X3054" s="172">
        <f>COUNTIF($J$2:J3054,J3054)</f>
        <v>0</v>
      </c>
      <c r="Y3054" s="172" t="str">
        <f t="shared" si="49"/>
        <v/>
      </c>
      <c r="Z3054" s="172" t="str">
        <f>IF(Y3054="","",COUNTIF($Y$2:Y3054,Y3054))</f>
        <v/>
      </c>
    </row>
    <row r="3055" spans="24:26" x14ac:dyDescent="0.25">
      <c r="X3055" s="172">
        <f>COUNTIF($J$2:J3055,J3055)</f>
        <v>0</v>
      </c>
      <c r="Y3055" s="172" t="str">
        <f t="shared" si="49"/>
        <v/>
      </c>
      <c r="Z3055" s="172" t="str">
        <f>IF(Y3055="","",COUNTIF($Y$2:Y3055,Y3055))</f>
        <v/>
      </c>
    </row>
    <row r="3056" spans="24:26" x14ac:dyDescent="0.25">
      <c r="X3056" s="172">
        <f>COUNTIF($J$2:J3056,J3056)</f>
        <v>0</v>
      </c>
      <c r="Y3056" s="172" t="str">
        <f t="shared" ref="Y3056:Y3119" si="50">J3056&amp;Q3056</f>
        <v/>
      </c>
      <c r="Z3056" s="172" t="str">
        <f>IF(Y3056="","",COUNTIF($Y$2:Y3056,Y3056))</f>
        <v/>
      </c>
    </row>
    <row r="3057" spans="24:26" x14ac:dyDescent="0.25">
      <c r="X3057" s="172">
        <f>COUNTIF($J$2:J3057,J3057)</f>
        <v>0</v>
      </c>
      <c r="Y3057" s="172" t="str">
        <f t="shared" si="50"/>
        <v/>
      </c>
      <c r="Z3057" s="172" t="str">
        <f>IF(Y3057="","",COUNTIF($Y$2:Y3057,Y3057))</f>
        <v/>
      </c>
    </row>
    <row r="3058" spans="24:26" x14ac:dyDescent="0.25">
      <c r="X3058" s="172">
        <f>COUNTIF($J$2:J3058,J3058)</f>
        <v>0</v>
      </c>
      <c r="Y3058" s="172" t="str">
        <f t="shared" si="50"/>
        <v/>
      </c>
      <c r="Z3058" s="172" t="str">
        <f>IF(Y3058="","",COUNTIF($Y$2:Y3058,Y3058))</f>
        <v/>
      </c>
    </row>
    <row r="3059" spans="24:26" x14ac:dyDescent="0.25">
      <c r="X3059" s="172">
        <f>COUNTIF($J$2:J3059,J3059)</f>
        <v>0</v>
      </c>
      <c r="Y3059" s="172" t="str">
        <f t="shared" si="50"/>
        <v/>
      </c>
      <c r="Z3059" s="172" t="str">
        <f>IF(Y3059="","",COUNTIF($Y$2:Y3059,Y3059))</f>
        <v/>
      </c>
    </row>
    <row r="3060" spans="24:26" x14ac:dyDescent="0.25">
      <c r="X3060" s="172">
        <f>COUNTIF($J$2:J3060,J3060)</f>
        <v>0</v>
      </c>
      <c r="Y3060" s="172" t="str">
        <f t="shared" si="50"/>
        <v/>
      </c>
      <c r="Z3060" s="172" t="str">
        <f>IF(Y3060="","",COUNTIF($Y$2:Y3060,Y3060))</f>
        <v/>
      </c>
    </row>
    <row r="3061" spans="24:26" x14ac:dyDescent="0.25">
      <c r="X3061" s="172">
        <f>COUNTIF($J$2:J3061,J3061)</f>
        <v>0</v>
      </c>
      <c r="Y3061" s="172" t="str">
        <f t="shared" si="50"/>
        <v/>
      </c>
      <c r="Z3061" s="172" t="str">
        <f>IF(Y3061="","",COUNTIF($Y$2:Y3061,Y3061))</f>
        <v/>
      </c>
    </row>
    <row r="3062" spans="24:26" x14ac:dyDescent="0.25">
      <c r="X3062" s="172">
        <f>COUNTIF($J$2:J3062,J3062)</f>
        <v>0</v>
      </c>
      <c r="Y3062" s="172" t="str">
        <f t="shared" si="50"/>
        <v/>
      </c>
      <c r="Z3062" s="172" t="str">
        <f>IF(Y3062="","",COUNTIF($Y$2:Y3062,Y3062))</f>
        <v/>
      </c>
    </row>
    <row r="3063" spans="24:26" x14ac:dyDescent="0.25">
      <c r="X3063" s="172">
        <f>COUNTIF($J$2:J3063,J3063)</f>
        <v>0</v>
      </c>
      <c r="Y3063" s="172" t="str">
        <f t="shared" si="50"/>
        <v/>
      </c>
      <c r="Z3063" s="172" t="str">
        <f>IF(Y3063="","",COUNTIF($Y$2:Y3063,Y3063))</f>
        <v/>
      </c>
    </row>
    <row r="3064" spans="24:26" x14ac:dyDescent="0.25">
      <c r="X3064" s="172">
        <f>COUNTIF($J$2:J3064,J3064)</f>
        <v>0</v>
      </c>
      <c r="Y3064" s="172" t="str">
        <f t="shared" si="50"/>
        <v/>
      </c>
      <c r="Z3064" s="172" t="str">
        <f>IF(Y3064="","",COUNTIF($Y$2:Y3064,Y3064))</f>
        <v/>
      </c>
    </row>
    <row r="3065" spans="24:26" x14ac:dyDescent="0.25">
      <c r="X3065" s="172">
        <f>COUNTIF($J$2:J3065,J3065)</f>
        <v>0</v>
      </c>
      <c r="Y3065" s="172" t="str">
        <f t="shared" si="50"/>
        <v/>
      </c>
      <c r="Z3065" s="172" t="str">
        <f>IF(Y3065="","",COUNTIF($Y$2:Y3065,Y3065))</f>
        <v/>
      </c>
    </row>
    <row r="3066" spans="24:26" x14ac:dyDescent="0.25">
      <c r="X3066" s="172">
        <f>COUNTIF($J$2:J3066,J3066)</f>
        <v>0</v>
      </c>
      <c r="Y3066" s="172" t="str">
        <f t="shared" si="50"/>
        <v/>
      </c>
      <c r="Z3066" s="172" t="str">
        <f>IF(Y3066="","",COUNTIF($Y$2:Y3066,Y3066))</f>
        <v/>
      </c>
    </row>
    <row r="3067" spans="24:26" x14ac:dyDescent="0.25">
      <c r="X3067" s="172">
        <f>COUNTIF($J$2:J3067,J3067)</f>
        <v>0</v>
      </c>
      <c r="Y3067" s="172" t="str">
        <f t="shared" si="50"/>
        <v/>
      </c>
      <c r="Z3067" s="172" t="str">
        <f>IF(Y3067="","",COUNTIF($Y$2:Y3067,Y3067))</f>
        <v/>
      </c>
    </row>
    <row r="3068" spans="24:26" x14ac:dyDescent="0.25">
      <c r="X3068" s="172">
        <f>COUNTIF($J$2:J3068,J3068)</f>
        <v>0</v>
      </c>
      <c r="Y3068" s="172" t="str">
        <f t="shared" si="50"/>
        <v/>
      </c>
      <c r="Z3068" s="172" t="str">
        <f>IF(Y3068="","",COUNTIF($Y$2:Y3068,Y3068))</f>
        <v/>
      </c>
    </row>
    <row r="3069" spans="24:26" x14ac:dyDescent="0.25">
      <c r="X3069" s="172">
        <f>COUNTIF($J$2:J3069,J3069)</f>
        <v>0</v>
      </c>
      <c r="Y3069" s="172" t="str">
        <f t="shared" si="50"/>
        <v/>
      </c>
      <c r="Z3069" s="172" t="str">
        <f>IF(Y3069="","",COUNTIF($Y$2:Y3069,Y3069))</f>
        <v/>
      </c>
    </row>
    <row r="3070" spans="24:26" x14ac:dyDescent="0.25">
      <c r="X3070" s="172">
        <f>COUNTIF($J$2:J3070,J3070)</f>
        <v>0</v>
      </c>
      <c r="Y3070" s="172" t="str">
        <f t="shared" si="50"/>
        <v/>
      </c>
      <c r="Z3070" s="172" t="str">
        <f>IF(Y3070="","",COUNTIF($Y$2:Y3070,Y3070))</f>
        <v/>
      </c>
    </row>
    <row r="3071" spans="24:26" x14ac:dyDescent="0.25">
      <c r="X3071" s="172">
        <f>COUNTIF($J$2:J3071,J3071)</f>
        <v>0</v>
      </c>
      <c r="Y3071" s="172" t="str">
        <f t="shared" si="50"/>
        <v/>
      </c>
      <c r="Z3071" s="172" t="str">
        <f>IF(Y3071="","",COUNTIF($Y$2:Y3071,Y3071))</f>
        <v/>
      </c>
    </row>
    <row r="3072" spans="24:26" x14ac:dyDescent="0.25">
      <c r="X3072" s="172">
        <f>COUNTIF($J$2:J3072,J3072)</f>
        <v>0</v>
      </c>
      <c r="Y3072" s="172" t="str">
        <f t="shared" si="50"/>
        <v/>
      </c>
      <c r="Z3072" s="172" t="str">
        <f>IF(Y3072="","",COUNTIF($Y$2:Y3072,Y3072))</f>
        <v/>
      </c>
    </row>
    <row r="3073" spans="24:26" x14ac:dyDescent="0.25">
      <c r="X3073" s="172">
        <f>COUNTIF($J$2:J3073,J3073)</f>
        <v>0</v>
      </c>
      <c r="Y3073" s="172" t="str">
        <f t="shared" si="50"/>
        <v/>
      </c>
      <c r="Z3073" s="172" t="str">
        <f>IF(Y3073="","",COUNTIF($Y$2:Y3073,Y3073))</f>
        <v/>
      </c>
    </row>
    <row r="3074" spans="24:26" x14ac:dyDescent="0.25">
      <c r="X3074" s="172">
        <f>COUNTIF($J$2:J3074,J3074)</f>
        <v>0</v>
      </c>
      <c r="Y3074" s="172" t="str">
        <f t="shared" si="50"/>
        <v/>
      </c>
      <c r="Z3074" s="172" t="str">
        <f>IF(Y3074="","",COUNTIF($Y$2:Y3074,Y3074))</f>
        <v/>
      </c>
    </row>
    <row r="3075" spans="24:26" x14ac:dyDescent="0.25">
      <c r="X3075" s="172">
        <f>COUNTIF($J$2:J3075,J3075)</f>
        <v>0</v>
      </c>
      <c r="Y3075" s="172" t="str">
        <f t="shared" si="50"/>
        <v/>
      </c>
      <c r="Z3075" s="172" t="str">
        <f>IF(Y3075="","",COUNTIF($Y$2:Y3075,Y3075))</f>
        <v/>
      </c>
    </row>
    <row r="3076" spans="24:26" x14ac:dyDescent="0.25">
      <c r="X3076" s="172">
        <f>COUNTIF($J$2:J3076,J3076)</f>
        <v>0</v>
      </c>
      <c r="Y3076" s="172" t="str">
        <f t="shared" si="50"/>
        <v/>
      </c>
      <c r="Z3076" s="172" t="str">
        <f>IF(Y3076="","",COUNTIF($Y$2:Y3076,Y3076))</f>
        <v/>
      </c>
    </row>
    <row r="3077" spans="24:26" x14ac:dyDescent="0.25">
      <c r="X3077" s="172">
        <f>COUNTIF($J$2:J3077,J3077)</f>
        <v>0</v>
      </c>
      <c r="Y3077" s="172" t="str">
        <f t="shared" si="50"/>
        <v/>
      </c>
      <c r="Z3077" s="172" t="str">
        <f>IF(Y3077="","",COUNTIF($Y$2:Y3077,Y3077))</f>
        <v/>
      </c>
    </row>
    <row r="3078" spans="24:26" x14ac:dyDescent="0.25">
      <c r="X3078" s="172">
        <f>COUNTIF($J$2:J3078,J3078)</f>
        <v>0</v>
      </c>
      <c r="Y3078" s="172" t="str">
        <f t="shared" si="50"/>
        <v/>
      </c>
      <c r="Z3078" s="172" t="str">
        <f>IF(Y3078="","",COUNTIF($Y$2:Y3078,Y3078))</f>
        <v/>
      </c>
    </row>
    <row r="3079" spans="24:26" x14ac:dyDescent="0.25">
      <c r="X3079" s="172">
        <f>COUNTIF($J$2:J3079,J3079)</f>
        <v>0</v>
      </c>
      <c r="Y3079" s="172" t="str">
        <f t="shared" si="50"/>
        <v/>
      </c>
      <c r="Z3079" s="172" t="str">
        <f>IF(Y3079="","",COUNTIF($Y$2:Y3079,Y3079))</f>
        <v/>
      </c>
    </row>
    <row r="3080" spans="24:26" x14ac:dyDescent="0.25">
      <c r="X3080" s="172">
        <f>COUNTIF($J$2:J3080,J3080)</f>
        <v>0</v>
      </c>
      <c r="Y3080" s="172" t="str">
        <f t="shared" si="50"/>
        <v/>
      </c>
      <c r="Z3080" s="172" t="str">
        <f>IF(Y3080="","",COUNTIF($Y$2:Y3080,Y3080))</f>
        <v/>
      </c>
    </row>
    <row r="3081" spans="24:26" x14ac:dyDescent="0.25">
      <c r="X3081" s="172">
        <f>COUNTIF($J$2:J3081,J3081)</f>
        <v>0</v>
      </c>
      <c r="Y3081" s="172" t="str">
        <f t="shared" si="50"/>
        <v/>
      </c>
      <c r="Z3081" s="172" t="str">
        <f>IF(Y3081="","",COUNTIF($Y$2:Y3081,Y3081))</f>
        <v/>
      </c>
    </row>
    <row r="3082" spans="24:26" x14ac:dyDescent="0.25">
      <c r="X3082" s="172">
        <f>COUNTIF($J$2:J3082,J3082)</f>
        <v>0</v>
      </c>
      <c r="Y3082" s="172" t="str">
        <f t="shared" si="50"/>
        <v/>
      </c>
      <c r="Z3082" s="172" t="str">
        <f>IF(Y3082="","",COUNTIF($Y$2:Y3082,Y3082))</f>
        <v/>
      </c>
    </row>
    <row r="3083" spans="24:26" x14ac:dyDescent="0.25">
      <c r="X3083" s="172">
        <f>COUNTIF($J$2:J3083,J3083)</f>
        <v>0</v>
      </c>
      <c r="Y3083" s="172" t="str">
        <f t="shared" si="50"/>
        <v/>
      </c>
      <c r="Z3083" s="172" t="str">
        <f>IF(Y3083="","",COUNTIF($Y$2:Y3083,Y3083))</f>
        <v/>
      </c>
    </row>
    <row r="3084" spans="24:26" x14ac:dyDescent="0.25">
      <c r="X3084" s="172">
        <f>COUNTIF($J$2:J3084,J3084)</f>
        <v>0</v>
      </c>
      <c r="Y3084" s="172" t="str">
        <f t="shared" si="50"/>
        <v/>
      </c>
      <c r="Z3084" s="172" t="str">
        <f>IF(Y3084="","",COUNTIF($Y$2:Y3084,Y3084))</f>
        <v/>
      </c>
    </row>
    <row r="3085" spans="24:26" x14ac:dyDescent="0.25">
      <c r="X3085" s="172">
        <f>COUNTIF($J$2:J3085,J3085)</f>
        <v>0</v>
      </c>
      <c r="Y3085" s="172" t="str">
        <f t="shared" si="50"/>
        <v/>
      </c>
      <c r="Z3085" s="172" t="str">
        <f>IF(Y3085="","",COUNTIF($Y$2:Y3085,Y3085))</f>
        <v/>
      </c>
    </row>
    <row r="3086" spans="24:26" x14ac:dyDescent="0.25">
      <c r="X3086" s="172">
        <f>COUNTIF($J$2:J3086,J3086)</f>
        <v>0</v>
      </c>
      <c r="Y3086" s="172" t="str">
        <f t="shared" si="50"/>
        <v/>
      </c>
      <c r="Z3086" s="172" t="str">
        <f>IF(Y3086="","",COUNTIF($Y$2:Y3086,Y3086))</f>
        <v/>
      </c>
    </row>
    <row r="3087" spans="24:26" x14ac:dyDescent="0.25">
      <c r="X3087" s="172">
        <f>COUNTIF($J$2:J3087,J3087)</f>
        <v>0</v>
      </c>
      <c r="Y3087" s="172" t="str">
        <f t="shared" si="50"/>
        <v/>
      </c>
      <c r="Z3087" s="172" t="str">
        <f>IF(Y3087="","",COUNTIF($Y$2:Y3087,Y3087))</f>
        <v/>
      </c>
    </row>
    <row r="3088" spans="24:26" x14ac:dyDescent="0.25">
      <c r="X3088" s="172">
        <f>COUNTIF($J$2:J3088,J3088)</f>
        <v>0</v>
      </c>
      <c r="Y3088" s="172" t="str">
        <f t="shared" si="50"/>
        <v/>
      </c>
      <c r="Z3088" s="172" t="str">
        <f>IF(Y3088="","",COUNTIF($Y$2:Y3088,Y3088))</f>
        <v/>
      </c>
    </row>
    <row r="3089" spans="24:26" x14ac:dyDescent="0.25">
      <c r="X3089" s="172">
        <f>COUNTIF($J$2:J3089,J3089)</f>
        <v>0</v>
      </c>
      <c r="Y3089" s="172" t="str">
        <f t="shared" si="50"/>
        <v/>
      </c>
      <c r="Z3089" s="172" t="str">
        <f>IF(Y3089="","",COUNTIF($Y$2:Y3089,Y3089))</f>
        <v/>
      </c>
    </row>
    <row r="3090" spans="24:26" x14ac:dyDescent="0.25">
      <c r="X3090" s="172">
        <f>COUNTIF($J$2:J3090,J3090)</f>
        <v>0</v>
      </c>
      <c r="Y3090" s="172" t="str">
        <f t="shared" si="50"/>
        <v/>
      </c>
      <c r="Z3090" s="172" t="str">
        <f>IF(Y3090="","",COUNTIF($Y$2:Y3090,Y3090))</f>
        <v/>
      </c>
    </row>
    <row r="3091" spans="24:26" x14ac:dyDescent="0.25">
      <c r="X3091" s="172">
        <f>COUNTIF($J$2:J3091,J3091)</f>
        <v>0</v>
      </c>
      <c r="Y3091" s="172" t="str">
        <f t="shared" si="50"/>
        <v/>
      </c>
      <c r="Z3091" s="172" t="str">
        <f>IF(Y3091="","",COUNTIF($Y$2:Y3091,Y3091))</f>
        <v/>
      </c>
    </row>
    <row r="3092" spans="24:26" x14ac:dyDescent="0.25">
      <c r="X3092" s="172">
        <f>COUNTIF($J$2:J3092,J3092)</f>
        <v>0</v>
      </c>
      <c r="Y3092" s="172" t="str">
        <f t="shared" si="50"/>
        <v/>
      </c>
      <c r="Z3092" s="172" t="str">
        <f>IF(Y3092="","",COUNTIF($Y$2:Y3092,Y3092))</f>
        <v/>
      </c>
    </row>
    <row r="3093" spans="24:26" x14ac:dyDescent="0.25">
      <c r="X3093" s="172">
        <f>COUNTIF($J$2:J3093,J3093)</f>
        <v>0</v>
      </c>
      <c r="Y3093" s="172" t="str">
        <f t="shared" si="50"/>
        <v/>
      </c>
      <c r="Z3093" s="172" t="str">
        <f>IF(Y3093="","",COUNTIF($Y$2:Y3093,Y3093))</f>
        <v/>
      </c>
    </row>
    <row r="3094" spans="24:26" x14ac:dyDescent="0.25">
      <c r="X3094" s="172">
        <f>COUNTIF($J$2:J3094,J3094)</f>
        <v>0</v>
      </c>
      <c r="Y3094" s="172" t="str">
        <f t="shared" si="50"/>
        <v/>
      </c>
      <c r="Z3094" s="172" t="str">
        <f>IF(Y3094="","",COUNTIF($Y$2:Y3094,Y3094))</f>
        <v/>
      </c>
    </row>
    <row r="3095" spans="24:26" x14ac:dyDescent="0.25">
      <c r="X3095" s="172">
        <f>COUNTIF($J$2:J3095,J3095)</f>
        <v>0</v>
      </c>
      <c r="Y3095" s="172" t="str">
        <f t="shared" si="50"/>
        <v/>
      </c>
      <c r="Z3095" s="172" t="str">
        <f>IF(Y3095="","",COUNTIF($Y$2:Y3095,Y3095))</f>
        <v/>
      </c>
    </row>
    <row r="3096" spans="24:26" x14ac:dyDescent="0.25">
      <c r="X3096" s="172">
        <f>COUNTIF($J$2:J3096,J3096)</f>
        <v>0</v>
      </c>
      <c r="Y3096" s="172" t="str">
        <f t="shared" si="50"/>
        <v/>
      </c>
      <c r="Z3096" s="172" t="str">
        <f>IF(Y3096="","",COUNTIF($Y$2:Y3096,Y3096))</f>
        <v/>
      </c>
    </row>
    <row r="3097" spans="24:26" x14ac:dyDescent="0.25">
      <c r="X3097" s="172">
        <f>COUNTIF($J$2:J3097,J3097)</f>
        <v>0</v>
      </c>
      <c r="Y3097" s="172" t="str">
        <f t="shared" si="50"/>
        <v/>
      </c>
      <c r="Z3097" s="172" t="str">
        <f>IF(Y3097="","",COUNTIF($Y$2:Y3097,Y3097))</f>
        <v/>
      </c>
    </row>
    <row r="3098" spans="24:26" x14ac:dyDescent="0.25">
      <c r="X3098" s="172">
        <f>COUNTIF($J$2:J3098,J3098)</f>
        <v>0</v>
      </c>
      <c r="Y3098" s="172" t="str">
        <f t="shared" si="50"/>
        <v/>
      </c>
      <c r="Z3098" s="172" t="str">
        <f>IF(Y3098="","",COUNTIF($Y$2:Y3098,Y3098))</f>
        <v/>
      </c>
    </row>
    <row r="3099" spans="24:26" x14ac:dyDescent="0.25">
      <c r="X3099" s="172">
        <f>COUNTIF($J$2:J3099,J3099)</f>
        <v>0</v>
      </c>
      <c r="Y3099" s="172" t="str">
        <f t="shared" si="50"/>
        <v/>
      </c>
      <c r="Z3099" s="172" t="str">
        <f>IF(Y3099="","",COUNTIF($Y$2:Y3099,Y3099))</f>
        <v/>
      </c>
    </row>
    <row r="3100" spans="24:26" x14ac:dyDescent="0.25">
      <c r="X3100" s="172">
        <f>COUNTIF($J$2:J3100,J3100)</f>
        <v>0</v>
      </c>
      <c r="Y3100" s="172" t="str">
        <f t="shared" si="50"/>
        <v/>
      </c>
      <c r="Z3100" s="172" t="str">
        <f>IF(Y3100="","",COUNTIF($Y$2:Y3100,Y3100))</f>
        <v/>
      </c>
    </row>
    <row r="3101" spans="24:26" x14ac:dyDescent="0.25">
      <c r="X3101" s="172">
        <f>COUNTIF($J$2:J3101,J3101)</f>
        <v>0</v>
      </c>
      <c r="Y3101" s="172" t="str">
        <f t="shared" si="50"/>
        <v/>
      </c>
      <c r="Z3101" s="172" t="str">
        <f>IF(Y3101="","",COUNTIF($Y$2:Y3101,Y3101))</f>
        <v/>
      </c>
    </row>
    <row r="3102" spans="24:26" x14ac:dyDescent="0.25">
      <c r="X3102" s="172">
        <f>COUNTIF($J$2:J3102,J3102)</f>
        <v>0</v>
      </c>
      <c r="Y3102" s="172" t="str">
        <f t="shared" si="50"/>
        <v/>
      </c>
      <c r="Z3102" s="172" t="str">
        <f>IF(Y3102="","",COUNTIF($Y$2:Y3102,Y3102))</f>
        <v/>
      </c>
    </row>
    <row r="3103" spans="24:26" x14ac:dyDescent="0.25">
      <c r="X3103" s="172">
        <f>COUNTIF($J$2:J3103,J3103)</f>
        <v>0</v>
      </c>
      <c r="Y3103" s="172" t="str">
        <f t="shared" si="50"/>
        <v/>
      </c>
      <c r="Z3103" s="172" t="str">
        <f>IF(Y3103="","",COUNTIF($Y$2:Y3103,Y3103))</f>
        <v/>
      </c>
    </row>
    <row r="3104" spans="24:26" x14ac:dyDescent="0.25">
      <c r="X3104" s="172">
        <f>COUNTIF($J$2:J3104,J3104)</f>
        <v>0</v>
      </c>
      <c r="Y3104" s="172" t="str">
        <f t="shared" si="50"/>
        <v/>
      </c>
      <c r="Z3104" s="172" t="str">
        <f>IF(Y3104="","",COUNTIF($Y$2:Y3104,Y3104))</f>
        <v/>
      </c>
    </row>
    <row r="3105" spans="24:26" x14ac:dyDescent="0.25">
      <c r="X3105" s="172">
        <f>COUNTIF($J$2:J3105,J3105)</f>
        <v>0</v>
      </c>
      <c r="Y3105" s="172" t="str">
        <f t="shared" si="50"/>
        <v/>
      </c>
      <c r="Z3105" s="172" t="str">
        <f>IF(Y3105="","",COUNTIF($Y$2:Y3105,Y3105))</f>
        <v/>
      </c>
    </row>
    <row r="3106" spans="24:26" x14ac:dyDescent="0.25">
      <c r="X3106" s="172">
        <f>COUNTIF($J$2:J3106,J3106)</f>
        <v>0</v>
      </c>
      <c r="Y3106" s="172" t="str">
        <f t="shared" si="50"/>
        <v/>
      </c>
      <c r="Z3106" s="172" t="str">
        <f>IF(Y3106="","",COUNTIF($Y$2:Y3106,Y3106))</f>
        <v/>
      </c>
    </row>
    <row r="3107" spans="24:26" x14ac:dyDescent="0.25">
      <c r="X3107" s="172">
        <f>COUNTIF($J$2:J3107,J3107)</f>
        <v>0</v>
      </c>
      <c r="Y3107" s="172" t="str">
        <f t="shared" si="50"/>
        <v/>
      </c>
      <c r="Z3107" s="172" t="str">
        <f>IF(Y3107="","",COUNTIF($Y$2:Y3107,Y3107))</f>
        <v/>
      </c>
    </row>
    <row r="3108" spans="24:26" x14ac:dyDescent="0.25">
      <c r="X3108" s="172">
        <f>COUNTIF($J$2:J3108,J3108)</f>
        <v>0</v>
      </c>
      <c r="Y3108" s="172" t="str">
        <f t="shared" si="50"/>
        <v/>
      </c>
      <c r="Z3108" s="172" t="str">
        <f>IF(Y3108="","",COUNTIF($Y$2:Y3108,Y3108))</f>
        <v/>
      </c>
    </row>
    <row r="3109" spans="24:26" x14ac:dyDescent="0.25">
      <c r="X3109" s="172">
        <f>COUNTIF($J$2:J3109,J3109)</f>
        <v>0</v>
      </c>
      <c r="Y3109" s="172" t="str">
        <f t="shared" si="50"/>
        <v/>
      </c>
      <c r="Z3109" s="172" t="str">
        <f>IF(Y3109="","",COUNTIF($Y$2:Y3109,Y3109))</f>
        <v/>
      </c>
    </row>
    <row r="3110" spans="24:26" x14ac:dyDescent="0.25">
      <c r="X3110" s="172">
        <f>COUNTIF($J$2:J3110,J3110)</f>
        <v>0</v>
      </c>
      <c r="Y3110" s="172" t="str">
        <f t="shared" si="50"/>
        <v/>
      </c>
      <c r="Z3110" s="172" t="str">
        <f>IF(Y3110="","",COUNTIF($Y$2:Y3110,Y3110))</f>
        <v/>
      </c>
    </row>
    <row r="3111" spans="24:26" x14ac:dyDescent="0.25">
      <c r="X3111" s="172">
        <f>COUNTIF($J$2:J3111,J3111)</f>
        <v>0</v>
      </c>
      <c r="Y3111" s="172" t="str">
        <f t="shared" si="50"/>
        <v/>
      </c>
      <c r="Z3111" s="172" t="str">
        <f>IF(Y3111="","",COUNTIF($Y$2:Y3111,Y3111))</f>
        <v/>
      </c>
    </row>
    <row r="3112" spans="24:26" x14ac:dyDescent="0.25">
      <c r="X3112" s="172">
        <f>COUNTIF($J$2:J3112,J3112)</f>
        <v>0</v>
      </c>
      <c r="Y3112" s="172" t="str">
        <f t="shared" si="50"/>
        <v/>
      </c>
      <c r="Z3112" s="172" t="str">
        <f>IF(Y3112="","",COUNTIF($Y$2:Y3112,Y3112))</f>
        <v/>
      </c>
    </row>
    <row r="3113" spans="24:26" x14ac:dyDescent="0.25">
      <c r="X3113" s="172">
        <f>COUNTIF($J$2:J3113,J3113)</f>
        <v>0</v>
      </c>
      <c r="Y3113" s="172" t="str">
        <f t="shared" si="50"/>
        <v/>
      </c>
      <c r="Z3113" s="172" t="str">
        <f>IF(Y3113="","",COUNTIF($Y$2:Y3113,Y3113))</f>
        <v/>
      </c>
    </row>
    <row r="3114" spans="24:26" x14ac:dyDescent="0.25">
      <c r="X3114" s="172">
        <f>COUNTIF($J$2:J3114,J3114)</f>
        <v>0</v>
      </c>
      <c r="Y3114" s="172" t="str">
        <f t="shared" si="50"/>
        <v/>
      </c>
      <c r="Z3114" s="172" t="str">
        <f>IF(Y3114="","",COUNTIF($Y$2:Y3114,Y3114))</f>
        <v/>
      </c>
    </row>
    <row r="3115" spans="24:26" x14ac:dyDescent="0.25">
      <c r="X3115" s="172">
        <f>COUNTIF($J$2:J3115,J3115)</f>
        <v>0</v>
      </c>
      <c r="Y3115" s="172" t="str">
        <f t="shared" si="50"/>
        <v/>
      </c>
      <c r="Z3115" s="172" t="str">
        <f>IF(Y3115="","",COUNTIF($Y$2:Y3115,Y3115))</f>
        <v/>
      </c>
    </row>
    <row r="3116" spans="24:26" x14ac:dyDescent="0.25">
      <c r="X3116" s="172">
        <f>COUNTIF($J$2:J3116,J3116)</f>
        <v>0</v>
      </c>
      <c r="Y3116" s="172" t="str">
        <f t="shared" si="50"/>
        <v/>
      </c>
      <c r="Z3116" s="172" t="str">
        <f>IF(Y3116="","",COUNTIF($Y$2:Y3116,Y3116))</f>
        <v/>
      </c>
    </row>
    <row r="3117" spans="24:26" x14ac:dyDescent="0.25">
      <c r="X3117" s="172">
        <f>COUNTIF($J$2:J3117,J3117)</f>
        <v>0</v>
      </c>
      <c r="Y3117" s="172" t="str">
        <f t="shared" si="50"/>
        <v/>
      </c>
      <c r="Z3117" s="172" t="str">
        <f>IF(Y3117="","",COUNTIF($Y$2:Y3117,Y3117))</f>
        <v/>
      </c>
    </row>
    <row r="3118" spans="24:26" x14ac:dyDescent="0.25">
      <c r="X3118" s="172">
        <f>COUNTIF($J$2:J3118,J3118)</f>
        <v>0</v>
      </c>
      <c r="Y3118" s="172" t="str">
        <f t="shared" si="50"/>
        <v/>
      </c>
      <c r="Z3118" s="172" t="str">
        <f>IF(Y3118="","",COUNTIF($Y$2:Y3118,Y3118))</f>
        <v/>
      </c>
    </row>
    <row r="3119" spans="24:26" x14ac:dyDescent="0.25">
      <c r="X3119" s="172">
        <f>COUNTIF($J$2:J3119,J3119)</f>
        <v>0</v>
      </c>
      <c r="Y3119" s="172" t="str">
        <f t="shared" si="50"/>
        <v/>
      </c>
      <c r="Z3119" s="172" t="str">
        <f>IF(Y3119="","",COUNTIF($Y$2:Y3119,Y3119))</f>
        <v/>
      </c>
    </row>
    <row r="3120" spans="24:26" x14ac:dyDescent="0.25">
      <c r="X3120" s="172">
        <f>COUNTIF($J$2:J3120,J3120)</f>
        <v>0</v>
      </c>
      <c r="Y3120" s="172" t="str">
        <f t="shared" ref="Y3120:Y3183" si="51">J3120&amp;Q3120</f>
        <v/>
      </c>
      <c r="Z3120" s="172" t="str">
        <f>IF(Y3120="","",COUNTIF($Y$2:Y3120,Y3120))</f>
        <v/>
      </c>
    </row>
    <row r="3121" spans="24:26" x14ac:dyDescent="0.25">
      <c r="X3121" s="172">
        <f>COUNTIF($J$2:J3121,J3121)</f>
        <v>0</v>
      </c>
      <c r="Y3121" s="172" t="str">
        <f t="shared" si="51"/>
        <v/>
      </c>
      <c r="Z3121" s="172" t="str">
        <f>IF(Y3121="","",COUNTIF($Y$2:Y3121,Y3121))</f>
        <v/>
      </c>
    </row>
    <row r="3122" spans="24:26" x14ac:dyDescent="0.25">
      <c r="X3122" s="172">
        <f>COUNTIF($J$2:J3122,J3122)</f>
        <v>0</v>
      </c>
      <c r="Y3122" s="172" t="str">
        <f t="shared" si="51"/>
        <v/>
      </c>
      <c r="Z3122" s="172" t="str">
        <f>IF(Y3122="","",COUNTIF($Y$2:Y3122,Y3122))</f>
        <v/>
      </c>
    </row>
    <row r="3123" spans="24:26" x14ac:dyDescent="0.25">
      <c r="X3123" s="172">
        <f>COUNTIF($J$2:J3123,J3123)</f>
        <v>0</v>
      </c>
      <c r="Y3123" s="172" t="str">
        <f t="shared" si="51"/>
        <v/>
      </c>
      <c r="Z3123" s="172" t="str">
        <f>IF(Y3123="","",COUNTIF($Y$2:Y3123,Y3123))</f>
        <v/>
      </c>
    </row>
    <row r="3124" spans="24:26" x14ac:dyDescent="0.25">
      <c r="X3124" s="172">
        <f>COUNTIF($J$2:J3124,J3124)</f>
        <v>0</v>
      </c>
      <c r="Y3124" s="172" t="str">
        <f t="shared" si="51"/>
        <v/>
      </c>
      <c r="Z3124" s="172" t="str">
        <f>IF(Y3124="","",COUNTIF($Y$2:Y3124,Y3124))</f>
        <v/>
      </c>
    </row>
    <row r="3125" spans="24:26" x14ac:dyDescent="0.25">
      <c r="X3125" s="172">
        <f>COUNTIF($J$2:J3125,J3125)</f>
        <v>0</v>
      </c>
      <c r="Y3125" s="172" t="str">
        <f t="shared" si="51"/>
        <v/>
      </c>
      <c r="Z3125" s="172" t="str">
        <f>IF(Y3125="","",COUNTIF($Y$2:Y3125,Y3125))</f>
        <v/>
      </c>
    </row>
    <row r="3126" spans="24:26" x14ac:dyDescent="0.25">
      <c r="X3126" s="172">
        <f>COUNTIF($J$2:J3126,J3126)</f>
        <v>0</v>
      </c>
      <c r="Y3126" s="172" t="str">
        <f t="shared" si="51"/>
        <v/>
      </c>
      <c r="Z3126" s="172" t="str">
        <f>IF(Y3126="","",COUNTIF($Y$2:Y3126,Y3126))</f>
        <v/>
      </c>
    </row>
    <row r="3127" spans="24:26" x14ac:dyDescent="0.25">
      <c r="X3127" s="172">
        <f>COUNTIF($J$2:J3127,J3127)</f>
        <v>0</v>
      </c>
      <c r="Y3127" s="172" t="str">
        <f t="shared" si="51"/>
        <v/>
      </c>
      <c r="Z3127" s="172" t="str">
        <f>IF(Y3127="","",COUNTIF($Y$2:Y3127,Y3127))</f>
        <v/>
      </c>
    </row>
    <row r="3128" spans="24:26" x14ac:dyDescent="0.25">
      <c r="X3128" s="172">
        <f>COUNTIF($J$2:J3128,J3128)</f>
        <v>0</v>
      </c>
      <c r="Y3128" s="172" t="str">
        <f t="shared" si="51"/>
        <v/>
      </c>
      <c r="Z3128" s="172" t="str">
        <f>IF(Y3128="","",COUNTIF($Y$2:Y3128,Y3128))</f>
        <v/>
      </c>
    </row>
    <row r="3129" spans="24:26" x14ac:dyDescent="0.25">
      <c r="X3129" s="172">
        <f>COUNTIF($J$2:J3129,J3129)</f>
        <v>0</v>
      </c>
      <c r="Y3129" s="172" t="str">
        <f t="shared" si="51"/>
        <v/>
      </c>
      <c r="Z3129" s="172" t="str">
        <f>IF(Y3129="","",COUNTIF($Y$2:Y3129,Y3129))</f>
        <v/>
      </c>
    </row>
    <row r="3130" spans="24:26" x14ac:dyDescent="0.25">
      <c r="X3130" s="172">
        <f>COUNTIF($J$2:J3130,J3130)</f>
        <v>0</v>
      </c>
      <c r="Y3130" s="172" t="str">
        <f t="shared" si="51"/>
        <v/>
      </c>
      <c r="Z3130" s="172" t="str">
        <f>IF(Y3130="","",COUNTIF($Y$2:Y3130,Y3130))</f>
        <v/>
      </c>
    </row>
    <row r="3131" spans="24:26" x14ac:dyDescent="0.25">
      <c r="X3131" s="172">
        <f>COUNTIF($J$2:J3131,J3131)</f>
        <v>0</v>
      </c>
      <c r="Y3131" s="172" t="str">
        <f t="shared" si="51"/>
        <v/>
      </c>
      <c r="Z3131" s="172" t="str">
        <f>IF(Y3131="","",COUNTIF($Y$2:Y3131,Y3131))</f>
        <v/>
      </c>
    </row>
    <row r="3132" spans="24:26" x14ac:dyDescent="0.25">
      <c r="X3132" s="172">
        <f>COUNTIF($J$2:J3132,J3132)</f>
        <v>0</v>
      </c>
      <c r="Y3132" s="172" t="str">
        <f t="shared" si="51"/>
        <v/>
      </c>
      <c r="Z3132" s="172" t="str">
        <f>IF(Y3132="","",COUNTIF($Y$2:Y3132,Y3132))</f>
        <v/>
      </c>
    </row>
    <row r="3133" spans="24:26" x14ac:dyDescent="0.25">
      <c r="X3133" s="172">
        <f>COUNTIF($J$2:J3133,J3133)</f>
        <v>0</v>
      </c>
      <c r="Y3133" s="172" t="str">
        <f t="shared" si="51"/>
        <v/>
      </c>
      <c r="Z3133" s="172" t="str">
        <f>IF(Y3133="","",COUNTIF($Y$2:Y3133,Y3133))</f>
        <v/>
      </c>
    </row>
    <row r="3134" spans="24:26" x14ac:dyDescent="0.25">
      <c r="X3134" s="172">
        <f>COUNTIF($J$2:J3134,J3134)</f>
        <v>0</v>
      </c>
      <c r="Y3134" s="172" t="str">
        <f t="shared" si="51"/>
        <v/>
      </c>
      <c r="Z3134" s="172" t="str">
        <f>IF(Y3134="","",COUNTIF($Y$2:Y3134,Y3134))</f>
        <v/>
      </c>
    </row>
    <row r="3135" spans="24:26" x14ac:dyDescent="0.25">
      <c r="X3135" s="172">
        <f>COUNTIF($J$2:J3135,J3135)</f>
        <v>0</v>
      </c>
      <c r="Y3135" s="172" t="str">
        <f t="shared" si="51"/>
        <v/>
      </c>
      <c r="Z3135" s="172" t="str">
        <f>IF(Y3135="","",COUNTIF($Y$2:Y3135,Y3135))</f>
        <v/>
      </c>
    </row>
    <row r="3136" spans="24:26" x14ac:dyDescent="0.25">
      <c r="X3136" s="172">
        <f>COUNTIF($J$2:J3136,J3136)</f>
        <v>0</v>
      </c>
      <c r="Y3136" s="172" t="str">
        <f t="shared" si="51"/>
        <v/>
      </c>
      <c r="Z3136" s="172" t="str">
        <f>IF(Y3136="","",COUNTIF($Y$2:Y3136,Y3136))</f>
        <v/>
      </c>
    </row>
    <row r="3137" spans="24:26" x14ac:dyDescent="0.25">
      <c r="X3137" s="172">
        <f>COUNTIF($J$2:J3137,J3137)</f>
        <v>0</v>
      </c>
      <c r="Y3137" s="172" t="str">
        <f t="shared" si="51"/>
        <v/>
      </c>
      <c r="Z3137" s="172" t="str">
        <f>IF(Y3137="","",COUNTIF($Y$2:Y3137,Y3137))</f>
        <v/>
      </c>
    </row>
    <row r="3138" spans="24:26" x14ac:dyDescent="0.25">
      <c r="X3138" s="172">
        <f>COUNTIF($J$2:J3138,J3138)</f>
        <v>0</v>
      </c>
      <c r="Y3138" s="172" t="str">
        <f t="shared" si="51"/>
        <v/>
      </c>
      <c r="Z3138" s="172" t="str">
        <f>IF(Y3138="","",COUNTIF($Y$2:Y3138,Y3138))</f>
        <v/>
      </c>
    </row>
    <row r="3139" spans="24:26" x14ac:dyDescent="0.25">
      <c r="X3139" s="172">
        <f>COUNTIF($J$2:J3139,J3139)</f>
        <v>0</v>
      </c>
      <c r="Y3139" s="172" t="str">
        <f t="shared" si="51"/>
        <v/>
      </c>
      <c r="Z3139" s="172" t="str">
        <f>IF(Y3139="","",COUNTIF($Y$2:Y3139,Y3139))</f>
        <v/>
      </c>
    </row>
    <row r="3140" spans="24:26" x14ac:dyDescent="0.25">
      <c r="X3140" s="172">
        <f>COUNTIF($J$2:J3140,J3140)</f>
        <v>0</v>
      </c>
      <c r="Y3140" s="172" t="str">
        <f t="shared" si="51"/>
        <v/>
      </c>
      <c r="Z3140" s="172" t="str">
        <f>IF(Y3140="","",COUNTIF($Y$2:Y3140,Y3140))</f>
        <v/>
      </c>
    </row>
    <row r="3141" spans="24:26" x14ac:dyDescent="0.25">
      <c r="X3141" s="172">
        <f>COUNTIF($J$2:J3141,J3141)</f>
        <v>0</v>
      </c>
      <c r="Y3141" s="172" t="str">
        <f t="shared" si="51"/>
        <v/>
      </c>
      <c r="Z3141" s="172" t="str">
        <f>IF(Y3141="","",COUNTIF($Y$2:Y3141,Y3141))</f>
        <v/>
      </c>
    </row>
    <row r="3142" spans="24:26" x14ac:dyDescent="0.25">
      <c r="X3142" s="172">
        <f>COUNTIF($J$2:J3142,J3142)</f>
        <v>0</v>
      </c>
      <c r="Y3142" s="172" t="str">
        <f t="shared" si="51"/>
        <v/>
      </c>
      <c r="Z3142" s="172" t="str">
        <f>IF(Y3142="","",COUNTIF($Y$2:Y3142,Y3142))</f>
        <v/>
      </c>
    </row>
    <row r="3143" spans="24:26" x14ac:dyDescent="0.25">
      <c r="X3143" s="172">
        <f>COUNTIF($J$2:J3143,J3143)</f>
        <v>0</v>
      </c>
      <c r="Y3143" s="172" t="str">
        <f t="shared" si="51"/>
        <v/>
      </c>
      <c r="Z3143" s="172" t="str">
        <f>IF(Y3143="","",COUNTIF($Y$2:Y3143,Y3143))</f>
        <v/>
      </c>
    </row>
    <row r="3144" spans="24:26" x14ac:dyDescent="0.25">
      <c r="X3144" s="172">
        <f>COUNTIF($J$2:J3144,J3144)</f>
        <v>0</v>
      </c>
      <c r="Y3144" s="172" t="str">
        <f t="shared" si="51"/>
        <v/>
      </c>
      <c r="Z3144" s="172" t="str">
        <f>IF(Y3144="","",COUNTIF($Y$2:Y3144,Y3144))</f>
        <v/>
      </c>
    </row>
    <row r="3145" spans="24:26" x14ac:dyDescent="0.25">
      <c r="X3145" s="172">
        <f>COUNTIF($J$2:J3145,J3145)</f>
        <v>0</v>
      </c>
      <c r="Y3145" s="172" t="str">
        <f t="shared" si="51"/>
        <v/>
      </c>
      <c r="Z3145" s="172" t="str">
        <f>IF(Y3145="","",COUNTIF($Y$2:Y3145,Y3145))</f>
        <v/>
      </c>
    </row>
    <row r="3146" spans="24:26" x14ac:dyDescent="0.25">
      <c r="X3146" s="172">
        <f>COUNTIF($J$2:J3146,J3146)</f>
        <v>0</v>
      </c>
      <c r="Y3146" s="172" t="str">
        <f t="shared" si="51"/>
        <v/>
      </c>
      <c r="Z3146" s="172" t="str">
        <f>IF(Y3146="","",COUNTIF($Y$2:Y3146,Y3146))</f>
        <v/>
      </c>
    </row>
    <row r="3147" spans="24:26" x14ac:dyDescent="0.25">
      <c r="X3147" s="172">
        <f>COUNTIF($J$2:J3147,J3147)</f>
        <v>0</v>
      </c>
      <c r="Y3147" s="172" t="str">
        <f t="shared" si="51"/>
        <v/>
      </c>
      <c r="Z3147" s="172" t="str">
        <f>IF(Y3147="","",COUNTIF($Y$2:Y3147,Y3147))</f>
        <v/>
      </c>
    </row>
    <row r="3148" spans="24:26" x14ac:dyDescent="0.25">
      <c r="X3148" s="172">
        <f>COUNTIF($J$2:J3148,J3148)</f>
        <v>0</v>
      </c>
      <c r="Y3148" s="172" t="str">
        <f t="shared" si="51"/>
        <v/>
      </c>
      <c r="Z3148" s="172" t="str">
        <f>IF(Y3148="","",COUNTIF($Y$2:Y3148,Y3148))</f>
        <v/>
      </c>
    </row>
    <row r="3149" spans="24:26" x14ac:dyDescent="0.25">
      <c r="X3149" s="172">
        <f>COUNTIF($J$2:J3149,J3149)</f>
        <v>0</v>
      </c>
      <c r="Y3149" s="172" t="str">
        <f t="shared" si="51"/>
        <v/>
      </c>
      <c r="Z3149" s="172" t="str">
        <f>IF(Y3149="","",COUNTIF($Y$2:Y3149,Y3149))</f>
        <v/>
      </c>
    </row>
    <row r="3150" spans="24:26" x14ac:dyDescent="0.25">
      <c r="X3150" s="172">
        <f>COUNTIF($J$2:J3150,J3150)</f>
        <v>0</v>
      </c>
      <c r="Y3150" s="172" t="str">
        <f t="shared" si="51"/>
        <v/>
      </c>
      <c r="Z3150" s="172" t="str">
        <f>IF(Y3150="","",COUNTIF($Y$2:Y3150,Y3150))</f>
        <v/>
      </c>
    </row>
    <row r="3151" spans="24:26" x14ac:dyDescent="0.25">
      <c r="X3151" s="172">
        <f>COUNTIF($J$2:J3151,J3151)</f>
        <v>0</v>
      </c>
      <c r="Y3151" s="172" t="str">
        <f t="shared" si="51"/>
        <v/>
      </c>
      <c r="Z3151" s="172" t="str">
        <f>IF(Y3151="","",COUNTIF($Y$2:Y3151,Y3151))</f>
        <v/>
      </c>
    </row>
    <row r="3152" spans="24:26" x14ac:dyDescent="0.25">
      <c r="X3152" s="172">
        <f>COUNTIF($J$2:J3152,J3152)</f>
        <v>0</v>
      </c>
      <c r="Y3152" s="172" t="str">
        <f t="shared" si="51"/>
        <v/>
      </c>
      <c r="Z3152" s="172" t="str">
        <f>IF(Y3152="","",COUNTIF($Y$2:Y3152,Y3152))</f>
        <v/>
      </c>
    </row>
    <row r="3153" spans="24:26" x14ac:dyDescent="0.25">
      <c r="X3153" s="172">
        <f>COUNTIF($J$2:J3153,J3153)</f>
        <v>0</v>
      </c>
      <c r="Y3153" s="172" t="str">
        <f t="shared" si="51"/>
        <v/>
      </c>
      <c r="Z3153" s="172" t="str">
        <f>IF(Y3153="","",COUNTIF($Y$2:Y3153,Y3153))</f>
        <v/>
      </c>
    </row>
    <row r="3154" spans="24:26" x14ac:dyDescent="0.25">
      <c r="X3154" s="172">
        <f>COUNTIF($J$2:J3154,J3154)</f>
        <v>0</v>
      </c>
      <c r="Y3154" s="172" t="str">
        <f t="shared" si="51"/>
        <v/>
      </c>
      <c r="Z3154" s="172" t="str">
        <f>IF(Y3154="","",COUNTIF($Y$2:Y3154,Y3154))</f>
        <v/>
      </c>
    </row>
    <row r="3155" spans="24:26" x14ac:dyDescent="0.25">
      <c r="X3155" s="172">
        <f>COUNTIF($J$2:J3155,J3155)</f>
        <v>0</v>
      </c>
      <c r="Y3155" s="172" t="str">
        <f t="shared" si="51"/>
        <v/>
      </c>
      <c r="Z3155" s="172" t="str">
        <f>IF(Y3155="","",COUNTIF($Y$2:Y3155,Y3155))</f>
        <v/>
      </c>
    </row>
    <row r="3156" spans="24:26" x14ac:dyDescent="0.25">
      <c r="X3156" s="172">
        <f>COUNTIF($J$2:J3156,J3156)</f>
        <v>0</v>
      </c>
      <c r="Y3156" s="172" t="str">
        <f t="shared" si="51"/>
        <v/>
      </c>
      <c r="Z3156" s="172" t="str">
        <f>IF(Y3156="","",COUNTIF($Y$2:Y3156,Y3156))</f>
        <v/>
      </c>
    </row>
    <row r="3157" spans="24:26" x14ac:dyDescent="0.25">
      <c r="X3157" s="172">
        <f>COUNTIF($J$2:J3157,J3157)</f>
        <v>0</v>
      </c>
      <c r="Y3157" s="172" t="str">
        <f t="shared" si="51"/>
        <v/>
      </c>
      <c r="Z3157" s="172" t="str">
        <f>IF(Y3157="","",COUNTIF($Y$2:Y3157,Y3157))</f>
        <v/>
      </c>
    </row>
    <row r="3158" spans="24:26" x14ac:dyDescent="0.25">
      <c r="X3158" s="172">
        <f>COUNTIF($J$2:J3158,J3158)</f>
        <v>0</v>
      </c>
      <c r="Y3158" s="172" t="str">
        <f t="shared" si="51"/>
        <v/>
      </c>
      <c r="Z3158" s="172" t="str">
        <f>IF(Y3158="","",COUNTIF($Y$2:Y3158,Y3158))</f>
        <v/>
      </c>
    </row>
    <row r="3159" spans="24:26" x14ac:dyDescent="0.25">
      <c r="X3159" s="172">
        <f>COUNTIF($J$2:J3159,J3159)</f>
        <v>0</v>
      </c>
      <c r="Y3159" s="172" t="str">
        <f t="shared" si="51"/>
        <v/>
      </c>
      <c r="Z3159" s="172" t="str">
        <f>IF(Y3159="","",COUNTIF($Y$2:Y3159,Y3159))</f>
        <v/>
      </c>
    </row>
    <row r="3160" spans="24:26" x14ac:dyDescent="0.25">
      <c r="X3160" s="172">
        <f>COUNTIF($J$2:J3160,J3160)</f>
        <v>0</v>
      </c>
      <c r="Y3160" s="172" t="str">
        <f t="shared" si="51"/>
        <v/>
      </c>
      <c r="Z3160" s="172" t="str">
        <f>IF(Y3160="","",COUNTIF($Y$2:Y3160,Y3160))</f>
        <v/>
      </c>
    </row>
    <row r="3161" spans="24:26" x14ac:dyDescent="0.25">
      <c r="X3161" s="172">
        <f>COUNTIF($J$2:J3161,J3161)</f>
        <v>0</v>
      </c>
      <c r="Y3161" s="172" t="str">
        <f t="shared" si="51"/>
        <v/>
      </c>
      <c r="Z3161" s="172" t="str">
        <f>IF(Y3161="","",COUNTIF($Y$2:Y3161,Y3161))</f>
        <v/>
      </c>
    </row>
    <row r="3162" spans="24:26" x14ac:dyDescent="0.25">
      <c r="X3162" s="172">
        <f>COUNTIF($J$2:J3162,J3162)</f>
        <v>0</v>
      </c>
      <c r="Y3162" s="172" t="str">
        <f t="shared" si="51"/>
        <v/>
      </c>
      <c r="Z3162" s="172" t="str">
        <f>IF(Y3162="","",COUNTIF($Y$2:Y3162,Y3162))</f>
        <v/>
      </c>
    </row>
    <row r="3163" spans="24:26" x14ac:dyDescent="0.25">
      <c r="X3163" s="172">
        <f>COUNTIF($J$2:J3163,J3163)</f>
        <v>0</v>
      </c>
      <c r="Y3163" s="172" t="str">
        <f t="shared" si="51"/>
        <v/>
      </c>
      <c r="Z3163" s="172" t="str">
        <f>IF(Y3163="","",COUNTIF($Y$2:Y3163,Y3163))</f>
        <v/>
      </c>
    </row>
    <row r="3164" spans="24:26" x14ac:dyDescent="0.25">
      <c r="X3164" s="172">
        <f>COUNTIF($J$2:J3164,J3164)</f>
        <v>0</v>
      </c>
      <c r="Y3164" s="172" t="str">
        <f t="shared" si="51"/>
        <v/>
      </c>
      <c r="Z3164" s="172" t="str">
        <f>IF(Y3164="","",COUNTIF($Y$2:Y3164,Y3164))</f>
        <v/>
      </c>
    </row>
    <row r="3165" spans="24:26" x14ac:dyDescent="0.25">
      <c r="X3165" s="172">
        <f>COUNTIF($J$2:J3165,J3165)</f>
        <v>0</v>
      </c>
      <c r="Y3165" s="172" t="str">
        <f t="shared" si="51"/>
        <v/>
      </c>
      <c r="Z3165" s="172" t="str">
        <f>IF(Y3165="","",COUNTIF($Y$2:Y3165,Y3165))</f>
        <v/>
      </c>
    </row>
    <row r="3166" spans="24:26" x14ac:dyDescent="0.25">
      <c r="X3166" s="172">
        <f>COUNTIF($J$2:J3166,J3166)</f>
        <v>0</v>
      </c>
      <c r="Y3166" s="172" t="str">
        <f t="shared" si="51"/>
        <v/>
      </c>
      <c r="Z3166" s="172" t="str">
        <f>IF(Y3166="","",COUNTIF($Y$2:Y3166,Y3166))</f>
        <v/>
      </c>
    </row>
    <row r="3167" spans="24:26" x14ac:dyDescent="0.25">
      <c r="X3167" s="172">
        <f>COUNTIF($J$2:J3167,J3167)</f>
        <v>0</v>
      </c>
      <c r="Y3167" s="172" t="str">
        <f t="shared" si="51"/>
        <v/>
      </c>
      <c r="Z3167" s="172" t="str">
        <f>IF(Y3167="","",COUNTIF($Y$2:Y3167,Y3167))</f>
        <v/>
      </c>
    </row>
    <row r="3168" spans="24:26" x14ac:dyDescent="0.25">
      <c r="X3168" s="172">
        <f>COUNTIF($J$2:J3168,J3168)</f>
        <v>0</v>
      </c>
      <c r="Y3168" s="172" t="str">
        <f t="shared" si="51"/>
        <v/>
      </c>
      <c r="Z3168" s="172" t="str">
        <f>IF(Y3168="","",COUNTIF($Y$2:Y3168,Y3168))</f>
        <v/>
      </c>
    </row>
    <row r="3169" spans="24:26" x14ac:dyDescent="0.25">
      <c r="X3169" s="172">
        <f>COUNTIF($J$2:J3169,J3169)</f>
        <v>0</v>
      </c>
      <c r="Y3169" s="172" t="str">
        <f t="shared" si="51"/>
        <v/>
      </c>
      <c r="Z3169" s="172" t="str">
        <f>IF(Y3169="","",COUNTIF($Y$2:Y3169,Y3169))</f>
        <v/>
      </c>
    </row>
    <row r="3170" spans="24:26" x14ac:dyDescent="0.25">
      <c r="X3170" s="172">
        <f>COUNTIF($J$2:J3170,J3170)</f>
        <v>0</v>
      </c>
      <c r="Y3170" s="172" t="str">
        <f t="shared" si="51"/>
        <v/>
      </c>
      <c r="Z3170" s="172" t="str">
        <f>IF(Y3170="","",COUNTIF($Y$2:Y3170,Y3170))</f>
        <v/>
      </c>
    </row>
    <row r="3171" spans="24:26" x14ac:dyDescent="0.25">
      <c r="X3171" s="172">
        <f>COUNTIF($J$2:J3171,J3171)</f>
        <v>0</v>
      </c>
      <c r="Y3171" s="172" t="str">
        <f t="shared" si="51"/>
        <v/>
      </c>
      <c r="Z3171" s="172" t="str">
        <f>IF(Y3171="","",COUNTIF($Y$2:Y3171,Y3171))</f>
        <v/>
      </c>
    </row>
    <row r="3172" spans="24:26" x14ac:dyDescent="0.25">
      <c r="X3172" s="172">
        <f>COUNTIF($J$2:J3172,J3172)</f>
        <v>0</v>
      </c>
      <c r="Y3172" s="172" t="str">
        <f t="shared" si="51"/>
        <v/>
      </c>
      <c r="Z3172" s="172" t="str">
        <f>IF(Y3172="","",COUNTIF($Y$2:Y3172,Y3172))</f>
        <v/>
      </c>
    </row>
    <row r="3173" spans="24:26" x14ac:dyDescent="0.25">
      <c r="X3173" s="172">
        <f>COUNTIF($J$2:J3173,J3173)</f>
        <v>0</v>
      </c>
      <c r="Y3173" s="172" t="str">
        <f t="shared" si="51"/>
        <v/>
      </c>
      <c r="Z3173" s="172" t="str">
        <f>IF(Y3173="","",COUNTIF($Y$2:Y3173,Y3173))</f>
        <v/>
      </c>
    </row>
    <row r="3174" spans="24:26" x14ac:dyDescent="0.25">
      <c r="X3174" s="172">
        <f>COUNTIF($J$2:J3174,J3174)</f>
        <v>0</v>
      </c>
      <c r="Y3174" s="172" t="str">
        <f t="shared" si="51"/>
        <v/>
      </c>
      <c r="Z3174" s="172" t="str">
        <f>IF(Y3174="","",COUNTIF($Y$2:Y3174,Y3174))</f>
        <v/>
      </c>
    </row>
    <row r="3175" spans="24:26" x14ac:dyDescent="0.25">
      <c r="X3175" s="172">
        <f>COUNTIF($J$2:J3175,J3175)</f>
        <v>0</v>
      </c>
      <c r="Y3175" s="172" t="str">
        <f t="shared" si="51"/>
        <v/>
      </c>
      <c r="Z3175" s="172" t="str">
        <f>IF(Y3175="","",COUNTIF($Y$2:Y3175,Y3175))</f>
        <v/>
      </c>
    </row>
    <row r="3176" spans="24:26" x14ac:dyDescent="0.25">
      <c r="X3176" s="172">
        <f>COUNTIF($J$2:J3176,J3176)</f>
        <v>0</v>
      </c>
      <c r="Y3176" s="172" t="str">
        <f t="shared" si="51"/>
        <v/>
      </c>
      <c r="Z3176" s="172" t="str">
        <f>IF(Y3176="","",COUNTIF($Y$2:Y3176,Y3176))</f>
        <v/>
      </c>
    </row>
    <row r="3177" spans="24:26" x14ac:dyDescent="0.25">
      <c r="X3177" s="172">
        <f>COUNTIF($J$2:J3177,J3177)</f>
        <v>0</v>
      </c>
      <c r="Y3177" s="172" t="str">
        <f t="shared" si="51"/>
        <v/>
      </c>
      <c r="Z3177" s="172" t="str">
        <f>IF(Y3177="","",COUNTIF($Y$2:Y3177,Y3177))</f>
        <v/>
      </c>
    </row>
    <row r="3178" spans="24:26" x14ac:dyDescent="0.25">
      <c r="X3178" s="172">
        <f>COUNTIF($J$2:J3178,J3178)</f>
        <v>0</v>
      </c>
      <c r="Y3178" s="172" t="str">
        <f t="shared" si="51"/>
        <v/>
      </c>
      <c r="Z3178" s="172" t="str">
        <f>IF(Y3178="","",COUNTIF($Y$2:Y3178,Y3178))</f>
        <v/>
      </c>
    </row>
    <row r="3179" spans="24:26" x14ac:dyDescent="0.25">
      <c r="X3179" s="172">
        <f>COUNTIF($J$2:J3179,J3179)</f>
        <v>0</v>
      </c>
      <c r="Y3179" s="172" t="str">
        <f t="shared" si="51"/>
        <v/>
      </c>
      <c r="Z3179" s="172" t="str">
        <f>IF(Y3179="","",COUNTIF($Y$2:Y3179,Y3179))</f>
        <v/>
      </c>
    </row>
    <row r="3180" spans="24:26" x14ac:dyDescent="0.25">
      <c r="X3180" s="172">
        <f>COUNTIF($J$2:J3180,J3180)</f>
        <v>0</v>
      </c>
      <c r="Y3180" s="172" t="str">
        <f t="shared" si="51"/>
        <v/>
      </c>
      <c r="Z3180" s="172" t="str">
        <f>IF(Y3180="","",COUNTIF($Y$2:Y3180,Y3180))</f>
        <v/>
      </c>
    </row>
    <row r="3181" spans="24:26" x14ac:dyDescent="0.25">
      <c r="X3181" s="172">
        <f>COUNTIF($J$2:J3181,J3181)</f>
        <v>0</v>
      </c>
      <c r="Y3181" s="172" t="str">
        <f t="shared" si="51"/>
        <v/>
      </c>
      <c r="Z3181" s="172" t="str">
        <f>IF(Y3181="","",COUNTIF($Y$2:Y3181,Y3181))</f>
        <v/>
      </c>
    </row>
    <row r="3182" spans="24:26" x14ac:dyDescent="0.25">
      <c r="X3182" s="172">
        <f>COUNTIF($J$2:J3182,J3182)</f>
        <v>0</v>
      </c>
      <c r="Y3182" s="172" t="str">
        <f t="shared" si="51"/>
        <v/>
      </c>
      <c r="Z3182" s="172" t="str">
        <f>IF(Y3182="","",COUNTIF($Y$2:Y3182,Y3182))</f>
        <v/>
      </c>
    </row>
    <row r="3183" spans="24:26" x14ac:dyDescent="0.25">
      <c r="X3183" s="172">
        <f>COUNTIF($J$2:J3183,J3183)</f>
        <v>0</v>
      </c>
      <c r="Y3183" s="172" t="str">
        <f t="shared" si="51"/>
        <v/>
      </c>
      <c r="Z3183" s="172" t="str">
        <f>IF(Y3183="","",COUNTIF($Y$2:Y3183,Y3183))</f>
        <v/>
      </c>
    </row>
    <row r="3184" spans="24:26" x14ac:dyDescent="0.25">
      <c r="X3184" s="172">
        <f>COUNTIF($J$2:J3184,J3184)</f>
        <v>0</v>
      </c>
      <c r="Y3184" s="172" t="str">
        <f t="shared" ref="Y3184:Y3247" si="52">J3184&amp;Q3184</f>
        <v/>
      </c>
      <c r="Z3184" s="172" t="str">
        <f>IF(Y3184="","",COUNTIF($Y$2:Y3184,Y3184))</f>
        <v/>
      </c>
    </row>
    <row r="3185" spans="24:26" x14ac:dyDescent="0.25">
      <c r="X3185" s="172">
        <f>COUNTIF($J$2:J3185,J3185)</f>
        <v>0</v>
      </c>
      <c r="Y3185" s="172" t="str">
        <f t="shared" si="52"/>
        <v/>
      </c>
      <c r="Z3185" s="172" t="str">
        <f>IF(Y3185="","",COUNTIF($Y$2:Y3185,Y3185))</f>
        <v/>
      </c>
    </row>
    <row r="3186" spans="24:26" x14ac:dyDescent="0.25">
      <c r="X3186" s="172">
        <f>COUNTIF($J$2:J3186,J3186)</f>
        <v>0</v>
      </c>
      <c r="Y3186" s="172" t="str">
        <f t="shared" si="52"/>
        <v/>
      </c>
      <c r="Z3186" s="172" t="str">
        <f>IF(Y3186="","",COUNTIF($Y$2:Y3186,Y3186))</f>
        <v/>
      </c>
    </row>
    <row r="3187" spans="24:26" x14ac:dyDescent="0.25">
      <c r="X3187" s="172">
        <f>COUNTIF($J$2:J3187,J3187)</f>
        <v>0</v>
      </c>
      <c r="Y3187" s="172" t="str">
        <f t="shared" si="52"/>
        <v/>
      </c>
      <c r="Z3187" s="172" t="str">
        <f>IF(Y3187="","",COUNTIF($Y$2:Y3187,Y3187))</f>
        <v/>
      </c>
    </row>
    <row r="3188" spans="24:26" x14ac:dyDescent="0.25">
      <c r="X3188" s="172">
        <f>COUNTIF($J$2:J3188,J3188)</f>
        <v>0</v>
      </c>
      <c r="Y3188" s="172" t="str">
        <f t="shared" si="52"/>
        <v/>
      </c>
      <c r="Z3188" s="172" t="str">
        <f>IF(Y3188="","",COUNTIF($Y$2:Y3188,Y3188))</f>
        <v/>
      </c>
    </row>
    <row r="3189" spans="24:26" x14ac:dyDescent="0.25">
      <c r="X3189" s="172">
        <f>COUNTIF($J$2:J3189,J3189)</f>
        <v>0</v>
      </c>
      <c r="Y3189" s="172" t="str">
        <f t="shared" si="52"/>
        <v/>
      </c>
      <c r="Z3189" s="172" t="str">
        <f>IF(Y3189="","",COUNTIF($Y$2:Y3189,Y3189))</f>
        <v/>
      </c>
    </row>
    <row r="3190" spans="24:26" x14ac:dyDescent="0.25">
      <c r="X3190" s="172">
        <f>COUNTIF($J$2:J3190,J3190)</f>
        <v>0</v>
      </c>
      <c r="Y3190" s="172" t="str">
        <f t="shared" si="52"/>
        <v/>
      </c>
      <c r="Z3190" s="172" t="str">
        <f>IF(Y3190="","",COUNTIF($Y$2:Y3190,Y3190))</f>
        <v/>
      </c>
    </row>
    <row r="3191" spans="24:26" x14ac:dyDescent="0.25">
      <c r="X3191" s="172">
        <f>COUNTIF($J$2:J3191,J3191)</f>
        <v>0</v>
      </c>
      <c r="Y3191" s="172" t="str">
        <f t="shared" si="52"/>
        <v/>
      </c>
      <c r="Z3191" s="172" t="str">
        <f>IF(Y3191="","",COUNTIF($Y$2:Y3191,Y3191))</f>
        <v/>
      </c>
    </row>
    <row r="3192" spans="24:26" x14ac:dyDescent="0.25">
      <c r="X3192" s="172">
        <f>COUNTIF($J$2:J3192,J3192)</f>
        <v>0</v>
      </c>
      <c r="Y3192" s="172" t="str">
        <f t="shared" si="52"/>
        <v/>
      </c>
      <c r="Z3192" s="172" t="str">
        <f>IF(Y3192="","",COUNTIF($Y$2:Y3192,Y3192))</f>
        <v/>
      </c>
    </row>
    <row r="3193" spans="24:26" x14ac:dyDescent="0.25">
      <c r="X3193" s="172">
        <f>COUNTIF($J$2:J3193,J3193)</f>
        <v>0</v>
      </c>
      <c r="Y3193" s="172" t="str">
        <f t="shared" si="52"/>
        <v/>
      </c>
      <c r="Z3193" s="172" t="str">
        <f>IF(Y3193="","",COUNTIF($Y$2:Y3193,Y3193))</f>
        <v/>
      </c>
    </row>
    <row r="3194" spans="24:26" x14ac:dyDescent="0.25">
      <c r="X3194" s="172">
        <f>COUNTIF($J$2:J3194,J3194)</f>
        <v>0</v>
      </c>
      <c r="Y3194" s="172" t="str">
        <f t="shared" si="52"/>
        <v/>
      </c>
      <c r="Z3194" s="172" t="str">
        <f>IF(Y3194="","",COUNTIF($Y$2:Y3194,Y3194))</f>
        <v/>
      </c>
    </row>
    <row r="3195" spans="24:26" x14ac:dyDescent="0.25">
      <c r="X3195" s="172">
        <f>COUNTIF($J$2:J3195,J3195)</f>
        <v>0</v>
      </c>
      <c r="Y3195" s="172" t="str">
        <f t="shared" si="52"/>
        <v/>
      </c>
      <c r="Z3195" s="172" t="str">
        <f>IF(Y3195="","",COUNTIF($Y$2:Y3195,Y3195))</f>
        <v/>
      </c>
    </row>
    <row r="3196" spans="24:26" x14ac:dyDescent="0.25">
      <c r="X3196" s="172">
        <f>COUNTIF($J$2:J3196,J3196)</f>
        <v>0</v>
      </c>
      <c r="Y3196" s="172" t="str">
        <f t="shared" si="52"/>
        <v/>
      </c>
      <c r="Z3196" s="172" t="str">
        <f>IF(Y3196="","",COUNTIF($Y$2:Y3196,Y3196))</f>
        <v/>
      </c>
    </row>
    <row r="3197" spans="24:26" x14ac:dyDescent="0.25">
      <c r="X3197" s="172">
        <f>COUNTIF($J$2:J3197,J3197)</f>
        <v>0</v>
      </c>
      <c r="Y3197" s="172" t="str">
        <f t="shared" si="52"/>
        <v/>
      </c>
      <c r="Z3197" s="172" t="str">
        <f>IF(Y3197="","",COUNTIF($Y$2:Y3197,Y3197))</f>
        <v/>
      </c>
    </row>
    <row r="3198" spans="24:26" x14ac:dyDescent="0.25">
      <c r="X3198" s="172">
        <f>COUNTIF($J$2:J3198,J3198)</f>
        <v>0</v>
      </c>
      <c r="Y3198" s="172" t="str">
        <f t="shared" si="52"/>
        <v/>
      </c>
      <c r="Z3198" s="172" t="str">
        <f>IF(Y3198="","",COUNTIF($Y$2:Y3198,Y3198))</f>
        <v/>
      </c>
    </row>
    <row r="3199" spans="24:26" x14ac:dyDescent="0.25">
      <c r="X3199" s="172">
        <f>COUNTIF($J$2:J3199,J3199)</f>
        <v>0</v>
      </c>
      <c r="Y3199" s="172" t="str">
        <f t="shared" si="52"/>
        <v/>
      </c>
      <c r="Z3199" s="172" t="str">
        <f>IF(Y3199="","",COUNTIF($Y$2:Y3199,Y3199))</f>
        <v/>
      </c>
    </row>
    <row r="3200" spans="24:26" x14ac:dyDescent="0.25">
      <c r="X3200" s="172">
        <f>COUNTIF($J$2:J3200,J3200)</f>
        <v>0</v>
      </c>
      <c r="Y3200" s="172" t="str">
        <f t="shared" si="52"/>
        <v/>
      </c>
      <c r="Z3200" s="172" t="str">
        <f>IF(Y3200="","",COUNTIF($Y$2:Y3200,Y3200))</f>
        <v/>
      </c>
    </row>
    <row r="3201" spans="24:26" x14ac:dyDescent="0.25">
      <c r="X3201" s="172">
        <f>COUNTIF($J$2:J3201,J3201)</f>
        <v>0</v>
      </c>
      <c r="Y3201" s="172" t="str">
        <f t="shared" si="52"/>
        <v/>
      </c>
      <c r="Z3201" s="172" t="str">
        <f>IF(Y3201="","",COUNTIF($Y$2:Y3201,Y3201))</f>
        <v/>
      </c>
    </row>
    <row r="3202" spans="24:26" x14ac:dyDescent="0.25">
      <c r="X3202" s="172">
        <f>COUNTIF($J$2:J3202,J3202)</f>
        <v>0</v>
      </c>
      <c r="Y3202" s="172" t="str">
        <f t="shared" si="52"/>
        <v/>
      </c>
      <c r="Z3202" s="172" t="str">
        <f>IF(Y3202="","",COUNTIF($Y$2:Y3202,Y3202))</f>
        <v/>
      </c>
    </row>
    <row r="3203" spans="24:26" x14ac:dyDescent="0.25">
      <c r="X3203" s="172">
        <f>COUNTIF($J$2:J3203,J3203)</f>
        <v>0</v>
      </c>
      <c r="Y3203" s="172" t="str">
        <f t="shared" si="52"/>
        <v/>
      </c>
      <c r="Z3203" s="172" t="str">
        <f>IF(Y3203="","",COUNTIF($Y$2:Y3203,Y3203))</f>
        <v/>
      </c>
    </row>
    <row r="3204" spans="24:26" x14ac:dyDescent="0.25">
      <c r="X3204" s="172">
        <f>COUNTIF($J$2:J3204,J3204)</f>
        <v>0</v>
      </c>
      <c r="Y3204" s="172" t="str">
        <f t="shared" si="52"/>
        <v/>
      </c>
      <c r="Z3204" s="172" t="str">
        <f>IF(Y3204="","",COUNTIF($Y$2:Y3204,Y3204))</f>
        <v/>
      </c>
    </row>
    <row r="3205" spans="24:26" x14ac:dyDescent="0.25">
      <c r="X3205" s="172">
        <f>COUNTIF($J$2:J3205,J3205)</f>
        <v>0</v>
      </c>
      <c r="Y3205" s="172" t="str">
        <f t="shared" si="52"/>
        <v/>
      </c>
      <c r="Z3205" s="172" t="str">
        <f>IF(Y3205="","",COUNTIF($Y$2:Y3205,Y3205))</f>
        <v/>
      </c>
    </row>
    <row r="3206" spans="24:26" x14ac:dyDescent="0.25">
      <c r="X3206" s="172">
        <f>COUNTIF($J$2:J3206,J3206)</f>
        <v>0</v>
      </c>
      <c r="Y3206" s="172" t="str">
        <f t="shared" si="52"/>
        <v/>
      </c>
      <c r="Z3206" s="172" t="str">
        <f>IF(Y3206="","",COUNTIF($Y$2:Y3206,Y3206))</f>
        <v/>
      </c>
    </row>
    <row r="3207" spans="24:26" x14ac:dyDescent="0.25">
      <c r="X3207" s="172">
        <f>COUNTIF($J$2:J3207,J3207)</f>
        <v>0</v>
      </c>
      <c r="Y3207" s="172" t="str">
        <f t="shared" si="52"/>
        <v/>
      </c>
      <c r="Z3207" s="172" t="str">
        <f>IF(Y3207="","",COUNTIF($Y$2:Y3207,Y3207))</f>
        <v/>
      </c>
    </row>
    <row r="3208" spans="24:26" x14ac:dyDescent="0.25">
      <c r="X3208" s="172">
        <f>COUNTIF($J$2:J3208,J3208)</f>
        <v>0</v>
      </c>
      <c r="Y3208" s="172" t="str">
        <f t="shared" si="52"/>
        <v/>
      </c>
      <c r="Z3208" s="172" t="str">
        <f>IF(Y3208="","",COUNTIF($Y$2:Y3208,Y3208))</f>
        <v/>
      </c>
    </row>
    <row r="3209" spans="24:26" x14ac:dyDescent="0.25">
      <c r="X3209" s="172">
        <f>COUNTIF($J$2:J3209,J3209)</f>
        <v>0</v>
      </c>
      <c r="Y3209" s="172" t="str">
        <f t="shared" si="52"/>
        <v/>
      </c>
      <c r="Z3209" s="172" t="str">
        <f>IF(Y3209="","",COUNTIF($Y$2:Y3209,Y3209))</f>
        <v/>
      </c>
    </row>
    <row r="3210" spans="24:26" x14ac:dyDescent="0.25">
      <c r="X3210" s="172">
        <f>COUNTIF($J$2:J3210,J3210)</f>
        <v>0</v>
      </c>
      <c r="Y3210" s="172" t="str">
        <f t="shared" si="52"/>
        <v/>
      </c>
      <c r="Z3210" s="172" t="str">
        <f>IF(Y3210="","",COUNTIF($Y$2:Y3210,Y3210))</f>
        <v/>
      </c>
    </row>
    <row r="3211" spans="24:26" x14ac:dyDescent="0.25">
      <c r="X3211" s="172">
        <f>COUNTIF($J$2:J3211,J3211)</f>
        <v>0</v>
      </c>
      <c r="Y3211" s="172" t="str">
        <f t="shared" si="52"/>
        <v/>
      </c>
      <c r="Z3211" s="172" t="str">
        <f>IF(Y3211="","",COUNTIF($Y$2:Y3211,Y3211))</f>
        <v/>
      </c>
    </row>
    <row r="3212" spans="24:26" x14ac:dyDescent="0.25">
      <c r="X3212" s="172">
        <f>COUNTIF($J$2:J3212,J3212)</f>
        <v>0</v>
      </c>
      <c r="Y3212" s="172" t="str">
        <f t="shared" si="52"/>
        <v/>
      </c>
      <c r="Z3212" s="172" t="str">
        <f>IF(Y3212="","",COUNTIF($Y$2:Y3212,Y3212))</f>
        <v/>
      </c>
    </row>
    <row r="3213" spans="24:26" x14ac:dyDescent="0.25">
      <c r="X3213" s="172">
        <f>COUNTIF($J$2:J3213,J3213)</f>
        <v>0</v>
      </c>
      <c r="Y3213" s="172" t="str">
        <f t="shared" si="52"/>
        <v/>
      </c>
      <c r="Z3213" s="172" t="str">
        <f>IF(Y3213="","",COUNTIF($Y$2:Y3213,Y3213))</f>
        <v/>
      </c>
    </row>
    <row r="3214" spans="24:26" x14ac:dyDescent="0.25">
      <c r="X3214" s="172">
        <f>COUNTIF($J$2:J3214,J3214)</f>
        <v>0</v>
      </c>
      <c r="Y3214" s="172" t="str">
        <f t="shared" si="52"/>
        <v/>
      </c>
      <c r="Z3214" s="172" t="str">
        <f>IF(Y3214="","",COUNTIF($Y$2:Y3214,Y3214))</f>
        <v/>
      </c>
    </row>
    <row r="3215" spans="24:26" x14ac:dyDescent="0.25">
      <c r="X3215" s="172">
        <f>COUNTIF($J$2:J3215,J3215)</f>
        <v>0</v>
      </c>
      <c r="Y3215" s="172" t="str">
        <f t="shared" si="52"/>
        <v/>
      </c>
      <c r="Z3215" s="172" t="str">
        <f>IF(Y3215="","",COUNTIF($Y$2:Y3215,Y3215))</f>
        <v/>
      </c>
    </row>
    <row r="3216" spans="24:26" x14ac:dyDescent="0.25">
      <c r="X3216" s="172">
        <f>COUNTIF($J$2:J3216,J3216)</f>
        <v>0</v>
      </c>
      <c r="Y3216" s="172" t="str">
        <f t="shared" si="52"/>
        <v/>
      </c>
      <c r="Z3216" s="172" t="str">
        <f>IF(Y3216="","",COUNTIF($Y$2:Y3216,Y3216))</f>
        <v/>
      </c>
    </row>
    <row r="3217" spans="24:26" x14ac:dyDescent="0.25">
      <c r="X3217" s="172">
        <f>COUNTIF($J$2:J3217,J3217)</f>
        <v>0</v>
      </c>
      <c r="Y3217" s="172" t="str">
        <f t="shared" si="52"/>
        <v/>
      </c>
      <c r="Z3217" s="172" t="str">
        <f>IF(Y3217="","",COUNTIF($Y$2:Y3217,Y3217))</f>
        <v/>
      </c>
    </row>
    <row r="3218" spans="24:26" x14ac:dyDescent="0.25">
      <c r="X3218" s="172">
        <f>COUNTIF($J$2:J3218,J3218)</f>
        <v>0</v>
      </c>
      <c r="Y3218" s="172" t="str">
        <f t="shared" si="52"/>
        <v/>
      </c>
      <c r="Z3218" s="172" t="str">
        <f>IF(Y3218="","",COUNTIF($Y$2:Y3218,Y3218))</f>
        <v/>
      </c>
    </row>
    <row r="3219" spans="24:26" x14ac:dyDescent="0.25">
      <c r="X3219" s="172">
        <f>COUNTIF($J$2:J3219,J3219)</f>
        <v>0</v>
      </c>
      <c r="Y3219" s="172" t="str">
        <f t="shared" si="52"/>
        <v/>
      </c>
      <c r="Z3219" s="172" t="str">
        <f>IF(Y3219="","",COUNTIF($Y$2:Y3219,Y3219))</f>
        <v/>
      </c>
    </row>
    <row r="3220" spans="24:26" x14ac:dyDescent="0.25">
      <c r="X3220" s="172">
        <f>COUNTIF($J$2:J3220,J3220)</f>
        <v>0</v>
      </c>
      <c r="Y3220" s="172" t="str">
        <f t="shared" si="52"/>
        <v/>
      </c>
      <c r="Z3220" s="172" t="str">
        <f>IF(Y3220="","",COUNTIF($Y$2:Y3220,Y3220))</f>
        <v/>
      </c>
    </row>
    <row r="3221" spans="24:26" x14ac:dyDescent="0.25">
      <c r="X3221" s="172">
        <f>COUNTIF($J$2:J3221,J3221)</f>
        <v>0</v>
      </c>
      <c r="Y3221" s="172" t="str">
        <f t="shared" si="52"/>
        <v/>
      </c>
      <c r="Z3221" s="172" t="str">
        <f>IF(Y3221="","",COUNTIF($Y$2:Y3221,Y3221))</f>
        <v/>
      </c>
    </row>
    <row r="3222" spans="24:26" x14ac:dyDescent="0.25">
      <c r="X3222" s="172">
        <f>COUNTIF($J$2:J3222,J3222)</f>
        <v>0</v>
      </c>
      <c r="Y3222" s="172" t="str">
        <f t="shared" si="52"/>
        <v/>
      </c>
      <c r="Z3222" s="172" t="str">
        <f>IF(Y3222="","",COUNTIF($Y$2:Y3222,Y3222))</f>
        <v/>
      </c>
    </row>
    <row r="3223" spans="24:26" x14ac:dyDescent="0.25">
      <c r="X3223" s="172">
        <f>COUNTIF($J$2:J3223,J3223)</f>
        <v>0</v>
      </c>
      <c r="Y3223" s="172" t="str">
        <f t="shared" si="52"/>
        <v/>
      </c>
      <c r="Z3223" s="172" t="str">
        <f>IF(Y3223="","",COUNTIF($Y$2:Y3223,Y3223))</f>
        <v/>
      </c>
    </row>
    <row r="3224" spans="24:26" x14ac:dyDescent="0.25">
      <c r="X3224" s="172">
        <f>COUNTIF($J$2:J3224,J3224)</f>
        <v>0</v>
      </c>
      <c r="Y3224" s="172" t="str">
        <f t="shared" si="52"/>
        <v/>
      </c>
      <c r="Z3224" s="172" t="str">
        <f>IF(Y3224="","",COUNTIF($Y$2:Y3224,Y3224))</f>
        <v/>
      </c>
    </row>
    <row r="3225" spans="24:26" x14ac:dyDescent="0.25">
      <c r="X3225" s="172">
        <f>COUNTIF($J$2:J3225,J3225)</f>
        <v>0</v>
      </c>
      <c r="Y3225" s="172" t="str">
        <f t="shared" si="52"/>
        <v/>
      </c>
      <c r="Z3225" s="172" t="str">
        <f>IF(Y3225="","",COUNTIF($Y$2:Y3225,Y3225))</f>
        <v/>
      </c>
    </row>
    <row r="3226" spans="24:26" x14ac:dyDescent="0.25">
      <c r="X3226" s="172">
        <f>COUNTIF($J$2:J3226,J3226)</f>
        <v>0</v>
      </c>
      <c r="Y3226" s="172" t="str">
        <f t="shared" si="52"/>
        <v/>
      </c>
      <c r="Z3226" s="172" t="str">
        <f>IF(Y3226="","",COUNTIF($Y$2:Y3226,Y3226))</f>
        <v/>
      </c>
    </row>
    <row r="3227" spans="24:26" x14ac:dyDescent="0.25">
      <c r="X3227" s="172">
        <f>COUNTIF($J$2:J3227,J3227)</f>
        <v>0</v>
      </c>
      <c r="Y3227" s="172" t="str">
        <f t="shared" si="52"/>
        <v/>
      </c>
      <c r="Z3227" s="172" t="str">
        <f>IF(Y3227="","",COUNTIF($Y$2:Y3227,Y3227))</f>
        <v/>
      </c>
    </row>
    <row r="3228" spans="24:26" x14ac:dyDescent="0.25">
      <c r="X3228" s="172">
        <f>COUNTIF($J$2:J3228,J3228)</f>
        <v>0</v>
      </c>
      <c r="Y3228" s="172" t="str">
        <f t="shared" si="52"/>
        <v/>
      </c>
      <c r="Z3228" s="172" t="str">
        <f>IF(Y3228="","",COUNTIF($Y$2:Y3228,Y3228))</f>
        <v/>
      </c>
    </row>
    <row r="3229" spans="24:26" x14ac:dyDescent="0.25">
      <c r="X3229" s="172">
        <f>COUNTIF($J$2:J3229,J3229)</f>
        <v>0</v>
      </c>
      <c r="Y3229" s="172" t="str">
        <f t="shared" si="52"/>
        <v/>
      </c>
      <c r="Z3229" s="172" t="str">
        <f>IF(Y3229="","",COUNTIF($Y$2:Y3229,Y3229))</f>
        <v/>
      </c>
    </row>
    <row r="3230" spans="24:26" x14ac:dyDescent="0.25">
      <c r="X3230" s="172">
        <f>COUNTIF($J$2:J3230,J3230)</f>
        <v>0</v>
      </c>
      <c r="Y3230" s="172" t="str">
        <f t="shared" si="52"/>
        <v/>
      </c>
      <c r="Z3230" s="172" t="str">
        <f>IF(Y3230="","",COUNTIF($Y$2:Y3230,Y3230))</f>
        <v/>
      </c>
    </row>
    <row r="3231" spans="24:26" x14ac:dyDescent="0.25">
      <c r="X3231" s="172">
        <f>COUNTIF($J$2:J3231,J3231)</f>
        <v>0</v>
      </c>
      <c r="Y3231" s="172" t="str">
        <f t="shared" si="52"/>
        <v/>
      </c>
      <c r="Z3231" s="172" t="str">
        <f>IF(Y3231="","",COUNTIF($Y$2:Y3231,Y3231))</f>
        <v/>
      </c>
    </row>
    <row r="3232" spans="24:26" x14ac:dyDescent="0.25">
      <c r="X3232" s="172">
        <f>COUNTIF($J$2:J3232,J3232)</f>
        <v>0</v>
      </c>
      <c r="Y3232" s="172" t="str">
        <f t="shared" si="52"/>
        <v/>
      </c>
      <c r="Z3232" s="172" t="str">
        <f>IF(Y3232="","",COUNTIF($Y$2:Y3232,Y3232))</f>
        <v/>
      </c>
    </row>
    <row r="3233" spans="24:26" x14ac:dyDescent="0.25">
      <c r="X3233" s="172">
        <f>COUNTIF($J$2:J3233,J3233)</f>
        <v>0</v>
      </c>
      <c r="Y3233" s="172" t="str">
        <f t="shared" si="52"/>
        <v/>
      </c>
      <c r="Z3233" s="172" t="str">
        <f>IF(Y3233="","",COUNTIF($Y$2:Y3233,Y3233))</f>
        <v/>
      </c>
    </row>
    <row r="3234" spans="24:26" x14ac:dyDescent="0.25">
      <c r="X3234" s="172">
        <f>COUNTIF($J$2:J3234,J3234)</f>
        <v>0</v>
      </c>
      <c r="Y3234" s="172" t="str">
        <f t="shared" si="52"/>
        <v/>
      </c>
      <c r="Z3234" s="172" t="str">
        <f>IF(Y3234="","",COUNTIF($Y$2:Y3234,Y3234))</f>
        <v/>
      </c>
    </row>
    <row r="3235" spans="24:26" x14ac:dyDescent="0.25">
      <c r="X3235" s="172">
        <f>COUNTIF($J$2:J3235,J3235)</f>
        <v>0</v>
      </c>
      <c r="Y3235" s="172" t="str">
        <f t="shared" si="52"/>
        <v/>
      </c>
      <c r="Z3235" s="172" t="str">
        <f>IF(Y3235="","",COUNTIF($Y$2:Y3235,Y3235))</f>
        <v/>
      </c>
    </row>
    <row r="3236" spans="24:26" x14ac:dyDescent="0.25">
      <c r="X3236" s="172">
        <f>COUNTIF($J$2:J3236,J3236)</f>
        <v>0</v>
      </c>
      <c r="Y3236" s="172" t="str">
        <f t="shared" si="52"/>
        <v/>
      </c>
      <c r="Z3236" s="172" t="str">
        <f>IF(Y3236="","",COUNTIF($Y$2:Y3236,Y3236))</f>
        <v/>
      </c>
    </row>
    <row r="3237" spans="24:26" x14ac:dyDescent="0.25">
      <c r="X3237" s="172">
        <f>COUNTIF($J$2:J3237,J3237)</f>
        <v>0</v>
      </c>
      <c r="Y3237" s="172" t="str">
        <f t="shared" si="52"/>
        <v/>
      </c>
      <c r="Z3237" s="172" t="str">
        <f>IF(Y3237="","",COUNTIF($Y$2:Y3237,Y3237))</f>
        <v/>
      </c>
    </row>
    <row r="3238" spans="24:26" x14ac:dyDescent="0.25">
      <c r="X3238" s="172">
        <f>COUNTIF($J$2:J3238,J3238)</f>
        <v>0</v>
      </c>
      <c r="Y3238" s="172" t="str">
        <f t="shared" si="52"/>
        <v/>
      </c>
      <c r="Z3238" s="172" t="str">
        <f>IF(Y3238="","",COUNTIF($Y$2:Y3238,Y3238))</f>
        <v/>
      </c>
    </row>
    <row r="3239" spans="24:26" x14ac:dyDescent="0.25">
      <c r="X3239" s="172">
        <f>COUNTIF($J$2:J3239,J3239)</f>
        <v>0</v>
      </c>
      <c r="Y3239" s="172" t="str">
        <f t="shared" si="52"/>
        <v/>
      </c>
      <c r="Z3239" s="172" t="str">
        <f>IF(Y3239="","",COUNTIF($Y$2:Y3239,Y3239))</f>
        <v/>
      </c>
    </row>
    <row r="3240" spans="24:26" x14ac:dyDescent="0.25">
      <c r="X3240" s="172">
        <f>COUNTIF($J$2:J3240,J3240)</f>
        <v>0</v>
      </c>
      <c r="Y3240" s="172" t="str">
        <f t="shared" si="52"/>
        <v/>
      </c>
      <c r="Z3240" s="172" t="str">
        <f>IF(Y3240="","",COUNTIF($Y$2:Y3240,Y3240))</f>
        <v/>
      </c>
    </row>
    <row r="3241" spans="24:26" x14ac:dyDescent="0.25">
      <c r="X3241" s="172">
        <f>COUNTIF($J$2:J3241,J3241)</f>
        <v>0</v>
      </c>
      <c r="Y3241" s="172" t="str">
        <f t="shared" si="52"/>
        <v/>
      </c>
      <c r="Z3241" s="172" t="str">
        <f>IF(Y3241="","",COUNTIF($Y$2:Y3241,Y3241))</f>
        <v/>
      </c>
    </row>
    <row r="3242" spans="24:26" x14ac:dyDescent="0.25">
      <c r="X3242" s="172">
        <f>COUNTIF($J$2:J3242,J3242)</f>
        <v>0</v>
      </c>
      <c r="Y3242" s="172" t="str">
        <f t="shared" si="52"/>
        <v/>
      </c>
      <c r="Z3242" s="172" t="str">
        <f>IF(Y3242="","",COUNTIF($Y$2:Y3242,Y3242))</f>
        <v/>
      </c>
    </row>
    <row r="3243" spans="24:26" x14ac:dyDescent="0.25">
      <c r="X3243" s="172">
        <f>COUNTIF($J$2:J3243,J3243)</f>
        <v>0</v>
      </c>
      <c r="Y3243" s="172" t="str">
        <f t="shared" si="52"/>
        <v/>
      </c>
      <c r="Z3243" s="172" t="str">
        <f>IF(Y3243="","",COUNTIF($Y$2:Y3243,Y3243))</f>
        <v/>
      </c>
    </row>
    <row r="3244" spans="24:26" x14ac:dyDescent="0.25">
      <c r="X3244" s="172">
        <f>COUNTIF($J$2:J3244,J3244)</f>
        <v>0</v>
      </c>
      <c r="Y3244" s="172" t="str">
        <f t="shared" si="52"/>
        <v/>
      </c>
      <c r="Z3244" s="172" t="str">
        <f>IF(Y3244="","",COUNTIF($Y$2:Y3244,Y3244))</f>
        <v/>
      </c>
    </row>
    <row r="3245" spans="24:26" x14ac:dyDescent="0.25">
      <c r="X3245" s="172">
        <f>COUNTIF($J$2:J3245,J3245)</f>
        <v>0</v>
      </c>
      <c r="Y3245" s="172" t="str">
        <f t="shared" si="52"/>
        <v/>
      </c>
      <c r="Z3245" s="172" t="str">
        <f>IF(Y3245="","",COUNTIF($Y$2:Y3245,Y3245))</f>
        <v/>
      </c>
    </row>
    <row r="3246" spans="24:26" x14ac:dyDescent="0.25">
      <c r="X3246" s="172">
        <f>COUNTIF($J$2:J3246,J3246)</f>
        <v>0</v>
      </c>
      <c r="Y3246" s="172" t="str">
        <f t="shared" si="52"/>
        <v/>
      </c>
      <c r="Z3246" s="172" t="str">
        <f>IF(Y3246="","",COUNTIF($Y$2:Y3246,Y3246))</f>
        <v/>
      </c>
    </row>
    <row r="3247" spans="24:26" x14ac:dyDescent="0.25">
      <c r="X3247" s="172">
        <f>COUNTIF($J$2:J3247,J3247)</f>
        <v>0</v>
      </c>
      <c r="Y3247" s="172" t="str">
        <f t="shared" si="52"/>
        <v/>
      </c>
      <c r="Z3247" s="172" t="str">
        <f>IF(Y3247="","",COUNTIF($Y$2:Y3247,Y3247))</f>
        <v/>
      </c>
    </row>
    <row r="3248" spans="24:26" x14ac:dyDescent="0.25">
      <c r="X3248" s="172">
        <f>COUNTIF($J$2:J3248,J3248)</f>
        <v>0</v>
      </c>
      <c r="Y3248" s="172" t="str">
        <f t="shared" ref="Y3248:Y3311" si="53">J3248&amp;Q3248</f>
        <v/>
      </c>
      <c r="Z3248" s="172" t="str">
        <f>IF(Y3248="","",COUNTIF($Y$2:Y3248,Y3248))</f>
        <v/>
      </c>
    </row>
    <row r="3249" spans="24:26" x14ac:dyDescent="0.25">
      <c r="X3249" s="172">
        <f>COUNTIF($J$2:J3249,J3249)</f>
        <v>0</v>
      </c>
      <c r="Y3249" s="172" t="str">
        <f t="shared" si="53"/>
        <v/>
      </c>
      <c r="Z3249" s="172" t="str">
        <f>IF(Y3249="","",COUNTIF($Y$2:Y3249,Y3249))</f>
        <v/>
      </c>
    </row>
    <row r="3250" spans="24:26" x14ac:dyDescent="0.25">
      <c r="X3250" s="172">
        <f>COUNTIF($J$2:J3250,J3250)</f>
        <v>0</v>
      </c>
      <c r="Y3250" s="172" t="str">
        <f t="shared" si="53"/>
        <v/>
      </c>
      <c r="Z3250" s="172" t="str">
        <f>IF(Y3250="","",COUNTIF($Y$2:Y3250,Y3250))</f>
        <v/>
      </c>
    </row>
    <row r="3251" spans="24:26" x14ac:dyDescent="0.25">
      <c r="X3251" s="172">
        <f>COUNTIF($J$2:J3251,J3251)</f>
        <v>0</v>
      </c>
      <c r="Y3251" s="172" t="str">
        <f t="shared" si="53"/>
        <v/>
      </c>
      <c r="Z3251" s="172" t="str">
        <f>IF(Y3251="","",COUNTIF($Y$2:Y3251,Y3251))</f>
        <v/>
      </c>
    </row>
    <row r="3252" spans="24:26" x14ac:dyDescent="0.25">
      <c r="X3252" s="172">
        <f>COUNTIF($J$2:J3252,J3252)</f>
        <v>0</v>
      </c>
      <c r="Y3252" s="172" t="str">
        <f t="shared" si="53"/>
        <v/>
      </c>
      <c r="Z3252" s="172" t="str">
        <f>IF(Y3252="","",COUNTIF($Y$2:Y3252,Y3252))</f>
        <v/>
      </c>
    </row>
    <row r="3253" spans="24:26" x14ac:dyDescent="0.25">
      <c r="X3253" s="172">
        <f>COUNTIF($J$2:J3253,J3253)</f>
        <v>0</v>
      </c>
      <c r="Y3253" s="172" t="str">
        <f t="shared" si="53"/>
        <v/>
      </c>
      <c r="Z3253" s="172" t="str">
        <f>IF(Y3253="","",COUNTIF($Y$2:Y3253,Y3253))</f>
        <v/>
      </c>
    </row>
    <row r="3254" spans="24:26" x14ac:dyDescent="0.25">
      <c r="X3254" s="172">
        <f>COUNTIF($J$2:J3254,J3254)</f>
        <v>0</v>
      </c>
      <c r="Y3254" s="172" t="str">
        <f t="shared" si="53"/>
        <v/>
      </c>
      <c r="Z3254" s="172" t="str">
        <f>IF(Y3254="","",COUNTIF($Y$2:Y3254,Y3254))</f>
        <v/>
      </c>
    </row>
    <row r="3255" spans="24:26" x14ac:dyDescent="0.25">
      <c r="X3255" s="172">
        <f>COUNTIF($J$2:J3255,J3255)</f>
        <v>0</v>
      </c>
      <c r="Y3255" s="172" t="str">
        <f t="shared" si="53"/>
        <v/>
      </c>
      <c r="Z3255" s="172" t="str">
        <f>IF(Y3255="","",COUNTIF($Y$2:Y3255,Y3255))</f>
        <v/>
      </c>
    </row>
    <row r="3256" spans="24:26" x14ac:dyDescent="0.25">
      <c r="X3256" s="172">
        <f>COUNTIF($J$2:J3256,J3256)</f>
        <v>0</v>
      </c>
      <c r="Y3256" s="172" t="str">
        <f t="shared" si="53"/>
        <v/>
      </c>
      <c r="Z3256" s="172" t="str">
        <f>IF(Y3256="","",COUNTIF($Y$2:Y3256,Y3256))</f>
        <v/>
      </c>
    </row>
    <row r="3257" spans="24:26" x14ac:dyDescent="0.25">
      <c r="X3257" s="172">
        <f>COUNTIF($J$2:J3257,J3257)</f>
        <v>0</v>
      </c>
      <c r="Y3257" s="172" t="str">
        <f t="shared" si="53"/>
        <v/>
      </c>
      <c r="Z3257" s="172" t="str">
        <f>IF(Y3257="","",COUNTIF($Y$2:Y3257,Y3257))</f>
        <v/>
      </c>
    </row>
    <row r="3258" spans="24:26" x14ac:dyDescent="0.25">
      <c r="X3258" s="172">
        <f>COUNTIF($J$2:J3258,J3258)</f>
        <v>0</v>
      </c>
      <c r="Y3258" s="172" t="str">
        <f t="shared" si="53"/>
        <v/>
      </c>
      <c r="Z3258" s="172" t="str">
        <f>IF(Y3258="","",COUNTIF($Y$2:Y3258,Y3258))</f>
        <v/>
      </c>
    </row>
    <row r="3259" spans="24:26" x14ac:dyDescent="0.25">
      <c r="X3259" s="172">
        <f>COUNTIF($J$2:J3259,J3259)</f>
        <v>0</v>
      </c>
      <c r="Y3259" s="172" t="str">
        <f t="shared" si="53"/>
        <v/>
      </c>
      <c r="Z3259" s="172" t="str">
        <f>IF(Y3259="","",COUNTIF($Y$2:Y3259,Y3259))</f>
        <v/>
      </c>
    </row>
    <row r="3260" spans="24:26" x14ac:dyDescent="0.25">
      <c r="X3260" s="172">
        <f>COUNTIF($J$2:J3260,J3260)</f>
        <v>0</v>
      </c>
      <c r="Y3260" s="172" t="str">
        <f t="shared" si="53"/>
        <v/>
      </c>
      <c r="Z3260" s="172" t="str">
        <f>IF(Y3260="","",COUNTIF($Y$2:Y3260,Y3260))</f>
        <v/>
      </c>
    </row>
    <row r="3261" spans="24:26" x14ac:dyDescent="0.25">
      <c r="X3261" s="172">
        <f>COUNTIF($J$2:J3261,J3261)</f>
        <v>0</v>
      </c>
      <c r="Y3261" s="172" t="str">
        <f t="shared" si="53"/>
        <v/>
      </c>
      <c r="Z3261" s="172" t="str">
        <f>IF(Y3261="","",COUNTIF($Y$2:Y3261,Y3261))</f>
        <v/>
      </c>
    </row>
    <row r="3262" spans="24:26" x14ac:dyDescent="0.25">
      <c r="X3262" s="172">
        <f>COUNTIF($J$2:J3262,J3262)</f>
        <v>0</v>
      </c>
      <c r="Y3262" s="172" t="str">
        <f t="shared" si="53"/>
        <v/>
      </c>
      <c r="Z3262" s="172" t="str">
        <f>IF(Y3262="","",COUNTIF($Y$2:Y3262,Y3262))</f>
        <v/>
      </c>
    </row>
    <row r="3263" spans="24:26" x14ac:dyDescent="0.25">
      <c r="X3263" s="172">
        <f>COUNTIF($J$2:J3263,J3263)</f>
        <v>0</v>
      </c>
      <c r="Y3263" s="172" t="str">
        <f t="shared" si="53"/>
        <v/>
      </c>
      <c r="Z3263" s="172" t="str">
        <f>IF(Y3263="","",COUNTIF($Y$2:Y3263,Y3263))</f>
        <v/>
      </c>
    </row>
    <row r="3264" spans="24:26" x14ac:dyDescent="0.25">
      <c r="X3264" s="172">
        <f>COUNTIF($J$2:J3264,J3264)</f>
        <v>0</v>
      </c>
      <c r="Y3264" s="172" t="str">
        <f t="shared" si="53"/>
        <v/>
      </c>
      <c r="Z3264" s="172" t="str">
        <f>IF(Y3264="","",COUNTIF($Y$2:Y3264,Y3264))</f>
        <v/>
      </c>
    </row>
    <row r="3265" spans="24:26" x14ac:dyDescent="0.25">
      <c r="X3265" s="172">
        <f>COUNTIF($J$2:J3265,J3265)</f>
        <v>0</v>
      </c>
      <c r="Y3265" s="172" t="str">
        <f t="shared" si="53"/>
        <v/>
      </c>
      <c r="Z3265" s="172" t="str">
        <f>IF(Y3265="","",COUNTIF($Y$2:Y3265,Y3265))</f>
        <v/>
      </c>
    </row>
    <row r="3266" spans="24:26" x14ac:dyDescent="0.25">
      <c r="X3266" s="172">
        <f>COUNTIF($J$2:J3266,J3266)</f>
        <v>0</v>
      </c>
      <c r="Y3266" s="172" t="str">
        <f t="shared" si="53"/>
        <v/>
      </c>
      <c r="Z3266" s="172" t="str">
        <f>IF(Y3266="","",COUNTIF($Y$2:Y3266,Y3266))</f>
        <v/>
      </c>
    </row>
    <row r="3267" spans="24:26" x14ac:dyDescent="0.25">
      <c r="X3267" s="172">
        <f>COUNTIF($J$2:J3267,J3267)</f>
        <v>0</v>
      </c>
      <c r="Y3267" s="172" t="str">
        <f t="shared" si="53"/>
        <v/>
      </c>
      <c r="Z3267" s="172" t="str">
        <f>IF(Y3267="","",COUNTIF($Y$2:Y3267,Y3267))</f>
        <v/>
      </c>
    </row>
    <row r="3268" spans="24:26" x14ac:dyDescent="0.25">
      <c r="X3268" s="172">
        <f>COUNTIF($J$2:J3268,J3268)</f>
        <v>0</v>
      </c>
      <c r="Y3268" s="172" t="str">
        <f t="shared" si="53"/>
        <v/>
      </c>
      <c r="Z3268" s="172" t="str">
        <f>IF(Y3268="","",COUNTIF($Y$2:Y3268,Y3268))</f>
        <v/>
      </c>
    </row>
    <row r="3269" spans="24:26" x14ac:dyDescent="0.25">
      <c r="X3269" s="172">
        <f>COUNTIF($J$2:J3269,J3269)</f>
        <v>0</v>
      </c>
      <c r="Y3269" s="172" t="str">
        <f t="shared" si="53"/>
        <v/>
      </c>
      <c r="Z3269" s="172" t="str">
        <f>IF(Y3269="","",COUNTIF($Y$2:Y3269,Y3269))</f>
        <v/>
      </c>
    </row>
    <row r="3270" spans="24:26" x14ac:dyDescent="0.25">
      <c r="X3270" s="172">
        <f>COUNTIF($J$2:J3270,J3270)</f>
        <v>0</v>
      </c>
      <c r="Y3270" s="172" t="str">
        <f t="shared" si="53"/>
        <v/>
      </c>
      <c r="Z3270" s="172" t="str">
        <f>IF(Y3270="","",COUNTIF($Y$2:Y3270,Y3270))</f>
        <v/>
      </c>
    </row>
    <row r="3271" spans="24:26" x14ac:dyDescent="0.25">
      <c r="X3271" s="172">
        <f>COUNTIF($J$2:J3271,J3271)</f>
        <v>0</v>
      </c>
      <c r="Y3271" s="172" t="str">
        <f t="shared" si="53"/>
        <v/>
      </c>
      <c r="Z3271" s="172" t="str">
        <f>IF(Y3271="","",COUNTIF($Y$2:Y3271,Y3271))</f>
        <v/>
      </c>
    </row>
    <row r="3272" spans="24:26" x14ac:dyDescent="0.25">
      <c r="X3272" s="172">
        <f>COUNTIF($J$2:J3272,J3272)</f>
        <v>0</v>
      </c>
      <c r="Y3272" s="172" t="str">
        <f t="shared" si="53"/>
        <v/>
      </c>
      <c r="Z3272" s="172" t="str">
        <f>IF(Y3272="","",COUNTIF($Y$2:Y3272,Y3272))</f>
        <v/>
      </c>
    </row>
    <row r="3273" spans="24:26" x14ac:dyDescent="0.25">
      <c r="X3273" s="172">
        <f>COUNTIF($J$2:J3273,J3273)</f>
        <v>0</v>
      </c>
      <c r="Y3273" s="172" t="str">
        <f t="shared" si="53"/>
        <v/>
      </c>
      <c r="Z3273" s="172" t="str">
        <f>IF(Y3273="","",COUNTIF($Y$2:Y3273,Y3273))</f>
        <v/>
      </c>
    </row>
    <row r="3274" spans="24:26" x14ac:dyDescent="0.25">
      <c r="X3274" s="172">
        <f>COUNTIF($J$2:J3274,J3274)</f>
        <v>0</v>
      </c>
      <c r="Y3274" s="172" t="str">
        <f t="shared" si="53"/>
        <v/>
      </c>
      <c r="Z3274" s="172" t="str">
        <f>IF(Y3274="","",COUNTIF($Y$2:Y3274,Y3274))</f>
        <v/>
      </c>
    </row>
    <row r="3275" spans="24:26" x14ac:dyDescent="0.25">
      <c r="X3275" s="172">
        <f>COUNTIF($J$2:J3275,J3275)</f>
        <v>0</v>
      </c>
      <c r="Y3275" s="172" t="str">
        <f t="shared" si="53"/>
        <v/>
      </c>
      <c r="Z3275" s="172" t="str">
        <f>IF(Y3275="","",COUNTIF($Y$2:Y3275,Y3275))</f>
        <v/>
      </c>
    </row>
    <row r="3276" spans="24:26" x14ac:dyDescent="0.25">
      <c r="X3276" s="172">
        <f>COUNTIF($J$2:J3276,J3276)</f>
        <v>0</v>
      </c>
      <c r="Y3276" s="172" t="str">
        <f t="shared" si="53"/>
        <v/>
      </c>
      <c r="Z3276" s="172" t="str">
        <f>IF(Y3276="","",COUNTIF($Y$2:Y3276,Y3276))</f>
        <v/>
      </c>
    </row>
    <row r="3277" spans="24:26" x14ac:dyDescent="0.25">
      <c r="X3277" s="172">
        <f>COUNTIF($J$2:J3277,J3277)</f>
        <v>0</v>
      </c>
      <c r="Y3277" s="172" t="str">
        <f t="shared" si="53"/>
        <v/>
      </c>
      <c r="Z3277" s="172" t="str">
        <f>IF(Y3277="","",COUNTIF($Y$2:Y3277,Y3277))</f>
        <v/>
      </c>
    </row>
    <row r="3278" spans="24:26" x14ac:dyDescent="0.25">
      <c r="X3278" s="172">
        <f>COUNTIF($J$2:J3278,J3278)</f>
        <v>0</v>
      </c>
      <c r="Y3278" s="172" t="str">
        <f t="shared" si="53"/>
        <v/>
      </c>
      <c r="Z3278" s="172" t="str">
        <f>IF(Y3278="","",COUNTIF($Y$2:Y3278,Y3278))</f>
        <v/>
      </c>
    </row>
    <row r="3279" spans="24:26" x14ac:dyDescent="0.25">
      <c r="X3279" s="172">
        <f>COUNTIF($J$2:J3279,J3279)</f>
        <v>0</v>
      </c>
      <c r="Y3279" s="172" t="str">
        <f t="shared" si="53"/>
        <v/>
      </c>
      <c r="Z3279" s="172" t="str">
        <f>IF(Y3279="","",COUNTIF($Y$2:Y3279,Y3279))</f>
        <v/>
      </c>
    </row>
    <row r="3280" spans="24:26" x14ac:dyDescent="0.25">
      <c r="X3280" s="172">
        <f>COUNTIF($J$2:J3280,J3280)</f>
        <v>0</v>
      </c>
      <c r="Y3280" s="172" t="str">
        <f t="shared" si="53"/>
        <v/>
      </c>
      <c r="Z3280" s="172" t="str">
        <f>IF(Y3280="","",COUNTIF($Y$2:Y3280,Y3280))</f>
        <v/>
      </c>
    </row>
    <row r="3281" spans="24:26" x14ac:dyDescent="0.25">
      <c r="X3281" s="172">
        <f>COUNTIF($J$2:J3281,J3281)</f>
        <v>0</v>
      </c>
      <c r="Y3281" s="172" t="str">
        <f t="shared" si="53"/>
        <v/>
      </c>
      <c r="Z3281" s="172" t="str">
        <f>IF(Y3281="","",COUNTIF($Y$2:Y3281,Y3281))</f>
        <v/>
      </c>
    </row>
    <row r="3282" spans="24:26" x14ac:dyDescent="0.25">
      <c r="X3282" s="172">
        <f>COUNTIF($J$2:J3282,J3282)</f>
        <v>0</v>
      </c>
      <c r="Y3282" s="172" t="str">
        <f t="shared" si="53"/>
        <v/>
      </c>
      <c r="Z3282" s="172" t="str">
        <f>IF(Y3282="","",COUNTIF($Y$2:Y3282,Y3282))</f>
        <v/>
      </c>
    </row>
    <row r="3283" spans="24:26" x14ac:dyDescent="0.25">
      <c r="X3283" s="172">
        <f>COUNTIF($J$2:J3283,J3283)</f>
        <v>0</v>
      </c>
      <c r="Y3283" s="172" t="str">
        <f t="shared" si="53"/>
        <v/>
      </c>
      <c r="Z3283" s="172" t="str">
        <f>IF(Y3283="","",COUNTIF($Y$2:Y3283,Y3283))</f>
        <v/>
      </c>
    </row>
    <row r="3284" spans="24:26" x14ac:dyDescent="0.25">
      <c r="X3284" s="172">
        <f>COUNTIF($J$2:J3284,J3284)</f>
        <v>0</v>
      </c>
      <c r="Y3284" s="172" t="str">
        <f t="shared" si="53"/>
        <v/>
      </c>
      <c r="Z3284" s="172" t="str">
        <f>IF(Y3284="","",COUNTIF($Y$2:Y3284,Y3284))</f>
        <v/>
      </c>
    </row>
    <row r="3285" spans="24:26" x14ac:dyDescent="0.25">
      <c r="X3285" s="172">
        <f>COUNTIF($J$2:J3285,J3285)</f>
        <v>0</v>
      </c>
      <c r="Y3285" s="172" t="str">
        <f t="shared" si="53"/>
        <v/>
      </c>
      <c r="Z3285" s="172" t="str">
        <f>IF(Y3285="","",COUNTIF($Y$2:Y3285,Y3285))</f>
        <v/>
      </c>
    </row>
    <row r="3286" spans="24:26" x14ac:dyDescent="0.25">
      <c r="X3286" s="172">
        <f>COUNTIF($J$2:J3286,J3286)</f>
        <v>0</v>
      </c>
      <c r="Y3286" s="172" t="str">
        <f t="shared" si="53"/>
        <v/>
      </c>
      <c r="Z3286" s="172" t="str">
        <f>IF(Y3286="","",COUNTIF($Y$2:Y3286,Y3286))</f>
        <v/>
      </c>
    </row>
    <row r="3287" spans="24:26" x14ac:dyDescent="0.25">
      <c r="X3287" s="172">
        <f>COUNTIF($J$2:J3287,J3287)</f>
        <v>0</v>
      </c>
      <c r="Y3287" s="172" t="str">
        <f t="shared" si="53"/>
        <v/>
      </c>
      <c r="Z3287" s="172" t="str">
        <f>IF(Y3287="","",COUNTIF($Y$2:Y3287,Y3287))</f>
        <v/>
      </c>
    </row>
    <row r="3288" spans="24:26" x14ac:dyDescent="0.25">
      <c r="X3288" s="172">
        <f>COUNTIF($J$2:J3288,J3288)</f>
        <v>0</v>
      </c>
      <c r="Y3288" s="172" t="str">
        <f t="shared" si="53"/>
        <v/>
      </c>
      <c r="Z3288" s="172" t="str">
        <f>IF(Y3288="","",COUNTIF($Y$2:Y3288,Y3288))</f>
        <v/>
      </c>
    </row>
    <row r="3289" spans="24:26" x14ac:dyDescent="0.25">
      <c r="X3289" s="172">
        <f>COUNTIF($J$2:J3289,J3289)</f>
        <v>0</v>
      </c>
      <c r="Y3289" s="172" t="str">
        <f t="shared" si="53"/>
        <v/>
      </c>
      <c r="Z3289" s="172" t="str">
        <f>IF(Y3289="","",COUNTIF($Y$2:Y3289,Y3289))</f>
        <v/>
      </c>
    </row>
    <row r="3290" spans="24:26" x14ac:dyDescent="0.25">
      <c r="X3290" s="172">
        <f>COUNTIF($J$2:J3290,J3290)</f>
        <v>0</v>
      </c>
      <c r="Y3290" s="172" t="str">
        <f t="shared" si="53"/>
        <v/>
      </c>
      <c r="Z3290" s="172" t="str">
        <f>IF(Y3290="","",COUNTIF($Y$2:Y3290,Y3290))</f>
        <v/>
      </c>
    </row>
    <row r="3291" spans="24:26" x14ac:dyDescent="0.25">
      <c r="X3291" s="172">
        <f>COUNTIF($J$2:J3291,J3291)</f>
        <v>0</v>
      </c>
      <c r="Y3291" s="172" t="str">
        <f t="shared" si="53"/>
        <v/>
      </c>
      <c r="Z3291" s="172" t="str">
        <f>IF(Y3291="","",COUNTIF($Y$2:Y3291,Y3291))</f>
        <v/>
      </c>
    </row>
    <row r="3292" spans="24:26" x14ac:dyDescent="0.25">
      <c r="X3292" s="172">
        <f>COUNTIF($J$2:J3292,J3292)</f>
        <v>0</v>
      </c>
      <c r="Y3292" s="172" t="str">
        <f t="shared" si="53"/>
        <v/>
      </c>
      <c r="Z3292" s="172" t="str">
        <f>IF(Y3292="","",COUNTIF($Y$2:Y3292,Y3292))</f>
        <v/>
      </c>
    </row>
    <row r="3293" spans="24:26" x14ac:dyDescent="0.25">
      <c r="X3293" s="172">
        <f>COUNTIF($J$2:J3293,J3293)</f>
        <v>0</v>
      </c>
      <c r="Y3293" s="172" t="str">
        <f t="shared" si="53"/>
        <v/>
      </c>
      <c r="Z3293" s="172" t="str">
        <f>IF(Y3293="","",COUNTIF($Y$2:Y3293,Y3293))</f>
        <v/>
      </c>
    </row>
    <row r="3294" spans="24:26" x14ac:dyDescent="0.25">
      <c r="X3294" s="172">
        <f>COUNTIF($J$2:J3294,J3294)</f>
        <v>0</v>
      </c>
      <c r="Y3294" s="172" t="str">
        <f t="shared" si="53"/>
        <v/>
      </c>
      <c r="Z3294" s="172" t="str">
        <f>IF(Y3294="","",COUNTIF($Y$2:Y3294,Y3294))</f>
        <v/>
      </c>
    </row>
    <row r="3295" spans="24:26" x14ac:dyDescent="0.25">
      <c r="X3295" s="172">
        <f>COUNTIF($J$2:J3295,J3295)</f>
        <v>0</v>
      </c>
      <c r="Y3295" s="172" t="str">
        <f t="shared" si="53"/>
        <v/>
      </c>
      <c r="Z3295" s="172" t="str">
        <f>IF(Y3295="","",COUNTIF($Y$2:Y3295,Y3295))</f>
        <v/>
      </c>
    </row>
    <row r="3296" spans="24:26" x14ac:dyDescent="0.25">
      <c r="X3296" s="172">
        <f>COUNTIF($J$2:J3296,J3296)</f>
        <v>0</v>
      </c>
      <c r="Y3296" s="172" t="str">
        <f t="shared" si="53"/>
        <v/>
      </c>
      <c r="Z3296" s="172" t="str">
        <f>IF(Y3296="","",COUNTIF($Y$2:Y3296,Y3296))</f>
        <v/>
      </c>
    </row>
    <row r="3297" spans="24:26" x14ac:dyDescent="0.25">
      <c r="X3297" s="172">
        <f>COUNTIF($J$2:J3297,J3297)</f>
        <v>0</v>
      </c>
      <c r="Y3297" s="172" t="str">
        <f t="shared" si="53"/>
        <v/>
      </c>
      <c r="Z3297" s="172" t="str">
        <f>IF(Y3297="","",COUNTIF($Y$2:Y3297,Y3297))</f>
        <v/>
      </c>
    </row>
    <row r="3298" spans="24:26" x14ac:dyDescent="0.25">
      <c r="X3298" s="172">
        <f>COUNTIF($J$2:J3298,J3298)</f>
        <v>0</v>
      </c>
      <c r="Y3298" s="172" t="str">
        <f t="shared" si="53"/>
        <v/>
      </c>
      <c r="Z3298" s="172" t="str">
        <f>IF(Y3298="","",COUNTIF($Y$2:Y3298,Y3298))</f>
        <v/>
      </c>
    </row>
    <row r="3299" spans="24:26" x14ac:dyDescent="0.25">
      <c r="X3299" s="172">
        <f>COUNTIF($J$2:J3299,J3299)</f>
        <v>0</v>
      </c>
      <c r="Y3299" s="172" t="str">
        <f t="shared" si="53"/>
        <v/>
      </c>
      <c r="Z3299" s="172" t="str">
        <f>IF(Y3299="","",COUNTIF($Y$2:Y3299,Y3299))</f>
        <v/>
      </c>
    </row>
    <row r="3300" spans="24:26" x14ac:dyDescent="0.25">
      <c r="X3300" s="172">
        <f>COUNTIF($J$2:J3300,J3300)</f>
        <v>0</v>
      </c>
      <c r="Y3300" s="172" t="str">
        <f t="shared" si="53"/>
        <v/>
      </c>
      <c r="Z3300" s="172" t="str">
        <f>IF(Y3300="","",COUNTIF($Y$2:Y3300,Y3300))</f>
        <v/>
      </c>
    </row>
    <row r="3301" spans="24:26" x14ac:dyDescent="0.25">
      <c r="X3301" s="172">
        <f>COUNTIF($J$2:J3301,J3301)</f>
        <v>0</v>
      </c>
      <c r="Y3301" s="172" t="str">
        <f t="shared" si="53"/>
        <v/>
      </c>
      <c r="Z3301" s="172" t="str">
        <f>IF(Y3301="","",COUNTIF($Y$2:Y3301,Y3301))</f>
        <v/>
      </c>
    </row>
    <row r="3302" spans="24:26" x14ac:dyDescent="0.25">
      <c r="X3302" s="172">
        <f>COUNTIF($J$2:J3302,J3302)</f>
        <v>0</v>
      </c>
      <c r="Y3302" s="172" t="str">
        <f t="shared" si="53"/>
        <v/>
      </c>
      <c r="Z3302" s="172" t="str">
        <f>IF(Y3302="","",COUNTIF($Y$2:Y3302,Y3302))</f>
        <v/>
      </c>
    </row>
    <row r="3303" spans="24:26" x14ac:dyDescent="0.25">
      <c r="X3303" s="172">
        <f>COUNTIF($J$2:J3303,J3303)</f>
        <v>0</v>
      </c>
      <c r="Y3303" s="172" t="str">
        <f t="shared" si="53"/>
        <v/>
      </c>
      <c r="Z3303" s="172" t="str">
        <f>IF(Y3303="","",COUNTIF($Y$2:Y3303,Y3303))</f>
        <v/>
      </c>
    </row>
    <row r="3304" spans="24:26" x14ac:dyDescent="0.25">
      <c r="X3304" s="172">
        <f>COUNTIF($J$2:J3304,J3304)</f>
        <v>0</v>
      </c>
      <c r="Y3304" s="172" t="str">
        <f t="shared" si="53"/>
        <v/>
      </c>
      <c r="Z3304" s="172" t="str">
        <f>IF(Y3304="","",COUNTIF($Y$2:Y3304,Y3304))</f>
        <v/>
      </c>
    </row>
    <row r="3305" spans="24:26" x14ac:dyDescent="0.25">
      <c r="X3305" s="172">
        <f>COUNTIF($J$2:J3305,J3305)</f>
        <v>0</v>
      </c>
      <c r="Y3305" s="172" t="str">
        <f t="shared" si="53"/>
        <v/>
      </c>
      <c r="Z3305" s="172" t="str">
        <f>IF(Y3305="","",COUNTIF($Y$2:Y3305,Y3305))</f>
        <v/>
      </c>
    </row>
    <row r="3306" spans="24:26" x14ac:dyDescent="0.25">
      <c r="X3306" s="172">
        <f>COUNTIF($J$2:J3306,J3306)</f>
        <v>0</v>
      </c>
      <c r="Y3306" s="172" t="str">
        <f t="shared" si="53"/>
        <v/>
      </c>
      <c r="Z3306" s="172" t="str">
        <f>IF(Y3306="","",COUNTIF($Y$2:Y3306,Y3306))</f>
        <v/>
      </c>
    </row>
    <row r="3307" spans="24:26" x14ac:dyDescent="0.25">
      <c r="X3307" s="172">
        <f>COUNTIF($J$2:J3307,J3307)</f>
        <v>0</v>
      </c>
      <c r="Y3307" s="172" t="str">
        <f t="shared" si="53"/>
        <v/>
      </c>
      <c r="Z3307" s="172" t="str">
        <f>IF(Y3307="","",COUNTIF($Y$2:Y3307,Y3307))</f>
        <v/>
      </c>
    </row>
    <row r="3308" spans="24:26" x14ac:dyDescent="0.25">
      <c r="X3308" s="172">
        <f>COUNTIF($J$2:J3308,J3308)</f>
        <v>0</v>
      </c>
      <c r="Y3308" s="172" t="str">
        <f t="shared" si="53"/>
        <v/>
      </c>
      <c r="Z3308" s="172" t="str">
        <f>IF(Y3308="","",COUNTIF($Y$2:Y3308,Y3308))</f>
        <v/>
      </c>
    </row>
    <row r="3309" spans="24:26" x14ac:dyDescent="0.25">
      <c r="X3309" s="172">
        <f>COUNTIF($J$2:J3309,J3309)</f>
        <v>0</v>
      </c>
      <c r="Y3309" s="172" t="str">
        <f t="shared" si="53"/>
        <v/>
      </c>
      <c r="Z3309" s="172" t="str">
        <f>IF(Y3309="","",COUNTIF($Y$2:Y3309,Y3309))</f>
        <v/>
      </c>
    </row>
    <row r="3310" spans="24:26" x14ac:dyDescent="0.25">
      <c r="X3310" s="172">
        <f>COUNTIF($J$2:J3310,J3310)</f>
        <v>0</v>
      </c>
      <c r="Y3310" s="172" t="str">
        <f t="shared" si="53"/>
        <v/>
      </c>
      <c r="Z3310" s="172" t="str">
        <f>IF(Y3310="","",COUNTIF($Y$2:Y3310,Y3310))</f>
        <v/>
      </c>
    </row>
    <row r="3311" spans="24:26" x14ac:dyDescent="0.25">
      <c r="X3311" s="172">
        <f>COUNTIF($J$2:J3311,J3311)</f>
        <v>0</v>
      </c>
      <c r="Y3311" s="172" t="str">
        <f t="shared" si="53"/>
        <v/>
      </c>
      <c r="Z3311" s="172" t="str">
        <f>IF(Y3311="","",COUNTIF($Y$2:Y3311,Y3311))</f>
        <v/>
      </c>
    </row>
    <row r="3312" spans="24:26" x14ac:dyDescent="0.25">
      <c r="X3312" s="172">
        <f>COUNTIF($J$2:J3312,J3312)</f>
        <v>0</v>
      </c>
      <c r="Y3312" s="172" t="str">
        <f t="shared" ref="Y3312:Y3375" si="54">J3312&amp;Q3312</f>
        <v/>
      </c>
      <c r="Z3312" s="172" t="str">
        <f>IF(Y3312="","",COUNTIF($Y$2:Y3312,Y3312))</f>
        <v/>
      </c>
    </row>
    <row r="3313" spans="24:26" x14ac:dyDescent="0.25">
      <c r="X3313" s="172">
        <f>COUNTIF($J$2:J3313,J3313)</f>
        <v>0</v>
      </c>
      <c r="Y3313" s="172" t="str">
        <f t="shared" si="54"/>
        <v/>
      </c>
      <c r="Z3313" s="172" t="str">
        <f>IF(Y3313="","",COUNTIF($Y$2:Y3313,Y3313))</f>
        <v/>
      </c>
    </row>
    <row r="3314" spans="24:26" x14ac:dyDescent="0.25">
      <c r="X3314" s="172">
        <f>COUNTIF($J$2:J3314,J3314)</f>
        <v>0</v>
      </c>
      <c r="Y3314" s="172" t="str">
        <f t="shared" si="54"/>
        <v/>
      </c>
      <c r="Z3314" s="172" t="str">
        <f>IF(Y3314="","",COUNTIF($Y$2:Y3314,Y3314))</f>
        <v/>
      </c>
    </row>
    <row r="3315" spans="24:26" x14ac:dyDescent="0.25">
      <c r="X3315" s="172">
        <f>COUNTIF($J$2:J3315,J3315)</f>
        <v>0</v>
      </c>
      <c r="Y3315" s="172" t="str">
        <f t="shared" si="54"/>
        <v/>
      </c>
      <c r="Z3315" s="172" t="str">
        <f>IF(Y3315="","",COUNTIF($Y$2:Y3315,Y3315))</f>
        <v/>
      </c>
    </row>
    <row r="3316" spans="24:26" x14ac:dyDescent="0.25">
      <c r="X3316" s="172">
        <f>COUNTIF($J$2:J3316,J3316)</f>
        <v>0</v>
      </c>
      <c r="Y3316" s="172" t="str">
        <f t="shared" si="54"/>
        <v/>
      </c>
      <c r="Z3316" s="172" t="str">
        <f>IF(Y3316="","",COUNTIF($Y$2:Y3316,Y3316))</f>
        <v/>
      </c>
    </row>
    <row r="3317" spans="24:26" x14ac:dyDescent="0.25">
      <c r="X3317" s="172">
        <f>COUNTIF($J$2:J3317,J3317)</f>
        <v>0</v>
      </c>
      <c r="Y3317" s="172" t="str">
        <f t="shared" si="54"/>
        <v/>
      </c>
      <c r="Z3317" s="172" t="str">
        <f>IF(Y3317="","",COUNTIF($Y$2:Y3317,Y3317))</f>
        <v/>
      </c>
    </row>
    <row r="3318" spans="24:26" x14ac:dyDescent="0.25">
      <c r="X3318" s="172">
        <f>COUNTIF($J$2:J3318,J3318)</f>
        <v>0</v>
      </c>
      <c r="Y3318" s="172" t="str">
        <f t="shared" si="54"/>
        <v/>
      </c>
      <c r="Z3318" s="172" t="str">
        <f>IF(Y3318="","",COUNTIF($Y$2:Y3318,Y3318))</f>
        <v/>
      </c>
    </row>
    <row r="3319" spans="24:26" x14ac:dyDescent="0.25">
      <c r="X3319" s="172">
        <f>COUNTIF($J$2:J3319,J3319)</f>
        <v>0</v>
      </c>
      <c r="Y3319" s="172" t="str">
        <f t="shared" si="54"/>
        <v/>
      </c>
      <c r="Z3319" s="172" t="str">
        <f>IF(Y3319="","",COUNTIF($Y$2:Y3319,Y3319))</f>
        <v/>
      </c>
    </row>
    <row r="3320" spans="24:26" x14ac:dyDescent="0.25">
      <c r="X3320" s="172">
        <f>COUNTIF($J$2:J3320,J3320)</f>
        <v>0</v>
      </c>
      <c r="Y3320" s="172" t="str">
        <f t="shared" si="54"/>
        <v/>
      </c>
      <c r="Z3320" s="172" t="str">
        <f>IF(Y3320="","",COUNTIF($Y$2:Y3320,Y3320))</f>
        <v/>
      </c>
    </row>
    <row r="3321" spans="24:26" x14ac:dyDescent="0.25">
      <c r="X3321" s="172">
        <f>COUNTIF($J$2:J3321,J3321)</f>
        <v>0</v>
      </c>
      <c r="Y3321" s="172" t="str">
        <f t="shared" si="54"/>
        <v/>
      </c>
      <c r="Z3321" s="172" t="str">
        <f>IF(Y3321="","",COUNTIF($Y$2:Y3321,Y3321))</f>
        <v/>
      </c>
    </row>
    <row r="3322" spans="24:26" x14ac:dyDescent="0.25">
      <c r="X3322" s="172">
        <f>COUNTIF($J$2:J3322,J3322)</f>
        <v>0</v>
      </c>
      <c r="Y3322" s="172" t="str">
        <f t="shared" si="54"/>
        <v/>
      </c>
      <c r="Z3322" s="172" t="str">
        <f>IF(Y3322="","",COUNTIF($Y$2:Y3322,Y3322))</f>
        <v/>
      </c>
    </row>
    <row r="3323" spans="24:26" x14ac:dyDescent="0.25">
      <c r="X3323" s="172">
        <f>COUNTIF($J$2:J3323,J3323)</f>
        <v>0</v>
      </c>
      <c r="Y3323" s="172" t="str">
        <f t="shared" si="54"/>
        <v/>
      </c>
      <c r="Z3323" s="172" t="str">
        <f>IF(Y3323="","",COUNTIF($Y$2:Y3323,Y3323))</f>
        <v/>
      </c>
    </row>
    <row r="3324" spans="24:26" x14ac:dyDescent="0.25">
      <c r="X3324" s="172">
        <f>COUNTIF($J$2:J3324,J3324)</f>
        <v>0</v>
      </c>
      <c r="Y3324" s="172" t="str">
        <f t="shared" si="54"/>
        <v/>
      </c>
      <c r="Z3324" s="172" t="str">
        <f>IF(Y3324="","",COUNTIF($Y$2:Y3324,Y3324))</f>
        <v/>
      </c>
    </row>
    <row r="3325" spans="24:26" x14ac:dyDescent="0.25">
      <c r="X3325" s="172">
        <f>COUNTIF($J$2:J3325,J3325)</f>
        <v>0</v>
      </c>
      <c r="Y3325" s="172" t="str">
        <f t="shared" si="54"/>
        <v/>
      </c>
      <c r="Z3325" s="172" t="str">
        <f>IF(Y3325="","",COUNTIF($Y$2:Y3325,Y3325))</f>
        <v/>
      </c>
    </row>
    <row r="3326" spans="24:26" x14ac:dyDescent="0.25">
      <c r="X3326" s="172">
        <f>COUNTIF($J$2:J3326,J3326)</f>
        <v>0</v>
      </c>
      <c r="Y3326" s="172" t="str">
        <f t="shared" si="54"/>
        <v/>
      </c>
      <c r="Z3326" s="172" t="str">
        <f>IF(Y3326="","",COUNTIF($Y$2:Y3326,Y3326))</f>
        <v/>
      </c>
    </row>
    <row r="3327" spans="24:26" x14ac:dyDescent="0.25">
      <c r="X3327" s="172">
        <f>COUNTIF($J$2:J3327,J3327)</f>
        <v>0</v>
      </c>
      <c r="Y3327" s="172" t="str">
        <f t="shared" si="54"/>
        <v/>
      </c>
      <c r="Z3327" s="172" t="str">
        <f>IF(Y3327="","",COUNTIF($Y$2:Y3327,Y3327))</f>
        <v/>
      </c>
    </row>
    <row r="3328" spans="24:26" x14ac:dyDescent="0.25">
      <c r="X3328" s="172">
        <f>COUNTIF($J$2:J3328,J3328)</f>
        <v>0</v>
      </c>
      <c r="Y3328" s="172" t="str">
        <f t="shared" si="54"/>
        <v/>
      </c>
      <c r="Z3328" s="172" t="str">
        <f>IF(Y3328="","",COUNTIF($Y$2:Y3328,Y3328))</f>
        <v/>
      </c>
    </row>
    <row r="3329" spans="24:26" x14ac:dyDescent="0.25">
      <c r="X3329" s="172">
        <f>COUNTIF($J$2:J3329,J3329)</f>
        <v>0</v>
      </c>
      <c r="Y3329" s="172" t="str">
        <f t="shared" si="54"/>
        <v/>
      </c>
      <c r="Z3329" s="172" t="str">
        <f>IF(Y3329="","",COUNTIF($Y$2:Y3329,Y3329))</f>
        <v/>
      </c>
    </row>
    <row r="3330" spans="24:26" x14ac:dyDescent="0.25">
      <c r="X3330" s="172">
        <f>COUNTIF($J$2:J3330,J3330)</f>
        <v>0</v>
      </c>
      <c r="Y3330" s="172" t="str">
        <f t="shared" si="54"/>
        <v/>
      </c>
      <c r="Z3330" s="172" t="str">
        <f>IF(Y3330="","",COUNTIF($Y$2:Y3330,Y3330))</f>
        <v/>
      </c>
    </row>
    <row r="3331" spans="24:26" x14ac:dyDescent="0.25">
      <c r="X3331" s="172">
        <f>COUNTIF($J$2:J3331,J3331)</f>
        <v>0</v>
      </c>
      <c r="Y3331" s="172" t="str">
        <f t="shared" si="54"/>
        <v/>
      </c>
      <c r="Z3331" s="172" t="str">
        <f>IF(Y3331="","",COUNTIF($Y$2:Y3331,Y3331))</f>
        <v/>
      </c>
    </row>
    <row r="3332" spans="24:26" x14ac:dyDescent="0.25">
      <c r="X3332" s="172">
        <f>COUNTIF($J$2:J3332,J3332)</f>
        <v>0</v>
      </c>
      <c r="Y3332" s="172" t="str">
        <f t="shared" si="54"/>
        <v/>
      </c>
      <c r="Z3332" s="172" t="str">
        <f>IF(Y3332="","",COUNTIF($Y$2:Y3332,Y3332))</f>
        <v/>
      </c>
    </row>
    <row r="3333" spans="24:26" x14ac:dyDescent="0.25">
      <c r="X3333" s="172">
        <f>COUNTIF($J$2:J3333,J3333)</f>
        <v>0</v>
      </c>
      <c r="Y3333" s="172" t="str">
        <f t="shared" si="54"/>
        <v/>
      </c>
      <c r="Z3333" s="172" t="str">
        <f>IF(Y3333="","",COUNTIF($Y$2:Y3333,Y3333))</f>
        <v/>
      </c>
    </row>
    <row r="3334" spans="24:26" x14ac:dyDescent="0.25">
      <c r="X3334" s="172">
        <f>COUNTIF($J$2:J3334,J3334)</f>
        <v>0</v>
      </c>
      <c r="Y3334" s="172" t="str">
        <f t="shared" si="54"/>
        <v/>
      </c>
      <c r="Z3334" s="172" t="str">
        <f>IF(Y3334="","",COUNTIF($Y$2:Y3334,Y3334))</f>
        <v/>
      </c>
    </row>
    <row r="3335" spans="24:26" x14ac:dyDescent="0.25">
      <c r="X3335" s="172">
        <f>COUNTIF($J$2:J3335,J3335)</f>
        <v>0</v>
      </c>
      <c r="Y3335" s="172" t="str">
        <f t="shared" si="54"/>
        <v/>
      </c>
      <c r="Z3335" s="172" t="str">
        <f>IF(Y3335="","",COUNTIF($Y$2:Y3335,Y3335))</f>
        <v/>
      </c>
    </row>
    <row r="3336" spans="24:26" x14ac:dyDescent="0.25">
      <c r="X3336" s="172">
        <f>COUNTIF($J$2:J3336,J3336)</f>
        <v>0</v>
      </c>
      <c r="Y3336" s="172" t="str">
        <f t="shared" si="54"/>
        <v/>
      </c>
      <c r="Z3336" s="172" t="str">
        <f>IF(Y3336="","",COUNTIF($Y$2:Y3336,Y3336))</f>
        <v/>
      </c>
    </row>
    <row r="3337" spans="24:26" x14ac:dyDescent="0.25">
      <c r="X3337" s="172">
        <f>COUNTIF($J$2:J3337,J3337)</f>
        <v>0</v>
      </c>
      <c r="Y3337" s="172" t="str">
        <f t="shared" si="54"/>
        <v/>
      </c>
      <c r="Z3337" s="172" t="str">
        <f>IF(Y3337="","",COUNTIF($Y$2:Y3337,Y3337))</f>
        <v/>
      </c>
    </row>
    <row r="3338" spans="24:26" x14ac:dyDescent="0.25">
      <c r="X3338" s="172">
        <f>COUNTIF($J$2:J3338,J3338)</f>
        <v>0</v>
      </c>
      <c r="Y3338" s="172" t="str">
        <f t="shared" si="54"/>
        <v/>
      </c>
      <c r="Z3338" s="172" t="str">
        <f>IF(Y3338="","",COUNTIF($Y$2:Y3338,Y3338))</f>
        <v/>
      </c>
    </row>
    <row r="3339" spans="24:26" x14ac:dyDescent="0.25">
      <c r="X3339" s="172">
        <f>COUNTIF($J$2:J3339,J3339)</f>
        <v>0</v>
      </c>
      <c r="Y3339" s="172" t="str">
        <f t="shared" si="54"/>
        <v/>
      </c>
      <c r="Z3339" s="172" t="str">
        <f>IF(Y3339="","",COUNTIF($Y$2:Y3339,Y3339))</f>
        <v/>
      </c>
    </row>
    <row r="3340" spans="24:26" x14ac:dyDescent="0.25">
      <c r="X3340" s="172">
        <f>COUNTIF($J$2:J3340,J3340)</f>
        <v>0</v>
      </c>
      <c r="Y3340" s="172" t="str">
        <f t="shared" si="54"/>
        <v/>
      </c>
      <c r="Z3340" s="172" t="str">
        <f>IF(Y3340="","",COUNTIF($Y$2:Y3340,Y3340))</f>
        <v/>
      </c>
    </row>
    <row r="3341" spans="24:26" x14ac:dyDescent="0.25">
      <c r="X3341" s="172">
        <f>COUNTIF($J$2:J3341,J3341)</f>
        <v>0</v>
      </c>
      <c r="Y3341" s="172" t="str">
        <f t="shared" si="54"/>
        <v/>
      </c>
      <c r="Z3341" s="172" t="str">
        <f>IF(Y3341="","",COUNTIF($Y$2:Y3341,Y3341))</f>
        <v/>
      </c>
    </row>
    <row r="3342" spans="24:26" x14ac:dyDescent="0.25">
      <c r="X3342" s="172">
        <f>COUNTIF($J$2:J3342,J3342)</f>
        <v>0</v>
      </c>
      <c r="Y3342" s="172" t="str">
        <f t="shared" si="54"/>
        <v/>
      </c>
      <c r="Z3342" s="172" t="str">
        <f>IF(Y3342="","",COUNTIF($Y$2:Y3342,Y3342))</f>
        <v/>
      </c>
    </row>
    <row r="3343" spans="24:26" x14ac:dyDescent="0.25">
      <c r="X3343" s="172">
        <f>COUNTIF($J$2:J3343,J3343)</f>
        <v>0</v>
      </c>
      <c r="Y3343" s="172" t="str">
        <f t="shared" si="54"/>
        <v/>
      </c>
      <c r="Z3343" s="172" t="str">
        <f>IF(Y3343="","",COUNTIF($Y$2:Y3343,Y3343))</f>
        <v/>
      </c>
    </row>
    <row r="3344" spans="24:26" x14ac:dyDescent="0.25">
      <c r="X3344" s="172">
        <f>COUNTIF($J$2:J3344,J3344)</f>
        <v>0</v>
      </c>
      <c r="Y3344" s="172" t="str">
        <f t="shared" si="54"/>
        <v/>
      </c>
      <c r="Z3344" s="172" t="str">
        <f>IF(Y3344="","",COUNTIF($Y$2:Y3344,Y3344))</f>
        <v/>
      </c>
    </row>
    <row r="3345" spans="24:26" x14ac:dyDescent="0.25">
      <c r="X3345" s="172">
        <f>COUNTIF($J$2:J3345,J3345)</f>
        <v>0</v>
      </c>
      <c r="Y3345" s="172" t="str">
        <f t="shared" si="54"/>
        <v/>
      </c>
      <c r="Z3345" s="172" t="str">
        <f>IF(Y3345="","",COUNTIF($Y$2:Y3345,Y3345))</f>
        <v/>
      </c>
    </row>
    <row r="3346" spans="24:26" x14ac:dyDescent="0.25">
      <c r="X3346" s="172">
        <f>COUNTIF($J$2:J3346,J3346)</f>
        <v>0</v>
      </c>
      <c r="Y3346" s="172" t="str">
        <f t="shared" si="54"/>
        <v/>
      </c>
      <c r="Z3346" s="172" t="str">
        <f>IF(Y3346="","",COUNTIF($Y$2:Y3346,Y3346))</f>
        <v/>
      </c>
    </row>
    <row r="3347" spans="24:26" x14ac:dyDescent="0.25">
      <c r="X3347" s="172">
        <f>COUNTIF($J$2:J3347,J3347)</f>
        <v>0</v>
      </c>
      <c r="Y3347" s="172" t="str">
        <f t="shared" si="54"/>
        <v/>
      </c>
      <c r="Z3347" s="172" t="str">
        <f>IF(Y3347="","",COUNTIF($Y$2:Y3347,Y3347))</f>
        <v/>
      </c>
    </row>
    <row r="3348" spans="24:26" x14ac:dyDescent="0.25">
      <c r="X3348" s="172">
        <f>COUNTIF($J$2:J3348,J3348)</f>
        <v>0</v>
      </c>
      <c r="Y3348" s="172" t="str">
        <f t="shared" si="54"/>
        <v/>
      </c>
      <c r="Z3348" s="172" t="str">
        <f>IF(Y3348="","",COUNTIF($Y$2:Y3348,Y3348))</f>
        <v/>
      </c>
    </row>
    <row r="3349" spans="24:26" x14ac:dyDescent="0.25">
      <c r="X3349" s="172">
        <f>COUNTIF($J$2:J3349,J3349)</f>
        <v>0</v>
      </c>
      <c r="Y3349" s="172" t="str">
        <f t="shared" si="54"/>
        <v/>
      </c>
      <c r="Z3349" s="172" t="str">
        <f>IF(Y3349="","",COUNTIF($Y$2:Y3349,Y3349))</f>
        <v/>
      </c>
    </row>
    <row r="3350" spans="24:26" x14ac:dyDescent="0.25">
      <c r="X3350" s="172">
        <f>COUNTIF($J$2:J3350,J3350)</f>
        <v>0</v>
      </c>
      <c r="Y3350" s="172" t="str">
        <f t="shared" si="54"/>
        <v/>
      </c>
      <c r="Z3350" s="172" t="str">
        <f>IF(Y3350="","",COUNTIF($Y$2:Y3350,Y3350))</f>
        <v/>
      </c>
    </row>
    <row r="3351" spans="24:26" x14ac:dyDescent="0.25">
      <c r="X3351" s="172">
        <f>COUNTIF($J$2:J3351,J3351)</f>
        <v>0</v>
      </c>
      <c r="Y3351" s="172" t="str">
        <f t="shared" si="54"/>
        <v/>
      </c>
      <c r="Z3351" s="172" t="str">
        <f>IF(Y3351="","",COUNTIF($Y$2:Y3351,Y3351))</f>
        <v/>
      </c>
    </row>
    <row r="3352" spans="24:26" x14ac:dyDescent="0.25">
      <c r="X3352" s="172">
        <f>COUNTIF($J$2:J3352,J3352)</f>
        <v>0</v>
      </c>
      <c r="Y3352" s="172" t="str">
        <f t="shared" si="54"/>
        <v/>
      </c>
      <c r="Z3352" s="172" t="str">
        <f>IF(Y3352="","",COUNTIF($Y$2:Y3352,Y3352))</f>
        <v/>
      </c>
    </row>
    <row r="3353" spans="24:26" x14ac:dyDescent="0.25">
      <c r="X3353" s="172">
        <f>COUNTIF($J$2:J3353,J3353)</f>
        <v>0</v>
      </c>
      <c r="Y3353" s="172" t="str">
        <f t="shared" si="54"/>
        <v/>
      </c>
      <c r="Z3353" s="172" t="str">
        <f>IF(Y3353="","",COUNTIF($Y$2:Y3353,Y3353))</f>
        <v/>
      </c>
    </row>
    <row r="3354" spans="24:26" x14ac:dyDescent="0.25">
      <c r="X3354" s="172">
        <f>COUNTIF($J$2:J3354,J3354)</f>
        <v>0</v>
      </c>
      <c r="Y3354" s="172" t="str">
        <f t="shared" si="54"/>
        <v/>
      </c>
      <c r="Z3354" s="172" t="str">
        <f>IF(Y3354="","",COUNTIF($Y$2:Y3354,Y3354))</f>
        <v/>
      </c>
    </row>
    <row r="3355" spans="24:26" x14ac:dyDescent="0.25">
      <c r="X3355" s="172">
        <f>COUNTIF($J$2:J3355,J3355)</f>
        <v>0</v>
      </c>
      <c r="Y3355" s="172" t="str">
        <f t="shared" si="54"/>
        <v/>
      </c>
      <c r="Z3355" s="172" t="str">
        <f>IF(Y3355="","",COUNTIF($Y$2:Y3355,Y3355))</f>
        <v/>
      </c>
    </row>
    <row r="3356" spans="24:26" x14ac:dyDescent="0.25">
      <c r="X3356" s="172">
        <f>COUNTIF($J$2:J3356,J3356)</f>
        <v>0</v>
      </c>
      <c r="Y3356" s="172" t="str">
        <f t="shared" si="54"/>
        <v/>
      </c>
      <c r="Z3356" s="172" t="str">
        <f>IF(Y3356="","",COUNTIF($Y$2:Y3356,Y3356))</f>
        <v/>
      </c>
    </row>
    <row r="3357" spans="24:26" x14ac:dyDescent="0.25">
      <c r="X3357" s="172">
        <f>COUNTIF($J$2:J3357,J3357)</f>
        <v>0</v>
      </c>
      <c r="Y3357" s="172" t="str">
        <f t="shared" si="54"/>
        <v/>
      </c>
      <c r="Z3357" s="172" t="str">
        <f>IF(Y3357="","",COUNTIF($Y$2:Y3357,Y3357))</f>
        <v/>
      </c>
    </row>
    <row r="3358" spans="24:26" x14ac:dyDescent="0.25">
      <c r="X3358" s="172">
        <f>COUNTIF($J$2:J3358,J3358)</f>
        <v>0</v>
      </c>
      <c r="Y3358" s="172" t="str">
        <f t="shared" si="54"/>
        <v/>
      </c>
      <c r="Z3358" s="172" t="str">
        <f>IF(Y3358="","",COUNTIF($Y$2:Y3358,Y3358))</f>
        <v/>
      </c>
    </row>
    <row r="3359" spans="24:26" x14ac:dyDescent="0.25">
      <c r="X3359" s="172">
        <f>COUNTIF($J$2:J3359,J3359)</f>
        <v>0</v>
      </c>
      <c r="Y3359" s="172" t="str">
        <f t="shared" si="54"/>
        <v/>
      </c>
      <c r="Z3359" s="172" t="str">
        <f>IF(Y3359="","",COUNTIF($Y$2:Y3359,Y3359))</f>
        <v/>
      </c>
    </row>
    <row r="3360" spans="24:26" x14ac:dyDescent="0.25">
      <c r="X3360" s="172">
        <f>COUNTIF($J$2:J3360,J3360)</f>
        <v>0</v>
      </c>
      <c r="Y3360" s="172" t="str">
        <f t="shared" si="54"/>
        <v/>
      </c>
      <c r="Z3360" s="172" t="str">
        <f>IF(Y3360="","",COUNTIF($Y$2:Y3360,Y3360))</f>
        <v/>
      </c>
    </row>
    <row r="3361" spans="24:26" x14ac:dyDescent="0.25">
      <c r="X3361" s="172">
        <f>COUNTIF($J$2:J3361,J3361)</f>
        <v>0</v>
      </c>
      <c r="Y3361" s="172" t="str">
        <f t="shared" si="54"/>
        <v/>
      </c>
      <c r="Z3361" s="172" t="str">
        <f>IF(Y3361="","",COUNTIF($Y$2:Y3361,Y3361))</f>
        <v/>
      </c>
    </row>
    <row r="3362" spans="24:26" x14ac:dyDescent="0.25">
      <c r="X3362" s="172">
        <f>COUNTIF($J$2:J3362,J3362)</f>
        <v>0</v>
      </c>
      <c r="Y3362" s="172" t="str">
        <f t="shared" si="54"/>
        <v/>
      </c>
      <c r="Z3362" s="172" t="str">
        <f>IF(Y3362="","",COUNTIF($Y$2:Y3362,Y3362))</f>
        <v/>
      </c>
    </row>
    <row r="3363" spans="24:26" x14ac:dyDescent="0.25">
      <c r="X3363" s="172">
        <f>COUNTIF($J$2:J3363,J3363)</f>
        <v>0</v>
      </c>
      <c r="Y3363" s="172" t="str">
        <f t="shared" si="54"/>
        <v/>
      </c>
      <c r="Z3363" s="172" t="str">
        <f>IF(Y3363="","",COUNTIF($Y$2:Y3363,Y3363))</f>
        <v/>
      </c>
    </row>
    <row r="3364" spans="24:26" x14ac:dyDescent="0.25">
      <c r="X3364" s="172">
        <f>COUNTIF($J$2:J3364,J3364)</f>
        <v>0</v>
      </c>
      <c r="Y3364" s="172" t="str">
        <f t="shared" si="54"/>
        <v/>
      </c>
      <c r="Z3364" s="172" t="str">
        <f>IF(Y3364="","",COUNTIF($Y$2:Y3364,Y3364))</f>
        <v/>
      </c>
    </row>
    <row r="3365" spans="24:26" x14ac:dyDescent="0.25">
      <c r="X3365" s="172">
        <f>COUNTIF($J$2:J3365,J3365)</f>
        <v>0</v>
      </c>
      <c r="Y3365" s="172" t="str">
        <f t="shared" si="54"/>
        <v/>
      </c>
      <c r="Z3365" s="172" t="str">
        <f>IF(Y3365="","",COUNTIF($Y$2:Y3365,Y3365))</f>
        <v/>
      </c>
    </row>
    <row r="3366" spans="24:26" x14ac:dyDescent="0.25">
      <c r="X3366" s="172">
        <f>COUNTIF($J$2:J3366,J3366)</f>
        <v>0</v>
      </c>
      <c r="Y3366" s="172" t="str">
        <f t="shared" si="54"/>
        <v/>
      </c>
      <c r="Z3366" s="172" t="str">
        <f>IF(Y3366="","",COUNTIF($Y$2:Y3366,Y3366))</f>
        <v/>
      </c>
    </row>
    <row r="3367" spans="24:26" x14ac:dyDescent="0.25">
      <c r="X3367" s="172">
        <f>COUNTIF($J$2:J3367,J3367)</f>
        <v>0</v>
      </c>
      <c r="Y3367" s="172" t="str">
        <f t="shared" si="54"/>
        <v/>
      </c>
      <c r="Z3367" s="172" t="str">
        <f>IF(Y3367="","",COUNTIF($Y$2:Y3367,Y3367))</f>
        <v/>
      </c>
    </row>
    <row r="3368" spans="24:26" x14ac:dyDescent="0.25">
      <c r="X3368" s="172">
        <f>COUNTIF($J$2:J3368,J3368)</f>
        <v>0</v>
      </c>
      <c r="Y3368" s="172" t="str">
        <f t="shared" si="54"/>
        <v/>
      </c>
      <c r="Z3368" s="172" t="str">
        <f>IF(Y3368="","",COUNTIF($Y$2:Y3368,Y3368))</f>
        <v/>
      </c>
    </row>
    <row r="3369" spans="24:26" x14ac:dyDescent="0.25">
      <c r="X3369" s="172">
        <f>COUNTIF($J$2:J3369,J3369)</f>
        <v>0</v>
      </c>
      <c r="Y3369" s="172" t="str">
        <f t="shared" si="54"/>
        <v/>
      </c>
      <c r="Z3369" s="172" t="str">
        <f>IF(Y3369="","",COUNTIF($Y$2:Y3369,Y3369))</f>
        <v/>
      </c>
    </row>
    <row r="3370" spans="24:26" x14ac:dyDescent="0.25">
      <c r="X3370" s="172">
        <f>COUNTIF($J$2:J3370,J3370)</f>
        <v>0</v>
      </c>
      <c r="Y3370" s="172" t="str">
        <f t="shared" si="54"/>
        <v/>
      </c>
      <c r="Z3370" s="172" t="str">
        <f>IF(Y3370="","",COUNTIF($Y$2:Y3370,Y3370))</f>
        <v/>
      </c>
    </row>
    <row r="3371" spans="24:26" x14ac:dyDescent="0.25">
      <c r="X3371" s="172">
        <f>COUNTIF($J$2:J3371,J3371)</f>
        <v>0</v>
      </c>
      <c r="Y3371" s="172" t="str">
        <f t="shared" si="54"/>
        <v/>
      </c>
      <c r="Z3371" s="172" t="str">
        <f>IF(Y3371="","",COUNTIF($Y$2:Y3371,Y3371))</f>
        <v/>
      </c>
    </row>
    <row r="3372" spans="24:26" x14ac:dyDescent="0.25">
      <c r="X3372" s="172">
        <f>COUNTIF($J$2:J3372,J3372)</f>
        <v>0</v>
      </c>
      <c r="Y3372" s="172" t="str">
        <f t="shared" si="54"/>
        <v/>
      </c>
      <c r="Z3372" s="172" t="str">
        <f>IF(Y3372="","",COUNTIF($Y$2:Y3372,Y3372))</f>
        <v/>
      </c>
    </row>
    <row r="3373" spans="24:26" x14ac:dyDescent="0.25">
      <c r="X3373" s="172">
        <f>COUNTIF($J$2:J3373,J3373)</f>
        <v>0</v>
      </c>
      <c r="Y3373" s="172" t="str">
        <f t="shared" si="54"/>
        <v/>
      </c>
      <c r="Z3373" s="172" t="str">
        <f>IF(Y3373="","",COUNTIF($Y$2:Y3373,Y3373))</f>
        <v/>
      </c>
    </row>
    <row r="3374" spans="24:26" x14ac:dyDescent="0.25">
      <c r="X3374" s="172">
        <f>COUNTIF($J$2:J3374,J3374)</f>
        <v>0</v>
      </c>
      <c r="Y3374" s="172" t="str">
        <f t="shared" si="54"/>
        <v/>
      </c>
      <c r="Z3374" s="172" t="str">
        <f>IF(Y3374="","",COUNTIF($Y$2:Y3374,Y3374))</f>
        <v/>
      </c>
    </row>
    <row r="3375" spans="24:26" x14ac:dyDescent="0.25">
      <c r="X3375" s="172">
        <f>COUNTIF($J$2:J3375,J3375)</f>
        <v>0</v>
      </c>
      <c r="Y3375" s="172" t="str">
        <f t="shared" si="54"/>
        <v/>
      </c>
      <c r="Z3375" s="172" t="str">
        <f>IF(Y3375="","",COUNTIF($Y$2:Y3375,Y3375))</f>
        <v/>
      </c>
    </row>
    <row r="3376" spans="24:26" x14ac:dyDescent="0.25">
      <c r="X3376" s="172">
        <f>COUNTIF($J$2:J3376,J3376)</f>
        <v>0</v>
      </c>
      <c r="Y3376" s="172" t="str">
        <f t="shared" ref="Y3376:Y3439" si="55">J3376&amp;Q3376</f>
        <v/>
      </c>
      <c r="Z3376" s="172" t="str">
        <f>IF(Y3376="","",COUNTIF($Y$2:Y3376,Y3376))</f>
        <v/>
      </c>
    </row>
    <row r="3377" spans="24:26" x14ac:dyDescent="0.25">
      <c r="X3377" s="172">
        <f>COUNTIF($J$2:J3377,J3377)</f>
        <v>0</v>
      </c>
      <c r="Y3377" s="172" t="str">
        <f t="shared" si="55"/>
        <v/>
      </c>
      <c r="Z3377" s="172" t="str">
        <f>IF(Y3377="","",COUNTIF($Y$2:Y3377,Y3377))</f>
        <v/>
      </c>
    </row>
    <row r="3378" spans="24:26" x14ac:dyDescent="0.25">
      <c r="X3378" s="172">
        <f>COUNTIF($J$2:J3378,J3378)</f>
        <v>0</v>
      </c>
      <c r="Y3378" s="172" t="str">
        <f t="shared" si="55"/>
        <v/>
      </c>
      <c r="Z3378" s="172" t="str">
        <f>IF(Y3378="","",COUNTIF($Y$2:Y3378,Y3378))</f>
        <v/>
      </c>
    </row>
    <row r="3379" spans="24:26" x14ac:dyDescent="0.25">
      <c r="X3379" s="172">
        <f>COUNTIF($J$2:J3379,J3379)</f>
        <v>0</v>
      </c>
      <c r="Y3379" s="172" t="str">
        <f t="shared" si="55"/>
        <v/>
      </c>
      <c r="Z3379" s="172" t="str">
        <f>IF(Y3379="","",COUNTIF($Y$2:Y3379,Y3379))</f>
        <v/>
      </c>
    </row>
    <row r="3380" spans="24:26" x14ac:dyDescent="0.25">
      <c r="X3380" s="172">
        <f>COUNTIF($J$2:J3380,J3380)</f>
        <v>0</v>
      </c>
      <c r="Y3380" s="172" t="str">
        <f t="shared" si="55"/>
        <v/>
      </c>
      <c r="Z3380" s="172" t="str">
        <f>IF(Y3380="","",COUNTIF($Y$2:Y3380,Y3380))</f>
        <v/>
      </c>
    </row>
    <row r="3381" spans="24:26" x14ac:dyDescent="0.25">
      <c r="X3381" s="172">
        <f>COUNTIF($J$2:J3381,J3381)</f>
        <v>0</v>
      </c>
      <c r="Y3381" s="172" t="str">
        <f t="shared" si="55"/>
        <v/>
      </c>
      <c r="Z3381" s="172" t="str">
        <f>IF(Y3381="","",COUNTIF($Y$2:Y3381,Y3381))</f>
        <v/>
      </c>
    </row>
    <row r="3382" spans="24:26" x14ac:dyDescent="0.25">
      <c r="X3382" s="172">
        <f>COUNTIF($J$2:J3382,J3382)</f>
        <v>0</v>
      </c>
      <c r="Y3382" s="172" t="str">
        <f t="shared" si="55"/>
        <v/>
      </c>
      <c r="Z3382" s="172" t="str">
        <f>IF(Y3382="","",COUNTIF($Y$2:Y3382,Y3382))</f>
        <v/>
      </c>
    </row>
    <row r="3383" spans="24:26" x14ac:dyDescent="0.25">
      <c r="X3383" s="172">
        <f>COUNTIF($J$2:J3383,J3383)</f>
        <v>0</v>
      </c>
      <c r="Y3383" s="172" t="str">
        <f t="shared" si="55"/>
        <v/>
      </c>
      <c r="Z3383" s="172" t="str">
        <f>IF(Y3383="","",COUNTIF($Y$2:Y3383,Y3383))</f>
        <v/>
      </c>
    </row>
    <row r="3384" spans="24:26" x14ac:dyDescent="0.25">
      <c r="X3384" s="172">
        <f>COUNTIF($J$2:J3384,J3384)</f>
        <v>0</v>
      </c>
      <c r="Y3384" s="172" t="str">
        <f t="shared" si="55"/>
        <v/>
      </c>
      <c r="Z3384" s="172" t="str">
        <f>IF(Y3384="","",COUNTIF($Y$2:Y3384,Y3384))</f>
        <v/>
      </c>
    </row>
    <row r="3385" spans="24:26" x14ac:dyDescent="0.25">
      <c r="X3385" s="172">
        <f>COUNTIF($J$2:J3385,J3385)</f>
        <v>0</v>
      </c>
      <c r="Y3385" s="172" t="str">
        <f t="shared" si="55"/>
        <v/>
      </c>
      <c r="Z3385" s="172" t="str">
        <f>IF(Y3385="","",COUNTIF($Y$2:Y3385,Y3385))</f>
        <v/>
      </c>
    </row>
    <row r="3386" spans="24:26" x14ac:dyDescent="0.25">
      <c r="X3386" s="172">
        <f>COUNTIF($J$2:J3386,J3386)</f>
        <v>0</v>
      </c>
      <c r="Y3386" s="172" t="str">
        <f t="shared" si="55"/>
        <v/>
      </c>
      <c r="Z3386" s="172" t="str">
        <f>IF(Y3386="","",COUNTIF($Y$2:Y3386,Y3386))</f>
        <v/>
      </c>
    </row>
    <row r="3387" spans="24:26" x14ac:dyDescent="0.25">
      <c r="X3387" s="172">
        <f>COUNTIF($J$2:J3387,J3387)</f>
        <v>0</v>
      </c>
      <c r="Y3387" s="172" t="str">
        <f t="shared" si="55"/>
        <v/>
      </c>
      <c r="Z3387" s="172" t="str">
        <f>IF(Y3387="","",COUNTIF($Y$2:Y3387,Y3387))</f>
        <v/>
      </c>
    </row>
    <row r="3388" spans="24:26" x14ac:dyDescent="0.25">
      <c r="X3388" s="172">
        <f>COUNTIF($J$2:J3388,J3388)</f>
        <v>0</v>
      </c>
      <c r="Y3388" s="172" t="str">
        <f t="shared" si="55"/>
        <v/>
      </c>
      <c r="Z3388" s="172" t="str">
        <f>IF(Y3388="","",COUNTIF($Y$2:Y3388,Y3388))</f>
        <v/>
      </c>
    </row>
    <row r="3389" spans="24:26" x14ac:dyDescent="0.25">
      <c r="X3389" s="172">
        <f>COUNTIF($J$2:J3389,J3389)</f>
        <v>0</v>
      </c>
      <c r="Y3389" s="172" t="str">
        <f t="shared" si="55"/>
        <v/>
      </c>
      <c r="Z3389" s="172" t="str">
        <f>IF(Y3389="","",COUNTIF($Y$2:Y3389,Y3389))</f>
        <v/>
      </c>
    </row>
    <row r="3390" spans="24:26" x14ac:dyDescent="0.25">
      <c r="X3390" s="172">
        <f>COUNTIF($J$2:J3390,J3390)</f>
        <v>0</v>
      </c>
      <c r="Y3390" s="172" t="str">
        <f t="shared" si="55"/>
        <v/>
      </c>
      <c r="Z3390" s="172" t="str">
        <f>IF(Y3390="","",COUNTIF($Y$2:Y3390,Y3390))</f>
        <v/>
      </c>
    </row>
    <row r="3391" spans="24:26" x14ac:dyDescent="0.25">
      <c r="X3391" s="172">
        <f>COUNTIF($J$2:J3391,J3391)</f>
        <v>0</v>
      </c>
      <c r="Y3391" s="172" t="str">
        <f t="shared" si="55"/>
        <v/>
      </c>
      <c r="Z3391" s="172" t="str">
        <f>IF(Y3391="","",COUNTIF($Y$2:Y3391,Y3391))</f>
        <v/>
      </c>
    </row>
    <row r="3392" spans="24:26" x14ac:dyDescent="0.25">
      <c r="X3392" s="172">
        <f>COUNTIF($J$2:J3392,J3392)</f>
        <v>0</v>
      </c>
      <c r="Y3392" s="172" t="str">
        <f t="shared" si="55"/>
        <v/>
      </c>
      <c r="Z3392" s="172" t="str">
        <f>IF(Y3392="","",COUNTIF($Y$2:Y3392,Y3392))</f>
        <v/>
      </c>
    </row>
    <row r="3393" spans="24:26" x14ac:dyDescent="0.25">
      <c r="X3393" s="172">
        <f>COUNTIF($J$2:J3393,J3393)</f>
        <v>0</v>
      </c>
      <c r="Y3393" s="172" t="str">
        <f t="shared" si="55"/>
        <v/>
      </c>
      <c r="Z3393" s="172" t="str">
        <f>IF(Y3393="","",COUNTIF($Y$2:Y3393,Y3393))</f>
        <v/>
      </c>
    </row>
    <row r="3394" spans="24:26" x14ac:dyDescent="0.25">
      <c r="X3394" s="172">
        <f>COUNTIF($J$2:J3394,J3394)</f>
        <v>0</v>
      </c>
      <c r="Y3394" s="172" t="str">
        <f t="shared" si="55"/>
        <v/>
      </c>
      <c r="Z3394" s="172" t="str">
        <f>IF(Y3394="","",COUNTIF($Y$2:Y3394,Y3394))</f>
        <v/>
      </c>
    </row>
    <row r="3395" spans="24:26" x14ac:dyDescent="0.25">
      <c r="X3395" s="172">
        <f>COUNTIF($J$2:J3395,J3395)</f>
        <v>0</v>
      </c>
      <c r="Y3395" s="172" t="str">
        <f t="shared" si="55"/>
        <v/>
      </c>
      <c r="Z3395" s="172" t="str">
        <f>IF(Y3395="","",COUNTIF($Y$2:Y3395,Y3395))</f>
        <v/>
      </c>
    </row>
    <row r="3396" spans="24:26" x14ac:dyDescent="0.25">
      <c r="X3396" s="172">
        <f>COUNTIF($J$2:J3396,J3396)</f>
        <v>0</v>
      </c>
      <c r="Y3396" s="172" t="str">
        <f t="shared" si="55"/>
        <v/>
      </c>
      <c r="Z3396" s="172" t="str">
        <f>IF(Y3396="","",COUNTIF($Y$2:Y3396,Y3396))</f>
        <v/>
      </c>
    </row>
    <row r="3397" spans="24:26" x14ac:dyDescent="0.25">
      <c r="X3397" s="172">
        <f>COUNTIF($J$2:J3397,J3397)</f>
        <v>0</v>
      </c>
      <c r="Y3397" s="172" t="str">
        <f t="shared" si="55"/>
        <v/>
      </c>
      <c r="Z3397" s="172" t="str">
        <f>IF(Y3397="","",COUNTIF($Y$2:Y3397,Y3397))</f>
        <v/>
      </c>
    </row>
    <row r="3398" spans="24:26" x14ac:dyDescent="0.25">
      <c r="X3398" s="172">
        <f>COUNTIF($J$2:J3398,J3398)</f>
        <v>0</v>
      </c>
      <c r="Y3398" s="172" t="str">
        <f t="shared" si="55"/>
        <v/>
      </c>
      <c r="Z3398" s="172" t="str">
        <f>IF(Y3398="","",COUNTIF($Y$2:Y3398,Y3398))</f>
        <v/>
      </c>
    </row>
    <row r="3399" spans="24:26" x14ac:dyDescent="0.25">
      <c r="X3399" s="172">
        <f>COUNTIF($J$2:J3399,J3399)</f>
        <v>0</v>
      </c>
      <c r="Y3399" s="172" t="str">
        <f t="shared" si="55"/>
        <v/>
      </c>
      <c r="Z3399" s="172" t="str">
        <f>IF(Y3399="","",COUNTIF($Y$2:Y3399,Y3399))</f>
        <v/>
      </c>
    </row>
    <row r="3400" spans="24:26" x14ac:dyDescent="0.25">
      <c r="X3400" s="172">
        <f>COUNTIF($J$2:J3400,J3400)</f>
        <v>0</v>
      </c>
      <c r="Y3400" s="172" t="str">
        <f t="shared" si="55"/>
        <v/>
      </c>
      <c r="Z3400" s="172" t="str">
        <f>IF(Y3400="","",COUNTIF($Y$2:Y3400,Y3400))</f>
        <v/>
      </c>
    </row>
    <row r="3401" spans="24:26" x14ac:dyDescent="0.25">
      <c r="X3401" s="172">
        <f>COUNTIF($J$2:J3401,J3401)</f>
        <v>0</v>
      </c>
      <c r="Y3401" s="172" t="str">
        <f t="shared" si="55"/>
        <v/>
      </c>
      <c r="Z3401" s="172" t="str">
        <f>IF(Y3401="","",COUNTIF($Y$2:Y3401,Y3401))</f>
        <v/>
      </c>
    </row>
    <row r="3402" spans="24:26" x14ac:dyDescent="0.25">
      <c r="X3402" s="172">
        <f>COUNTIF($J$2:J3402,J3402)</f>
        <v>0</v>
      </c>
      <c r="Y3402" s="172" t="str">
        <f t="shared" si="55"/>
        <v/>
      </c>
      <c r="Z3402" s="172" t="str">
        <f>IF(Y3402="","",COUNTIF($Y$2:Y3402,Y3402))</f>
        <v/>
      </c>
    </row>
    <row r="3403" spans="24:26" x14ac:dyDescent="0.25">
      <c r="X3403" s="172">
        <f>COUNTIF($J$2:J3403,J3403)</f>
        <v>0</v>
      </c>
      <c r="Y3403" s="172" t="str">
        <f t="shared" si="55"/>
        <v/>
      </c>
      <c r="Z3403" s="172" t="str">
        <f>IF(Y3403="","",COUNTIF($Y$2:Y3403,Y3403))</f>
        <v/>
      </c>
    </row>
    <row r="3404" spans="24:26" x14ac:dyDescent="0.25">
      <c r="X3404" s="172">
        <f>COUNTIF($J$2:J3404,J3404)</f>
        <v>0</v>
      </c>
      <c r="Y3404" s="172" t="str">
        <f t="shared" si="55"/>
        <v/>
      </c>
      <c r="Z3404" s="172" t="str">
        <f>IF(Y3404="","",COUNTIF($Y$2:Y3404,Y3404))</f>
        <v/>
      </c>
    </row>
    <row r="3405" spans="24:26" x14ac:dyDescent="0.25">
      <c r="X3405" s="172">
        <f>COUNTIF($J$2:J3405,J3405)</f>
        <v>0</v>
      </c>
      <c r="Y3405" s="172" t="str">
        <f t="shared" si="55"/>
        <v/>
      </c>
      <c r="Z3405" s="172" t="str">
        <f>IF(Y3405="","",COUNTIF($Y$2:Y3405,Y3405))</f>
        <v/>
      </c>
    </row>
    <row r="3406" spans="24:26" x14ac:dyDescent="0.25">
      <c r="X3406" s="172">
        <f>COUNTIF($J$2:J3406,J3406)</f>
        <v>0</v>
      </c>
      <c r="Y3406" s="172" t="str">
        <f t="shared" si="55"/>
        <v/>
      </c>
      <c r="Z3406" s="172" t="str">
        <f>IF(Y3406="","",COUNTIF($Y$2:Y3406,Y3406))</f>
        <v/>
      </c>
    </row>
    <row r="3407" spans="24:26" x14ac:dyDescent="0.25">
      <c r="X3407" s="172">
        <f>COUNTIF($J$2:J3407,J3407)</f>
        <v>0</v>
      </c>
      <c r="Y3407" s="172" t="str">
        <f t="shared" si="55"/>
        <v/>
      </c>
      <c r="Z3407" s="172" t="str">
        <f>IF(Y3407="","",COUNTIF($Y$2:Y3407,Y3407))</f>
        <v/>
      </c>
    </row>
    <row r="3408" spans="24:26" x14ac:dyDescent="0.25">
      <c r="X3408" s="172">
        <f>COUNTIF($J$2:J3408,J3408)</f>
        <v>0</v>
      </c>
      <c r="Y3408" s="172" t="str">
        <f t="shared" si="55"/>
        <v/>
      </c>
      <c r="Z3408" s="172" t="str">
        <f>IF(Y3408="","",COUNTIF($Y$2:Y3408,Y3408))</f>
        <v/>
      </c>
    </row>
    <row r="3409" spans="24:26" x14ac:dyDescent="0.25">
      <c r="X3409" s="172">
        <f>COUNTIF($J$2:J3409,J3409)</f>
        <v>0</v>
      </c>
      <c r="Y3409" s="172" t="str">
        <f t="shared" si="55"/>
        <v/>
      </c>
      <c r="Z3409" s="172" t="str">
        <f>IF(Y3409="","",COUNTIF($Y$2:Y3409,Y3409))</f>
        <v/>
      </c>
    </row>
    <row r="3410" spans="24:26" x14ac:dyDescent="0.25">
      <c r="X3410" s="172">
        <f>COUNTIF($J$2:J3410,J3410)</f>
        <v>0</v>
      </c>
      <c r="Y3410" s="172" t="str">
        <f t="shared" si="55"/>
        <v/>
      </c>
      <c r="Z3410" s="172" t="str">
        <f>IF(Y3410="","",COUNTIF($Y$2:Y3410,Y3410))</f>
        <v/>
      </c>
    </row>
    <row r="3411" spans="24:26" x14ac:dyDescent="0.25">
      <c r="X3411" s="172">
        <f>COUNTIF($J$2:J3411,J3411)</f>
        <v>0</v>
      </c>
      <c r="Y3411" s="172" t="str">
        <f t="shared" si="55"/>
        <v/>
      </c>
      <c r="Z3411" s="172" t="str">
        <f>IF(Y3411="","",COUNTIF($Y$2:Y3411,Y3411))</f>
        <v/>
      </c>
    </row>
    <row r="3412" spans="24:26" x14ac:dyDescent="0.25">
      <c r="X3412" s="172">
        <f>COUNTIF($J$2:J3412,J3412)</f>
        <v>0</v>
      </c>
      <c r="Y3412" s="172" t="str">
        <f t="shared" si="55"/>
        <v/>
      </c>
      <c r="Z3412" s="172" t="str">
        <f>IF(Y3412="","",COUNTIF($Y$2:Y3412,Y3412))</f>
        <v/>
      </c>
    </row>
    <row r="3413" spans="24:26" x14ac:dyDescent="0.25">
      <c r="X3413" s="172">
        <f>COUNTIF($J$2:J3413,J3413)</f>
        <v>0</v>
      </c>
      <c r="Y3413" s="172" t="str">
        <f t="shared" si="55"/>
        <v/>
      </c>
      <c r="Z3413" s="172" t="str">
        <f>IF(Y3413="","",COUNTIF($Y$2:Y3413,Y3413))</f>
        <v/>
      </c>
    </row>
    <row r="3414" spans="24:26" x14ac:dyDescent="0.25">
      <c r="X3414" s="172">
        <f>COUNTIF($J$2:J3414,J3414)</f>
        <v>0</v>
      </c>
      <c r="Y3414" s="172" t="str">
        <f t="shared" si="55"/>
        <v/>
      </c>
      <c r="Z3414" s="172" t="str">
        <f>IF(Y3414="","",COUNTIF($Y$2:Y3414,Y3414))</f>
        <v/>
      </c>
    </row>
    <row r="3415" spans="24:26" x14ac:dyDescent="0.25">
      <c r="X3415" s="172">
        <f>COUNTIF($J$2:J3415,J3415)</f>
        <v>0</v>
      </c>
      <c r="Y3415" s="172" t="str">
        <f t="shared" si="55"/>
        <v/>
      </c>
      <c r="Z3415" s="172" t="str">
        <f>IF(Y3415="","",COUNTIF($Y$2:Y3415,Y3415))</f>
        <v/>
      </c>
    </row>
    <row r="3416" spans="24:26" x14ac:dyDescent="0.25">
      <c r="X3416" s="172">
        <f>COUNTIF($J$2:J3416,J3416)</f>
        <v>0</v>
      </c>
      <c r="Y3416" s="172" t="str">
        <f t="shared" si="55"/>
        <v/>
      </c>
      <c r="Z3416" s="172" t="str">
        <f>IF(Y3416="","",COUNTIF($Y$2:Y3416,Y3416))</f>
        <v/>
      </c>
    </row>
    <row r="3417" spans="24:26" x14ac:dyDescent="0.25">
      <c r="X3417" s="172">
        <f>COUNTIF($J$2:J3417,J3417)</f>
        <v>0</v>
      </c>
      <c r="Y3417" s="172" t="str">
        <f t="shared" si="55"/>
        <v/>
      </c>
      <c r="Z3417" s="172" t="str">
        <f>IF(Y3417="","",COUNTIF($Y$2:Y3417,Y3417))</f>
        <v/>
      </c>
    </row>
    <row r="3418" spans="24:26" x14ac:dyDescent="0.25">
      <c r="X3418" s="172">
        <f>COUNTIF($J$2:J3418,J3418)</f>
        <v>0</v>
      </c>
      <c r="Y3418" s="172" t="str">
        <f t="shared" si="55"/>
        <v/>
      </c>
      <c r="Z3418" s="172" t="str">
        <f>IF(Y3418="","",COUNTIF($Y$2:Y3418,Y3418))</f>
        <v/>
      </c>
    </row>
    <row r="3419" spans="24:26" x14ac:dyDescent="0.25">
      <c r="X3419" s="172">
        <f>COUNTIF($J$2:J3419,J3419)</f>
        <v>0</v>
      </c>
      <c r="Y3419" s="172" t="str">
        <f t="shared" si="55"/>
        <v/>
      </c>
      <c r="Z3419" s="172" t="str">
        <f>IF(Y3419="","",COUNTIF($Y$2:Y3419,Y3419))</f>
        <v/>
      </c>
    </row>
    <row r="3420" spans="24:26" x14ac:dyDescent="0.25">
      <c r="X3420" s="172">
        <f>COUNTIF($J$2:J3420,J3420)</f>
        <v>0</v>
      </c>
      <c r="Y3420" s="172" t="str">
        <f t="shared" si="55"/>
        <v/>
      </c>
      <c r="Z3420" s="172" t="str">
        <f>IF(Y3420="","",COUNTIF($Y$2:Y3420,Y3420))</f>
        <v/>
      </c>
    </row>
    <row r="3421" spans="24:26" x14ac:dyDescent="0.25">
      <c r="X3421" s="172">
        <f>COUNTIF($J$2:J3421,J3421)</f>
        <v>0</v>
      </c>
      <c r="Y3421" s="172" t="str">
        <f t="shared" si="55"/>
        <v/>
      </c>
      <c r="Z3421" s="172" t="str">
        <f>IF(Y3421="","",COUNTIF($Y$2:Y3421,Y3421))</f>
        <v/>
      </c>
    </row>
    <row r="3422" spans="24:26" x14ac:dyDescent="0.25">
      <c r="X3422" s="172">
        <f>COUNTIF($J$2:J3422,J3422)</f>
        <v>0</v>
      </c>
      <c r="Y3422" s="172" t="str">
        <f t="shared" si="55"/>
        <v/>
      </c>
      <c r="Z3422" s="172" t="str">
        <f>IF(Y3422="","",COUNTIF($Y$2:Y3422,Y3422))</f>
        <v/>
      </c>
    </row>
    <row r="3423" spans="24:26" x14ac:dyDescent="0.25">
      <c r="X3423" s="172">
        <f>COUNTIF($J$2:J3423,J3423)</f>
        <v>0</v>
      </c>
      <c r="Y3423" s="172" t="str">
        <f t="shared" si="55"/>
        <v/>
      </c>
      <c r="Z3423" s="172" t="str">
        <f>IF(Y3423="","",COUNTIF($Y$2:Y3423,Y3423))</f>
        <v/>
      </c>
    </row>
    <row r="3424" spans="24:26" x14ac:dyDescent="0.25">
      <c r="X3424" s="172">
        <f>COUNTIF($J$2:J3424,J3424)</f>
        <v>0</v>
      </c>
      <c r="Y3424" s="172" t="str">
        <f t="shared" si="55"/>
        <v/>
      </c>
      <c r="Z3424" s="172" t="str">
        <f>IF(Y3424="","",COUNTIF($Y$2:Y3424,Y3424))</f>
        <v/>
      </c>
    </row>
    <row r="3425" spans="24:26" x14ac:dyDescent="0.25">
      <c r="X3425" s="172">
        <f>COUNTIF($J$2:J3425,J3425)</f>
        <v>0</v>
      </c>
      <c r="Y3425" s="172" t="str">
        <f t="shared" si="55"/>
        <v/>
      </c>
      <c r="Z3425" s="172" t="str">
        <f>IF(Y3425="","",COUNTIF($Y$2:Y3425,Y3425))</f>
        <v/>
      </c>
    </row>
    <row r="3426" spans="24:26" x14ac:dyDescent="0.25">
      <c r="X3426" s="172">
        <f>COUNTIF($J$2:J3426,J3426)</f>
        <v>0</v>
      </c>
      <c r="Y3426" s="172" t="str">
        <f t="shared" si="55"/>
        <v/>
      </c>
      <c r="Z3426" s="172" t="str">
        <f>IF(Y3426="","",COUNTIF($Y$2:Y3426,Y3426))</f>
        <v/>
      </c>
    </row>
    <row r="3427" spans="24:26" x14ac:dyDescent="0.25">
      <c r="X3427" s="172">
        <f>COUNTIF($J$2:J3427,J3427)</f>
        <v>0</v>
      </c>
      <c r="Y3427" s="172" t="str">
        <f t="shared" si="55"/>
        <v/>
      </c>
      <c r="Z3427" s="172" t="str">
        <f>IF(Y3427="","",COUNTIF($Y$2:Y3427,Y3427))</f>
        <v/>
      </c>
    </row>
    <row r="3428" spans="24:26" x14ac:dyDescent="0.25">
      <c r="X3428" s="172">
        <f>COUNTIF($J$2:J3428,J3428)</f>
        <v>0</v>
      </c>
      <c r="Y3428" s="172" t="str">
        <f t="shared" si="55"/>
        <v/>
      </c>
      <c r="Z3428" s="172" t="str">
        <f>IF(Y3428="","",COUNTIF($Y$2:Y3428,Y3428))</f>
        <v/>
      </c>
    </row>
    <row r="3429" spans="24:26" x14ac:dyDescent="0.25">
      <c r="X3429" s="172">
        <f>COUNTIF($J$2:J3429,J3429)</f>
        <v>0</v>
      </c>
      <c r="Y3429" s="172" t="str">
        <f t="shared" si="55"/>
        <v/>
      </c>
      <c r="Z3429" s="172" t="str">
        <f>IF(Y3429="","",COUNTIF($Y$2:Y3429,Y3429))</f>
        <v/>
      </c>
    </row>
    <row r="3430" spans="24:26" x14ac:dyDescent="0.25">
      <c r="X3430" s="172">
        <f>COUNTIF($J$2:J3430,J3430)</f>
        <v>0</v>
      </c>
      <c r="Y3430" s="172" t="str">
        <f t="shared" si="55"/>
        <v/>
      </c>
      <c r="Z3430" s="172" t="str">
        <f>IF(Y3430="","",COUNTIF($Y$2:Y3430,Y3430))</f>
        <v/>
      </c>
    </row>
    <row r="3431" spans="24:26" x14ac:dyDescent="0.25">
      <c r="X3431" s="172">
        <f>COUNTIF($J$2:J3431,J3431)</f>
        <v>0</v>
      </c>
      <c r="Y3431" s="172" t="str">
        <f t="shared" si="55"/>
        <v/>
      </c>
      <c r="Z3431" s="172" t="str">
        <f>IF(Y3431="","",COUNTIF($Y$2:Y3431,Y3431))</f>
        <v/>
      </c>
    </row>
    <row r="3432" spans="24:26" x14ac:dyDescent="0.25">
      <c r="X3432" s="172">
        <f>COUNTIF($J$2:J3432,J3432)</f>
        <v>0</v>
      </c>
      <c r="Y3432" s="172" t="str">
        <f t="shared" si="55"/>
        <v/>
      </c>
      <c r="Z3432" s="172" t="str">
        <f>IF(Y3432="","",COUNTIF($Y$2:Y3432,Y3432))</f>
        <v/>
      </c>
    </row>
    <row r="3433" spans="24:26" x14ac:dyDescent="0.25">
      <c r="X3433" s="172">
        <f>COUNTIF($J$2:J3433,J3433)</f>
        <v>0</v>
      </c>
      <c r="Y3433" s="172" t="str">
        <f t="shared" si="55"/>
        <v/>
      </c>
      <c r="Z3433" s="172" t="str">
        <f>IF(Y3433="","",COUNTIF($Y$2:Y3433,Y3433))</f>
        <v/>
      </c>
    </row>
    <row r="3434" spans="24:26" x14ac:dyDescent="0.25">
      <c r="X3434" s="172">
        <f>COUNTIF($J$2:J3434,J3434)</f>
        <v>0</v>
      </c>
      <c r="Y3434" s="172" t="str">
        <f t="shared" si="55"/>
        <v/>
      </c>
      <c r="Z3434" s="172" t="str">
        <f>IF(Y3434="","",COUNTIF($Y$2:Y3434,Y3434))</f>
        <v/>
      </c>
    </row>
    <row r="3435" spans="24:26" x14ac:dyDescent="0.25">
      <c r="X3435" s="172">
        <f>COUNTIF($J$2:J3435,J3435)</f>
        <v>0</v>
      </c>
      <c r="Y3435" s="172" t="str">
        <f t="shared" si="55"/>
        <v/>
      </c>
      <c r="Z3435" s="172" t="str">
        <f>IF(Y3435="","",COUNTIF($Y$2:Y3435,Y3435))</f>
        <v/>
      </c>
    </row>
    <row r="3436" spans="24:26" x14ac:dyDescent="0.25">
      <c r="X3436" s="172">
        <f>COUNTIF($J$2:J3436,J3436)</f>
        <v>0</v>
      </c>
      <c r="Y3436" s="172" t="str">
        <f t="shared" si="55"/>
        <v/>
      </c>
      <c r="Z3436" s="172" t="str">
        <f>IF(Y3436="","",COUNTIF($Y$2:Y3436,Y3436))</f>
        <v/>
      </c>
    </row>
    <row r="3437" spans="24:26" x14ac:dyDescent="0.25">
      <c r="X3437" s="172">
        <f>COUNTIF($J$2:J3437,J3437)</f>
        <v>0</v>
      </c>
      <c r="Y3437" s="172" t="str">
        <f t="shared" si="55"/>
        <v/>
      </c>
      <c r="Z3437" s="172" t="str">
        <f>IF(Y3437="","",COUNTIF($Y$2:Y3437,Y3437))</f>
        <v/>
      </c>
    </row>
    <row r="3438" spans="24:26" x14ac:dyDescent="0.25">
      <c r="X3438" s="172">
        <f>COUNTIF($J$2:J3438,J3438)</f>
        <v>0</v>
      </c>
      <c r="Y3438" s="172" t="str">
        <f t="shared" si="55"/>
        <v/>
      </c>
      <c r="Z3438" s="172" t="str">
        <f>IF(Y3438="","",COUNTIF($Y$2:Y3438,Y3438))</f>
        <v/>
      </c>
    </row>
    <row r="3439" spans="24:26" x14ac:dyDescent="0.25">
      <c r="X3439" s="172">
        <f>COUNTIF($J$2:J3439,J3439)</f>
        <v>0</v>
      </c>
      <c r="Y3439" s="172" t="str">
        <f t="shared" si="55"/>
        <v/>
      </c>
      <c r="Z3439" s="172" t="str">
        <f>IF(Y3439="","",COUNTIF($Y$2:Y3439,Y3439))</f>
        <v/>
      </c>
    </row>
    <row r="3440" spans="24:26" x14ac:dyDescent="0.25">
      <c r="X3440" s="172">
        <f>COUNTIF($J$2:J3440,J3440)</f>
        <v>0</v>
      </c>
      <c r="Y3440" s="172" t="str">
        <f t="shared" ref="Y3440:Y3503" si="56">J3440&amp;Q3440</f>
        <v/>
      </c>
      <c r="Z3440" s="172" t="str">
        <f>IF(Y3440="","",COUNTIF($Y$2:Y3440,Y3440))</f>
        <v/>
      </c>
    </row>
    <row r="3441" spans="24:26" x14ac:dyDescent="0.25">
      <c r="X3441" s="172">
        <f>COUNTIF($J$2:J3441,J3441)</f>
        <v>0</v>
      </c>
      <c r="Y3441" s="172" t="str">
        <f t="shared" si="56"/>
        <v/>
      </c>
      <c r="Z3441" s="172" t="str">
        <f>IF(Y3441="","",COUNTIF($Y$2:Y3441,Y3441))</f>
        <v/>
      </c>
    </row>
    <row r="3442" spans="24:26" x14ac:dyDescent="0.25">
      <c r="X3442" s="172">
        <f>COUNTIF($J$2:J3442,J3442)</f>
        <v>0</v>
      </c>
      <c r="Y3442" s="172" t="str">
        <f t="shared" si="56"/>
        <v/>
      </c>
      <c r="Z3442" s="172" t="str">
        <f>IF(Y3442="","",COUNTIF($Y$2:Y3442,Y3442))</f>
        <v/>
      </c>
    </row>
    <row r="3443" spans="24:26" x14ac:dyDescent="0.25">
      <c r="X3443" s="172">
        <f>COUNTIF($J$2:J3443,J3443)</f>
        <v>0</v>
      </c>
      <c r="Y3443" s="172" t="str">
        <f t="shared" si="56"/>
        <v/>
      </c>
      <c r="Z3443" s="172" t="str">
        <f>IF(Y3443="","",COUNTIF($Y$2:Y3443,Y3443))</f>
        <v/>
      </c>
    </row>
    <row r="3444" spans="24:26" x14ac:dyDescent="0.25">
      <c r="X3444" s="172">
        <f>COUNTIF($J$2:J3444,J3444)</f>
        <v>0</v>
      </c>
      <c r="Y3444" s="172" t="str">
        <f t="shared" si="56"/>
        <v/>
      </c>
      <c r="Z3444" s="172" t="str">
        <f>IF(Y3444="","",COUNTIF($Y$2:Y3444,Y3444))</f>
        <v/>
      </c>
    </row>
    <row r="3445" spans="24:26" x14ac:dyDescent="0.25">
      <c r="X3445" s="172">
        <f>COUNTIF($J$2:J3445,J3445)</f>
        <v>0</v>
      </c>
      <c r="Y3445" s="172" t="str">
        <f t="shared" si="56"/>
        <v/>
      </c>
      <c r="Z3445" s="172" t="str">
        <f>IF(Y3445="","",COUNTIF($Y$2:Y3445,Y3445))</f>
        <v/>
      </c>
    </row>
    <row r="3446" spans="24:26" x14ac:dyDescent="0.25">
      <c r="X3446" s="172">
        <f>COUNTIF($J$2:J3446,J3446)</f>
        <v>0</v>
      </c>
      <c r="Y3446" s="172" t="str">
        <f t="shared" si="56"/>
        <v/>
      </c>
      <c r="Z3446" s="172" t="str">
        <f>IF(Y3446="","",COUNTIF($Y$2:Y3446,Y3446))</f>
        <v/>
      </c>
    </row>
    <row r="3447" spans="24:26" x14ac:dyDescent="0.25">
      <c r="X3447" s="172">
        <f>COUNTIF($J$2:J3447,J3447)</f>
        <v>0</v>
      </c>
      <c r="Y3447" s="172" t="str">
        <f t="shared" si="56"/>
        <v/>
      </c>
      <c r="Z3447" s="172" t="str">
        <f>IF(Y3447="","",COUNTIF($Y$2:Y3447,Y3447))</f>
        <v/>
      </c>
    </row>
    <row r="3448" spans="24:26" x14ac:dyDescent="0.25">
      <c r="X3448" s="172">
        <f>COUNTIF($J$2:J3448,J3448)</f>
        <v>0</v>
      </c>
      <c r="Y3448" s="172" t="str">
        <f t="shared" si="56"/>
        <v/>
      </c>
      <c r="Z3448" s="172" t="str">
        <f>IF(Y3448="","",COUNTIF($Y$2:Y3448,Y3448))</f>
        <v/>
      </c>
    </row>
    <row r="3449" spans="24:26" x14ac:dyDescent="0.25">
      <c r="X3449" s="172">
        <f>COUNTIF($J$2:J3449,J3449)</f>
        <v>0</v>
      </c>
      <c r="Y3449" s="172" t="str">
        <f t="shared" si="56"/>
        <v/>
      </c>
      <c r="Z3449" s="172" t="str">
        <f>IF(Y3449="","",COUNTIF($Y$2:Y3449,Y3449))</f>
        <v/>
      </c>
    </row>
    <row r="3450" spans="24:26" x14ac:dyDescent="0.25">
      <c r="X3450" s="172">
        <f>COUNTIF($J$2:J3450,J3450)</f>
        <v>0</v>
      </c>
      <c r="Y3450" s="172" t="str">
        <f t="shared" si="56"/>
        <v/>
      </c>
      <c r="Z3450" s="172" t="str">
        <f>IF(Y3450="","",COUNTIF($Y$2:Y3450,Y3450))</f>
        <v/>
      </c>
    </row>
    <row r="3451" spans="24:26" x14ac:dyDescent="0.25">
      <c r="X3451" s="172">
        <f>COUNTIF($J$2:J3451,J3451)</f>
        <v>0</v>
      </c>
      <c r="Y3451" s="172" t="str">
        <f t="shared" si="56"/>
        <v/>
      </c>
      <c r="Z3451" s="172" t="str">
        <f>IF(Y3451="","",COUNTIF($Y$2:Y3451,Y3451))</f>
        <v/>
      </c>
    </row>
    <row r="3452" spans="24:26" x14ac:dyDescent="0.25">
      <c r="X3452" s="172">
        <f>COUNTIF($J$2:J3452,J3452)</f>
        <v>0</v>
      </c>
      <c r="Y3452" s="172" t="str">
        <f t="shared" si="56"/>
        <v/>
      </c>
      <c r="Z3452" s="172" t="str">
        <f>IF(Y3452="","",COUNTIF($Y$2:Y3452,Y3452))</f>
        <v/>
      </c>
    </row>
    <row r="3453" spans="24:26" x14ac:dyDescent="0.25">
      <c r="X3453" s="172">
        <f>COUNTIF($J$2:J3453,J3453)</f>
        <v>0</v>
      </c>
      <c r="Y3453" s="172" t="str">
        <f t="shared" si="56"/>
        <v/>
      </c>
      <c r="Z3453" s="172" t="str">
        <f>IF(Y3453="","",COUNTIF($Y$2:Y3453,Y3453))</f>
        <v/>
      </c>
    </row>
    <row r="3454" spans="24:26" x14ac:dyDescent="0.25">
      <c r="X3454" s="172">
        <f>COUNTIF($J$2:J3454,J3454)</f>
        <v>0</v>
      </c>
      <c r="Y3454" s="172" t="str">
        <f t="shared" si="56"/>
        <v/>
      </c>
      <c r="Z3454" s="172" t="str">
        <f>IF(Y3454="","",COUNTIF($Y$2:Y3454,Y3454))</f>
        <v/>
      </c>
    </row>
    <row r="3455" spans="24:26" x14ac:dyDescent="0.25">
      <c r="X3455" s="172">
        <f>COUNTIF($J$2:J3455,J3455)</f>
        <v>0</v>
      </c>
      <c r="Y3455" s="172" t="str">
        <f t="shared" si="56"/>
        <v/>
      </c>
      <c r="Z3455" s="172" t="str">
        <f>IF(Y3455="","",COUNTIF($Y$2:Y3455,Y3455))</f>
        <v/>
      </c>
    </row>
    <row r="3456" spans="24:26" x14ac:dyDescent="0.25">
      <c r="X3456" s="172">
        <f>COUNTIF($J$2:J3456,J3456)</f>
        <v>0</v>
      </c>
      <c r="Y3456" s="172" t="str">
        <f t="shared" si="56"/>
        <v/>
      </c>
      <c r="Z3456" s="172" t="str">
        <f>IF(Y3456="","",COUNTIF($Y$2:Y3456,Y3456))</f>
        <v/>
      </c>
    </row>
    <row r="3457" spans="24:26" x14ac:dyDescent="0.25">
      <c r="X3457" s="172">
        <f>COUNTIF($J$2:J3457,J3457)</f>
        <v>0</v>
      </c>
      <c r="Y3457" s="172" t="str">
        <f t="shared" si="56"/>
        <v/>
      </c>
      <c r="Z3457" s="172" t="str">
        <f>IF(Y3457="","",COUNTIF($Y$2:Y3457,Y3457))</f>
        <v/>
      </c>
    </row>
    <row r="3458" spans="24:26" x14ac:dyDescent="0.25">
      <c r="X3458" s="172">
        <f>COUNTIF($J$2:J3458,J3458)</f>
        <v>0</v>
      </c>
      <c r="Y3458" s="172" t="str">
        <f t="shared" si="56"/>
        <v/>
      </c>
      <c r="Z3458" s="172" t="str">
        <f>IF(Y3458="","",COUNTIF($Y$2:Y3458,Y3458))</f>
        <v/>
      </c>
    </row>
    <row r="3459" spans="24:26" x14ac:dyDescent="0.25">
      <c r="X3459" s="172">
        <f>COUNTIF($J$2:J3459,J3459)</f>
        <v>0</v>
      </c>
      <c r="Y3459" s="172" t="str">
        <f t="shared" si="56"/>
        <v/>
      </c>
      <c r="Z3459" s="172" t="str">
        <f>IF(Y3459="","",COUNTIF($Y$2:Y3459,Y3459))</f>
        <v/>
      </c>
    </row>
    <row r="3460" spans="24:26" x14ac:dyDescent="0.25">
      <c r="X3460" s="172">
        <f>COUNTIF($J$2:J3460,J3460)</f>
        <v>0</v>
      </c>
      <c r="Y3460" s="172" t="str">
        <f t="shared" si="56"/>
        <v/>
      </c>
      <c r="Z3460" s="172" t="str">
        <f>IF(Y3460="","",COUNTIF($Y$2:Y3460,Y3460))</f>
        <v/>
      </c>
    </row>
    <row r="3461" spans="24:26" x14ac:dyDescent="0.25">
      <c r="X3461" s="172">
        <f>COUNTIF($J$2:J3461,J3461)</f>
        <v>0</v>
      </c>
      <c r="Y3461" s="172" t="str">
        <f t="shared" si="56"/>
        <v/>
      </c>
      <c r="Z3461" s="172" t="str">
        <f>IF(Y3461="","",COUNTIF($Y$2:Y3461,Y3461))</f>
        <v/>
      </c>
    </row>
    <row r="3462" spans="24:26" x14ac:dyDescent="0.25">
      <c r="X3462" s="172">
        <f>COUNTIF($J$2:J3462,J3462)</f>
        <v>0</v>
      </c>
      <c r="Y3462" s="172" t="str">
        <f t="shared" si="56"/>
        <v/>
      </c>
      <c r="Z3462" s="172" t="str">
        <f>IF(Y3462="","",COUNTIF($Y$2:Y3462,Y3462))</f>
        <v/>
      </c>
    </row>
    <row r="3463" spans="24:26" x14ac:dyDescent="0.25">
      <c r="X3463" s="172">
        <f>COUNTIF($J$2:J3463,J3463)</f>
        <v>0</v>
      </c>
      <c r="Y3463" s="172" t="str">
        <f t="shared" si="56"/>
        <v/>
      </c>
      <c r="Z3463" s="172" t="str">
        <f>IF(Y3463="","",COUNTIF($Y$2:Y3463,Y3463))</f>
        <v/>
      </c>
    </row>
    <row r="3464" spans="24:26" x14ac:dyDescent="0.25">
      <c r="X3464" s="172">
        <f>COUNTIF($J$2:J3464,J3464)</f>
        <v>0</v>
      </c>
      <c r="Y3464" s="172" t="str">
        <f t="shared" si="56"/>
        <v/>
      </c>
      <c r="Z3464" s="172" t="str">
        <f>IF(Y3464="","",COUNTIF($Y$2:Y3464,Y3464))</f>
        <v/>
      </c>
    </row>
    <row r="3465" spans="24:26" x14ac:dyDescent="0.25">
      <c r="X3465" s="172">
        <f>COUNTIF($J$2:J3465,J3465)</f>
        <v>0</v>
      </c>
      <c r="Y3465" s="172" t="str">
        <f t="shared" si="56"/>
        <v/>
      </c>
      <c r="Z3465" s="172" t="str">
        <f>IF(Y3465="","",COUNTIF($Y$2:Y3465,Y3465))</f>
        <v/>
      </c>
    </row>
    <row r="3466" spans="24:26" x14ac:dyDescent="0.25">
      <c r="X3466" s="172">
        <f>COUNTIF($J$2:J3466,J3466)</f>
        <v>0</v>
      </c>
      <c r="Y3466" s="172" t="str">
        <f t="shared" si="56"/>
        <v/>
      </c>
      <c r="Z3466" s="172" t="str">
        <f>IF(Y3466="","",COUNTIF($Y$2:Y3466,Y3466))</f>
        <v/>
      </c>
    </row>
    <row r="3467" spans="24:26" x14ac:dyDescent="0.25">
      <c r="X3467" s="172">
        <f>COUNTIF($J$2:J3467,J3467)</f>
        <v>0</v>
      </c>
      <c r="Y3467" s="172" t="str">
        <f t="shared" si="56"/>
        <v/>
      </c>
      <c r="Z3467" s="172" t="str">
        <f>IF(Y3467="","",COUNTIF($Y$2:Y3467,Y3467))</f>
        <v/>
      </c>
    </row>
    <row r="3468" spans="24:26" x14ac:dyDescent="0.25">
      <c r="X3468" s="172">
        <f>COUNTIF($J$2:J3468,J3468)</f>
        <v>0</v>
      </c>
      <c r="Y3468" s="172" t="str">
        <f t="shared" si="56"/>
        <v/>
      </c>
      <c r="Z3468" s="172" t="str">
        <f>IF(Y3468="","",COUNTIF($Y$2:Y3468,Y3468))</f>
        <v/>
      </c>
    </row>
    <row r="3469" spans="24:26" x14ac:dyDescent="0.25">
      <c r="X3469" s="172">
        <f>COUNTIF($J$2:J3469,J3469)</f>
        <v>0</v>
      </c>
      <c r="Y3469" s="172" t="str">
        <f t="shared" si="56"/>
        <v/>
      </c>
      <c r="Z3469" s="172" t="str">
        <f>IF(Y3469="","",COUNTIF($Y$2:Y3469,Y3469))</f>
        <v/>
      </c>
    </row>
    <row r="3470" spans="24:26" x14ac:dyDescent="0.25">
      <c r="X3470" s="172">
        <f>COUNTIF($J$2:J3470,J3470)</f>
        <v>0</v>
      </c>
      <c r="Y3470" s="172" t="str">
        <f t="shared" si="56"/>
        <v/>
      </c>
      <c r="Z3470" s="172" t="str">
        <f>IF(Y3470="","",COUNTIF($Y$2:Y3470,Y3470))</f>
        <v/>
      </c>
    </row>
    <row r="3471" spans="24:26" x14ac:dyDescent="0.25">
      <c r="X3471" s="172">
        <f>COUNTIF($J$2:J3471,J3471)</f>
        <v>0</v>
      </c>
      <c r="Y3471" s="172" t="str">
        <f t="shared" si="56"/>
        <v/>
      </c>
      <c r="Z3471" s="172" t="str">
        <f>IF(Y3471="","",COUNTIF($Y$2:Y3471,Y3471))</f>
        <v/>
      </c>
    </row>
    <row r="3472" spans="24:26" x14ac:dyDescent="0.25">
      <c r="X3472" s="172">
        <f>COUNTIF($J$2:J3472,J3472)</f>
        <v>0</v>
      </c>
      <c r="Y3472" s="172" t="str">
        <f t="shared" si="56"/>
        <v/>
      </c>
      <c r="Z3472" s="172" t="str">
        <f>IF(Y3472="","",COUNTIF($Y$2:Y3472,Y3472))</f>
        <v/>
      </c>
    </row>
    <row r="3473" spans="24:26" x14ac:dyDescent="0.25">
      <c r="X3473" s="172">
        <f>COUNTIF($J$2:J3473,J3473)</f>
        <v>0</v>
      </c>
      <c r="Y3473" s="172" t="str">
        <f t="shared" si="56"/>
        <v/>
      </c>
      <c r="Z3473" s="172" t="str">
        <f>IF(Y3473="","",COUNTIF($Y$2:Y3473,Y3473))</f>
        <v/>
      </c>
    </row>
    <row r="3474" spans="24:26" x14ac:dyDescent="0.25">
      <c r="X3474" s="172">
        <f>COUNTIF($J$2:J3474,J3474)</f>
        <v>0</v>
      </c>
      <c r="Y3474" s="172" t="str">
        <f t="shared" si="56"/>
        <v/>
      </c>
      <c r="Z3474" s="172" t="str">
        <f>IF(Y3474="","",COUNTIF($Y$2:Y3474,Y3474))</f>
        <v/>
      </c>
    </row>
    <row r="3475" spans="24:26" x14ac:dyDescent="0.25">
      <c r="X3475" s="172">
        <f>COUNTIF($J$2:J3475,J3475)</f>
        <v>0</v>
      </c>
      <c r="Y3475" s="172" t="str">
        <f t="shared" si="56"/>
        <v/>
      </c>
      <c r="Z3475" s="172" t="str">
        <f>IF(Y3475="","",COUNTIF($Y$2:Y3475,Y3475))</f>
        <v/>
      </c>
    </row>
    <row r="3476" spans="24:26" x14ac:dyDescent="0.25">
      <c r="X3476" s="172">
        <f>COUNTIF($J$2:J3476,J3476)</f>
        <v>0</v>
      </c>
      <c r="Y3476" s="172" t="str">
        <f t="shared" si="56"/>
        <v/>
      </c>
      <c r="Z3476" s="172" t="str">
        <f>IF(Y3476="","",COUNTIF($Y$2:Y3476,Y3476))</f>
        <v/>
      </c>
    </row>
    <row r="3477" spans="24:26" x14ac:dyDescent="0.25">
      <c r="X3477" s="172">
        <f>COUNTIF($J$2:J3477,J3477)</f>
        <v>0</v>
      </c>
      <c r="Y3477" s="172" t="str">
        <f t="shared" si="56"/>
        <v/>
      </c>
      <c r="Z3477" s="172" t="str">
        <f>IF(Y3477="","",COUNTIF($Y$2:Y3477,Y3477))</f>
        <v/>
      </c>
    </row>
    <row r="3478" spans="24:26" x14ac:dyDescent="0.25">
      <c r="X3478" s="172">
        <f>COUNTIF($J$2:J3478,J3478)</f>
        <v>0</v>
      </c>
      <c r="Y3478" s="172" t="str">
        <f t="shared" si="56"/>
        <v/>
      </c>
      <c r="Z3478" s="172" t="str">
        <f>IF(Y3478="","",COUNTIF($Y$2:Y3478,Y3478))</f>
        <v/>
      </c>
    </row>
    <row r="3479" spans="24:26" x14ac:dyDescent="0.25">
      <c r="X3479" s="172">
        <f>COUNTIF($J$2:J3479,J3479)</f>
        <v>0</v>
      </c>
      <c r="Y3479" s="172" t="str">
        <f t="shared" si="56"/>
        <v/>
      </c>
      <c r="Z3479" s="172" t="str">
        <f>IF(Y3479="","",COUNTIF($Y$2:Y3479,Y3479))</f>
        <v/>
      </c>
    </row>
    <row r="3480" spans="24:26" x14ac:dyDescent="0.25">
      <c r="X3480" s="172">
        <f>COUNTIF($J$2:J3480,J3480)</f>
        <v>0</v>
      </c>
      <c r="Y3480" s="172" t="str">
        <f t="shared" si="56"/>
        <v/>
      </c>
      <c r="Z3480" s="172" t="str">
        <f>IF(Y3480="","",COUNTIF($Y$2:Y3480,Y3480))</f>
        <v/>
      </c>
    </row>
    <row r="3481" spans="24:26" x14ac:dyDescent="0.25">
      <c r="X3481" s="172">
        <f>COUNTIF($J$2:J3481,J3481)</f>
        <v>0</v>
      </c>
      <c r="Y3481" s="172" t="str">
        <f t="shared" si="56"/>
        <v/>
      </c>
      <c r="Z3481" s="172" t="str">
        <f>IF(Y3481="","",COUNTIF($Y$2:Y3481,Y3481))</f>
        <v/>
      </c>
    </row>
    <row r="3482" spans="24:26" x14ac:dyDescent="0.25">
      <c r="X3482" s="172">
        <f>COUNTIF($J$2:J3482,J3482)</f>
        <v>0</v>
      </c>
      <c r="Y3482" s="172" t="str">
        <f t="shared" si="56"/>
        <v/>
      </c>
      <c r="Z3482" s="172" t="str">
        <f>IF(Y3482="","",COUNTIF($Y$2:Y3482,Y3482))</f>
        <v/>
      </c>
    </row>
    <row r="3483" spans="24:26" x14ac:dyDescent="0.25">
      <c r="X3483" s="172">
        <f>COUNTIF($J$2:J3483,J3483)</f>
        <v>0</v>
      </c>
      <c r="Y3483" s="172" t="str">
        <f t="shared" si="56"/>
        <v/>
      </c>
      <c r="Z3483" s="172" t="str">
        <f>IF(Y3483="","",COUNTIF($Y$2:Y3483,Y3483))</f>
        <v/>
      </c>
    </row>
    <row r="3484" spans="24:26" x14ac:dyDescent="0.25">
      <c r="X3484" s="172">
        <f>COUNTIF($J$2:J3484,J3484)</f>
        <v>0</v>
      </c>
      <c r="Y3484" s="172" t="str">
        <f t="shared" si="56"/>
        <v/>
      </c>
      <c r="Z3484" s="172" t="str">
        <f>IF(Y3484="","",COUNTIF($Y$2:Y3484,Y3484))</f>
        <v/>
      </c>
    </row>
    <row r="3485" spans="24:26" x14ac:dyDescent="0.25">
      <c r="X3485" s="172">
        <f>COUNTIF($J$2:J3485,J3485)</f>
        <v>0</v>
      </c>
      <c r="Y3485" s="172" t="str">
        <f t="shared" si="56"/>
        <v/>
      </c>
      <c r="Z3485" s="172" t="str">
        <f>IF(Y3485="","",COUNTIF($Y$2:Y3485,Y3485))</f>
        <v/>
      </c>
    </row>
    <row r="3486" spans="24:26" x14ac:dyDescent="0.25">
      <c r="X3486" s="172">
        <f>COUNTIF($J$2:J3486,J3486)</f>
        <v>0</v>
      </c>
      <c r="Y3486" s="172" t="str">
        <f t="shared" si="56"/>
        <v/>
      </c>
      <c r="Z3486" s="172" t="str">
        <f>IF(Y3486="","",COUNTIF($Y$2:Y3486,Y3486))</f>
        <v/>
      </c>
    </row>
    <row r="3487" spans="24:26" x14ac:dyDescent="0.25">
      <c r="X3487" s="172">
        <f>COUNTIF($J$2:J3487,J3487)</f>
        <v>0</v>
      </c>
      <c r="Y3487" s="172" t="str">
        <f t="shared" si="56"/>
        <v/>
      </c>
      <c r="Z3487" s="172" t="str">
        <f>IF(Y3487="","",COUNTIF($Y$2:Y3487,Y3487))</f>
        <v/>
      </c>
    </row>
    <row r="3488" spans="24:26" x14ac:dyDescent="0.25">
      <c r="X3488" s="172">
        <f>COUNTIF($J$2:J3488,J3488)</f>
        <v>0</v>
      </c>
      <c r="Y3488" s="172" t="str">
        <f t="shared" si="56"/>
        <v/>
      </c>
      <c r="Z3488" s="172" t="str">
        <f>IF(Y3488="","",COUNTIF($Y$2:Y3488,Y3488))</f>
        <v/>
      </c>
    </row>
    <row r="3489" spans="24:26" x14ac:dyDescent="0.25">
      <c r="X3489" s="172">
        <f>COUNTIF($J$2:J3489,J3489)</f>
        <v>0</v>
      </c>
      <c r="Y3489" s="172" t="str">
        <f t="shared" si="56"/>
        <v/>
      </c>
      <c r="Z3489" s="172" t="str">
        <f>IF(Y3489="","",COUNTIF($Y$2:Y3489,Y3489))</f>
        <v/>
      </c>
    </row>
    <row r="3490" spans="24:26" x14ac:dyDescent="0.25">
      <c r="X3490" s="172">
        <f>COUNTIF($J$2:J3490,J3490)</f>
        <v>0</v>
      </c>
      <c r="Y3490" s="172" t="str">
        <f t="shared" si="56"/>
        <v/>
      </c>
      <c r="Z3490" s="172" t="str">
        <f>IF(Y3490="","",COUNTIF($Y$2:Y3490,Y3490))</f>
        <v/>
      </c>
    </row>
    <row r="3491" spans="24:26" x14ac:dyDescent="0.25">
      <c r="X3491" s="172">
        <f>COUNTIF($J$2:J3491,J3491)</f>
        <v>0</v>
      </c>
      <c r="Y3491" s="172" t="str">
        <f t="shared" si="56"/>
        <v/>
      </c>
      <c r="Z3491" s="172" t="str">
        <f>IF(Y3491="","",COUNTIF($Y$2:Y3491,Y3491))</f>
        <v/>
      </c>
    </row>
    <row r="3492" spans="24:26" x14ac:dyDescent="0.25">
      <c r="X3492" s="172">
        <f>COUNTIF($J$2:J3492,J3492)</f>
        <v>0</v>
      </c>
      <c r="Y3492" s="172" t="str">
        <f t="shared" si="56"/>
        <v/>
      </c>
      <c r="Z3492" s="172" t="str">
        <f>IF(Y3492="","",COUNTIF($Y$2:Y3492,Y3492))</f>
        <v/>
      </c>
    </row>
    <row r="3493" spans="24:26" x14ac:dyDescent="0.25">
      <c r="X3493" s="172">
        <f>COUNTIF($J$2:J3493,J3493)</f>
        <v>0</v>
      </c>
      <c r="Y3493" s="172" t="str">
        <f t="shared" si="56"/>
        <v/>
      </c>
      <c r="Z3493" s="172" t="str">
        <f>IF(Y3493="","",COUNTIF($Y$2:Y3493,Y3493))</f>
        <v/>
      </c>
    </row>
    <row r="3494" spans="24:26" x14ac:dyDescent="0.25">
      <c r="X3494" s="172">
        <f>COUNTIF($J$2:J3494,J3494)</f>
        <v>0</v>
      </c>
      <c r="Y3494" s="172" t="str">
        <f t="shared" si="56"/>
        <v/>
      </c>
      <c r="Z3494" s="172" t="str">
        <f>IF(Y3494="","",COUNTIF($Y$2:Y3494,Y3494))</f>
        <v/>
      </c>
    </row>
    <row r="3495" spans="24:26" x14ac:dyDescent="0.25">
      <c r="X3495" s="172">
        <f>COUNTIF($J$2:J3495,J3495)</f>
        <v>0</v>
      </c>
      <c r="Y3495" s="172" t="str">
        <f t="shared" si="56"/>
        <v/>
      </c>
      <c r="Z3495" s="172" t="str">
        <f>IF(Y3495="","",COUNTIF($Y$2:Y3495,Y3495))</f>
        <v/>
      </c>
    </row>
    <row r="3496" spans="24:26" x14ac:dyDescent="0.25">
      <c r="X3496" s="172">
        <f>COUNTIF($J$2:J3496,J3496)</f>
        <v>0</v>
      </c>
      <c r="Y3496" s="172" t="str">
        <f t="shared" si="56"/>
        <v/>
      </c>
      <c r="Z3496" s="172" t="str">
        <f>IF(Y3496="","",COUNTIF($Y$2:Y3496,Y3496))</f>
        <v/>
      </c>
    </row>
    <row r="3497" spans="24:26" x14ac:dyDescent="0.25">
      <c r="X3497" s="172">
        <f>COUNTIF($J$2:J3497,J3497)</f>
        <v>0</v>
      </c>
      <c r="Y3497" s="172" t="str">
        <f t="shared" si="56"/>
        <v/>
      </c>
      <c r="Z3497" s="172" t="str">
        <f>IF(Y3497="","",COUNTIF($Y$2:Y3497,Y3497))</f>
        <v/>
      </c>
    </row>
    <row r="3498" spans="24:26" x14ac:dyDescent="0.25">
      <c r="X3498" s="172">
        <f>COUNTIF($J$2:J3498,J3498)</f>
        <v>0</v>
      </c>
      <c r="Y3498" s="172" t="str">
        <f t="shared" si="56"/>
        <v/>
      </c>
      <c r="Z3498" s="172" t="str">
        <f>IF(Y3498="","",COUNTIF($Y$2:Y3498,Y3498))</f>
        <v/>
      </c>
    </row>
    <row r="3499" spans="24:26" x14ac:dyDescent="0.25">
      <c r="X3499" s="172">
        <f>COUNTIF($J$2:J3499,J3499)</f>
        <v>0</v>
      </c>
      <c r="Y3499" s="172" t="str">
        <f t="shared" si="56"/>
        <v/>
      </c>
      <c r="Z3499" s="172" t="str">
        <f>IF(Y3499="","",COUNTIF($Y$2:Y3499,Y3499))</f>
        <v/>
      </c>
    </row>
    <row r="3500" spans="24:26" x14ac:dyDescent="0.25">
      <c r="X3500" s="172">
        <f>COUNTIF($J$2:J3500,J3500)</f>
        <v>0</v>
      </c>
      <c r="Y3500" s="172" t="str">
        <f t="shared" si="56"/>
        <v/>
      </c>
      <c r="Z3500" s="172" t="str">
        <f>IF(Y3500="","",COUNTIF($Y$2:Y3500,Y3500))</f>
        <v/>
      </c>
    </row>
    <row r="3501" spans="24:26" x14ac:dyDescent="0.25">
      <c r="X3501" s="172">
        <f>COUNTIF($J$2:J3501,J3501)</f>
        <v>0</v>
      </c>
      <c r="Y3501" s="172" t="str">
        <f t="shared" si="56"/>
        <v/>
      </c>
      <c r="Z3501" s="172" t="str">
        <f>IF(Y3501="","",COUNTIF($Y$2:Y3501,Y3501))</f>
        <v/>
      </c>
    </row>
    <row r="3502" spans="24:26" x14ac:dyDescent="0.25">
      <c r="X3502" s="172">
        <f>COUNTIF($J$2:J3502,J3502)</f>
        <v>0</v>
      </c>
      <c r="Y3502" s="172" t="str">
        <f t="shared" si="56"/>
        <v/>
      </c>
      <c r="Z3502" s="172" t="str">
        <f>IF(Y3502="","",COUNTIF($Y$2:Y3502,Y3502))</f>
        <v/>
      </c>
    </row>
    <row r="3503" spans="24:26" x14ac:dyDescent="0.25">
      <c r="X3503" s="172">
        <f>COUNTIF($J$2:J3503,J3503)</f>
        <v>0</v>
      </c>
      <c r="Y3503" s="172" t="str">
        <f t="shared" si="56"/>
        <v/>
      </c>
      <c r="Z3503" s="172" t="str">
        <f>IF(Y3503="","",COUNTIF($Y$2:Y3503,Y3503))</f>
        <v/>
      </c>
    </row>
    <row r="3504" spans="24:26" x14ac:dyDescent="0.25">
      <c r="X3504" s="172">
        <f>COUNTIF($J$2:J3504,J3504)</f>
        <v>0</v>
      </c>
      <c r="Y3504" s="172" t="str">
        <f t="shared" ref="Y3504:Y3567" si="57">J3504&amp;Q3504</f>
        <v/>
      </c>
      <c r="Z3504" s="172" t="str">
        <f>IF(Y3504="","",COUNTIF($Y$2:Y3504,Y3504))</f>
        <v/>
      </c>
    </row>
    <row r="3505" spans="24:26" x14ac:dyDescent="0.25">
      <c r="X3505" s="172">
        <f>COUNTIF($J$2:J3505,J3505)</f>
        <v>0</v>
      </c>
      <c r="Y3505" s="172" t="str">
        <f t="shared" si="57"/>
        <v/>
      </c>
      <c r="Z3505" s="172" t="str">
        <f>IF(Y3505="","",COUNTIF($Y$2:Y3505,Y3505))</f>
        <v/>
      </c>
    </row>
    <row r="3506" spans="24:26" x14ac:dyDescent="0.25">
      <c r="X3506" s="172">
        <f>COUNTIF($J$2:J3506,J3506)</f>
        <v>0</v>
      </c>
      <c r="Y3506" s="172" t="str">
        <f t="shared" si="57"/>
        <v/>
      </c>
      <c r="Z3506" s="172" t="str">
        <f>IF(Y3506="","",COUNTIF($Y$2:Y3506,Y3506))</f>
        <v/>
      </c>
    </row>
    <row r="3507" spans="24:26" x14ac:dyDescent="0.25">
      <c r="X3507" s="172">
        <f>COUNTIF($J$2:J3507,J3507)</f>
        <v>0</v>
      </c>
      <c r="Y3507" s="172" t="str">
        <f t="shared" si="57"/>
        <v/>
      </c>
      <c r="Z3507" s="172" t="str">
        <f>IF(Y3507="","",COUNTIF($Y$2:Y3507,Y3507))</f>
        <v/>
      </c>
    </row>
    <row r="3508" spans="24:26" x14ac:dyDescent="0.25">
      <c r="X3508" s="172">
        <f>COUNTIF($J$2:J3508,J3508)</f>
        <v>0</v>
      </c>
      <c r="Y3508" s="172" t="str">
        <f t="shared" si="57"/>
        <v/>
      </c>
      <c r="Z3508" s="172" t="str">
        <f>IF(Y3508="","",COUNTIF($Y$2:Y3508,Y3508))</f>
        <v/>
      </c>
    </row>
    <row r="3509" spans="24:26" x14ac:dyDescent="0.25">
      <c r="X3509" s="172">
        <f>COUNTIF($J$2:J3509,J3509)</f>
        <v>0</v>
      </c>
      <c r="Y3509" s="172" t="str">
        <f t="shared" si="57"/>
        <v/>
      </c>
      <c r="Z3509" s="172" t="str">
        <f>IF(Y3509="","",COUNTIF($Y$2:Y3509,Y3509))</f>
        <v/>
      </c>
    </row>
    <row r="3510" spans="24:26" x14ac:dyDescent="0.25">
      <c r="X3510" s="172">
        <f>COUNTIF($J$2:J3510,J3510)</f>
        <v>0</v>
      </c>
      <c r="Y3510" s="172" t="str">
        <f t="shared" si="57"/>
        <v/>
      </c>
      <c r="Z3510" s="172" t="str">
        <f>IF(Y3510="","",COUNTIF($Y$2:Y3510,Y3510))</f>
        <v/>
      </c>
    </row>
    <row r="3511" spans="24:26" x14ac:dyDescent="0.25">
      <c r="X3511" s="172">
        <f>COUNTIF($J$2:J3511,J3511)</f>
        <v>0</v>
      </c>
      <c r="Y3511" s="172" t="str">
        <f t="shared" si="57"/>
        <v/>
      </c>
      <c r="Z3511" s="172" t="str">
        <f>IF(Y3511="","",COUNTIF($Y$2:Y3511,Y3511))</f>
        <v/>
      </c>
    </row>
    <row r="3512" spans="24:26" x14ac:dyDescent="0.25">
      <c r="X3512" s="172">
        <f>COUNTIF($J$2:J3512,J3512)</f>
        <v>0</v>
      </c>
      <c r="Y3512" s="172" t="str">
        <f t="shared" si="57"/>
        <v/>
      </c>
      <c r="Z3512" s="172" t="str">
        <f>IF(Y3512="","",COUNTIF($Y$2:Y3512,Y3512))</f>
        <v/>
      </c>
    </row>
    <row r="3513" spans="24:26" x14ac:dyDescent="0.25">
      <c r="X3513" s="172">
        <f>COUNTIF($J$2:J3513,J3513)</f>
        <v>0</v>
      </c>
      <c r="Y3513" s="172" t="str">
        <f t="shared" si="57"/>
        <v/>
      </c>
      <c r="Z3513" s="172" t="str">
        <f>IF(Y3513="","",COUNTIF($Y$2:Y3513,Y3513))</f>
        <v/>
      </c>
    </row>
    <row r="3514" spans="24:26" x14ac:dyDescent="0.25">
      <c r="X3514" s="172">
        <f>COUNTIF($J$2:J3514,J3514)</f>
        <v>0</v>
      </c>
      <c r="Y3514" s="172" t="str">
        <f t="shared" si="57"/>
        <v/>
      </c>
      <c r="Z3514" s="172" t="str">
        <f>IF(Y3514="","",COUNTIF($Y$2:Y3514,Y3514))</f>
        <v/>
      </c>
    </row>
    <row r="3515" spans="24:26" x14ac:dyDescent="0.25">
      <c r="X3515" s="172">
        <f>COUNTIF($J$2:J3515,J3515)</f>
        <v>0</v>
      </c>
      <c r="Y3515" s="172" t="str">
        <f t="shared" si="57"/>
        <v/>
      </c>
      <c r="Z3515" s="172" t="str">
        <f>IF(Y3515="","",COUNTIF($Y$2:Y3515,Y3515))</f>
        <v/>
      </c>
    </row>
    <row r="3516" spans="24:26" x14ac:dyDescent="0.25">
      <c r="X3516" s="172">
        <f>COUNTIF($J$2:J3516,J3516)</f>
        <v>0</v>
      </c>
      <c r="Y3516" s="172" t="str">
        <f t="shared" si="57"/>
        <v/>
      </c>
      <c r="Z3516" s="172" t="str">
        <f>IF(Y3516="","",COUNTIF($Y$2:Y3516,Y3516))</f>
        <v/>
      </c>
    </row>
    <row r="3517" spans="24:26" x14ac:dyDescent="0.25">
      <c r="X3517" s="172">
        <f>COUNTIF($J$2:J3517,J3517)</f>
        <v>0</v>
      </c>
      <c r="Y3517" s="172" t="str">
        <f t="shared" si="57"/>
        <v/>
      </c>
      <c r="Z3517" s="172" t="str">
        <f>IF(Y3517="","",COUNTIF($Y$2:Y3517,Y3517))</f>
        <v/>
      </c>
    </row>
    <row r="3518" spans="24:26" x14ac:dyDescent="0.25">
      <c r="X3518" s="172">
        <f>COUNTIF($J$2:J3518,J3518)</f>
        <v>0</v>
      </c>
      <c r="Y3518" s="172" t="str">
        <f t="shared" si="57"/>
        <v/>
      </c>
      <c r="Z3518" s="172" t="str">
        <f>IF(Y3518="","",COUNTIF($Y$2:Y3518,Y3518))</f>
        <v/>
      </c>
    </row>
    <row r="3519" spans="24:26" x14ac:dyDescent="0.25">
      <c r="X3519" s="172">
        <f>COUNTIF($J$2:J3519,J3519)</f>
        <v>0</v>
      </c>
      <c r="Y3519" s="172" t="str">
        <f t="shared" si="57"/>
        <v/>
      </c>
      <c r="Z3519" s="172" t="str">
        <f>IF(Y3519="","",COUNTIF($Y$2:Y3519,Y3519))</f>
        <v/>
      </c>
    </row>
    <row r="3520" spans="24:26" x14ac:dyDescent="0.25">
      <c r="X3520" s="172">
        <f>COUNTIF($J$2:J3520,J3520)</f>
        <v>0</v>
      </c>
      <c r="Y3520" s="172" t="str">
        <f t="shared" si="57"/>
        <v/>
      </c>
      <c r="Z3520" s="172" t="str">
        <f>IF(Y3520="","",COUNTIF($Y$2:Y3520,Y3520))</f>
        <v/>
      </c>
    </row>
    <row r="3521" spans="24:26" x14ac:dyDescent="0.25">
      <c r="X3521" s="172">
        <f>COUNTIF($J$2:J3521,J3521)</f>
        <v>0</v>
      </c>
      <c r="Y3521" s="172" t="str">
        <f t="shared" si="57"/>
        <v/>
      </c>
      <c r="Z3521" s="172" t="str">
        <f>IF(Y3521="","",COUNTIF($Y$2:Y3521,Y3521))</f>
        <v/>
      </c>
    </row>
    <row r="3522" spans="24:26" x14ac:dyDescent="0.25">
      <c r="X3522" s="172">
        <f>COUNTIF($J$2:J3522,J3522)</f>
        <v>0</v>
      </c>
      <c r="Y3522" s="172" t="str">
        <f t="shared" si="57"/>
        <v/>
      </c>
      <c r="Z3522" s="172" t="str">
        <f>IF(Y3522="","",COUNTIF($Y$2:Y3522,Y3522))</f>
        <v/>
      </c>
    </row>
    <row r="3523" spans="24:26" x14ac:dyDescent="0.25">
      <c r="X3523" s="172">
        <f>COUNTIF($J$2:J3523,J3523)</f>
        <v>0</v>
      </c>
      <c r="Y3523" s="172" t="str">
        <f t="shared" si="57"/>
        <v/>
      </c>
      <c r="Z3523" s="172" t="str">
        <f>IF(Y3523="","",COUNTIF($Y$2:Y3523,Y3523))</f>
        <v/>
      </c>
    </row>
    <row r="3524" spans="24:26" x14ac:dyDescent="0.25">
      <c r="X3524" s="172">
        <f>COUNTIF($J$2:J3524,J3524)</f>
        <v>0</v>
      </c>
      <c r="Y3524" s="172" t="str">
        <f t="shared" si="57"/>
        <v/>
      </c>
      <c r="Z3524" s="172" t="str">
        <f>IF(Y3524="","",COUNTIF($Y$2:Y3524,Y3524))</f>
        <v/>
      </c>
    </row>
    <row r="3525" spans="24:26" x14ac:dyDescent="0.25">
      <c r="X3525" s="172">
        <f>COUNTIF($J$2:J3525,J3525)</f>
        <v>0</v>
      </c>
      <c r="Y3525" s="172" t="str">
        <f t="shared" si="57"/>
        <v/>
      </c>
      <c r="Z3525" s="172" t="str">
        <f>IF(Y3525="","",COUNTIF($Y$2:Y3525,Y3525))</f>
        <v/>
      </c>
    </row>
    <row r="3526" spans="24:26" x14ac:dyDescent="0.25">
      <c r="X3526" s="172">
        <f>COUNTIF($J$2:J3526,J3526)</f>
        <v>0</v>
      </c>
      <c r="Y3526" s="172" t="str">
        <f t="shared" si="57"/>
        <v/>
      </c>
      <c r="Z3526" s="172" t="str">
        <f>IF(Y3526="","",COUNTIF($Y$2:Y3526,Y3526))</f>
        <v/>
      </c>
    </row>
    <row r="3527" spans="24:26" x14ac:dyDescent="0.25">
      <c r="X3527" s="172">
        <f>COUNTIF($J$2:J3527,J3527)</f>
        <v>0</v>
      </c>
      <c r="Y3527" s="172" t="str">
        <f t="shared" si="57"/>
        <v/>
      </c>
      <c r="Z3527" s="172" t="str">
        <f>IF(Y3527="","",COUNTIF($Y$2:Y3527,Y3527))</f>
        <v/>
      </c>
    </row>
    <row r="3528" spans="24:26" x14ac:dyDescent="0.25">
      <c r="X3528" s="172">
        <f>COUNTIF($J$2:J3528,J3528)</f>
        <v>0</v>
      </c>
      <c r="Y3528" s="172" t="str">
        <f t="shared" si="57"/>
        <v/>
      </c>
      <c r="Z3528" s="172" t="str">
        <f>IF(Y3528="","",COUNTIF($Y$2:Y3528,Y3528))</f>
        <v/>
      </c>
    </row>
    <row r="3529" spans="24:26" x14ac:dyDescent="0.25">
      <c r="X3529" s="172">
        <f>COUNTIF($J$2:J3529,J3529)</f>
        <v>0</v>
      </c>
      <c r="Y3529" s="172" t="str">
        <f t="shared" si="57"/>
        <v/>
      </c>
      <c r="Z3529" s="172" t="str">
        <f>IF(Y3529="","",COUNTIF($Y$2:Y3529,Y3529))</f>
        <v/>
      </c>
    </row>
    <row r="3530" spans="24:26" x14ac:dyDescent="0.25">
      <c r="X3530" s="172">
        <f>COUNTIF($J$2:J3530,J3530)</f>
        <v>0</v>
      </c>
      <c r="Y3530" s="172" t="str">
        <f t="shared" si="57"/>
        <v/>
      </c>
      <c r="Z3530" s="172" t="str">
        <f>IF(Y3530="","",COUNTIF($Y$2:Y3530,Y3530))</f>
        <v/>
      </c>
    </row>
    <row r="3531" spans="24:26" x14ac:dyDescent="0.25">
      <c r="X3531" s="172">
        <f>COUNTIF($J$2:J3531,J3531)</f>
        <v>0</v>
      </c>
      <c r="Y3531" s="172" t="str">
        <f t="shared" si="57"/>
        <v/>
      </c>
      <c r="Z3531" s="172" t="str">
        <f>IF(Y3531="","",COUNTIF($Y$2:Y3531,Y3531))</f>
        <v/>
      </c>
    </row>
    <row r="3532" spans="24:26" x14ac:dyDescent="0.25">
      <c r="X3532" s="172">
        <f>COUNTIF($J$2:J3532,J3532)</f>
        <v>0</v>
      </c>
      <c r="Y3532" s="172" t="str">
        <f t="shared" si="57"/>
        <v/>
      </c>
      <c r="Z3532" s="172" t="str">
        <f>IF(Y3532="","",COUNTIF($Y$2:Y3532,Y3532))</f>
        <v/>
      </c>
    </row>
    <row r="3533" spans="24:26" x14ac:dyDescent="0.25">
      <c r="X3533" s="172">
        <f>COUNTIF($J$2:J3533,J3533)</f>
        <v>0</v>
      </c>
      <c r="Y3533" s="172" t="str">
        <f t="shared" si="57"/>
        <v/>
      </c>
      <c r="Z3533" s="172" t="str">
        <f>IF(Y3533="","",COUNTIF($Y$2:Y3533,Y3533))</f>
        <v/>
      </c>
    </row>
    <row r="3534" spans="24:26" x14ac:dyDescent="0.25">
      <c r="X3534" s="172">
        <f>COUNTIF($J$2:J3534,J3534)</f>
        <v>0</v>
      </c>
      <c r="Y3534" s="172" t="str">
        <f t="shared" si="57"/>
        <v/>
      </c>
      <c r="Z3534" s="172" t="str">
        <f>IF(Y3534="","",COUNTIF($Y$2:Y3534,Y3534))</f>
        <v/>
      </c>
    </row>
    <row r="3535" spans="24:26" x14ac:dyDescent="0.25">
      <c r="X3535" s="172">
        <f>COUNTIF($J$2:J3535,J3535)</f>
        <v>0</v>
      </c>
      <c r="Y3535" s="172" t="str">
        <f t="shared" si="57"/>
        <v/>
      </c>
      <c r="Z3535" s="172" t="str">
        <f>IF(Y3535="","",COUNTIF($Y$2:Y3535,Y3535))</f>
        <v/>
      </c>
    </row>
    <row r="3536" spans="24:26" x14ac:dyDescent="0.25">
      <c r="X3536" s="172">
        <f>COUNTIF($J$2:J3536,J3536)</f>
        <v>0</v>
      </c>
      <c r="Y3536" s="172" t="str">
        <f t="shared" si="57"/>
        <v/>
      </c>
      <c r="Z3536" s="172" t="str">
        <f>IF(Y3536="","",COUNTIF($Y$2:Y3536,Y3536))</f>
        <v/>
      </c>
    </row>
    <row r="3537" spans="24:26" x14ac:dyDescent="0.25">
      <c r="X3537" s="172">
        <f>COUNTIF($J$2:J3537,J3537)</f>
        <v>0</v>
      </c>
      <c r="Y3537" s="172" t="str">
        <f t="shared" si="57"/>
        <v/>
      </c>
      <c r="Z3537" s="172" t="str">
        <f>IF(Y3537="","",COUNTIF($Y$2:Y3537,Y3537))</f>
        <v/>
      </c>
    </row>
    <row r="3538" spans="24:26" x14ac:dyDescent="0.25">
      <c r="X3538" s="172">
        <f>COUNTIF($J$2:J3538,J3538)</f>
        <v>0</v>
      </c>
      <c r="Y3538" s="172" t="str">
        <f t="shared" si="57"/>
        <v/>
      </c>
      <c r="Z3538" s="172" t="str">
        <f>IF(Y3538="","",COUNTIF($Y$2:Y3538,Y3538))</f>
        <v/>
      </c>
    </row>
    <row r="3539" spans="24:26" x14ac:dyDescent="0.25">
      <c r="X3539" s="172">
        <f>COUNTIF($J$2:J3539,J3539)</f>
        <v>0</v>
      </c>
      <c r="Y3539" s="172" t="str">
        <f t="shared" si="57"/>
        <v/>
      </c>
      <c r="Z3539" s="172" t="str">
        <f>IF(Y3539="","",COUNTIF($Y$2:Y3539,Y3539))</f>
        <v/>
      </c>
    </row>
    <row r="3540" spans="24:26" x14ac:dyDescent="0.25">
      <c r="X3540" s="172">
        <f>COUNTIF($J$2:J3540,J3540)</f>
        <v>0</v>
      </c>
      <c r="Y3540" s="172" t="str">
        <f t="shared" si="57"/>
        <v/>
      </c>
      <c r="Z3540" s="172" t="str">
        <f>IF(Y3540="","",COUNTIF($Y$2:Y3540,Y3540))</f>
        <v/>
      </c>
    </row>
    <row r="3541" spans="24:26" x14ac:dyDescent="0.25">
      <c r="X3541" s="172">
        <f>COUNTIF($J$2:J3541,J3541)</f>
        <v>0</v>
      </c>
      <c r="Y3541" s="172" t="str">
        <f t="shared" si="57"/>
        <v/>
      </c>
      <c r="Z3541" s="172" t="str">
        <f>IF(Y3541="","",COUNTIF($Y$2:Y3541,Y3541))</f>
        <v/>
      </c>
    </row>
    <row r="3542" spans="24:26" x14ac:dyDescent="0.25">
      <c r="X3542" s="172">
        <f>COUNTIF($J$2:J3542,J3542)</f>
        <v>0</v>
      </c>
      <c r="Y3542" s="172" t="str">
        <f t="shared" si="57"/>
        <v/>
      </c>
      <c r="Z3542" s="172" t="str">
        <f>IF(Y3542="","",COUNTIF($Y$2:Y3542,Y3542))</f>
        <v/>
      </c>
    </row>
    <row r="3543" spans="24:26" x14ac:dyDescent="0.25">
      <c r="X3543" s="172">
        <f>COUNTIF($J$2:J3543,J3543)</f>
        <v>0</v>
      </c>
      <c r="Y3543" s="172" t="str">
        <f t="shared" si="57"/>
        <v/>
      </c>
      <c r="Z3543" s="172" t="str">
        <f>IF(Y3543="","",COUNTIF($Y$2:Y3543,Y3543))</f>
        <v/>
      </c>
    </row>
    <row r="3544" spans="24:26" x14ac:dyDescent="0.25">
      <c r="X3544" s="172">
        <f>COUNTIF($J$2:J3544,J3544)</f>
        <v>0</v>
      </c>
      <c r="Y3544" s="172" t="str">
        <f t="shared" si="57"/>
        <v/>
      </c>
      <c r="Z3544" s="172" t="str">
        <f>IF(Y3544="","",COUNTIF($Y$2:Y3544,Y3544))</f>
        <v/>
      </c>
    </row>
    <row r="3545" spans="24:26" x14ac:dyDescent="0.25">
      <c r="X3545" s="172">
        <f>COUNTIF($J$2:J3545,J3545)</f>
        <v>0</v>
      </c>
      <c r="Y3545" s="172" t="str">
        <f t="shared" si="57"/>
        <v/>
      </c>
      <c r="Z3545" s="172" t="str">
        <f>IF(Y3545="","",COUNTIF($Y$2:Y3545,Y3545))</f>
        <v/>
      </c>
    </row>
    <row r="3546" spans="24:26" x14ac:dyDescent="0.25">
      <c r="X3546" s="172">
        <f>COUNTIF($J$2:J3546,J3546)</f>
        <v>0</v>
      </c>
      <c r="Y3546" s="172" t="str">
        <f t="shared" si="57"/>
        <v/>
      </c>
      <c r="Z3546" s="172" t="str">
        <f>IF(Y3546="","",COUNTIF($Y$2:Y3546,Y3546))</f>
        <v/>
      </c>
    </row>
    <row r="3547" spans="24:26" x14ac:dyDescent="0.25">
      <c r="X3547" s="172">
        <f>COUNTIF($J$2:J3547,J3547)</f>
        <v>0</v>
      </c>
      <c r="Y3547" s="172" t="str">
        <f t="shared" si="57"/>
        <v/>
      </c>
      <c r="Z3547" s="172" t="str">
        <f>IF(Y3547="","",COUNTIF($Y$2:Y3547,Y3547))</f>
        <v/>
      </c>
    </row>
    <row r="3548" spans="24:26" x14ac:dyDescent="0.25">
      <c r="X3548" s="172">
        <f>COUNTIF($J$2:J3548,J3548)</f>
        <v>0</v>
      </c>
      <c r="Y3548" s="172" t="str">
        <f t="shared" si="57"/>
        <v/>
      </c>
      <c r="Z3548" s="172" t="str">
        <f>IF(Y3548="","",COUNTIF($Y$2:Y3548,Y3548))</f>
        <v/>
      </c>
    </row>
    <row r="3549" spans="24:26" x14ac:dyDescent="0.25">
      <c r="X3549" s="172">
        <f>COUNTIF($J$2:J3549,J3549)</f>
        <v>0</v>
      </c>
      <c r="Y3549" s="172" t="str">
        <f t="shared" si="57"/>
        <v/>
      </c>
      <c r="Z3549" s="172" t="str">
        <f>IF(Y3549="","",COUNTIF($Y$2:Y3549,Y3549))</f>
        <v/>
      </c>
    </row>
    <row r="3550" spans="24:26" x14ac:dyDescent="0.25">
      <c r="X3550" s="172">
        <f>COUNTIF($J$2:J3550,J3550)</f>
        <v>0</v>
      </c>
      <c r="Y3550" s="172" t="str">
        <f t="shared" si="57"/>
        <v/>
      </c>
      <c r="Z3550" s="172" t="str">
        <f>IF(Y3550="","",COUNTIF($Y$2:Y3550,Y3550))</f>
        <v/>
      </c>
    </row>
    <row r="3551" spans="24:26" x14ac:dyDescent="0.25">
      <c r="X3551" s="172">
        <f>COUNTIF($J$2:J3551,J3551)</f>
        <v>0</v>
      </c>
      <c r="Y3551" s="172" t="str">
        <f t="shared" si="57"/>
        <v/>
      </c>
      <c r="Z3551" s="172" t="str">
        <f>IF(Y3551="","",COUNTIF($Y$2:Y3551,Y3551))</f>
        <v/>
      </c>
    </row>
    <row r="3552" spans="24:26" x14ac:dyDescent="0.25">
      <c r="X3552" s="172">
        <f>COUNTIF($J$2:J3552,J3552)</f>
        <v>0</v>
      </c>
      <c r="Y3552" s="172" t="str">
        <f t="shared" si="57"/>
        <v/>
      </c>
      <c r="Z3552" s="172" t="str">
        <f>IF(Y3552="","",COUNTIF($Y$2:Y3552,Y3552))</f>
        <v/>
      </c>
    </row>
    <row r="3553" spans="24:26" x14ac:dyDescent="0.25">
      <c r="X3553" s="172">
        <f>COUNTIF($J$2:J3553,J3553)</f>
        <v>0</v>
      </c>
      <c r="Y3553" s="172" t="str">
        <f t="shared" si="57"/>
        <v/>
      </c>
      <c r="Z3553" s="172" t="str">
        <f>IF(Y3553="","",COUNTIF($Y$2:Y3553,Y3553))</f>
        <v/>
      </c>
    </row>
    <row r="3554" spans="24:26" x14ac:dyDescent="0.25">
      <c r="X3554" s="172">
        <f>COUNTIF($J$2:J3554,J3554)</f>
        <v>0</v>
      </c>
      <c r="Y3554" s="172" t="str">
        <f t="shared" si="57"/>
        <v/>
      </c>
      <c r="Z3554" s="172" t="str">
        <f>IF(Y3554="","",COUNTIF($Y$2:Y3554,Y3554))</f>
        <v/>
      </c>
    </row>
    <row r="3555" spans="24:26" x14ac:dyDescent="0.25">
      <c r="X3555" s="172">
        <f>COUNTIF($J$2:J3555,J3555)</f>
        <v>0</v>
      </c>
      <c r="Y3555" s="172" t="str">
        <f t="shared" si="57"/>
        <v/>
      </c>
      <c r="Z3555" s="172" t="str">
        <f>IF(Y3555="","",COUNTIF($Y$2:Y3555,Y3555))</f>
        <v/>
      </c>
    </row>
    <row r="3556" spans="24:26" x14ac:dyDescent="0.25">
      <c r="X3556" s="172">
        <f>COUNTIF($J$2:J3556,J3556)</f>
        <v>0</v>
      </c>
      <c r="Y3556" s="172" t="str">
        <f t="shared" si="57"/>
        <v/>
      </c>
      <c r="Z3556" s="172" t="str">
        <f>IF(Y3556="","",COUNTIF($Y$2:Y3556,Y3556))</f>
        <v/>
      </c>
    </row>
    <row r="3557" spans="24:26" x14ac:dyDescent="0.25">
      <c r="X3557" s="172">
        <f>COUNTIF($J$2:J3557,J3557)</f>
        <v>0</v>
      </c>
      <c r="Y3557" s="172" t="str">
        <f t="shared" si="57"/>
        <v/>
      </c>
      <c r="Z3557" s="172" t="str">
        <f>IF(Y3557="","",COUNTIF($Y$2:Y3557,Y3557))</f>
        <v/>
      </c>
    </row>
    <row r="3558" spans="24:26" x14ac:dyDescent="0.25">
      <c r="X3558" s="172">
        <f>COUNTIF($J$2:J3558,J3558)</f>
        <v>0</v>
      </c>
      <c r="Y3558" s="172" t="str">
        <f t="shared" si="57"/>
        <v/>
      </c>
      <c r="Z3558" s="172" t="str">
        <f>IF(Y3558="","",COUNTIF($Y$2:Y3558,Y3558))</f>
        <v/>
      </c>
    </row>
    <row r="3559" spans="24:26" x14ac:dyDescent="0.25">
      <c r="X3559" s="172">
        <f>COUNTIF($J$2:J3559,J3559)</f>
        <v>0</v>
      </c>
      <c r="Y3559" s="172" t="str">
        <f t="shared" si="57"/>
        <v/>
      </c>
      <c r="Z3559" s="172" t="str">
        <f>IF(Y3559="","",COUNTIF($Y$2:Y3559,Y3559))</f>
        <v/>
      </c>
    </row>
    <row r="3560" spans="24:26" x14ac:dyDescent="0.25">
      <c r="X3560" s="172">
        <f>COUNTIF($J$2:J3560,J3560)</f>
        <v>0</v>
      </c>
      <c r="Y3560" s="172" t="str">
        <f t="shared" si="57"/>
        <v/>
      </c>
      <c r="Z3560" s="172" t="str">
        <f>IF(Y3560="","",COUNTIF($Y$2:Y3560,Y3560))</f>
        <v/>
      </c>
    </row>
    <row r="3561" spans="24:26" x14ac:dyDescent="0.25">
      <c r="X3561" s="172">
        <f>COUNTIF($J$2:J3561,J3561)</f>
        <v>0</v>
      </c>
      <c r="Y3561" s="172" t="str">
        <f t="shared" si="57"/>
        <v/>
      </c>
      <c r="Z3561" s="172" t="str">
        <f>IF(Y3561="","",COUNTIF($Y$2:Y3561,Y3561))</f>
        <v/>
      </c>
    </row>
    <row r="3562" spans="24:26" x14ac:dyDescent="0.25">
      <c r="X3562" s="172">
        <f>COUNTIF($J$2:J3562,J3562)</f>
        <v>0</v>
      </c>
      <c r="Y3562" s="172" t="str">
        <f t="shared" si="57"/>
        <v/>
      </c>
      <c r="Z3562" s="172" t="str">
        <f>IF(Y3562="","",COUNTIF($Y$2:Y3562,Y3562))</f>
        <v/>
      </c>
    </row>
    <row r="3563" spans="24:26" x14ac:dyDescent="0.25">
      <c r="X3563" s="172">
        <f>COUNTIF($J$2:J3563,J3563)</f>
        <v>0</v>
      </c>
      <c r="Y3563" s="172" t="str">
        <f t="shared" si="57"/>
        <v/>
      </c>
      <c r="Z3563" s="172" t="str">
        <f>IF(Y3563="","",COUNTIF($Y$2:Y3563,Y3563))</f>
        <v/>
      </c>
    </row>
    <row r="3564" spans="24:26" x14ac:dyDescent="0.25">
      <c r="X3564" s="172">
        <f>COUNTIF($J$2:J3564,J3564)</f>
        <v>0</v>
      </c>
      <c r="Y3564" s="172" t="str">
        <f t="shared" si="57"/>
        <v/>
      </c>
      <c r="Z3564" s="172" t="str">
        <f>IF(Y3564="","",COUNTIF($Y$2:Y3564,Y3564))</f>
        <v/>
      </c>
    </row>
    <row r="3565" spans="24:26" x14ac:dyDescent="0.25">
      <c r="X3565" s="172">
        <f>COUNTIF($J$2:J3565,J3565)</f>
        <v>0</v>
      </c>
      <c r="Y3565" s="172" t="str">
        <f t="shared" si="57"/>
        <v/>
      </c>
      <c r="Z3565" s="172" t="str">
        <f>IF(Y3565="","",COUNTIF($Y$2:Y3565,Y3565))</f>
        <v/>
      </c>
    </row>
    <row r="3566" spans="24:26" x14ac:dyDescent="0.25">
      <c r="X3566" s="172">
        <f>COUNTIF($J$2:J3566,J3566)</f>
        <v>0</v>
      </c>
      <c r="Y3566" s="172" t="str">
        <f t="shared" si="57"/>
        <v/>
      </c>
      <c r="Z3566" s="172" t="str">
        <f>IF(Y3566="","",COUNTIF($Y$2:Y3566,Y3566))</f>
        <v/>
      </c>
    </row>
    <row r="3567" spans="24:26" x14ac:dyDescent="0.25">
      <c r="X3567" s="172">
        <f>COUNTIF($J$2:J3567,J3567)</f>
        <v>0</v>
      </c>
      <c r="Y3567" s="172" t="str">
        <f t="shared" si="57"/>
        <v/>
      </c>
      <c r="Z3567" s="172" t="str">
        <f>IF(Y3567="","",COUNTIF($Y$2:Y3567,Y3567))</f>
        <v/>
      </c>
    </row>
    <row r="3568" spans="24:26" x14ac:dyDescent="0.25">
      <c r="X3568" s="172">
        <f>COUNTIF($J$2:J3568,J3568)</f>
        <v>0</v>
      </c>
      <c r="Y3568" s="172" t="str">
        <f t="shared" ref="Y3568:Y3631" si="58">J3568&amp;Q3568</f>
        <v/>
      </c>
      <c r="Z3568" s="172" t="str">
        <f>IF(Y3568="","",COUNTIF($Y$2:Y3568,Y3568))</f>
        <v/>
      </c>
    </row>
    <row r="3569" spans="24:26" x14ac:dyDescent="0.25">
      <c r="X3569" s="172">
        <f>COUNTIF($J$2:J3569,J3569)</f>
        <v>0</v>
      </c>
      <c r="Y3569" s="172" t="str">
        <f t="shared" si="58"/>
        <v/>
      </c>
      <c r="Z3569" s="172" t="str">
        <f>IF(Y3569="","",COUNTIF($Y$2:Y3569,Y3569))</f>
        <v/>
      </c>
    </row>
    <row r="3570" spans="24:26" x14ac:dyDescent="0.25">
      <c r="X3570" s="172">
        <f>COUNTIF($J$2:J3570,J3570)</f>
        <v>0</v>
      </c>
      <c r="Y3570" s="172" t="str">
        <f t="shared" si="58"/>
        <v/>
      </c>
      <c r="Z3570" s="172" t="str">
        <f>IF(Y3570="","",COUNTIF($Y$2:Y3570,Y3570))</f>
        <v/>
      </c>
    </row>
    <row r="3571" spans="24:26" x14ac:dyDescent="0.25">
      <c r="X3571" s="172">
        <f>COUNTIF($J$2:J3571,J3571)</f>
        <v>0</v>
      </c>
      <c r="Y3571" s="172" t="str">
        <f t="shared" si="58"/>
        <v/>
      </c>
      <c r="Z3571" s="172" t="str">
        <f>IF(Y3571="","",COUNTIF($Y$2:Y3571,Y3571))</f>
        <v/>
      </c>
    </row>
    <row r="3572" spans="24:26" x14ac:dyDescent="0.25">
      <c r="X3572" s="172">
        <f>COUNTIF($J$2:J3572,J3572)</f>
        <v>0</v>
      </c>
      <c r="Y3572" s="172" t="str">
        <f t="shared" si="58"/>
        <v/>
      </c>
      <c r="Z3572" s="172" t="str">
        <f>IF(Y3572="","",COUNTIF($Y$2:Y3572,Y3572))</f>
        <v/>
      </c>
    </row>
    <row r="3573" spans="24:26" x14ac:dyDescent="0.25">
      <c r="X3573" s="172">
        <f>COUNTIF($J$2:J3573,J3573)</f>
        <v>0</v>
      </c>
      <c r="Y3573" s="172" t="str">
        <f t="shared" si="58"/>
        <v/>
      </c>
      <c r="Z3573" s="172" t="str">
        <f>IF(Y3573="","",COUNTIF($Y$2:Y3573,Y3573))</f>
        <v/>
      </c>
    </row>
    <row r="3574" spans="24:26" x14ac:dyDescent="0.25">
      <c r="X3574" s="172">
        <f>COUNTIF($J$2:J3574,J3574)</f>
        <v>0</v>
      </c>
      <c r="Y3574" s="172" t="str">
        <f t="shared" si="58"/>
        <v/>
      </c>
      <c r="Z3574" s="172" t="str">
        <f>IF(Y3574="","",COUNTIF($Y$2:Y3574,Y3574))</f>
        <v/>
      </c>
    </row>
    <row r="3575" spans="24:26" x14ac:dyDescent="0.25">
      <c r="X3575" s="172">
        <f>COUNTIF($J$2:J3575,J3575)</f>
        <v>0</v>
      </c>
      <c r="Y3575" s="172" t="str">
        <f t="shared" si="58"/>
        <v/>
      </c>
      <c r="Z3575" s="172" t="str">
        <f>IF(Y3575="","",COUNTIF($Y$2:Y3575,Y3575))</f>
        <v/>
      </c>
    </row>
    <row r="3576" spans="24:26" x14ac:dyDescent="0.25">
      <c r="X3576" s="172">
        <f>COUNTIF($J$2:J3576,J3576)</f>
        <v>0</v>
      </c>
      <c r="Y3576" s="172" t="str">
        <f t="shared" si="58"/>
        <v/>
      </c>
      <c r="Z3576" s="172" t="str">
        <f>IF(Y3576="","",COUNTIF($Y$2:Y3576,Y3576))</f>
        <v/>
      </c>
    </row>
    <row r="3577" spans="24:26" x14ac:dyDescent="0.25">
      <c r="X3577" s="172">
        <f>COUNTIF($J$2:J3577,J3577)</f>
        <v>0</v>
      </c>
      <c r="Y3577" s="172" t="str">
        <f t="shared" si="58"/>
        <v/>
      </c>
      <c r="Z3577" s="172" t="str">
        <f>IF(Y3577="","",COUNTIF($Y$2:Y3577,Y3577))</f>
        <v/>
      </c>
    </row>
    <row r="3578" spans="24:26" x14ac:dyDescent="0.25">
      <c r="X3578" s="172">
        <f>COUNTIF($J$2:J3578,J3578)</f>
        <v>0</v>
      </c>
      <c r="Y3578" s="172" t="str">
        <f t="shared" si="58"/>
        <v/>
      </c>
      <c r="Z3578" s="172" t="str">
        <f>IF(Y3578="","",COUNTIF($Y$2:Y3578,Y3578))</f>
        <v/>
      </c>
    </row>
    <row r="3579" spans="24:26" x14ac:dyDescent="0.25">
      <c r="X3579" s="172">
        <f>COUNTIF($J$2:J3579,J3579)</f>
        <v>0</v>
      </c>
      <c r="Y3579" s="172" t="str">
        <f t="shared" si="58"/>
        <v/>
      </c>
      <c r="Z3579" s="172" t="str">
        <f>IF(Y3579="","",COUNTIF($Y$2:Y3579,Y3579))</f>
        <v/>
      </c>
    </row>
    <row r="3580" spans="24:26" x14ac:dyDescent="0.25">
      <c r="X3580" s="172">
        <f>COUNTIF($J$2:J3580,J3580)</f>
        <v>0</v>
      </c>
      <c r="Y3580" s="172" t="str">
        <f t="shared" si="58"/>
        <v/>
      </c>
      <c r="Z3580" s="172" t="str">
        <f>IF(Y3580="","",COUNTIF($Y$2:Y3580,Y3580))</f>
        <v/>
      </c>
    </row>
    <row r="3581" spans="24:26" x14ac:dyDescent="0.25">
      <c r="X3581" s="172">
        <f>COUNTIF($J$2:J3581,J3581)</f>
        <v>0</v>
      </c>
      <c r="Y3581" s="172" t="str">
        <f t="shared" si="58"/>
        <v/>
      </c>
      <c r="Z3581" s="172" t="str">
        <f>IF(Y3581="","",COUNTIF($Y$2:Y3581,Y3581))</f>
        <v/>
      </c>
    </row>
    <row r="3582" spans="24:26" x14ac:dyDescent="0.25">
      <c r="X3582" s="172">
        <f>COUNTIF($J$2:J3582,J3582)</f>
        <v>0</v>
      </c>
      <c r="Y3582" s="172" t="str">
        <f t="shared" si="58"/>
        <v/>
      </c>
      <c r="Z3582" s="172" t="str">
        <f>IF(Y3582="","",COUNTIF($Y$2:Y3582,Y3582))</f>
        <v/>
      </c>
    </row>
    <row r="3583" spans="24:26" x14ac:dyDescent="0.25">
      <c r="X3583" s="172">
        <f>COUNTIF($J$2:J3583,J3583)</f>
        <v>0</v>
      </c>
      <c r="Y3583" s="172" t="str">
        <f t="shared" si="58"/>
        <v/>
      </c>
      <c r="Z3583" s="172" t="str">
        <f>IF(Y3583="","",COUNTIF($Y$2:Y3583,Y3583))</f>
        <v/>
      </c>
    </row>
    <row r="3584" spans="24:26" x14ac:dyDescent="0.25">
      <c r="X3584" s="172">
        <f>COUNTIF($J$2:J3584,J3584)</f>
        <v>0</v>
      </c>
      <c r="Y3584" s="172" t="str">
        <f t="shared" si="58"/>
        <v/>
      </c>
      <c r="Z3584" s="172" t="str">
        <f>IF(Y3584="","",COUNTIF($Y$2:Y3584,Y3584))</f>
        <v/>
      </c>
    </row>
    <row r="3585" spans="24:26" x14ac:dyDescent="0.25">
      <c r="X3585" s="172">
        <f>COUNTIF($J$2:J3585,J3585)</f>
        <v>0</v>
      </c>
      <c r="Y3585" s="172" t="str">
        <f t="shared" si="58"/>
        <v/>
      </c>
      <c r="Z3585" s="172" t="str">
        <f>IF(Y3585="","",COUNTIF($Y$2:Y3585,Y3585))</f>
        <v/>
      </c>
    </row>
    <row r="3586" spans="24:26" x14ac:dyDescent="0.25">
      <c r="X3586" s="172">
        <f>COUNTIF($J$2:J3586,J3586)</f>
        <v>0</v>
      </c>
      <c r="Y3586" s="172" t="str">
        <f t="shared" si="58"/>
        <v/>
      </c>
      <c r="Z3586" s="172" t="str">
        <f>IF(Y3586="","",COUNTIF($Y$2:Y3586,Y3586))</f>
        <v/>
      </c>
    </row>
    <row r="3587" spans="24:26" x14ac:dyDescent="0.25">
      <c r="X3587" s="172">
        <f>COUNTIF($J$2:J3587,J3587)</f>
        <v>0</v>
      </c>
      <c r="Y3587" s="172" t="str">
        <f t="shared" si="58"/>
        <v/>
      </c>
      <c r="Z3587" s="172" t="str">
        <f>IF(Y3587="","",COUNTIF($Y$2:Y3587,Y3587))</f>
        <v/>
      </c>
    </row>
    <row r="3588" spans="24:26" x14ac:dyDescent="0.25">
      <c r="X3588" s="172">
        <f>COUNTIF($J$2:J3588,J3588)</f>
        <v>0</v>
      </c>
      <c r="Y3588" s="172" t="str">
        <f t="shared" si="58"/>
        <v/>
      </c>
      <c r="Z3588" s="172" t="str">
        <f>IF(Y3588="","",COUNTIF($Y$2:Y3588,Y3588))</f>
        <v/>
      </c>
    </row>
    <row r="3589" spans="24:26" x14ac:dyDescent="0.25">
      <c r="X3589" s="172">
        <f>COUNTIF($J$2:J3589,J3589)</f>
        <v>0</v>
      </c>
      <c r="Y3589" s="172" t="str">
        <f t="shared" si="58"/>
        <v/>
      </c>
      <c r="Z3589" s="172" t="str">
        <f>IF(Y3589="","",COUNTIF($Y$2:Y3589,Y3589))</f>
        <v/>
      </c>
    </row>
    <row r="3590" spans="24:26" x14ac:dyDescent="0.25">
      <c r="X3590" s="172">
        <f>COUNTIF($J$2:J3590,J3590)</f>
        <v>0</v>
      </c>
      <c r="Y3590" s="172" t="str">
        <f t="shared" si="58"/>
        <v/>
      </c>
      <c r="Z3590" s="172" t="str">
        <f>IF(Y3590="","",COUNTIF($Y$2:Y3590,Y3590))</f>
        <v/>
      </c>
    </row>
    <row r="3591" spans="24:26" x14ac:dyDescent="0.25">
      <c r="X3591" s="172">
        <f>COUNTIF($J$2:J3591,J3591)</f>
        <v>0</v>
      </c>
      <c r="Y3591" s="172" t="str">
        <f t="shared" si="58"/>
        <v/>
      </c>
      <c r="Z3591" s="172" t="str">
        <f>IF(Y3591="","",COUNTIF($Y$2:Y3591,Y3591))</f>
        <v/>
      </c>
    </row>
    <row r="3592" spans="24:26" x14ac:dyDescent="0.25">
      <c r="X3592" s="172">
        <f>COUNTIF($J$2:J3592,J3592)</f>
        <v>0</v>
      </c>
      <c r="Y3592" s="172" t="str">
        <f t="shared" si="58"/>
        <v/>
      </c>
      <c r="Z3592" s="172" t="str">
        <f>IF(Y3592="","",COUNTIF($Y$2:Y3592,Y3592))</f>
        <v/>
      </c>
    </row>
    <row r="3593" spans="24:26" x14ac:dyDescent="0.25">
      <c r="X3593" s="172">
        <f>COUNTIF($J$2:J3593,J3593)</f>
        <v>0</v>
      </c>
      <c r="Y3593" s="172" t="str">
        <f t="shared" si="58"/>
        <v/>
      </c>
      <c r="Z3593" s="172" t="str">
        <f>IF(Y3593="","",COUNTIF($Y$2:Y3593,Y3593))</f>
        <v/>
      </c>
    </row>
    <row r="3594" spans="24:26" x14ac:dyDescent="0.25">
      <c r="X3594" s="172">
        <f>COUNTIF($J$2:J3594,J3594)</f>
        <v>0</v>
      </c>
      <c r="Y3594" s="172" t="str">
        <f t="shared" si="58"/>
        <v/>
      </c>
      <c r="Z3594" s="172" t="str">
        <f>IF(Y3594="","",COUNTIF($Y$2:Y3594,Y3594))</f>
        <v/>
      </c>
    </row>
    <row r="3595" spans="24:26" x14ac:dyDescent="0.25">
      <c r="X3595" s="172">
        <f>COUNTIF($J$2:J3595,J3595)</f>
        <v>0</v>
      </c>
      <c r="Y3595" s="172" t="str">
        <f t="shared" si="58"/>
        <v/>
      </c>
      <c r="Z3595" s="172" t="str">
        <f>IF(Y3595="","",COUNTIF($Y$2:Y3595,Y3595))</f>
        <v/>
      </c>
    </row>
    <row r="3596" spans="24:26" x14ac:dyDescent="0.25">
      <c r="X3596" s="172">
        <f>COUNTIF($J$2:J3596,J3596)</f>
        <v>0</v>
      </c>
      <c r="Y3596" s="172" t="str">
        <f t="shared" si="58"/>
        <v/>
      </c>
      <c r="Z3596" s="172" t="str">
        <f>IF(Y3596="","",COUNTIF($Y$2:Y3596,Y3596))</f>
        <v/>
      </c>
    </row>
    <row r="3597" spans="24:26" x14ac:dyDescent="0.25">
      <c r="X3597" s="172">
        <f>COUNTIF($J$2:J3597,J3597)</f>
        <v>0</v>
      </c>
      <c r="Y3597" s="172" t="str">
        <f t="shared" si="58"/>
        <v/>
      </c>
      <c r="Z3597" s="172" t="str">
        <f>IF(Y3597="","",COUNTIF($Y$2:Y3597,Y3597))</f>
        <v/>
      </c>
    </row>
    <row r="3598" spans="24:26" x14ac:dyDescent="0.25">
      <c r="X3598" s="172">
        <f>COUNTIF($J$2:J3598,J3598)</f>
        <v>0</v>
      </c>
      <c r="Y3598" s="172" t="str">
        <f t="shared" si="58"/>
        <v/>
      </c>
      <c r="Z3598" s="172" t="str">
        <f>IF(Y3598="","",COUNTIF($Y$2:Y3598,Y3598))</f>
        <v/>
      </c>
    </row>
    <row r="3599" spans="24:26" x14ac:dyDescent="0.25">
      <c r="X3599" s="172">
        <f>COUNTIF($J$2:J3599,J3599)</f>
        <v>0</v>
      </c>
      <c r="Y3599" s="172" t="str">
        <f t="shared" si="58"/>
        <v/>
      </c>
      <c r="Z3599" s="172" t="str">
        <f>IF(Y3599="","",COUNTIF($Y$2:Y3599,Y3599))</f>
        <v/>
      </c>
    </row>
    <row r="3600" spans="24:26" x14ac:dyDescent="0.25">
      <c r="X3600" s="172">
        <f>COUNTIF($J$2:J3600,J3600)</f>
        <v>0</v>
      </c>
      <c r="Y3600" s="172" t="str">
        <f t="shared" si="58"/>
        <v/>
      </c>
      <c r="Z3600" s="172" t="str">
        <f>IF(Y3600="","",COUNTIF($Y$2:Y3600,Y3600))</f>
        <v/>
      </c>
    </row>
    <row r="3601" spans="24:26" x14ac:dyDescent="0.25">
      <c r="X3601" s="172">
        <f>COUNTIF($J$2:J3601,J3601)</f>
        <v>0</v>
      </c>
      <c r="Y3601" s="172" t="str">
        <f t="shared" si="58"/>
        <v/>
      </c>
      <c r="Z3601" s="172" t="str">
        <f>IF(Y3601="","",COUNTIF($Y$2:Y3601,Y3601))</f>
        <v/>
      </c>
    </row>
    <row r="3602" spans="24:26" x14ac:dyDescent="0.25">
      <c r="X3602" s="172">
        <f>COUNTIF($J$2:J3602,J3602)</f>
        <v>0</v>
      </c>
      <c r="Y3602" s="172" t="str">
        <f t="shared" si="58"/>
        <v/>
      </c>
      <c r="Z3602" s="172" t="str">
        <f>IF(Y3602="","",COUNTIF($Y$2:Y3602,Y3602))</f>
        <v/>
      </c>
    </row>
    <row r="3603" spans="24:26" x14ac:dyDescent="0.25">
      <c r="X3603" s="172">
        <f>COUNTIF($J$2:J3603,J3603)</f>
        <v>0</v>
      </c>
      <c r="Y3603" s="172" t="str">
        <f t="shared" si="58"/>
        <v/>
      </c>
      <c r="Z3603" s="172" t="str">
        <f>IF(Y3603="","",COUNTIF($Y$2:Y3603,Y3603))</f>
        <v/>
      </c>
    </row>
    <row r="3604" spans="24:26" x14ac:dyDescent="0.25">
      <c r="X3604" s="172">
        <f>COUNTIF($J$2:J3604,J3604)</f>
        <v>0</v>
      </c>
      <c r="Y3604" s="172" t="str">
        <f t="shared" si="58"/>
        <v/>
      </c>
      <c r="Z3604" s="172" t="str">
        <f>IF(Y3604="","",COUNTIF($Y$2:Y3604,Y3604))</f>
        <v/>
      </c>
    </row>
    <row r="3605" spans="24:26" x14ac:dyDescent="0.25">
      <c r="X3605" s="172">
        <f>COUNTIF($J$2:J3605,J3605)</f>
        <v>0</v>
      </c>
      <c r="Y3605" s="172" t="str">
        <f t="shared" si="58"/>
        <v/>
      </c>
      <c r="Z3605" s="172" t="str">
        <f>IF(Y3605="","",COUNTIF($Y$2:Y3605,Y3605))</f>
        <v/>
      </c>
    </row>
    <row r="3606" spans="24:26" x14ac:dyDescent="0.25">
      <c r="X3606" s="172">
        <f>COUNTIF($J$2:J3606,J3606)</f>
        <v>0</v>
      </c>
      <c r="Y3606" s="172" t="str">
        <f t="shared" si="58"/>
        <v/>
      </c>
      <c r="Z3606" s="172" t="str">
        <f>IF(Y3606="","",COUNTIF($Y$2:Y3606,Y3606))</f>
        <v/>
      </c>
    </row>
    <row r="3607" spans="24:26" x14ac:dyDescent="0.25">
      <c r="X3607" s="172">
        <f>COUNTIF($J$2:J3607,J3607)</f>
        <v>0</v>
      </c>
      <c r="Y3607" s="172" t="str">
        <f t="shared" si="58"/>
        <v/>
      </c>
      <c r="Z3607" s="172" t="str">
        <f>IF(Y3607="","",COUNTIF($Y$2:Y3607,Y3607))</f>
        <v/>
      </c>
    </row>
    <row r="3608" spans="24:26" x14ac:dyDescent="0.25">
      <c r="X3608" s="172">
        <f>COUNTIF($J$2:J3608,J3608)</f>
        <v>0</v>
      </c>
      <c r="Y3608" s="172" t="str">
        <f t="shared" si="58"/>
        <v/>
      </c>
      <c r="Z3608" s="172" t="str">
        <f>IF(Y3608="","",COUNTIF($Y$2:Y3608,Y3608))</f>
        <v/>
      </c>
    </row>
    <row r="3609" spans="24:26" x14ac:dyDescent="0.25">
      <c r="X3609" s="172">
        <f>COUNTIF($J$2:J3609,J3609)</f>
        <v>0</v>
      </c>
      <c r="Y3609" s="172" t="str">
        <f t="shared" si="58"/>
        <v/>
      </c>
      <c r="Z3609" s="172" t="str">
        <f>IF(Y3609="","",COUNTIF($Y$2:Y3609,Y3609))</f>
        <v/>
      </c>
    </row>
    <row r="3610" spans="24:26" x14ac:dyDescent="0.25">
      <c r="X3610" s="172">
        <f>COUNTIF($J$2:J3610,J3610)</f>
        <v>0</v>
      </c>
      <c r="Y3610" s="172" t="str">
        <f t="shared" si="58"/>
        <v/>
      </c>
      <c r="Z3610" s="172" t="str">
        <f>IF(Y3610="","",COUNTIF($Y$2:Y3610,Y3610))</f>
        <v/>
      </c>
    </row>
    <row r="3611" spans="24:26" x14ac:dyDescent="0.25">
      <c r="X3611" s="172">
        <f>COUNTIF($J$2:J3611,J3611)</f>
        <v>0</v>
      </c>
      <c r="Y3611" s="172" t="str">
        <f t="shared" si="58"/>
        <v/>
      </c>
      <c r="Z3611" s="172" t="str">
        <f>IF(Y3611="","",COUNTIF($Y$2:Y3611,Y3611))</f>
        <v/>
      </c>
    </row>
    <row r="3612" spans="24:26" x14ac:dyDescent="0.25">
      <c r="X3612" s="172">
        <f>COUNTIF($J$2:J3612,J3612)</f>
        <v>0</v>
      </c>
      <c r="Y3612" s="172" t="str">
        <f t="shared" si="58"/>
        <v/>
      </c>
      <c r="Z3612" s="172" t="str">
        <f>IF(Y3612="","",COUNTIF($Y$2:Y3612,Y3612))</f>
        <v/>
      </c>
    </row>
    <row r="3613" spans="24:26" x14ac:dyDescent="0.25">
      <c r="X3613" s="172">
        <f>COUNTIF($J$2:J3613,J3613)</f>
        <v>0</v>
      </c>
      <c r="Y3613" s="172" t="str">
        <f t="shared" si="58"/>
        <v/>
      </c>
      <c r="Z3613" s="172" t="str">
        <f>IF(Y3613="","",COUNTIF($Y$2:Y3613,Y3613))</f>
        <v/>
      </c>
    </row>
    <row r="3614" spans="24:26" x14ac:dyDescent="0.25">
      <c r="X3614" s="172">
        <f>COUNTIF($J$2:J3614,J3614)</f>
        <v>0</v>
      </c>
      <c r="Y3614" s="172" t="str">
        <f t="shared" si="58"/>
        <v/>
      </c>
      <c r="Z3614" s="172" t="str">
        <f>IF(Y3614="","",COUNTIF($Y$2:Y3614,Y3614))</f>
        <v/>
      </c>
    </row>
    <row r="3615" spans="24:26" x14ac:dyDescent="0.25">
      <c r="X3615" s="172">
        <f>COUNTIF($J$2:J3615,J3615)</f>
        <v>0</v>
      </c>
      <c r="Y3615" s="172" t="str">
        <f t="shared" si="58"/>
        <v/>
      </c>
      <c r="Z3615" s="172" t="str">
        <f>IF(Y3615="","",COUNTIF($Y$2:Y3615,Y3615))</f>
        <v/>
      </c>
    </row>
    <row r="3616" spans="24:26" x14ac:dyDescent="0.25">
      <c r="X3616" s="172">
        <f>COUNTIF($J$2:J3616,J3616)</f>
        <v>0</v>
      </c>
      <c r="Y3616" s="172" t="str">
        <f t="shared" si="58"/>
        <v/>
      </c>
      <c r="Z3616" s="172" t="str">
        <f>IF(Y3616="","",COUNTIF($Y$2:Y3616,Y3616))</f>
        <v/>
      </c>
    </row>
    <row r="3617" spans="24:26" x14ac:dyDescent="0.25">
      <c r="X3617" s="172">
        <f>COUNTIF($J$2:J3617,J3617)</f>
        <v>0</v>
      </c>
      <c r="Y3617" s="172" t="str">
        <f t="shared" si="58"/>
        <v/>
      </c>
      <c r="Z3617" s="172" t="str">
        <f>IF(Y3617="","",COUNTIF($Y$2:Y3617,Y3617))</f>
        <v/>
      </c>
    </row>
    <row r="3618" spans="24:26" x14ac:dyDescent="0.25">
      <c r="X3618" s="172">
        <f>COUNTIF($J$2:J3618,J3618)</f>
        <v>0</v>
      </c>
      <c r="Y3618" s="172" t="str">
        <f t="shared" si="58"/>
        <v/>
      </c>
      <c r="Z3618" s="172" t="str">
        <f>IF(Y3618="","",COUNTIF($Y$2:Y3618,Y3618))</f>
        <v/>
      </c>
    </row>
    <row r="3619" spans="24:26" x14ac:dyDescent="0.25">
      <c r="X3619" s="172">
        <f>COUNTIF($J$2:J3619,J3619)</f>
        <v>0</v>
      </c>
      <c r="Y3619" s="172" t="str">
        <f t="shared" si="58"/>
        <v/>
      </c>
      <c r="Z3619" s="172" t="str">
        <f>IF(Y3619="","",COUNTIF($Y$2:Y3619,Y3619))</f>
        <v/>
      </c>
    </row>
    <row r="3620" spans="24:26" x14ac:dyDescent="0.25">
      <c r="X3620" s="172">
        <f>COUNTIF($J$2:J3620,J3620)</f>
        <v>0</v>
      </c>
      <c r="Y3620" s="172" t="str">
        <f t="shared" si="58"/>
        <v/>
      </c>
      <c r="Z3620" s="172" t="str">
        <f>IF(Y3620="","",COUNTIF($Y$2:Y3620,Y3620))</f>
        <v/>
      </c>
    </row>
    <row r="3621" spans="24:26" x14ac:dyDescent="0.25">
      <c r="X3621" s="172">
        <f>COUNTIF($J$2:J3621,J3621)</f>
        <v>0</v>
      </c>
      <c r="Y3621" s="172" t="str">
        <f t="shared" si="58"/>
        <v/>
      </c>
      <c r="Z3621" s="172" t="str">
        <f>IF(Y3621="","",COUNTIF($Y$2:Y3621,Y3621))</f>
        <v/>
      </c>
    </row>
    <row r="3622" spans="24:26" x14ac:dyDescent="0.25">
      <c r="X3622" s="172">
        <f>COUNTIF($J$2:J3622,J3622)</f>
        <v>0</v>
      </c>
      <c r="Y3622" s="172" t="str">
        <f t="shared" si="58"/>
        <v/>
      </c>
      <c r="Z3622" s="172" t="str">
        <f>IF(Y3622="","",COUNTIF($Y$2:Y3622,Y3622))</f>
        <v/>
      </c>
    </row>
    <row r="3623" spans="24:26" x14ac:dyDescent="0.25">
      <c r="X3623" s="172">
        <f>COUNTIF($J$2:J3623,J3623)</f>
        <v>0</v>
      </c>
      <c r="Y3623" s="172" t="str">
        <f t="shared" si="58"/>
        <v/>
      </c>
      <c r="Z3623" s="172" t="str">
        <f>IF(Y3623="","",COUNTIF($Y$2:Y3623,Y3623))</f>
        <v/>
      </c>
    </row>
    <row r="3624" spans="24:26" x14ac:dyDescent="0.25">
      <c r="X3624" s="172">
        <f>COUNTIF($J$2:J3624,J3624)</f>
        <v>0</v>
      </c>
      <c r="Y3624" s="172" t="str">
        <f t="shared" si="58"/>
        <v/>
      </c>
      <c r="Z3624" s="172" t="str">
        <f>IF(Y3624="","",COUNTIF($Y$2:Y3624,Y3624))</f>
        <v/>
      </c>
    </row>
    <row r="3625" spans="24:26" x14ac:dyDescent="0.25">
      <c r="X3625" s="172">
        <f>COUNTIF($J$2:J3625,J3625)</f>
        <v>0</v>
      </c>
      <c r="Y3625" s="172" t="str">
        <f t="shared" si="58"/>
        <v/>
      </c>
      <c r="Z3625" s="172" t="str">
        <f>IF(Y3625="","",COUNTIF($Y$2:Y3625,Y3625))</f>
        <v/>
      </c>
    </row>
    <row r="3626" spans="24:26" x14ac:dyDescent="0.25">
      <c r="X3626" s="172">
        <f>COUNTIF($J$2:J3626,J3626)</f>
        <v>0</v>
      </c>
      <c r="Y3626" s="172" t="str">
        <f t="shared" si="58"/>
        <v/>
      </c>
      <c r="Z3626" s="172" t="str">
        <f>IF(Y3626="","",COUNTIF($Y$2:Y3626,Y3626))</f>
        <v/>
      </c>
    </row>
    <row r="3627" spans="24:26" x14ac:dyDescent="0.25">
      <c r="X3627" s="172">
        <f>COUNTIF($J$2:J3627,J3627)</f>
        <v>0</v>
      </c>
      <c r="Y3627" s="172" t="str">
        <f t="shared" si="58"/>
        <v/>
      </c>
      <c r="Z3627" s="172" t="str">
        <f>IF(Y3627="","",COUNTIF($Y$2:Y3627,Y3627))</f>
        <v/>
      </c>
    </row>
    <row r="3628" spans="24:26" x14ac:dyDescent="0.25">
      <c r="X3628" s="172">
        <f>COUNTIF($J$2:J3628,J3628)</f>
        <v>0</v>
      </c>
      <c r="Y3628" s="172" t="str">
        <f t="shared" si="58"/>
        <v/>
      </c>
      <c r="Z3628" s="172" t="str">
        <f>IF(Y3628="","",COUNTIF($Y$2:Y3628,Y3628))</f>
        <v/>
      </c>
    </row>
    <row r="3629" spans="24:26" x14ac:dyDescent="0.25">
      <c r="X3629" s="172">
        <f>COUNTIF($J$2:J3629,J3629)</f>
        <v>0</v>
      </c>
      <c r="Y3629" s="172" t="str">
        <f t="shared" si="58"/>
        <v/>
      </c>
      <c r="Z3629" s="172" t="str">
        <f>IF(Y3629="","",COUNTIF($Y$2:Y3629,Y3629))</f>
        <v/>
      </c>
    </row>
    <row r="3630" spans="24:26" x14ac:dyDescent="0.25">
      <c r="X3630" s="172">
        <f>COUNTIF($J$2:J3630,J3630)</f>
        <v>0</v>
      </c>
      <c r="Y3630" s="172" t="str">
        <f t="shared" si="58"/>
        <v/>
      </c>
      <c r="Z3630" s="172" t="str">
        <f>IF(Y3630="","",COUNTIF($Y$2:Y3630,Y3630))</f>
        <v/>
      </c>
    </row>
    <row r="3631" spans="24:26" x14ac:dyDescent="0.25">
      <c r="X3631" s="172">
        <f>COUNTIF($J$2:J3631,J3631)</f>
        <v>0</v>
      </c>
      <c r="Y3631" s="172" t="str">
        <f t="shared" si="58"/>
        <v/>
      </c>
      <c r="Z3631" s="172" t="str">
        <f>IF(Y3631="","",COUNTIF($Y$2:Y3631,Y3631))</f>
        <v/>
      </c>
    </row>
    <row r="3632" spans="24:26" x14ac:dyDescent="0.25">
      <c r="X3632" s="172">
        <f>COUNTIF($J$2:J3632,J3632)</f>
        <v>0</v>
      </c>
      <c r="Y3632" s="172" t="str">
        <f t="shared" ref="Y3632:Y3695" si="59">J3632&amp;Q3632</f>
        <v/>
      </c>
      <c r="Z3632" s="172" t="str">
        <f>IF(Y3632="","",COUNTIF($Y$2:Y3632,Y3632))</f>
        <v/>
      </c>
    </row>
    <row r="3633" spans="24:26" x14ac:dyDescent="0.25">
      <c r="X3633" s="172">
        <f>COUNTIF($J$2:J3633,J3633)</f>
        <v>0</v>
      </c>
      <c r="Y3633" s="172" t="str">
        <f t="shared" si="59"/>
        <v/>
      </c>
      <c r="Z3633" s="172" t="str">
        <f>IF(Y3633="","",COUNTIF($Y$2:Y3633,Y3633))</f>
        <v/>
      </c>
    </row>
    <row r="3634" spans="24:26" x14ac:dyDescent="0.25">
      <c r="X3634" s="172">
        <f>COUNTIF($J$2:J3634,J3634)</f>
        <v>0</v>
      </c>
      <c r="Y3634" s="172" t="str">
        <f t="shared" si="59"/>
        <v/>
      </c>
      <c r="Z3634" s="172" t="str">
        <f>IF(Y3634="","",COUNTIF($Y$2:Y3634,Y3634))</f>
        <v/>
      </c>
    </row>
    <row r="3635" spans="24:26" x14ac:dyDescent="0.25">
      <c r="X3635" s="172">
        <f>COUNTIF($J$2:J3635,J3635)</f>
        <v>0</v>
      </c>
      <c r="Y3635" s="172" t="str">
        <f t="shared" si="59"/>
        <v/>
      </c>
      <c r="Z3635" s="172" t="str">
        <f>IF(Y3635="","",COUNTIF($Y$2:Y3635,Y3635))</f>
        <v/>
      </c>
    </row>
    <row r="3636" spans="24:26" x14ac:dyDescent="0.25">
      <c r="X3636" s="172">
        <f>COUNTIF($J$2:J3636,J3636)</f>
        <v>0</v>
      </c>
      <c r="Y3636" s="172" t="str">
        <f t="shared" si="59"/>
        <v/>
      </c>
      <c r="Z3636" s="172" t="str">
        <f>IF(Y3636="","",COUNTIF($Y$2:Y3636,Y3636))</f>
        <v/>
      </c>
    </row>
    <row r="3637" spans="24:26" x14ac:dyDescent="0.25">
      <c r="X3637" s="172">
        <f>COUNTIF($J$2:J3637,J3637)</f>
        <v>0</v>
      </c>
      <c r="Y3637" s="172" t="str">
        <f t="shared" si="59"/>
        <v/>
      </c>
      <c r="Z3637" s="172" t="str">
        <f>IF(Y3637="","",COUNTIF($Y$2:Y3637,Y3637))</f>
        <v/>
      </c>
    </row>
    <row r="3638" spans="24:26" x14ac:dyDescent="0.25">
      <c r="X3638" s="172">
        <f>COUNTIF($J$2:J3638,J3638)</f>
        <v>0</v>
      </c>
      <c r="Y3638" s="172" t="str">
        <f t="shared" si="59"/>
        <v/>
      </c>
      <c r="Z3638" s="172" t="str">
        <f>IF(Y3638="","",COUNTIF($Y$2:Y3638,Y3638))</f>
        <v/>
      </c>
    </row>
    <row r="3639" spans="24:26" x14ac:dyDescent="0.25">
      <c r="X3639" s="172">
        <f>COUNTIF($J$2:J3639,J3639)</f>
        <v>0</v>
      </c>
      <c r="Y3639" s="172" t="str">
        <f t="shared" si="59"/>
        <v/>
      </c>
      <c r="Z3639" s="172" t="str">
        <f>IF(Y3639="","",COUNTIF($Y$2:Y3639,Y3639))</f>
        <v/>
      </c>
    </row>
    <row r="3640" spans="24:26" x14ac:dyDescent="0.25">
      <c r="X3640" s="172">
        <f>COUNTIF($J$2:J3640,J3640)</f>
        <v>0</v>
      </c>
      <c r="Y3640" s="172" t="str">
        <f t="shared" si="59"/>
        <v/>
      </c>
      <c r="Z3640" s="172" t="str">
        <f>IF(Y3640="","",COUNTIF($Y$2:Y3640,Y3640))</f>
        <v/>
      </c>
    </row>
    <row r="3641" spans="24:26" x14ac:dyDescent="0.25">
      <c r="X3641" s="172">
        <f>COUNTIF($J$2:J3641,J3641)</f>
        <v>0</v>
      </c>
      <c r="Y3641" s="172" t="str">
        <f t="shared" si="59"/>
        <v/>
      </c>
      <c r="Z3641" s="172" t="str">
        <f>IF(Y3641="","",COUNTIF($Y$2:Y3641,Y3641))</f>
        <v/>
      </c>
    </row>
    <row r="3642" spans="24:26" x14ac:dyDescent="0.25">
      <c r="X3642" s="172">
        <f>COUNTIF($J$2:J3642,J3642)</f>
        <v>0</v>
      </c>
      <c r="Y3642" s="172" t="str">
        <f t="shared" si="59"/>
        <v/>
      </c>
      <c r="Z3642" s="172" t="str">
        <f>IF(Y3642="","",COUNTIF($Y$2:Y3642,Y3642))</f>
        <v/>
      </c>
    </row>
    <row r="3643" spans="24:26" x14ac:dyDescent="0.25">
      <c r="X3643" s="172">
        <f>COUNTIF($J$2:J3643,J3643)</f>
        <v>0</v>
      </c>
      <c r="Y3643" s="172" t="str">
        <f t="shared" si="59"/>
        <v/>
      </c>
      <c r="Z3643" s="172" t="str">
        <f>IF(Y3643="","",COUNTIF($Y$2:Y3643,Y3643))</f>
        <v/>
      </c>
    </row>
    <row r="3644" spans="24:26" x14ac:dyDescent="0.25">
      <c r="X3644" s="172">
        <f>COUNTIF($J$2:J3644,J3644)</f>
        <v>0</v>
      </c>
      <c r="Y3644" s="172" t="str">
        <f t="shared" si="59"/>
        <v/>
      </c>
      <c r="Z3644" s="172" t="str">
        <f>IF(Y3644="","",COUNTIF($Y$2:Y3644,Y3644))</f>
        <v/>
      </c>
    </row>
    <row r="3645" spans="24:26" x14ac:dyDescent="0.25">
      <c r="X3645" s="172">
        <f>COUNTIF($J$2:J3645,J3645)</f>
        <v>0</v>
      </c>
      <c r="Y3645" s="172" t="str">
        <f t="shared" si="59"/>
        <v/>
      </c>
      <c r="Z3645" s="172" t="str">
        <f>IF(Y3645="","",COUNTIF($Y$2:Y3645,Y3645))</f>
        <v/>
      </c>
    </row>
    <row r="3646" spans="24:26" x14ac:dyDescent="0.25">
      <c r="X3646" s="172">
        <f>COUNTIF($J$2:J3646,J3646)</f>
        <v>0</v>
      </c>
      <c r="Y3646" s="172" t="str">
        <f t="shared" si="59"/>
        <v/>
      </c>
      <c r="Z3646" s="172" t="str">
        <f>IF(Y3646="","",COUNTIF($Y$2:Y3646,Y3646))</f>
        <v/>
      </c>
    </row>
    <row r="3647" spans="24:26" x14ac:dyDescent="0.25">
      <c r="X3647" s="172">
        <f>COUNTIF($J$2:J3647,J3647)</f>
        <v>0</v>
      </c>
      <c r="Y3647" s="172" t="str">
        <f t="shared" si="59"/>
        <v/>
      </c>
      <c r="Z3647" s="172" t="str">
        <f>IF(Y3647="","",COUNTIF($Y$2:Y3647,Y3647))</f>
        <v/>
      </c>
    </row>
    <row r="3648" spans="24:26" x14ac:dyDescent="0.25">
      <c r="X3648" s="172">
        <f>COUNTIF($J$2:J3648,J3648)</f>
        <v>0</v>
      </c>
      <c r="Y3648" s="172" t="str">
        <f t="shared" si="59"/>
        <v/>
      </c>
      <c r="Z3648" s="172" t="str">
        <f>IF(Y3648="","",COUNTIF($Y$2:Y3648,Y3648))</f>
        <v/>
      </c>
    </row>
    <row r="3649" spans="24:26" x14ac:dyDescent="0.25">
      <c r="X3649" s="172">
        <f>COUNTIF($J$2:J3649,J3649)</f>
        <v>0</v>
      </c>
      <c r="Y3649" s="172" t="str">
        <f t="shared" si="59"/>
        <v/>
      </c>
      <c r="Z3649" s="172" t="str">
        <f>IF(Y3649="","",COUNTIF($Y$2:Y3649,Y3649))</f>
        <v/>
      </c>
    </row>
    <row r="3650" spans="24:26" x14ac:dyDescent="0.25">
      <c r="X3650" s="172">
        <f>COUNTIF($J$2:J3650,J3650)</f>
        <v>0</v>
      </c>
      <c r="Y3650" s="172" t="str">
        <f t="shared" si="59"/>
        <v/>
      </c>
      <c r="Z3650" s="172" t="str">
        <f>IF(Y3650="","",COUNTIF($Y$2:Y3650,Y3650))</f>
        <v/>
      </c>
    </row>
    <row r="3651" spans="24:26" x14ac:dyDescent="0.25">
      <c r="X3651" s="172">
        <f>COUNTIF($J$2:J3651,J3651)</f>
        <v>0</v>
      </c>
      <c r="Y3651" s="172" t="str">
        <f t="shared" si="59"/>
        <v/>
      </c>
      <c r="Z3651" s="172" t="str">
        <f>IF(Y3651="","",COUNTIF($Y$2:Y3651,Y3651))</f>
        <v/>
      </c>
    </row>
    <row r="3652" spans="24:26" x14ac:dyDescent="0.25">
      <c r="X3652" s="172">
        <f>COUNTIF($J$2:J3652,J3652)</f>
        <v>0</v>
      </c>
      <c r="Y3652" s="172" t="str">
        <f t="shared" si="59"/>
        <v/>
      </c>
      <c r="Z3652" s="172" t="str">
        <f>IF(Y3652="","",COUNTIF($Y$2:Y3652,Y3652))</f>
        <v/>
      </c>
    </row>
    <row r="3653" spans="24:26" x14ac:dyDescent="0.25">
      <c r="X3653" s="172">
        <f>COUNTIF($J$2:J3653,J3653)</f>
        <v>0</v>
      </c>
      <c r="Y3653" s="172" t="str">
        <f t="shared" si="59"/>
        <v/>
      </c>
      <c r="Z3653" s="172" t="str">
        <f>IF(Y3653="","",COUNTIF($Y$2:Y3653,Y3653))</f>
        <v/>
      </c>
    </row>
    <row r="3654" spans="24:26" x14ac:dyDescent="0.25">
      <c r="X3654" s="172">
        <f>COUNTIF($J$2:J3654,J3654)</f>
        <v>0</v>
      </c>
      <c r="Y3654" s="172" t="str">
        <f t="shared" si="59"/>
        <v/>
      </c>
      <c r="Z3654" s="172" t="str">
        <f>IF(Y3654="","",COUNTIF($Y$2:Y3654,Y3654))</f>
        <v/>
      </c>
    </row>
    <row r="3655" spans="24:26" x14ac:dyDescent="0.25">
      <c r="X3655" s="172">
        <f>COUNTIF($J$2:J3655,J3655)</f>
        <v>0</v>
      </c>
      <c r="Y3655" s="172" t="str">
        <f t="shared" si="59"/>
        <v/>
      </c>
      <c r="Z3655" s="172" t="str">
        <f>IF(Y3655="","",COUNTIF($Y$2:Y3655,Y3655))</f>
        <v/>
      </c>
    </row>
    <row r="3656" spans="24:26" x14ac:dyDescent="0.25">
      <c r="X3656" s="172">
        <f>COUNTIF($J$2:J3656,J3656)</f>
        <v>0</v>
      </c>
      <c r="Y3656" s="172" t="str">
        <f t="shared" si="59"/>
        <v/>
      </c>
      <c r="Z3656" s="172" t="str">
        <f>IF(Y3656="","",COUNTIF($Y$2:Y3656,Y3656))</f>
        <v/>
      </c>
    </row>
    <row r="3657" spans="24:26" x14ac:dyDescent="0.25">
      <c r="X3657" s="172">
        <f>COUNTIF($J$2:J3657,J3657)</f>
        <v>0</v>
      </c>
      <c r="Y3657" s="172" t="str">
        <f t="shared" si="59"/>
        <v/>
      </c>
      <c r="Z3657" s="172" t="str">
        <f>IF(Y3657="","",COUNTIF($Y$2:Y3657,Y3657))</f>
        <v/>
      </c>
    </row>
    <row r="3658" spans="24:26" x14ac:dyDescent="0.25">
      <c r="X3658" s="172">
        <f>COUNTIF($J$2:J3658,J3658)</f>
        <v>0</v>
      </c>
      <c r="Y3658" s="172" t="str">
        <f t="shared" si="59"/>
        <v/>
      </c>
      <c r="Z3658" s="172" t="str">
        <f>IF(Y3658="","",COUNTIF($Y$2:Y3658,Y3658))</f>
        <v/>
      </c>
    </row>
    <row r="3659" spans="24:26" x14ac:dyDescent="0.25">
      <c r="X3659" s="172">
        <f>COUNTIF($J$2:J3659,J3659)</f>
        <v>0</v>
      </c>
      <c r="Y3659" s="172" t="str">
        <f t="shared" si="59"/>
        <v/>
      </c>
      <c r="Z3659" s="172" t="str">
        <f>IF(Y3659="","",COUNTIF($Y$2:Y3659,Y3659))</f>
        <v/>
      </c>
    </row>
    <row r="3660" spans="24:26" x14ac:dyDescent="0.25">
      <c r="X3660" s="172">
        <f>COUNTIF($J$2:J3660,J3660)</f>
        <v>0</v>
      </c>
      <c r="Y3660" s="172" t="str">
        <f t="shared" si="59"/>
        <v/>
      </c>
      <c r="Z3660" s="172" t="str">
        <f>IF(Y3660="","",COUNTIF($Y$2:Y3660,Y3660))</f>
        <v/>
      </c>
    </row>
    <row r="3661" spans="24:26" x14ac:dyDescent="0.25">
      <c r="X3661" s="172">
        <f>COUNTIF($J$2:J3661,J3661)</f>
        <v>0</v>
      </c>
      <c r="Y3661" s="172" t="str">
        <f t="shared" si="59"/>
        <v/>
      </c>
      <c r="Z3661" s="172" t="str">
        <f>IF(Y3661="","",COUNTIF($Y$2:Y3661,Y3661))</f>
        <v/>
      </c>
    </row>
    <row r="3662" spans="24:26" x14ac:dyDescent="0.25">
      <c r="X3662" s="172">
        <f>COUNTIF($J$2:J3662,J3662)</f>
        <v>0</v>
      </c>
      <c r="Y3662" s="172" t="str">
        <f t="shared" si="59"/>
        <v/>
      </c>
      <c r="Z3662" s="172" t="str">
        <f>IF(Y3662="","",COUNTIF($Y$2:Y3662,Y3662))</f>
        <v/>
      </c>
    </row>
    <row r="3663" spans="24:26" x14ac:dyDescent="0.25">
      <c r="X3663" s="172">
        <f>COUNTIF($J$2:J3663,J3663)</f>
        <v>0</v>
      </c>
      <c r="Y3663" s="172" t="str">
        <f t="shared" si="59"/>
        <v/>
      </c>
      <c r="Z3663" s="172" t="str">
        <f>IF(Y3663="","",COUNTIF($Y$2:Y3663,Y3663))</f>
        <v/>
      </c>
    </row>
    <row r="3664" spans="24:26" x14ac:dyDescent="0.25">
      <c r="X3664" s="172">
        <f>COUNTIF($J$2:J3664,J3664)</f>
        <v>0</v>
      </c>
      <c r="Y3664" s="172" t="str">
        <f t="shared" si="59"/>
        <v/>
      </c>
      <c r="Z3664" s="172" t="str">
        <f>IF(Y3664="","",COUNTIF($Y$2:Y3664,Y3664))</f>
        <v/>
      </c>
    </row>
    <row r="3665" spans="24:26" x14ac:dyDescent="0.25">
      <c r="X3665" s="172">
        <f>COUNTIF($J$2:J3665,J3665)</f>
        <v>0</v>
      </c>
      <c r="Y3665" s="172" t="str">
        <f t="shared" si="59"/>
        <v/>
      </c>
      <c r="Z3665" s="172" t="str">
        <f>IF(Y3665="","",COUNTIF($Y$2:Y3665,Y3665))</f>
        <v/>
      </c>
    </row>
    <row r="3666" spans="24:26" x14ac:dyDescent="0.25">
      <c r="X3666" s="172">
        <f>COUNTIF($J$2:J3666,J3666)</f>
        <v>0</v>
      </c>
      <c r="Y3666" s="172" t="str">
        <f t="shared" si="59"/>
        <v/>
      </c>
      <c r="Z3666" s="172" t="str">
        <f>IF(Y3666="","",COUNTIF($Y$2:Y3666,Y3666))</f>
        <v/>
      </c>
    </row>
    <row r="3667" spans="24:26" x14ac:dyDescent="0.25">
      <c r="X3667" s="172">
        <f>COUNTIF($J$2:J3667,J3667)</f>
        <v>0</v>
      </c>
      <c r="Y3667" s="172" t="str">
        <f t="shared" si="59"/>
        <v/>
      </c>
      <c r="Z3667" s="172" t="str">
        <f>IF(Y3667="","",COUNTIF($Y$2:Y3667,Y3667))</f>
        <v/>
      </c>
    </row>
    <row r="3668" spans="24:26" x14ac:dyDescent="0.25">
      <c r="X3668" s="172">
        <f>COUNTIF($J$2:J3668,J3668)</f>
        <v>0</v>
      </c>
      <c r="Y3668" s="172" t="str">
        <f t="shared" si="59"/>
        <v/>
      </c>
      <c r="Z3668" s="172" t="str">
        <f>IF(Y3668="","",COUNTIF($Y$2:Y3668,Y3668))</f>
        <v/>
      </c>
    </row>
    <row r="3669" spans="24:26" x14ac:dyDescent="0.25">
      <c r="X3669" s="172">
        <f>COUNTIF($J$2:J3669,J3669)</f>
        <v>0</v>
      </c>
      <c r="Y3669" s="172" t="str">
        <f t="shared" si="59"/>
        <v/>
      </c>
      <c r="Z3669" s="172" t="str">
        <f>IF(Y3669="","",COUNTIF($Y$2:Y3669,Y3669))</f>
        <v/>
      </c>
    </row>
    <row r="3670" spans="24:26" x14ac:dyDescent="0.25">
      <c r="X3670" s="172">
        <f>COUNTIF($J$2:J3670,J3670)</f>
        <v>0</v>
      </c>
      <c r="Y3670" s="172" t="str">
        <f t="shared" si="59"/>
        <v/>
      </c>
      <c r="Z3670" s="172" t="str">
        <f>IF(Y3670="","",COUNTIF($Y$2:Y3670,Y3670))</f>
        <v/>
      </c>
    </row>
    <row r="3671" spans="24:26" x14ac:dyDescent="0.25">
      <c r="X3671" s="172">
        <f>COUNTIF($J$2:J3671,J3671)</f>
        <v>0</v>
      </c>
      <c r="Y3671" s="172" t="str">
        <f t="shared" si="59"/>
        <v/>
      </c>
      <c r="Z3671" s="172" t="str">
        <f>IF(Y3671="","",COUNTIF($Y$2:Y3671,Y3671))</f>
        <v/>
      </c>
    </row>
    <row r="3672" spans="24:26" x14ac:dyDescent="0.25">
      <c r="X3672" s="172">
        <f>COUNTIF($J$2:J3672,J3672)</f>
        <v>0</v>
      </c>
      <c r="Y3672" s="172" t="str">
        <f t="shared" si="59"/>
        <v/>
      </c>
      <c r="Z3672" s="172" t="str">
        <f>IF(Y3672="","",COUNTIF($Y$2:Y3672,Y3672))</f>
        <v/>
      </c>
    </row>
    <row r="3673" spans="24:26" x14ac:dyDescent="0.25">
      <c r="X3673" s="172">
        <f>COUNTIF($J$2:J3673,J3673)</f>
        <v>0</v>
      </c>
      <c r="Y3673" s="172" t="str">
        <f t="shared" si="59"/>
        <v/>
      </c>
      <c r="Z3673" s="172" t="str">
        <f>IF(Y3673="","",COUNTIF($Y$2:Y3673,Y3673))</f>
        <v/>
      </c>
    </row>
    <row r="3674" spans="24:26" x14ac:dyDescent="0.25">
      <c r="X3674" s="172">
        <f>COUNTIF($J$2:J3674,J3674)</f>
        <v>0</v>
      </c>
      <c r="Y3674" s="172" t="str">
        <f t="shared" si="59"/>
        <v/>
      </c>
      <c r="Z3674" s="172" t="str">
        <f>IF(Y3674="","",COUNTIF($Y$2:Y3674,Y3674))</f>
        <v/>
      </c>
    </row>
    <row r="3675" spans="24:26" x14ac:dyDescent="0.25">
      <c r="X3675" s="172">
        <f>COUNTIF($J$2:J3675,J3675)</f>
        <v>0</v>
      </c>
      <c r="Y3675" s="172" t="str">
        <f t="shared" si="59"/>
        <v/>
      </c>
      <c r="Z3675" s="172" t="str">
        <f>IF(Y3675="","",COUNTIF($Y$2:Y3675,Y3675))</f>
        <v/>
      </c>
    </row>
    <row r="3676" spans="24:26" x14ac:dyDescent="0.25">
      <c r="X3676" s="172">
        <f>COUNTIF($J$2:J3676,J3676)</f>
        <v>0</v>
      </c>
      <c r="Y3676" s="172" t="str">
        <f t="shared" si="59"/>
        <v/>
      </c>
      <c r="Z3676" s="172" t="str">
        <f>IF(Y3676="","",COUNTIF($Y$2:Y3676,Y3676))</f>
        <v/>
      </c>
    </row>
    <row r="3677" spans="24:26" x14ac:dyDescent="0.25">
      <c r="X3677" s="172">
        <f>COUNTIF($J$2:J3677,J3677)</f>
        <v>0</v>
      </c>
      <c r="Y3677" s="172" t="str">
        <f t="shared" si="59"/>
        <v/>
      </c>
      <c r="Z3677" s="172" t="str">
        <f>IF(Y3677="","",COUNTIF($Y$2:Y3677,Y3677))</f>
        <v/>
      </c>
    </row>
    <row r="3678" spans="24:26" x14ac:dyDescent="0.25">
      <c r="X3678" s="172">
        <f>COUNTIF($J$2:J3678,J3678)</f>
        <v>0</v>
      </c>
      <c r="Y3678" s="172" t="str">
        <f t="shared" si="59"/>
        <v/>
      </c>
      <c r="Z3678" s="172" t="str">
        <f>IF(Y3678="","",COUNTIF($Y$2:Y3678,Y3678))</f>
        <v/>
      </c>
    </row>
    <row r="3679" spans="24:26" x14ac:dyDescent="0.25">
      <c r="X3679" s="172">
        <f>COUNTIF($J$2:J3679,J3679)</f>
        <v>0</v>
      </c>
      <c r="Y3679" s="172" t="str">
        <f t="shared" si="59"/>
        <v/>
      </c>
      <c r="Z3679" s="172" t="str">
        <f>IF(Y3679="","",COUNTIF($Y$2:Y3679,Y3679))</f>
        <v/>
      </c>
    </row>
    <row r="3680" spans="24:26" x14ac:dyDescent="0.25">
      <c r="X3680" s="172">
        <f>COUNTIF($J$2:J3680,J3680)</f>
        <v>0</v>
      </c>
      <c r="Y3680" s="172" t="str">
        <f t="shared" si="59"/>
        <v/>
      </c>
      <c r="Z3680" s="172" t="str">
        <f>IF(Y3680="","",COUNTIF($Y$2:Y3680,Y3680))</f>
        <v/>
      </c>
    </row>
    <row r="3681" spans="24:26" x14ac:dyDescent="0.25">
      <c r="X3681" s="172">
        <f>COUNTIF($J$2:J3681,J3681)</f>
        <v>0</v>
      </c>
      <c r="Y3681" s="172" t="str">
        <f t="shared" si="59"/>
        <v/>
      </c>
      <c r="Z3681" s="172" t="str">
        <f>IF(Y3681="","",COUNTIF($Y$2:Y3681,Y3681))</f>
        <v/>
      </c>
    </row>
    <row r="3682" spans="24:26" x14ac:dyDescent="0.25">
      <c r="X3682" s="172">
        <f>COUNTIF($J$2:J3682,J3682)</f>
        <v>0</v>
      </c>
      <c r="Y3682" s="172" t="str">
        <f t="shared" si="59"/>
        <v/>
      </c>
      <c r="Z3682" s="172" t="str">
        <f>IF(Y3682="","",COUNTIF($Y$2:Y3682,Y3682))</f>
        <v/>
      </c>
    </row>
    <row r="3683" spans="24:26" x14ac:dyDescent="0.25">
      <c r="X3683" s="172">
        <f>COUNTIF($J$2:J3683,J3683)</f>
        <v>0</v>
      </c>
      <c r="Y3683" s="172" t="str">
        <f t="shared" si="59"/>
        <v/>
      </c>
      <c r="Z3683" s="172" t="str">
        <f>IF(Y3683="","",COUNTIF($Y$2:Y3683,Y3683))</f>
        <v/>
      </c>
    </row>
    <row r="3684" spans="24:26" x14ac:dyDescent="0.25">
      <c r="X3684" s="172">
        <f>COUNTIF($J$2:J3684,J3684)</f>
        <v>0</v>
      </c>
      <c r="Y3684" s="172" t="str">
        <f t="shared" si="59"/>
        <v/>
      </c>
      <c r="Z3684" s="172" t="str">
        <f>IF(Y3684="","",COUNTIF($Y$2:Y3684,Y3684))</f>
        <v/>
      </c>
    </row>
    <row r="3685" spans="24:26" x14ac:dyDescent="0.25">
      <c r="X3685" s="172">
        <f>COUNTIF($J$2:J3685,J3685)</f>
        <v>0</v>
      </c>
      <c r="Y3685" s="172" t="str">
        <f t="shared" si="59"/>
        <v/>
      </c>
      <c r="Z3685" s="172" t="str">
        <f>IF(Y3685="","",COUNTIF($Y$2:Y3685,Y3685))</f>
        <v/>
      </c>
    </row>
    <row r="3686" spans="24:26" x14ac:dyDescent="0.25">
      <c r="X3686" s="172">
        <f>COUNTIF($J$2:J3686,J3686)</f>
        <v>0</v>
      </c>
      <c r="Y3686" s="172" t="str">
        <f t="shared" si="59"/>
        <v/>
      </c>
      <c r="Z3686" s="172" t="str">
        <f>IF(Y3686="","",COUNTIF($Y$2:Y3686,Y3686))</f>
        <v/>
      </c>
    </row>
    <row r="3687" spans="24:26" x14ac:dyDescent="0.25">
      <c r="X3687" s="172">
        <f>COUNTIF($J$2:J3687,J3687)</f>
        <v>0</v>
      </c>
      <c r="Y3687" s="172" t="str">
        <f t="shared" si="59"/>
        <v/>
      </c>
      <c r="Z3687" s="172" t="str">
        <f>IF(Y3687="","",COUNTIF($Y$2:Y3687,Y3687))</f>
        <v/>
      </c>
    </row>
    <row r="3688" spans="24:26" x14ac:dyDescent="0.25">
      <c r="X3688" s="172">
        <f>COUNTIF($J$2:J3688,J3688)</f>
        <v>0</v>
      </c>
      <c r="Y3688" s="172" t="str">
        <f t="shared" si="59"/>
        <v/>
      </c>
      <c r="Z3688" s="172" t="str">
        <f>IF(Y3688="","",COUNTIF($Y$2:Y3688,Y3688))</f>
        <v/>
      </c>
    </row>
    <row r="3689" spans="24:26" x14ac:dyDescent="0.25">
      <c r="X3689" s="172">
        <f>COUNTIF($J$2:J3689,J3689)</f>
        <v>0</v>
      </c>
      <c r="Y3689" s="172" t="str">
        <f t="shared" si="59"/>
        <v/>
      </c>
      <c r="Z3689" s="172" t="str">
        <f>IF(Y3689="","",COUNTIF($Y$2:Y3689,Y3689))</f>
        <v/>
      </c>
    </row>
    <row r="3690" spans="24:26" x14ac:dyDescent="0.25">
      <c r="X3690" s="172">
        <f>COUNTIF($J$2:J3690,J3690)</f>
        <v>0</v>
      </c>
      <c r="Y3690" s="172" t="str">
        <f t="shared" si="59"/>
        <v/>
      </c>
      <c r="Z3690" s="172" t="str">
        <f>IF(Y3690="","",COUNTIF($Y$2:Y3690,Y3690))</f>
        <v/>
      </c>
    </row>
    <row r="3691" spans="24:26" x14ac:dyDescent="0.25">
      <c r="X3691" s="172">
        <f>COUNTIF($J$2:J3691,J3691)</f>
        <v>0</v>
      </c>
      <c r="Y3691" s="172" t="str">
        <f t="shared" si="59"/>
        <v/>
      </c>
      <c r="Z3691" s="172" t="str">
        <f>IF(Y3691="","",COUNTIF($Y$2:Y3691,Y3691))</f>
        <v/>
      </c>
    </row>
    <row r="3692" spans="24:26" x14ac:dyDescent="0.25">
      <c r="X3692" s="172">
        <f>COUNTIF($J$2:J3692,J3692)</f>
        <v>0</v>
      </c>
      <c r="Y3692" s="172" t="str">
        <f t="shared" si="59"/>
        <v/>
      </c>
      <c r="Z3692" s="172" t="str">
        <f>IF(Y3692="","",COUNTIF($Y$2:Y3692,Y3692))</f>
        <v/>
      </c>
    </row>
    <row r="3693" spans="24:26" x14ac:dyDescent="0.25">
      <c r="X3693" s="172">
        <f>COUNTIF($J$2:J3693,J3693)</f>
        <v>0</v>
      </c>
      <c r="Y3693" s="172" t="str">
        <f t="shared" si="59"/>
        <v/>
      </c>
      <c r="Z3693" s="172" t="str">
        <f>IF(Y3693="","",COUNTIF($Y$2:Y3693,Y3693))</f>
        <v/>
      </c>
    </row>
    <row r="3694" spans="24:26" x14ac:dyDescent="0.25">
      <c r="X3694" s="172">
        <f>COUNTIF($J$2:J3694,J3694)</f>
        <v>0</v>
      </c>
      <c r="Y3694" s="172" t="str">
        <f t="shared" si="59"/>
        <v/>
      </c>
      <c r="Z3694" s="172" t="str">
        <f>IF(Y3694="","",COUNTIF($Y$2:Y3694,Y3694))</f>
        <v/>
      </c>
    </row>
    <row r="3695" spans="24:26" x14ac:dyDescent="0.25">
      <c r="X3695" s="172">
        <f>COUNTIF($J$2:J3695,J3695)</f>
        <v>0</v>
      </c>
      <c r="Y3695" s="172" t="str">
        <f t="shared" si="59"/>
        <v/>
      </c>
      <c r="Z3695" s="172" t="str">
        <f>IF(Y3695="","",COUNTIF($Y$2:Y3695,Y3695))</f>
        <v/>
      </c>
    </row>
    <row r="3696" spans="24:26" x14ac:dyDescent="0.25">
      <c r="X3696" s="172">
        <f>COUNTIF($J$2:J3696,J3696)</f>
        <v>0</v>
      </c>
      <c r="Y3696" s="172" t="str">
        <f t="shared" ref="Y3696:Y3759" si="60">J3696&amp;Q3696</f>
        <v/>
      </c>
      <c r="Z3696" s="172" t="str">
        <f>IF(Y3696="","",COUNTIF($Y$2:Y3696,Y3696))</f>
        <v/>
      </c>
    </row>
    <row r="3697" spans="24:26" x14ac:dyDescent="0.25">
      <c r="X3697" s="172">
        <f>COUNTIF($J$2:J3697,J3697)</f>
        <v>0</v>
      </c>
      <c r="Y3697" s="172" t="str">
        <f t="shared" si="60"/>
        <v/>
      </c>
      <c r="Z3697" s="172" t="str">
        <f>IF(Y3697="","",COUNTIF($Y$2:Y3697,Y3697))</f>
        <v/>
      </c>
    </row>
    <row r="3698" spans="24:26" x14ac:dyDescent="0.25">
      <c r="X3698" s="172">
        <f>COUNTIF($J$2:J3698,J3698)</f>
        <v>0</v>
      </c>
      <c r="Y3698" s="172" t="str">
        <f t="shared" si="60"/>
        <v/>
      </c>
      <c r="Z3698" s="172" t="str">
        <f>IF(Y3698="","",COUNTIF($Y$2:Y3698,Y3698))</f>
        <v/>
      </c>
    </row>
    <row r="3699" spans="24:26" x14ac:dyDescent="0.25">
      <c r="X3699" s="172">
        <f>COUNTIF($J$2:J3699,J3699)</f>
        <v>0</v>
      </c>
      <c r="Y3699" s="172" t="str">
        <f t="shared" si="60"/>
        <v/>
      </c>
      <c r="Z3699" s="172" t="str">
        <f>IF(Y3699="","",COUNTIF($Y$2:Y3699,Y3699))</f>
        <v/>
      </c>
    </row>
    <row r="3700" spans="24:26" x14ac:dyDescent="0.25">
      <c r="X3700" s="172">
        <f>COUNTIF($J$2:J3700,J3700)</f>
        <v>0</v>
      </c>
      <c r="Y3700" s="172" t="str">
        <f t="shared" si="60"/>
        <v/>
      </c>
      <c r="Z3700" s="172" t="str">
        <f>IF(Y3700="","",COUNTIF($Y$2:Y3700,Y3700))</f>
        <v/>
      </c>
    </row>
    <row r="3701" spans="24:26" x14ac:dyDescent="0.25">
      <c r="X3701" s="172">
        <f>COUNTIF($J$2:J3701,J3701)</f>
        <v>0</v>
      </c>
      <c r="Y3701" s="172" t="str">
        <f t="shared" si="60"/>
        <v/>
      </c>
      <c r="Z3701" s="172" t="str">
        <f>IF(Y3701="","",COUNTIF($Y$2:Y3701,Y3701))</f>
        <v/>
      </c>
    </row>
    <row r="3702" spans="24:26" x14ac:dyDescent="0.25">
      <c r="X3702" s="172">
        <f>COUNTIF($J$2:J3702,J3702)</f>
        <v>0</v>
      </c>
      <c r="Y3702" s="172" t="str">
        <f t="shared" si="60"/>
        <v/>
      </c>
      <c r="Z3702" s="172" t="str">
        <f>IF(Y3702="","",COUNTIF($Y$2:Y3702,Y3702))</f>
        <v/>
      </c>
    </row>
    <row r="3703" spans="24:26" x14ac:dyDescent="0.25">
      <c r="X3703" s="172">
        <f>COUNTIF($J$2:J3703,J3703)</f>
        <v>0</v>
      </c>
      <c r="Y3703" s="172" t="str">
        <f t="shared" si="60"/>
        <v/>
      </c>
      <c r="Z3703" s="172" t="str">
        <f>IF(Y3703="","",COUNTIF($Y$2:Y3703,Y3703))</f>
        <v/>
      </c>
    </row>
    <row r="3704" spans="24:26" x14ac:dyDescent="0.25">
      <c r="X3704" s="172">
        <f>COUNTIF($J$2:J3704,J3704)</f>
        <v>0</v>
      </c>
      <c r="Y3704" s="172" t="str">
        <f t="shared" si="60"/>
        <v/>
      </c>
      <c r="Z3704" s="172" t="str">
        <f>IF(Y3704="","",COUNTIF($Y$2:Y3704,Y3704))</f>
        <v/>
      </c>
    </row>
    <row r="3705" spans="24:26" x14ac:dyDescent="0.25">
      <c r="X3705" s="172">
        <f>COUNTIF($J$2:J3705,J3705)</f>
        <v>0</v>
      </c>
      <c r="Y3705" s="172" t="str">
        <f t="shared" si="60"/>
        <v/>
      </c>
      <c r="Z3705" s="172" t="str">
        <f>IF(Y3705="","",COUNTIF($Y$2:Y3705,Y3705))</f>
        <v/>
      </c>
    </row>
    <row r="3706" spans="24:26" x14ac:dyDescent="0.25">
      <c r="X3706" s="172">
        <f>COUNTIF($J$2:J3706,J3706)</f>
        <v>0</v>
      </c>
      <c r="Y3706" s="172" t="str">
        <f t="shared" si="60"/>
        <v/>
      </c>
      <c r="Z3706" s="172" t="str">
        <f>IF(Y3706="","",COUNTIF($Y$2:Y3706,Y3706))</f>
        <v/>
      </c>
    </row>
    <row r="3707" spans="24:26" x14ac:dyDescent="0.25">
      <c r="X3707" s="172">
        <f>COUNTIF($J$2:J3707,J3707)</f>
        <v>0</v>
      </c>
      <c r="Y3707" s="172" t="str">
        <f t="shared" si="60"/>
        <v/>
      </c>
      <c r="Z3707" s="172" t="str">
        <f>IF(Y3707="","",COUNTIF($Y$2:Y3707,Y3707))</f>
        <v/>
      </c>
    </row>
    <row r="3708" spans="24:26" x14ac:dyDescent="0.25">
      <c r="X3708" s="172">
        <f>COUNTIF($J$2:J3708,J3708)</f>
        <v>0</v>
      </c>
      <c r="Y3708" s="172" t="str">
        <f t="shared" si="60"/>
        <v/>
      </c>
      <c r="Z3708" s="172" t="str">
        <f>IF(Y3708="","",COUNTIF($Y$2:Y3708,Y3708))</f>
        <v/>
      </c>
    </row>
    <row r="3709" spans="24:26" x14ac:dyDescent="0.25">
      <c r="X3709" s="172">
        <f>COUNTIF($J$2:J3709,J3709)</f>
        <v>0</v>
      </c>
      <c r="Y3709" s="172" t="str">
        <f t="shared" si="60"/>
        <v/>
      </c>
      <c r="Z3709" s="172" t="str">
        <f>IF(Y3709="","",COUNTIF($Y$2:Y3709,Y3709))</f>
        <v/>
      </c>
    </row>
    <row r="3710" spans="24:26" x14ac:dyDescent="0.25">
      <c r="X3710" s="172">
        <f>COUNTIF($J$2:J3710,J3710)</f>
        <v>0</v>
      </c>
      <c r="Y3710" s="172" t="str">
        <f t="shared" si="60"/>
        <v/>
      </c>
      <c r="Z3710" s="172" t="str">
        <f>IF(Y3710="","",COUNTIF($Y$2:Y3710,Y3710))</f>
        <v/>
      </c>
    </row>
    <row r="3711" spans="24:26" x14ac:dyDescent="0.25">
      <c r="X3711" s="172">
        <f>COUNTIF($J$2:J3711,J3711)</f>
        <v>0</v>
      </c>
      <c r="Y3711" s="172" t="str">
        <f t="shared" si="60"/>
        <v/>
      </c>
      <c r="Z3711" s="172" t="str">
        <f>IF(Y3711="","",COUNTIF($Y$2:Y3711,Y3711))</f>
        <v/>
      </c>
    </row>
    <row r="3712" spans="24:26" x14ac:dyDescent="0.25">
      <c r="X3712" s="172">
        <f>COUNTIF($J$2:J3712,J3712)</f>
        <v>0</v>
      </c>
      <c r="Y3712" s="172" t="str">
        <f t="shared" si="60"/>
        <v/>
      </c>
      <c r="Z3712" s="172" t="str">
        <f>IF(Y3712="","",COUNTIF($Y$2:Y3712,Y3712))</f>
        <v/>
      </c>
    </row>
    <row r="3713" spans="24:26" x14ac:dyDescent="0.25">
      <c r="X3713" s="172">
        <f>COUNTIF($J$2:J3713,J3713)</f>
        <v>0</v>
      </c>
      <c r="Y3713" s="172" t="str">
        <f t="shared" si="60"/>
        <v/>
      </c>
      <c r="Z3713" s="172" t="str">
        <f>IF(Y3713="","",COUNTIF($Y$2:Y3713,Y3713))</f>
        <v/>
      </c>
    </row>
    <row r="3714" spans="24:26" x14ac:dyDescent="0.25">
      <c r="X3714" s="172">
        <f>COUNTIF($J$2:J3714,J3714)</f>
        <v>0</v>
      </c>
      <c r="Y3714" s="172" t="str">
        <f t="shared" si="60"/>
        <v/>
      </c>
      <c r="Z3714" s="172" t="str">
        <f>IF(Y3714="","",COUNTIF($Y$2:Y3714,Y3714))</f>
        <v/>
      </c>
    </row>
    <row r="3715" spans="24:26" x14ac:dyDescent="0.25">
      <c r="X3715" s="172">
        <f>COUNTIF($J$2:J3715,J3715)</f>
        <v>0</v>
      </c>
      <c r="Y3715" s="172" t="str">
        <f t="shared" si="60"/>
        <v/>
      </c>
      <c r="Z3715" s="172" t="str">
        <f>IF(Y3715="","",COUNTIF($Y$2:Y3715,Y3715))</f>
        <v/>
      </c>
    </row>
    <row r="3716" spans="24:26" x14ac:dyDescent="0.25">
      <c r="X3716" s="172">
        <f>COUNTIF($J$2:J3716,J3716)</f>
        <v>0</v>
      </c>
      <c r="Y3716" s="172" t="str">
        <f t="shared" si="60"/>
        <v/>
      </c>
      <c r="Z3716" s="172" t="str">
        <f>IF(Y3716="","",COUNTIF($Y$2:Y3716,Y3716))</f>
        <v/>
      </c>
    </row>
    <row r="3717" spans="24:26" x14ac:dyDescent="0.25">
      <c r="X3717" s="172">
        <f>COUNTIF($J$2:J3717,J3717)</f>
        <v>0</v>
      </c>
      <c r="Y3717" s="172" t="str">
        <f t="shared" si="60"/>
        <v/>
      </c>
      <c r="Z3717" s="172" t="str">
        <f>IF(Y3717="","",COUNTIF($Y$2:Y3717,Y3717))</f>
        <v/>
      </c>
    </row>
    <row r="3718" spans="24:26" x14ac:dyDescent="0.25">
      <c r="X3718" s="172">
        <f>COUNTIF($J$2:J3718,J3718)</f>
        <v>0</v>
      </c>
      <c r="Y3718" s="172" t="str">
        <f t="shared" si="60"/>
        <v/>
      </c>
      <c r="Z3718" s="172" t="str">
        <f>IF(Y3718="","",COUNTIF($Y$2:Y3718,Y3718))</f>
        <v/>
      </c>
    </row>
    <row r="3719" spans="24:26" x14ac:dyDescent="0.25">
      <c r="X3719" s="172">
        <f>COUNTIF($J$2:J3719,J3719)</f>
        <v>0</v>
      </c>
      <c r="Y3719" s="172" t="str">
        <f t="shared" si="60"/>
        <v/>
      </c>
      <c r="Z3719" s="172" t="str">
        <f>IF(Y3719="","",COUNTIF($Y$2:Y3719,Y3719))</f>
        <v/>
      </c>
    </row>
    <row r="3720" spans="24:26" x14ac:dyDescent="0.25">
      <c r="X3720" s="172">
        <f>COUNTIF($J$2:J3720,J3720)</f>
        <v>0</v>
      </c>
      <c r="Y3720" s="172" t="str">
        <f t="shared" si="60"/>
        <v/>
      </c>
      <c r="Z3720" s="172" t="str">
        <f>IF(Y3720="","",COUNTIF($Y$2:Y3720,Y3720))</f>
        <v/>
      </c>
    </row>
    <row r="3721" spans="24:26" x14ac:dyDescent="0.25">
      <c r="X3721" s="172">
        <f>COUNTIF($J$2:J3721,J3721)</f>
        <v>0</v>
      </c>
      <c r="Y3721" s="172" t="str">
        <f t="shared" si="60"/>
        <v/>
      </c>
      <c r="Z3721" s="172" t="str">
        <f>IF(Y3721="","",COUNTIF($Y$2:Y3721,Y3721))</f>
        <v/>
      </c>
    </row>
    <row r="3722" spans="24:26" x14ac:dyDescent="0.25">
      <c r="X3722" s="172">
        <f>COUNTIF($J$2:J3722,J3722)</f>
        <v>0</v>
      </c>
      <c r="Y3722" s="172" t="str">
        <f t="shared" si="60"/>
        <v/>
      </c>
      <c r="Z3722" s="172" t="str">
        <f>IF(Y3722="","",COUNTIF($Y$2:Y3722,Y3722))</f>
        <v/>
      </c>
    </row>
    <row r="3723" spans="24:26" x14ac:dyDescent="0.25">
      <c r="X3723" s="172">
        <f>COUNTIF($J$2:J3723,J3723)</f>
        <v>0</v>
      </c>
      <c r="Y3723" s="172" t="str">
        <f t="shared" si="60"/>
        <v/>
      </c>
      <c r="Z3723" s="172" t="str">
        <f>IF(Y3723="","",COUNTIF($Y$2:Y3723,Y3723))</f>
        <v/>
      </c>
    </row>
    <row r="3724" spans="24:26" x14ac:dyDescent="0.25">
      <c r="X3724" s="172">
        <f>COUNTIF($J$2:J3724,J3724)</f>
        <v>0</v>
      </c>
      <c r="Y3724" s="172" t="str">
        <f t="shared" si="60"/>
        <v/>
      </c>
      <c r="Z3724" s="172" t="str">
        <f>IF(Y3724="","",COUNTIF($Y$2:Y3724,Y3724))</f>
        <v/>
      </c>
    </row>
    <row r="3725" spans="24:26" x14ac:dyDescent="0.25">
      <c r="X3725" s="172">
        <f>COUNTIF($J$2:J3725,J3725)</f>
        <v>0</v>
      </c>
      <c r="Y3725" s="172" t="str">
        <f t="shared" si="60"/>
        <v/>
      </c>
      <c r="Z3725" s="172" t="str">
        <f>IF(Y3725="","",COUNTIF($Y$2:Y3725,Y3725))</f>
        <v/>
      </c>
    </row>
    <row r="3726" spans="24:26" x14ac:dyDescent="0.25">
      <c r="X3726" s="172">
        <f>COUNTIF($J$2:J3726,J3726)</f>
        <v>0</v>
      </c>
      <c r="Y3726" s="172" t="str">
        <f t="shared" si="60"/>
        <v/>
      </c>
      <c r="Z3726" s="172" t="str">
        <f>IF(Y3726="","",COUNTIF($Y$2:Y3726,Y3726))</f>
        <v/>
      </c>
    </row>
    <row r="3727" spans="24:26" x14ac:dyDescent="0.25">
      <c r="X3727" s="172">
        <f>COUNTIF($J$2:J3727,J3727)</f>
        <v>0</v>
      </c>
      <c r="Y3727" s="172" t="str">
        <f t="shared" si="60"/>
        <v/>
      </c>
      <c r="Z3727" s="172" t="str">
        <f>IF(Y3727="","",COUNTIF($Y$2:Y3727,Y3727))</f>
        <v/>
      </c>
    </row>
    <row r="3728" spans="24:26" x14ac:dyDescent="0.25">
      <c r="X3728" s="172">
        <f>COUNTIF($J$2:J3728,J3728)</f>
        <v>0</v>
      </c>
      <c r="Y3728" s="172" t="str">
        <f t="shared" si="60"/>
        <v/>
      </c>
      <c r="Z3728" s="172" t="str">
        <f>IF(Y3728="","",COUNTIF($Y$2:Y3728,Y3728))</f>
        <v/>
      </c>
    </row>
    <row r="3729" spans="24:26" x14ac:dyDescent="0.25">
      <c r="X3729" s="172">
        <f>COUNTIF($J$2:J3729,J3729)</f>
        <v>0</v>
      </c>
      <c r="Y3729" s="172" t="str">
        <f t="shared" si="60"/>
        <v/>
      </c>
      <c r="Z3729" s="172" t="str">
        <f>IF(Y3729="","",COUNTIF($Y$2:Y3729,Y3729))</f>
        <v/>
      </c>
    </row>
    <row r="3730" spans="24:26" x14ac:dyDescent="0.25">
      <c r="X3730" s="172">
        <f>COUNTIF($J$2:J3730,J3730)</f>
        <v>0</v>
      </c>
      <c r="Y3730" s="172" t="str">
        <f t="shared" si="60"/>
        <v/>
      </c>
      <c r="Z3730" s="172" t="str">
        <f>IF(Y3730="","",COUNTIF($Y$2:Y3730,Y3730))</f>
        <v/>
      </c>
    </row>
    <row r="3731" spans="24:26" x14ac:dyDescent="0.25">
      <c r="X3731" s="172">
        <f>COUNTIF($J$2:J3731,J3731)</f>
        <v>0</v>
      </c>
      <c r="Y3731" s="172" t="str">
        <f t="shared" si="60"/>
        <v/>
      </c>
      <c r="Z3731" s="172" t="str">
        <f>IF(Y3731="","",COUNTIF($Y$2:Y3731,Y3731))</f>
        <v/>
      </c>
    </row>
    <row r="3732" spans="24:26" x14ac:dyDescent="0.25">
      <c r="X3732" s="172">
        <f>COUNTIF($J$2:J3732,J3732)</f>
        <v>0</v>
      </c>
      <c r="Y3732" s="172" t="str">
        <f t="shared" si="60"/>
        <v/>
      </c>
      <c r="Z3732" s="172" t="str">
        <f>IF(Y3732="","",COUNTIF($Y$2:Y3732,Y3732))</f>
        <v/>
      </c>
    </row>
    <row r="3733" spans="24:26" x14ac:dyDescent="0.25">
      <c r="X3733" s="172">
        <f>COUNTIF($J$2:J3733,J3733)</f>
        <v>0</v>
      </c>
      <c r="Y3733" s="172" t="str">
        <f t="shared" si="60"/>
        <v/>
      </c>
      <c r="Z3733" s="172" t="str">
        <f>IF(Y3733="","",COUNTIF($Y$2:Y3733,Y3733))</f>
        <v/>
      </c>
    </row>
    <row r="3734" spans="24:26" x14ac:dyDescent="0.25">
      <c r="X3734" s="172">
        <f>COUNTIF($J$2:J3734,J3734)</f>
        <v>0</v>
      </c>
      <c r="Y3734" s="172" t="str">
        <f t="shared" si="60"/>
        <v/>
      </c>
      <c r="Z3734" s="172" t="str">
        <f>IF(Y3734="","",COUNTIF($Y$2:Y3734,Y3734))</f>
        <v/>
      </c>
    </row>
    <row r="3735" spans="24:26" x14ac:dyDescent="0.25">
      <c r="X3735" s="172">
        <f>COUNTIF($J$2:J3735,J3735)</f>
        <v>0</v>
      </c>
      <c r="Y3735" s="172" t="str">
        <f t="shared" si="60"/>
        <v/>
      </c>
      <c r="Z3735" s="172" t="str">
        <f>IF(Y3735="","",COUNTIF($Y$2:Y3735,Y3735))</f>
        <v/>
      </c>
    </row>
    <row r="3736" spans="24:26" x14ac:dyDescent="0.25">
      <c r="X3736" s="172">
        <f>COUNTIF($J$2:J3736,J3736)</f>
        <v>0</v>
      </c>
      <c r="Y3736" s="172" t="str">
        <f t="shared" si="60"/>
        <v/>
      </c>
      <c r="Z3736" s="172" t="str">
        <f>IF(Y3736="","",COUNTIF($Y$2:Y3736,Y3736))</f>
        <v/>
      </c>
    </row>
    <row r="3737" spans="24:26" x14ac:dyDescent="0.25">
      <c r="X3737" s="172">
        <f>COUNTIF($J$2:J3737,J3737)</f>
        <v>0</v>
      </c>
      <c r="Y3737" s="172" t="str">
        <f t="shared" si="60"/>
        <v/>
      </c>
      <c r="Z3737" s="172" t="str">
        <f>IF(Y3737="","",COUNTIF($Y$2:Y3737,Y3737))</f>
        <v/>
      </c>
    </row>
    <row r="3738" spans="24:26" x14ac:dyDescent="0.25">
      <c r="X3738" s="172">
        <f>COUNTIF($J$2:J3738,J3738)</f>
        <v>0</v>
      </c>
      <c r="Y3738" s="172" t="str">
        <f t="shared" si="60"/>
        <v/>
      </c>
      <c r="Z3738" s="172" t="str">
        <f>IF(Y3738="","",COUNTIF($Y$2:Y3738,Y3738))</f>
        <v/>
      </c>
    </row>
    <row r="3739" spans="24:26" x14ac:dyDescent="0.25">
      <c r="X3739" s="172">
        <f>COUNTIF($J$2:J3739,J3739)</f>
        <v>0</v>
      </c>
      <c r="Y3739" s="172" t="str">
        <f t="shared" si="60"/>
        <v/>
      </c>
      <c r="Z3739" s="172" t="str">
        <f>IF(Y3739="","",COUNTIF($Y$2:Y3739,Y3739))</f>
        <v/>
      </c>
    </row>
    <row r="3740" spans="24:26" x14ac:dyDescent="0.25">
      <c r="X3740" s="172">
        <f>COUNTIF($J$2:J3740,J3740)</f>
        <v>0</v>
      </c>
      <c r="Y3740" s="172" t="str">
        <f t="shared" si="60"/>
        <v/>
      </c>
      <c r="Z3740" s="172" t="str">
        <f>IF(Y3740="","",COUNTIF($Y$2:Y3740,Y3740))</f>
        <v/>
      </c>
    </row>
    <row r="3741" spans="24:26" x14ac:dyDescent="0.25">
      <c r="X3741" s="172">
        <f>COUNTIF($J$2:J3741,J3741)</f>
        <v>0</v>
      </c>
      <c r="Y3741" s="172" t="str">
        <f t="shared" si="60"/>
        <v/>
      </c>
      <c r="Z3741" s="172" t="str">
        <f>IF(Y3741="","",COUNTIF($Y$2:Y3741,Y3741))</f>
        <v/>
      </c>
    </row>
    <row r="3742" spans="24:26" x14ac:dyDescent="0.25">
      <c r="X3742" s="172">
        <f>COUNTIF($J$2:J3742,J3742)</f>
        <v>0</v>
      </c>
      <c r="Y3742" s="172" t="str">
        <f t="shared" si="60"/>
        <v/>
      </c>
      <c r="Z3742" s="172" t="str">
        <f>IF(Y3742="","",COUNTIF($Y$2:Y3742,Y3742))</f>
        <v/>
      </c>
    </row>
    <row r="3743" spans="24:26" x14ac:dyDescent="0.25">
      <c r="X3743" s="172">
        <f>COUNTIF($J$2:J3743,J3743)</f>
        <v>0</v>
      </c>
      <c r="Y3743" s="172" t="str">
        <f t="shared" si="60"/>
        <v/>
      </c>
      <c r="Z3743" s="172" t="str">
        <f>IF(Y3743="","",COUNTIF($Y$2:Y3743,Y3743))</f>
        <v/>
      </c>
    </row>
    <row r="3744" spans="24:26" x14ac:dyDescent="0.25">
      <c r="X3744" s="172">
        <f>COUNTIF($J$2:J3744,J3744)</f>
        <v>0</v>
      </c>
      <c r="Y3744" s="172" t="str">
        <f t="shared" si="60"/>
        <v/>
      </c>
      <c r="Z3744" s="172" t="str">
        <f>IF(Y3744="","",COUNTIF($Y$2:Y3744,Y3744))</f>
        <v/>
      </c>
    </row>
    <row r="3745" spans="24:26" x14ac:dyDescent="0.25">
      <c r="X3745" s="172">
        <f>COUNTIF($J$2:J3745,J3745)</f>
        <v>0</v>
      </c>
      <c r="Y3745" s="172" t="str">
        <f t="shared" si="60"/>
        <v/>
      </c>
      <c r="Z3745" s="172" t="str">
        <f>IF(Y3745="","",COUNTIF($Y$2:Y3745,Y3745))</f>
        <v/>
      </c>
    </row>
    <row r="3746" spans="24:26" x14ac:dyDescent="0.25">
      <c r="X3746" s="172">
        <f>COUNTIF($J$2:J3746,J3746)</f>
        <v>0</v>
      </c>
      <c r="Y3746" s="172" t="str">
        <f t="shared" si="60"/>
        <v/>
      </c>
      <c r="Z3746" s="172" t="str">
        <f>IF(Y3746="","",COUNTIF($Y$2:Y3746,Y3746))</f>
        <v/>
      </c>
    </row>
    <row r="3747" spans="24:26" x14ac:dyDescent="0.25">
      <c r="X3747" s="172">
        <f>COUNTIF($J$2:J3747,J3747)</f>
        <v>0</v>
      </c>
      <c r="Y3747" s="172" t="str">
        <f t="shared" si="60"/>
        <v/>
      </c>
      <c r="Z3747" s="172" t="str">
        <f>IF(Y3747="","",COUNTIF($Y$2:Y3747,Y3747))</f>
        <v/>
      </c>
    </row>
    <row r="3748" spans="24:26" x14ac:dyDescent="0.25">
      <c r="X3748" s="172">
        <f>COUNTIF($J$2:J3748,J3748)</f>
        <v>0</v>
      </c>
      <c r="Y3748" s="172" t="str">
        <f t="shared" si="60"/>
        <v/>
      </c>
      <c r="Z3748" s="172" t="str">
        <f>IF(Y3748="","",COUNTIF($Y$2:Y3748,Y3748))</f>
        <v/>
      </c>
    </row>
    <row r="3749" spans="24:26" x14ac:dyDescent="0.25">
      <c r="X3749" s="172">
        <f>COUNTIF($J$2:J3749,J3749)</f>
        <v>0</v>
      </c>
      <c r="Y3749" s="172" t="str">
        <f t="shared" si="60"/>
        <v/>
      </c>
      <c r="Z3749" s="172" t="str">
        <f>IF(Y3749="","",COUNTIF($Y$2:Y3749,Y3749))</f>
        <v/>
      </c>
    </row>
    <row r="3750" spans="24:26" x14ac:dyDescent="0.25">
      <c r="X3750" s="172">
        <f>COUNTIF($J$2:J3750,J3750)</f>
        <v>0</v>
      </c>
      <c r="Y3750" s="172" t="str">
        <f t="shared" si="60"/>
        <v/>
      </c>
      <c r="Z3750" s="172" t="str">
        <f>IF(Y3750="","",COUNTIF($Y$2:Y3750,Y3750))</f>
        <v/>
      </c>
    </row>
    <row r="3751" spans="24:26" x14ac:dyDescent="0.25">
      <c r="X3751" s="172">
        <f>COUNTIF($J$2:J3751,J3751)</f>
        <v>0</v>
      </c>
      <c r="Y3751" s="172" t="str">
        <f t="shared" si="60"/>
        <v/>
      </c>
      <c r="Z3751" s="172" t="str">
        <f>IF(Y3751="","",COUNTIF($Y$2:Y3751,Y3751))</f>
        <v/>
      </c>
    </row>
    <row r="3752" spans="24:26" x14ac:dyDescent="0.25">
      <c r="X3752" s="172">
        <f>COUNTIF($J$2:J3752,J3752)</f>
        <v>0</v>
      </c>
      <c r="Y3752" s="172" t="str">
        <f t="shared" si="60"/>
        <v/>
      </c>
      <c r="Z3752" s="172" t="str">
        <f>IF(Y3752="","",COUNTIF($Y$2:Y3752,Y3752))</f>
        <v/>
      </c>
    </row>
    <row r="3753" spans="24:26" x14ac:dyDescent="0.25">
      <c r="X3753" s="172">
        <f>COUNTIF($J$2:J3753,J3753)</f>
        <v>0</v>
      </c>
      <c r="Y3753" s="172" t="str">
        <f t="shared" si="60"/>
        <v/>
      </c>
      <c r="Z3753" s="172" t="str">
        <f>IF(Y3753="","",COUNTIF($Y$2:Y3753,Y3753))</f>
        <v/>
      </c>
    </row>
    <row r="3754" spans="24:26" x14ac:dyDescent="0.25">
      <c r="X3754" s="172">
        <f>COUNTIF($J$2:J3754,J3754)</f>
        <v>0</v>
      </c>
      <c r="Y3754" s="172" t="str">
        <f t="shared" si="60"/>
        <v/>
      </c>
      <c r="Z3754" s="172" t="str">
        <f>IF(Y3754="","",COUNTIF($Y$2:Y3754,Y3754))</f>
        <v/>
      </c>
    </row>
    <row r="3755" spans="24:26" x14ac:dyDescent="0.25">
      <c r="X3755" s="172">
        <f>COUNTIF($J$2:J3755,J3755)</f>
        <v>0</v>
      </c>
      <c r="Y3755" s="172" t="str">
        <f t="shared" si="60"/>
        <v/>
      </c>
      <c r="Z3755" s="172" t="str">
        <f>IF(Y3755="","",COUNTIF($Y$2:Y3755,Y3755))</f>
        <v/>
      </c>
    </row>
    <row r="3756" spans="24:26" x14ac:dyDescent="0.25">
      <c r="X3756" s="172">
        <f>COUNTIF($J$2:J3756,J3756)</f>
        <v>0</v>
      </c>
      <c r="Y3756" s="172" t="str">
        <f t="shared" si="60"/>
        <v/>
      </c>
      <c r="Z3756" s="172" t="str">
        <f>IF(Y3756="","",COUNTIF($Y$2:Y3756,Y3756))</f>
        <v/>
      </c>
    </row>
    <row r="3757" spans="24:26" x14ac:dyDescent="0.25">
      <c r="X3757" s="172">
        <f>COUNTIF($J$2:J3757,J3757)</f>
        <v>0</v>
      </c>
      <c r="Y3757" s="172" t="str">
        <f t="shared" si="60"/>
        <v/>
      </c>
      <c r="Z3757" s="172" t="str">
        <f>IF(Y3757="","",COUNTIF($Y$2:Y3757,Y3757))</f>
        <v/>
      </c>
    </row>
    <row r="3758" spans="24:26" x14ac:dyDescent="0.25">
      <c r="X3758" s="172">
        <f>COUNTIF($J$2:J3758,J3758)</f>
        <v>0</v>
      </c>
      <c r="Y3758" s="172" t="str">
        <f t="shared" si="60"/>
        <v/>
      </c>
      <c r="Z3758" s="172" t="str">
        <f>IF(Y3758="","",COUNTIF($Y$2:Y3758,Y3758))</f>
        <v/>
      </c>
    </row>
    <row r="3759" spans="24:26" x14ac:dyDescent="0.25">
      <c r="X3759" s="172">
        <f>COUNTIF($J$2:J3759,J3759)</f>
        <v>0</v>
      </c>
      <c r="Y3759" s="172" t="str">
        <f t="shared" si="60"/>
        <v/>
      </c>
      <c r="Z3759" s="172" t="str">
        <f>IF(Y3759="","",COUNTIF($Y$2:Y3759,Y3759))</f>
        <v/>
      </c>
    </row>
    <row r="3760" spans="24:26" x14ac:dyDescent="0.25">
      <c r="X3760" s="172">
        <f>COUNTIF($J$2:J3760,J3760)</f>
        <v>0</v>
      </c>
      <c r="Y3760" s="172" t="str">
        <f t="shared" ref="Y3760:Y3823" si="61">J3760&amp;Q3760</f>
        <v/>
      </c>
      <c r="Z3760" s="172" t="str">
        <f>IF(Y3760="","",COUNTIF($Y$2:Y3760,Y3760))</f>
        <v/>
      </c>
    </row>
    <row r="3761" spans="24:26" x14ac:dyDescent="0.25">
      <c r="X3761" s="172">
        <f>COUNTIF($J$2:J3761,J3761)</f>
        <v>0</v>
      </c>
      <c r="Y3761" s="172" t="str">
        <f t="shared" si="61"/>
        <v/>
      </c>
      <c r="Z3761" s="172" t="str">
        <f>IF(Y3761="","",COUNTIF($Y$2:Y3761,Y3761))</f>
        <v/>
      </c>
    </row>
    <row r="3762" spans="24:26" x14ac:dyDescent="0.25">
      <c r="X3762" s="172">
        <f>COUNTIF($J$2:J3762,J3762)</f>
        <v>0</v>
      </c>
      <c r="Y3762" s="172" t="str">
        <f t="shared" si="61"/>
        <v/>
      </c>
      <c r="Z3762" s="172" t="str">
        <f>IF(Y3762="","",COUNTIF($Y$2:Y3762,Y3762))</f>
        <v/>
      </c>
    </row>
    <row r="3763" spans="24:26" x14ac:dyDescent="0.25">
      <c r="X3763" s="172">
        <f>COUNTIF($J$2:J3763,J3763)</f>
        <v>0</v>
      </c>
      <c r="Y3763" s="172" t="str">
        <f t="shared" si="61"/>
        <v/>
      </c>
      <c r="Z3763" s="172" t="str">
        <f>IF(Y3763="","",COUNTIF($Y$2:Y3763,Y3763))</f>
        <v/>
      </c>
    </row>
    <row r="3764" spans="24:26" x14ac:dyDescent="0.25">
      <c r="X3764" s="172">
        <f>COUNTIF($J$2:J3764,J3764)</f>
        <v>0</v>
      </c>
      <c r="Y3764" s="172" t="str">
        <f t="shared" si="61"/>
        <v/>
      </c>
      <c r="Z3764" s="172" t="str">
        <f>IF(Y3764="","",COUNTIF($Y$2:Y3764,Y3764))</f>
        <v/>
      </c>
    </row>
    <row r="3765" spans="24:26" x14ac:dyDescent="0.25">
      <c r="X3765" s="172">
        <f>COUNTIF($J$2:J3765,J3765)</f>
        <v>0</v>
      </c>
      <c r="Y3765" s="172" t="str">
        <f t="shared" si="61"/>
        <v/>
      </c>
      <c r="Z3765" s="172" t="str">
        <f>IF(Y3765="","",COUNTIF($Y$2:Y3765,Y3765))</f>
        <v/>
      </c>
    </row>
    <row r="3766" spans="24:26" x14ac:dyDescent="0.25">
      <c r="X3766" s="172">
        <f>COUNTIF($J$2:J3766,J3766)</f>
        <v>0</v>
      </c>
      <c r="Y3766" s="172" t="str">
        <f t="shared" si="61"/>
        <v/>
      </c>
      <c r="Z3766" s="172" t="str">
        <f>IF(Y3766="","",COUNTIF($Y$2:Y3766,Y3766))</f>
        <v/>
      </c>
    </row>
    <row r="3767" spans="24:26" x14ac:dyDescent="0.25">
      <c r="X3767" s="172">
        <f>COUNTIF($J$2:J3767,J3767)</f>
        <v>0</v>
      </c>
      <c r="Y3767" s="172" t="str">
        <f t="shared" si="61"/>
        <v/>
      </c>
      <c r="Z3767" s="172" t="str">
        <f>IF(Y3767="","",COUNTIF($Y$2:Y3767,Y3767))</f>
        <v/>
      </c>
    </row>
    <row r="3768" spans="24:26" x14ac:dyDescent="0.25">
      <c r="X3768" s="172">
        <f>COUNTIF($J$2:J3768,J3768)</f>
        <v>0</v>
      </c>
      <c r="Y3768" s="172" t="str">
        <f t="shared" si="61"/>
        <v/>
      </c>
      <c r="Z3768" s="172" t="str">
        <f>IF(Y3768="","",COUNTIF($Y$2:Y3768,Y3768))</f>
        <v/>
      </c>
    </row>
    <row r="3769" spans="24:26" x14ac:dyDescent="0.25">
      <c r="X3769" s="172">
        <f>COUNTIF($J$2:J3769,J3769)</f>
        <v>0</v>
      </c>
      <c r="Y3769" s="172" t="str">
        <f t="shared" si="61"/>
        <v/>
      </c>
      <c r="Z3769" s="172" t="str">
        <f>IF(Y3769="","",COUNTIF($Y$2:Y3769,Y3769))</f>
        <v/>
      </c>
    </row>
    <row r="3770" spans="24:26" x14ac:dyDescent="0.25">
      <c r="X3770" s="172">
        <f>COUNTIF($J$2:J3770,J3770)</f>
        <v>0</v>
      </c>
      <c r="Y3770" s="172" t="str">
        <f t="shared" si="61"/>
        <v/>
      </c>
      <c r="Z3770" s="172" t="str">
        <f>IF(Y3770="","",COUNTIF($Y$2:Y3770,Y3770))</f>
        <v/>
      </c>
    </row>
    <row r="3771" spans="24:26" x14ac:dyDescent="0.25">
      <c r="X3771" s="172">
        <f>COUNTIF($J$2:J3771,J3771)</f>
        <v>0</v>
      </c>
      <c r="Y3771" s="172" t="str">
        <f t="shared" si="61"/>
        <v/>
      </c>
      <c r="Z3771" s="172" t="str">
        <f>IF(Y3771="","",COUNTIF($Y$2:Y3771,Y3771))</f>
        <v/>
      </c>
    </row>
    <row r="3772" spans="24:26" x14ac:dyDescent="0.25">
      <c r="X3772" s="172">
        <f>COUNTIF($J$2:J3772,J3772)</f>
        <v>0</v>
      </c>
      <c r="Y3772" s="172" t="str">
        <f t="shared" si="61"/>
        <v/>
      </c>
      <c r="Z3772" s="172" t="str">
        <f>IF(Y3772="","",COUNTIF($Y$2:Y3772,Y3772))</f>
        <v/>
      </c>
    </row>
    <row r="3773" spans="24:26" x14ac:dyDescent="0.25">
      <c r="X3773" s="172">
        <f>COUNTIF($J$2:J3773,J3773)</f>
        <v>0</v>
      </c>
      <c r="Y3773" s="172" t="str">
        <f t="shared" si="61"/>
        <v/>
      </c>
      <c r="Z3773" s="172" t="str">
        <f>IF(Y3773="","",COUNTIF($Y$2:Y3773,Y3773))</f>
        <v/>
      </c>
    </row>
    <row r="3774" spans="24:26" x14ac:dyDescent="0.25">
      <c r="X3774" s="172">
        <f>COUNTIF($J$2:J3774,J3774)</f>
        <v>0</v>
      </c>
      <c r="Y3774" s="172" t="str">
        <f t="shared" si="61"/>
        <v/>
      </c>
      <c r="Z3774" s="172" t="str">
        <f>IF(Y3774="","",COUNTIF($Y$2:Y3774,Y3774))</f>
        <v/>
      </c>
    </row>
    <row r="3775" spans="24:26" x14ac:dyDescent="0.25">
      <c r="X3775" s="172">
        <f>COUNTIF($J$2:J3775,J3775)</f>
        <v>0</v>
      </c>
      <c r="Y3775" s="172" t="str">
        <f t="shared" si="61"/>
        <v/>
      </c>
      <c r="Z3775" s="172" t="str">
        <f>IF(Y3775="","",COUNTIF($Y$2:Y3775,Y3775))</f>
        <v/>
      </c>
    </row>
    <row r="3776" spans="24:26" x14ac:dyDescent="0.25">
      <c r="X3776" s="172">
        <f>COUNTIF($J$2:J3776,J3776)</f>
        <v>0</v>
      </c>
      <c r="Y3776" s="172" t="str">
        <f t="shared" si="61"/>
        <v/>
      </c>
      <c r="Z3776" s="172" t="str">
        <f>IF(Y3776="","",COUNTIF($Y$2:Y3776,Y3776))</f>
        <v/>
      </c>
    </row>
    <row r="3777" spans="24:26" x14ac:dyDescent="0.25">
      <c r="X3777" s="172">
        <f>COUNTIF($J$2:J3777,J3777)</f>
        <v>0</v>
      </c>
      <c r="Y3777" s="172" t="str">
        <f t="shared" si="61"/>
        <v/>
      </c>
      <c r="Z3777" s="172" t="str">
        <f>IF(Y3777="","",COUNTIF($Y$2:Y3777,Y3777))</f>
        <v/>
      </c>
    </row>
    <row r="3778" spans="24:26" x14ac:dyDescent="0.25">
      <c r="X3778" s="172">
        <f>COUNTIF($J$2:J3778,J3778)</f>
        <v>0</v>
      </c>
      <c r="Y3778" s="172" t="str">
        <f t="shared" si="61"/>
        <v/>
      </c>
      <c r="Z3778" s="172" t="str">
        <f>IF(Y3778="","",COUNTIF($Y$2:Y3778,Y3778))</f>
        <v/>
      </c>
    </row>
    <row r="3779" spans="24:26" x14ac:dyDescent="0.25">
      <c r="X3779" s="172">
        <f>COUNTIF($J$2:J3779,J3779)</f>
        <v>0</v>
      </c>
      <c r="Y3779" s="172" t="str">
        <f t="shared" si="61"/>
        <v/>
      </c>
      <c r="Z3779" s="172" t="str">
        <f>IF(Y3779="","",COUNTIF($Y$2:Y3779,Y3779))</f>
        <v/>
      </c>
    </row>
    <row r="3780" spans="24:26" x14ac:dyDescent="0.25">
      <c r="X3780" s="172">
        <f>COUNTIF($J$2:J3780,J3780)</f>
        <v>0</v>
      </c>
      <c r="Y3780" s="172" t="str">
        <f t="shared" si="61"/>
        <v/>
      </c>
      <c r="Z3780" s="172" t="str">
        <f>IF(Y3780="","",COUNTIF($Y$2:Y3780,Y3780))</f>
        <v/>
      </c>
    </row>
    <row r="3781" spans="24:26" x14ac:dyDescent="0.25">
      <c r="X3781" s="172">
        <f>COUNTIF($J$2:J3781,J3781)</f>
        <v>0</v>
      </c>
      <c r="Y3781" s="172" t="str">
        <f t="shared" si="61"/>
        <v/>
      </c>
      <c r="Z3781" s="172" t="str">
        <f>IF(Y3781="","",COUNTIF($Y$2:Y3781,Y3781))</f>
        <v/>
      </c>
    </row>
    <row r="3782" spans="24:26" x14ac:dyDescent="0.25">
      <c r="X3782" s="172">
        <f>COUNTIF($J$2:J3782,J3782)</f>
        <v>0</v>
      </c>
      <c r="Y3782" s="172" t="str">
        <f t="shared" si="61"/>
        <v/>
      </c>
      <c r="Z3782" s="172" t="str">
        <f>IF(Y3782="","",COUNTIF($Y$2:Y3782,Y3782))</f>
        <v/>
      </c>
    </row>
    <row r="3783" spans="24:26" x14ac:dyDescent="0.25">
      <c r="X3783" s="172">
        <f>COUNTIF($J$2:J3783,J3783)</f>
        <v>0</v>
      </c>
      <c r="Y3783" s="172" t="str">
        <f t="shared" si="61"/>
        <v/>
      </c>
      <c r="Z3783" s="172" t="str">
        <f>IF(Y3783="","",COUNTIF($Y$2:Y3783,Y3783))</f>
        <v/>
      </c>
    </row>
    <row r="3784" spans="24:26" x14ac:dyDescent="0.25">
      <c r="X3784" s="172">
        <f>COUNTIF($J$2:J3784,J3784)</f>
        <v>0</v>
      </c>
      <c r="Y3784" s="172" t="str">
        <f t="shared" si="61"/>
        <v/>
      </c>
      <c r="Z3784" s="172" t="str">
        <f>IF(Y3784="","",COUNTIF($Y$2:Y3784,Y3784))</f>
        <v/>
      </c>
    </row>
    <row r="3785" spans="24:26" x14ac:dyDescent="0.25">
      <c r="X3785" s="172">
        <f>COUNTIF($J$2:J3785,J3785)</f>
        <v>0</v>
      </c>
      <c r="Y3785" s="172" t="str">
        <f t="shared" si="61"/>
        <v/>
      </c>
      <c r="Z3785" s="172" t="str">
        <f>IF(Y3785="","",COUNTIF($Y$2:Y3785,Y3785))</f>
        <v/>
      </c>
    </row>
    <row r="3786" spans="24:26" x14ac:dyDescent="0.25">
      <c r="X3786" s="172">
        <f>COUNTIF($J$2:J3786,J3786)</f>
        <v>0</v>
      </c>
      <c r="Y3786" s="172" t="str">
        <f t="shared" si="61"/>
        <v/>
      </c>
      <c r="Z3786" s="172" t="str">
        <f>IF(Y3786="","",COUNTIF($Y$2:Y3786,Y3786))</f>
        <v/>
      </c>
    </row>
    <row r="3787" spans="24:26" x14ac:dyDescent="0.25">
      <c r="X3787" s="172">
        <f>COUNTIF($J$2:J3787,J3787)</f>
        <v>0</v>
      </c>
      <c r="Y3787" s="172" t="str">
        <f t="shared" si="61"/>
        <v/>
      </c>
      <c r="Z3787" s="172" t="str">
        <f>IF(Y3787="","",COUNTIF($Y$2:Y3787,Y3787))</f>
        <v/>
      </c>
    </row>
    <row r="3788" spans="24:26" x14ac:dyDescent="0.25">
      <c r="X3788" s="172">
        <f>COUNTIF($J$2:J3788,J3788)</f>
        <v>0</v>
      </c>
      <c r="Y3788" s="172" t="str">
        <f t="shared" si="61"/>
        <v/>
      </c>
      <c r="Z3788" s="172" t="str">
        <f>IF(Y3788="","",COUNTIF($Y$2:Y3788,Y3788))</f>
        <v/>
      </c>
    </row>
    <row r="3789" spans="24:26" x14ac:dyDescent="0.25">
      <c r="X3789" s="172">
        <f>COUNTIF($J$2:J3789,J3789)</f>
        <v>0</v>
      </c>
      <c r="Y3789" s="172" t="str">
        <f t="shared" si="61"/>
        <v/>
      </c>
      <c r="Z3789" s="172" t="str">
        <f>IF(Y3789="","",COUNTIF($Y$2:Y3789,Y3789))</f>
        <v/>
      </c>
    </row>
    <row r="3790" spans="24:26" x14ac:dyDescent="0.25">
      <c r="X3790" s="172">
        <f>COUNTIF($J$2:J3790,J3790)</f>
        <v>0</v>
      </c>
      <c r="Y3790" s="172" t="str">
        <f t="shared" si="61"/>
        <v/>
      </c>
      <c r="Z3790" s="172" t="str">
        <f>IF(Y3790="","",COUNTIF($Y$2:Y3790,Y3790))</f>
        <v/>
      </c>
    </row>
    <row r="3791" spans="24:26" x14ac:dyDescent="0.25">
      <c r="X3791" s="172">
        <f>COUNTIF($J$2:J3791,J3791)</f>
        <v>0</v>
      </c>
      <c r="Y3791" s="172" t="str">
        <f t="shared" si="61"/>
        <v/>
      </c>
      <c r="Z3791" s="172" t="str">
        <f>IF(Y3791="","",COUNTIF($Y$2:Y3791,Y3791))</f>
        <v/>
      </c>
    </row>
    <row r="3792" spans="24:26" x14ac:dyDescent="0.25">
      <c r="X3792" s="172">
        <f>COUNTIF($J$2:J3792,J3792)</f>
        <v>0</v>
      </c>
      <c r="Y3792" s="172" t="str">
        <f t="shared" si="61"/>
        <v/>
      </c>
      <c r="Z3792" s="172" t="str">
        <f>IF(Y3792="","",COUNTIF($Y$2:Y3792,Y3792))</f>
        <v/>
      </c>
    </row>
    <row r="3793" spans="24:26" x14ac:dyDescent="0.25">
      <c r="X3793" s="172">
        <f>COUNTIF($J$2:J3793,J3793)</f>
        <v>0</v>
      </c>
      <c r="Y3793" s="172" t="str">
        <f t="shared" si="61"/>
        <v/>
      </c>
      <c r="Z3793" s="172" t="str">
        <f>IF(Y3793="","",COUNTIF($Y$2:Y3793,Y3793))</f>
        <v/>
      </c>
    </row>
    <row r="3794" spans="24:26" x14ac:dyDescent="0.25">
      <c r="X3794" s="172">
        <f>COUNTIF($J$2:J3794,J3794)</f>
        <v>0</v>
      </c>
      <c r="Y3794" s="172" t="str">
        <f t="shared" si="61"/>
        <v/>
      </c>
      <c r="Z3794" s="172" t="str">
        <f>IF(Y3794="","",COUNTIF($Y$2:Y3794,Y3794))</f>
        <v/>
      </c>
    </row>
    <row r="3795" spans="24:26" x14ac:dyDescent="0.25">
      <c r="X3795" s="172">
        <f>COUNTIF($J$2:J3795,J3795)</f>
        <v>0</v>
      </c>
      <c r="Y3795" s="172" t="str">
        <f t="shared" si="61"/>
        <v/>
      </c>
      <c r="Z3795" s="172" t="str">
        <f>IF(Y3795="","",COUNTIF($Y$2:Y3795,Y3795))</f>
        <v/>
      </c>
    </row>
    <row r="3796" spans="24:26" x14ac:dyDescent="0.25">
      <c r="X3796" s="172">
        <f>COUNTIF($J$2:J3796,J3796)</f>
        <v>0</v>
      </c>
      <c r="Y3796" s="172" t="str">
        <f t="shared" si="61"/>
        <v/>
      </c>
      <c r="Z3796" s="172" t="str">
        <f>IF(Y3796="","",COUNTIF($Y$2:Y3796,Y3796))</f>
        <v/>
      </c>
    </row>
    <row r="3797" spans="24:26" x14ac:dyDescent="0.25">
      <c r="X3797" s="172">
        <f>COUNTIF($J$2:J3797,J3797)</f>
        <v>0</v>
      </c>
      <c r="Y3797" s="172" t="str">
        <f t="shared" si="61"/>
        <v/>
      </c>
      <c r="Z3797" s="172" t="str">
        <f>IF(Y3797="","",COUNTIF($Y$2:Y3797,Y3797))</f>
        <v/>
      </c>
    </row>
    <row r="3798" spans="24:26" x14ac:dyDescent="0.25">
      <c r="X3798" s="172">
        <f>COUNTIF($J$2:J3798,J3798)</f>
        <v>0</v>
      </c>
      <c r="Y3798" s="172" t="str">
        <f t="shared" si="61"/>
        <v/>
      </c>
      <c r="Z3798" s="172" t="str">
        <f>IF(Y3798="","",COUNTIF($Y$2:Y3798,Y3798))</f>
        <v/>
      </c>
    </row>
    <row r="3799" spans="24:26" x14ac:dyDescent="0.25">
      <c r="X3799" s="172">
        <f>COUNTIF($J$2:J3799,J3799)</f>
        <v>0</v>
      </c>
      <c r="Y3799" s="172" t="str">
        <f t="shared" si="61"/>
        <v/>
      </c>
      <c r="Z3799" s="172" t="str">
        <f>IF(Y3799="","",COUNTIF($Y$2:Y3799,Y3799))</f>
        <v/>
      </c>
    </row>
    <row r="3800" spans="24:26" x14ac:dyDescent="0.25">
      <c r="X3800" s="172">
        <f>COUNTIF($J$2:J3800,J3800)</f>
        <v>0</v>
      </c>
      <c r="Y3800" s="172" t="str">
        <f t="shared" si="61"/>
        <v/>
      </c>
      <c r="Z3800" s="172" t="str">
        <f>IF(Y3800="","",COUNTIF($Y$2:Y3800,Y3800))</f>
        <v/>
      </c>
    </row>
    <row r="3801" spans="24:26" x14ac:dyDescent="0.25">
      <c r="X3801" s="172">
        <f>COUNTIF($J$2:J3801,J3801)</f>
        <v>0</v>
      </c>
      <c r="Y3801" s="172" t="str">
        <f t="shared" si="61"/>
        <v/>
      </c>
      <c r="Z3801" s="172" t="str">
        <f>IF(Y3801="","",COUNTIF($Y$2:Y3801,Y3801))</f>
        <v/>
      </c>
    </row>
    <row r="3802" spans="24:26" x14ac:dyDescent="0.25">
      <c r="X3802" s="172">
        <f>COUNTIF($J$2:J3802,J3802)</f>
        <v>0</v>
      </c>
      <c r="Y3802" s="172" t="str">
        <f t="shared" si="61"/>
        <v/>
      </c>
      <c r="Z3802" s="172" t="str">
        <f>IF(Y3802="","",COUNTIF($Y$2:Y3802,Y3802))</f>
        <v/>
      </c>
    </row>
    <row r="3803" spans="24:26" x14ac:dyDescent="0.25">
      <c r="X3803" s="172">
        <f>COUNTIF($J$2:J3803,J3803)</f>
        <v>0</v>
      </c>
      <c r="Y3803" s="172" t="str">
        <f t="shared" si="61"/>
        <v/>
      </c>
      <c r="Z3803" s="172" t="str">
        <f>IF(Y3803="","",COUNTIF($Y$2:Y3803,Y3803))</f>
        <v/>
      </c>
    </row>
    <row r="3804" spans="24:26" x14ac:dyDescent="0.25">
      <c r="X3804" s="172">
        <f>COUNTIF($J$2:J3804,J3804)</f>
        <v>0</v>
      </c>
      <c r="Y3804" s="172" t="str">
        <f t="shared" si="61"/>
        <v/>
      </c>
      <c r="Z3804" s="172" t="str">
        <f>IF(Y3804="","",COUNTIF($Y$2:Y3804,Y3804))</f>
        <v/>
      </c>
    </row>
    <row r="3805" spans="24:26" x14ac:dyDescent="0.25">
      <c r="X3805" s="172">
        <f>COUNTIF($J$2:J3805,J3805)</f>
        <v>0</v>
      </c>
      <c r="Y3805" s="172" t="str">
        <f t="shared" si="61"/>
        <v/>
      </c>
      <c r="Z3805" s="172" t="str">
        <f>IF(Y3805="","",COUNTIF($Y$2:Y3805,Y3805))</f>
        <v/>
      </c>
    </row>
    <row r="3806" spans="24:26" x14ac:dyDescent="0.25">
      <c r="X3806" s="172">
        <f>COUNTIF($J$2:J3806,J3806)</f>
        <v>0</v>
      </c>
      <c r="Y3806" s="172" t="str">
        <f t="shared" si="61"/>
        <v/>
      </c>
      <c r="Z3806" s="172" t="str">
        <f>IF(Y3806="","",COUNTIF($Y$2:Y3806,Y3806))</f>
        <v/>
      </c>
    </row>
    <row r="3807" spans="24:26" x14ac:dyDescent="0.25">
      <c r="X3807" s="172">
        <f>COUNTIF($J$2:J3807,J3807)</f>
        <v>0</v>
      </c>
      <c r="Y3807" s="172" t="str">
        <f t="shared" si="61"/>
        <v/>
      </c>
      <c r="Z3807" s="172" t="str">
        <f>IF(Y3807="","",COUNTIF($Y$2:Y3807,Y3807))</f>
        <v/>
      </c>
    </row>
    <row r="3808" spans="24:26" x14ac:dyDescent="0.25">
      <c r="X3808" s="172">
        <f>COUNTIF($J$2:J3808,J3808)</f>
        <v>0</v>
      </c>
      <c r="Y3808" s="172" t="str">
        <f t="shared" si="61"/>
        <v/>
      </c>
      <c r="Z3808" s="172" t="str">
        <f>IF(Y3808="","",COUNTIF($Y$2:Y3808,Y3808))</f>
        <v/>
      </c>
    </row>
    <row r="3809" spans="24:26" x14ac:dyDescent="0.25">
      <c r="X3809" s="172">
        <f>COUNTIF($J$2:J3809,J3809)</f>
        <v>0</v>
      </c>
      <c r="Y3809" s="172" t="str">
        <f t="shared" si="61"/>
        <v/>
      </c>
      <c r="Z3809" s="172" t="str">
        <f>IF(Y3809="","",COUNTIF($Y$2:Y3809,Y3809))</f>
        <v/>
      </c>
    </row>
    <row r="3810" spans="24:26" x14ac:dyDescent="0.25">
      <c r="X3810" s="172">
        <f>COUNTIF($J$2:J3810,J3810)</f>
        <v>0</v>
      </c>
      <c r="Y3810" s="172" t="str">
        <f t="shared" si="61"/>
        <v/>
      </c>
      <c r="Z3810" s="172" t="str">
        <f>IF(Y3810="","",COUNTIF($Y$2:Y3810,Y3810))</f>
        <v/>
      </c>
    </row>
    <row r="3811" spans="24:26" x14ac:dyDescent="0.25">
      <c r="X3811" s="172">
        <f>COUNTIF($J$2:J3811,J3811)</f>
        <v>0</v>
      </c>
      <c r="Y3811" s="172" t="str">
        <f t="shared" si="61"/>
        <v/>
      </c>
      <c r="Z3811" s="172" t="str">
        <f>IF(Y3811="","",COUNTIF($Y$2:Y3811,Y3811))</f>
        <v/>
      </c>
    </row>
    <row r="3812" spans="24:26" x14ac:dyDescent="0.25">
      <c r="X3812" s="172">
        <f>COUNTIF($J$2:J3812,J3812)</f>
        <v>0</v>
      </c>
      <c r="Y3812" s="172" t="str">
        <f t="shared" si="61"/>
        <v/>
      </c>
      <c r="Z3812" s="172" t="str">
        <f>IF(Y3812="","",COUNTIF($Y$2:Y3812,Y3812))</f>
        <v/>
      </c>
    </row>
    <row r="3813" spans="24:26" x14ac:dyDescent="0.25">
      <c r="X3813" s="172">
        <f>COUNTIF($J$2:J3813,J3813)</f>
        <v>0</v>
      </c>
      <c r="Y3813" s="172" t="str">
        <f t="shared" si="61"/>
        <v/>
      </c>
      <c r="Z3813" s="172" t="str">
        <f>IF(Y3813="","",COUNTIF($Y$2:Y3813,Y3813))</f>
        <v/>
      </c>
    </row>
    <row r="3814" spans="24:26" x14ac:dyDescent="0.25">
      <c r="X3814" s="172">
        <f>COUNTIF($J$2:J3814,J3814)</f>
        <v>0</v>
      </c>
      <c r="Y3814" s="172" t="str">
        <f t="shared" si="61"/>
        <v/>
      </c>
      <c r="Z3814" s="172" t="str">
        <f>IF(Y3814="","",COUNTIF($Y$2:Y3814,Y3814))</f>
        <v/>
      </c>
    </row>
    <row r="3815" spans="24:26" x14ac:dyDescent="0.25">
      <c r="X3815" s="172">
        <f>COUNTIF($J$2:J3815,J3815)</f>
        <v>0</v>
      </c>
      <c r="Y3815" s="172" t="str">
        <f t="shared" si="61"/>
        <v/>
      </c>
      <c r="Z3815" s="172" t="str">
        <f>IF(Y3815="","",COUNTIF($Y$2:Y3815,Y3815))</f>
        <v/>
      </c>
    </row>
    <row r="3816" spans="24:26" x14ac:dyDescent="0.25">
      <c r="X3816" s="172">
        <f>COUNTIF($J$2:J3816,J3816)</f>
        <v>0</v>
      </c>
      <c r="Y3816" s="172" t="str">
        <f t="shared" si="61"/>
        <v/>
      </c>
      <c r="Z3816" s="172" t="str">
        <f>IF(Y3816="","",COUNTIF($Y$2:Y3816,Y3816))</f>
        <v/>
      </c>
    </row>
    <row r="3817" spans="24:26" x14ac:dyDescent="0.25">
      <c r="X3817" s="172">
        <f>COUNTIF($J$2:J3817,J3817)</f>
        <v>0</v>
      </c>
      <c r="Y3817" s="172" t="str">
        <f t="shared" si="61"/>
        <v/>
      </c>
      <c r="Z3817" s="172" t="str">
        <f>IF(Y3817="","",COUNTIF($Y$2:Y3817,Y3817))</f>
        <v/>
      </c>
    </row>
    <row r="3818" spans="24:26" x14ac:dyDescent="0.25">
      <c r="X3818" s="172">
        <f>COUNTIF($J$2:J3818,J3818)</f>
        <v>0</v>
      </c>
      <c r="Y3818" s="172" t="str">
        <f t="shared" si="61"/>
        <v/>
      </c>
      <c r="Z3818" s="172" t="str">
        <f>IF(Y3818="","",COUNTIF($Y$2:Y3818,Y3818))</f>
        <v/>
      </c>
    </row>
    <row r="3819" spans="24:26" x14ac:dyDescent="0.25">
      <c r="X3819" s="172">
        <f>COUNTIF($J$2:J3819,J3819)</f>
        <v>0</v>
      </c>
      <c r="Y3819" s="172" t="str">
        <f t="shared" si="61"/>
        <v/>
      </c>
      <c r="Z3819" s="172" t="str">
        <f>IF(Y3819="","",COUNTIF($Y$2:Y3819,Y3819))</f>
        <v/>
      </c>
    </row>
    <row r="3820" spans="24:26" x14ac:dyDescent="0.25">
      <c r="X3820" s="172">
        <f>COUNTIF($J$2:J3820,J3820)</f>
        <v>0</v>
      </c>
      <c r="Y3820" s="172" t="str">
        <f t="shared" si="61"/>
        <v/>
      </c>
      <c r="Z3820" s="172" t="str">
        <f>IF(Y3820="","",COUNTIF($Y$2:Y3820,Y3820))</f>
        <v/>
      </c>
    </row>
    <row r="3821" spans="24:26" x14ac:dyDescent="0.25">
      <c r="X3821" s="172">
        <f>COUNTIF($J$2:J3821,J3821)</f>
        <v>0</v>
      </c>
      <c r="Y3821" s="172" t="str">
        <f t="shared" si="61"/>
        <v/>
      </c>
      <c r="Z3821" s="172" t="str">
        <f>IF(Y3821="","",COUNTIF($Y$2:Y3821,Y3821))</f>
        <v/>
      </c>
    </row>
    <row r="3822" spans="24:26" x14ac:dyDescent="0.25">
      <c r="X3822" s="172">
        <f>COUNTIF($J$2:J3822,J3822)</f>
        <v>0</v>
      </c>
      <c r="Y3822" s="172" t="str">
        <f t="shared" si="61"/>
        <v/>
      </c>
      <c r="Z3822" s="172" t="str">
        <f>IF(Y3822="","",COUNTIF($Y$2:Y3822,Y3822))</f>
        <v/>
      </c>
    </row>
    <row r="3823" spans="24:26" x14ac:dyDescent="0.25">
      <c r="X3823" s="172">
        <f>COUNTIF($J$2:J3823,J3823)</f>
        <v>0</v>
      </c>
      <c r="Y3823" s="172" t="str">
        <f t="shared" si="61"/>
        <v/>
      </c>
      <c r="Z3823" s="172" t="str">
        <f>IF(Y3823="","",COUNTIF($Y$2:Y3823,Y3823))</f>
        <v/>
      </c>
    </row>
    <row r="3824" spans="24:26" x14ac:dyDescent="0.25">
      <c r="X3824" s="172">
        <f>COUNTIF($J$2:J3824,J3824)</f>
        <v>0</v>
      </c>
      <c r="Y3824" s="172" t="str">
        <f t="shared" ref="Y3824:Y3887" si="62">J3824&amp;Q3824</f>
        <v/>
      </c>
      <c r="Z3824" s="172" t="str">
        <f>IF(Y3824="","",COUNTIF($Y$2:Y3824,Y3824))</f>
        <v/>
      </c>
    </row>
    <row r="3825" spans="24:26" x14ac:dyDescent="0.25">
      <c r="X3825" s="172">
        <f>COUNTIF($J$2:J3825,J3825)</f>
        <v>0</v>
      </c>
      <c r="Y3825" s="172" t="str">
        <f t="shared" si="62"/>
        <v/>
      </c>
      <c r="Z3825" s="172" t="str">
        <f>IF(Y3825="","",COUNTIF($Y$2:Y3825,Y3825))</f>
        <v/>
      </c>
    </row>
    <row r="3826" spans="24:26" x14ac:dyDescent="0.25">
      <c r="X3826" s="172">
        <f>COUNTIF($J$2:J3826,J3826)</f>
        <v>0</v>
      </c>
      <c r="Y3826" s="172" t="str">
        <f t="shared" si="62"/>
        <v/>
      </c>
      <c r="Z3826" s="172" t="str">
        <f>IF(Y3826="","",COUNTIF($Y$2:Y3826,Y3826))</f>
        <v/>
      </c>
    </row>
    <row r="3827" spans="24:26" x14ac:dyDescent="0.25">
      <c r="X3827" s="172">
        <f>COUNTIF($J$2:J3827,J3827)</f>
        <v>0</v>
      </c>
      <c r="Y3827" s="172" t="str">
        <f t="shared" si="62"/>
        <v/>
      </c>
      <c r="Z3827" s="172" t="str">
        <f>IF(Y3827="","",COUNTIF($Y$2:Y3827,Y3827))</f>
        <v/>
      </c>
    </row>
    <row r="3828" spans="24:26" x14ac:dyDescent="0.25">
      <c r="X3828" s="172">
        <f>COUNTIF($J$2:J3828,J3828)</f>
        <v>0</v>
      </c>
      <c r="Y3828" s="172" t="str">
        <f t="shared" si="62"/>
        <v/>
      </c>
      <c r="Z3828" s="172" t="str">
        <f>IF(Y3828="","",COUNTIF($Y$2:Y3828,Y3828))</f>
        <v/>
      </c>
    </row>
    <row r="3829" spans="24:26" x14ac:dyDescent="0.25">
      <c r="X3829" s="172">
        <f>COUNTIF($J$2:J3829,J3829)</f>
        <v>0</v>
      </c>
      <c r="Y3829" s="172" t="str">
        <f t="shared" si="62"/>
        <v/>
      </c>
      <c r="Z3829" s="172" t="str">
        <f>IF(Y3829="","",COUNTIF($Y$2:Y3829,Y3829))</f>
        <v/>
      </c>
    </row>
    <row r="3830" spans="24:26" x14ac:dyDescent="0.25">
      <c r="X3830" s="172">
        <f>COUNTIF($J$2:J3830,J3830)</f>
        <v>0</v>
      </c>
      <c r="Y3830" s="172" t="str">
        <f t="shared" si="62"/>
        <v/>
      </c>
      <c r="Z3830" s="172" t="str">
        <f>IF(Y3830="","",COUNTIF($Y$2:Y3830,Y3830))</f>
        <v/>
      </c>
    </row>
    <row r="3831" spans="24:26" x14ac:dyDescent="0.25">
      <c r="X3831" s="172">
        <f>COUNTIF($J$2:J3831,J3831)</f>
        <v>0</v>
      </c>
      <c r="Y3831" s="172" t="str">
        <f t="shared" si="62"/>
        <v/>
      </c>
      <c r="Z3831" s="172" t="str">
        <f>IF(Y3831="","",COUNTIF($Y$2:Y3831,Y3831))</f>
        <v/>
      </c>
    </row>
    <row r="3832" spans="24:26" x14ac:dyDescent="0.25">
      <c r="X3832" s="172">
        <f>COUNTIF($J$2:J3832,J3832)</f>
        <v>0</v>
      </c>
      <c r="Y3832" s="172" t="str">
        <f t="shared" si="62"/>
        <v/>
      </c>
      <c r="Z3832" s="172" t="str">
        <f>IF(Y3832="","",COUNTIF($Y$2:Y3832,Y3832))</f>
        <v/>
      </c>
    </row>
    <row r="3833" spans="24:26" x14ac:dyDescent="0.25">
      <c r="X3833" s="172">
        <f>COUNTIF($J$2:J3833,J3833)</f>
        <v>0</v>
      </c>
      <c r="Y3833" s="172" t="str">
        <f t="shared" si="62"/>
        <v/>
      </c>
      <c r="Z3833" s="172" t="str">
        <f>IF(Y3833="","",COUNTIF($Y$2:Y3833,Y3833))</f>
        <v/>
      </c>
    </row>
    <row r="3834" spans="24:26" x14ac:dyDescent="0.25">
      <c r="X3834" s="172">
        <f>COUNTIF($J$2:J3834,J3834)</f>
        <v>0</v>
      </c>
      <c r="Y3834" s="172" t="str">
        <f t="shared" si="62"/>
        <v/>
      </c>
      <c r="Z3834" s="172" t="str">
        <f>IF(Y3834="","",COUNTIF($Y$2:Y3834,Y3834))</f>
        <v/>
      </c>
    </row>
    <row r="3835" spans="24:26" x14ac:dyDescent="0.25">
      <c r="X3835" s="172">
        <f>COUNTIF($J$2:J3835,J3835)</f>
        <v>0</v>
      </c>
      <c r="Y3835" s="172" t="str">
        <f t="shared" si="62"/>
        <v/>
      </c>
      <c r="Z3835" s="172" t="str">
        <f>IF(Y3835="","",COUNTIF($Y$2:Y3835,Y3835))</f>
        <v/>
      </c>
    </row>
    <row r="3836" spans="24:26" x14ac:dyDescent="0.25">
      <c r="X3836" s="172">
        <f>COUNTIF($J$2:J3836,J3836)</f>
        <v>0</v>
      </c>
      <c r="Y3836" s="172" t="str">
        <f t="shared" si="62"/>
        <v/>
      </c>
      <c r="Z3836" s="172" t="str">
        <f>IF(Y3836="","",COUNTIF($Y$2:Y3836,Y3836))</f>
        <v/>
      </c>
    </row>
    <row r="3837" spans="24:26" x14ac:dyDescent="0.25">
      <c r="X3837" s="172">
        <f>COUNTIF($J$2:J3837,J3837)</f>
        <v>0</v>
      </c>
      <c r="Y3837" s="172" t="str">
        <f t="shared" si="62"/>
        <v/>
      </c>
      <c r="Z3837" s="172" t="str">
        <f>IF(Y3837="","",COUNTIF($Y$2:Y3837,Y3837))</f>
        <v/>
      </c>
    </row>
    <row r="3838" spans="24:26" x14ac:dyDescent="0.25">
      <c r="X3838" s="172">
        <f>COUNTIF($J$2:J3838,J3838)</f>
        <v>0</v>
      </c>
      <c r="Y3838" s="172" t="str">
        <f t="shared" si="62"/>
        <v/>
      </c>
      <c r="Z3838" s="172" t="str">
        <f>IF(Y3838="","",COUNTIF($Y$2:Y3838,Y3838))</f>
        <v/>
      </c>
    </row>
    <row r="3839" spans="24:26" x14ac:dyDescent="0.25">
      <c r="X3839" s="172">
        <f>COUNTIF($J$2:J3839,J3839)</f>
        <v>0</v>
      </c>
      <c r="Y3839" s="172" t="str">
        <f t="shared" si="62"/>
        <v/>
      </c>
      <c r="Z3839" s="172" t="str">
        <f>IF(Y3839="","",COUNTIF($Y$2:Y3839,Y3839))</f>
        <v/>
      </c>
    </row>
    <row r="3840" spans="24:26" x14ac:dyDescent="0.25">
      <c r="X3840" s="172">
        <f>COUNTIF($J$2:J3840,J3840)</f>
        <v>0</v>
      </c>
      <c r="Y3840" s="172" t="str">
        <f t="shared" si="62"/>
        <v/>
      </c>
      <c r="Z3840" s="172" t="str">
        <f>IF(Y3840="","",COUNTIF($Y$2:Y3840,Y3840))</f>
        <v/>
      </c>
    </row>
    <row r="3841" spans="24:26" x14ac:dyDescent="0.25">
      <c r="X3841" s="172">
        <f>COUNTIF($J$2:J3841,J3841)</f>
        <v>0</v>
      </c>
      <c r="Y3841" s="172" t="str">
        <f t="shared" si="62"/>
        <v/>
      </c>
      <c r="Z3841" s="172" t="str">
        <f>IF(Y3841="","",COUNTIF($Y$2:Y3841,Y3841))</f>
        <v/>
      </c>
    </row>
    <row r="3842" spans="24:26" x14ac:dyDescent="0.25">
      <c r="X3842" s="172">
        <f>COUNTIF($J$2:J3842,J3842)</f>
        <v>0</v>
      </c>
      <c r="Y3842" s="172" t="str">
        <f t="shared" si="62"/>
        <v/>
      </c>
      <c r="Z3842" s="172" t="str">
        <f>IF(Y3842="","",COUNTIF($Y$2:Y3842,Y3842))</f>
        <v/>
      </c>
    </row>
    <row r="3843" spans="24:26" x14ac:dyDescent="0.25">
      <c r="X3843" s="172">
        <f>COUNTIF($J$2:J3843,J3843)</f>
        <v>0</v>
      </c>
      <c r="Y3843" s="172" t="str">
        <f t="shared" si="62"/>
        <v/>
      </c>
      <c r="Z3843" s="172" t="str">
        <f>IF(Y3843="","",COUNTIF($Y$2:Y3843,Y3843))</f>
        <v/>
      </c>
    </row>
    <row r="3844" spans="24:26" x14ac:dyDescent="0.25">
      <c r="X3844" s="172">
        <f>COUNTIF($J$2:J3844,J3844)</f>
        <v>0</v>
      </c>
      <c r="Y3844" s="172" t="str">
        <f t="shared" si="62"/>
        <v/>
      </c>
      <c r="Z3844" s="172" t="str">
        <f>IF(Y3844="","",COUNTIF($Y$2:Y3844,Y3844))</f>
        <v/>
      </c>
    </row>
    <row r="3845" spans="24:26" x14ac:dyDescent="0.25">
      <c r="X3845" s="172">
        <f>COUNTIF($J$2:J3845,J3845)</f>
        <v>0</v>
      </c>
      <c r="Y3845" s="172" t="str">
        <f t="shared" si="62"/>
        <v/>
      </c>
      <c r="Z3845" s="172" t="str">
        <f>IF(Y3845="","",COUNTIF($Y$2:Y3845,Y3845))</f>
        <v/>
      </c>
    </row>
    <row r="3846" spans="24:26" x14ac:dyDescent="0.25">
      <c r="X3846" s="172">
        <f>COUNTIF($J$2:J3846,J3846)</f>
        <v>0</v>
      </c>
      <c r="Y3846" s="172" t="str">
        <f t="shared" si="62"/>
        <v/>
      </c>
      <c r="Z3846" s="172" t="str">
        <f>IF(Y3846="","",COUNTIF($Y$2:Y3846,Y3846))</f>
        <v/>
      </c>
    </row>
    <row r="3847" spans="24:26" x14ac:dyDescent="0.25">
      <c r="X3847" s="172">
        <f>COUNTIF($J$2:J3847,J3847)</f>
        <v>0</v>
      </c>
      <c r="Y3847" s="172" t="str">
        <f t="shared" si="62"/>
        <v/>
      </c>
      <c r="Z3847" s="172" t="str">
        <f>IF(Y3847="","",COUNTIF($Y$2:Y3847,Y3847))</f>
        <v/>
      </c>
    </row>
    <row r="3848" spans="24:26" x14ac:dyDescent="0.25">
      <c r="X3848" s="172">
        <f>COUNTIF($J$2:J3848,J3848)</f>
        <v>0</v>
      </c>
      <c r="Y3848" s="172" t="str">
        <f t="shared" si="62"/>
        <v/>
      </c>
      <c r="Z3848" s="172" t="str">
        <f>IF(Y3848="","",COUNTIF($Y$2:Y3848,Y3848))</f>
        <v/>
      </c>
    </row>
    <row r="3849" spans="24:26" x14ac:dyDescent="0.25">
      <c r="X3849" s="172">
        <f>COUNTIF($J$2:J3849,J3849)</f>
        <v>0</v>
      </c>
      <c r="Y3849" s="172" t="str">
        <f t="shared" si="62"/>
        <v/>
      </c>
      <c r="Z3849" s="172" t="str">
        <f>IF(Y3849="","",COUNTIF($Y$2:Y3849,Y3849))</f>
        <v/>
      </c>
    </row>
    <row r="3850" spans="24:26" x14ac:dyDescent="0.25">
      <c r="X3850" s="172">
        <f>COUNTIF($J$2:J3850,J3850)</f>
        <v>0</v>
      </c>
      <c r="Y3850" s="172" t="str">
        <f t="shared" si="62"/>
        <v/>
      </c>
      <c r="Z3850" s="172" t="str">
        <f>IF(Y3850="","",COUNTIF($Y$2:Y3850,Y3850))</f>
        <v/>
      </c>
    </row>
    <row r="3851" spans="24:26" x14ac:dyDescent="0.25">
      <c r="X3851" s="172">
        <f>COUNTIF($J$2:J3851,J3851)</f>
        <v>0</v>
      </c>
      <c r="Y3851" s="172" t="str">
        <f t="shared" si="62"/>
        <v/>
      </c>
      <c r="Z3851" s="172" t="str">
        <f>IF(Y3851="","",COUNTIF($Y$2:Y3851,Y3851))</f>
        <v/>
      </c>
    </row>
    <row r="3852" spans="24:26" x14ac:dyDescent="0.25">
      <c r="X3852" s="172">
        <f>COUNTIF($J$2:J3852,J3852)</f>
        <v>0</v>
      </c>
      <c r="Y3852" s="172" t="str">
        <f t="shared" si="62"/>
        <v/>
      </c>
      <c r="Z3852" s="172" t="str">
        <f>IF(Y3852="","",COUNTIF($Y$2:Y3852,Y3852))</f>
        <v/>
      </c>
    </row>
    <row r="3853" spans="24:26" x14ac:dyDescent="0.25">
      <c r="X3853" s="172">
        <f>COUNTIF($J$2:J3853,J3853)</f>
        <v>0</v>
      </c>
      <c r="Y3853" s="172" t="str">
        <f t="shared" si="62"/>
        <v/>
      </c>
      <c r="Z3853" s="172" t="str">
        <f>IF(Y3853="","",COUNTIF($Y$2:Y3853,Y3853))</f>
        <v/>
      </c>
    </row>
    <row r="3854" spans="24:26" x14ac:dyDescent="0.25">
      <c r="X3854" s="172">
        <f>COUNTIF($J$2:J3854,J3854)</f>
        <v>0</v>
      </c>
      <c r="Y3854" s="172" t="str">
        <f t="shared" si="62"/>
        <v/>
      </c>
      <c r="Z3854" s="172" t="str">
        <f>IF(Y3854="","",COUNTIF($Y$2:Y3854,Y3854))</f>
        <v/>
      </c>
    </row>
    <row r="3855" spans="24:26" x14ac:dyDescent="0.25">
      <c r="X3855" s="172">
        <f>COUNTIF($J$2:J3855,J3855)</f>
        <v>0</v>
      </c>
      <c r="Y3855" s="172" t="str">
        <f t="shared" si="62"/>
        <v/>
      </c>
      <c r="Z3855" s="172" t="str">
        <f>IF(Y3855="","",COUNTIF($Y$2:Y3855,Y3855))</f>
        <v/>
      </c>
    </row>
    <row r="3856" spans="24:26" x14ac:dyDescent="0.25">
      <c r="X3856" s="172">
        <f>COUNTIF($J$2:J3856,J3856)</f>
        <v>0</v>
      </c>
      <c r="Y3856" s="172" t="str">
        <f t="shared" si="62"/>
        <v/>
      </c>
      <c r="Z3856" s="172" t="str">
        <f>IF(Y3856="","",COUNTIF($Y$2:Y3856,Y3856))</f>
        <v/>
      </c>
    </row>
    <row r="3857" spans="24:26" x14ac:dyDescent="0.25">
      <c r="X3857" s="172">
        <f>COUNTIF($J$2:J3857,J3857)</f>
        <v>0</v>
      </c>
      <c r="Y3857" s="172" t="str">
        <f t="shared" si="62"/>
        <v/>
      </c>
      <c r="Z3857" s="172" t="str">
        <f>IF(Y3857="","",COUNTIF($Y$2:Y3857,Y3857))</f>
        <v/>
      </c>
    </row>
    <row r="3858" spans="24:26" x14ac:dyDescent="0.25">
      <c r="X3858" s="172">
        <f>COUNTIF($J$2:J3858,J3858)</f>
        <v>0</v>
      </c>
      <c r="Y3858" s="172" t="str">
        <f t="shared" si="62"/>
        <v/>
      </c>
      <c r="Z3858" s="172" t="str">
        <f>IF(Y3858="","",COUNTIF($Y$2:Y3858,Y3858))</f>
        <v/>
      </c>
    </row>
    <row r="3859" spans="24:26" x14ac:dyDescent="0.25">
      <c r="X3859" s="172">
        <f>COUNTIF($J$2:J3859,J3859)</f>
        <v>0</v>
      </c>
      <c r="Y3859" s="172" t="str">
        <f t="shared" si="62"/>
        <v/>
      </c>
      <c r="Z3859" s="172" t="str">
        <f>IF(Y3859="","",COUNTIF($Y$2:Y3859,Y3859))</f>
        <v/>
      </c>
    </row>
    <row r="3860" spans="24:26" x14ac:dyDescent="0.25">
      <c r="X3860" s="172">
        <f>COUNTIF($J$2:J3860,J3860)</f>
        <v>0</v>
      </c>
      <c r="Y3860" s="172" t="str">
        <f t="shared" si="62"/>
        <v/>
      </c>
      <c r="Z3860" s="172" t="str">
        <f>IF(Y3860="","",COUNTIF($Y$2:Y3860,Y3860))</f>
        <v/>
      </c>
    </row>
    <row r="3861" spans="24:26" x14ac:dyDescent="0.25">
      <c r="X3861" s="172">
        <f>COUNTIF($J$2:J3861,J3861)</f>
        <v>0</v>
      </c>
      <c r="Y3861" s="172" t="str">
        <f t="shared" si="62"/>
        <v/>
      </c>
      <c r="Z3861" s="172" t="str">
        <f>IF(Y3861="","",COUNTIF($Y$2:Y3861,Y3861))</f>
        <v/>
      </c>
    </row>
    <row r="3862" spans="24:26" x14ac:dyDescent="0.25">
      <c r="X3862" s="172">
        <f>COUNTIF($J$2:J3862,J3862)</f>
        <v>0</v>
      </c>
      <c r="Y3862" s="172" t="str">
        <f t="shared" si="62"/>
        <v/>
      </c>
      <c r="Z3862" s="172" t="str">
        <f>IF(Y3862="","",COUNTIF($Y$2:Y3862,Y3862))</f>
        <v/>
      </c>
    </row>
    <row r="3863" spans="24:26" x14ac:dyDescent="0.25">
      <c r="X3863" s="172">
        <f>COUNTIF($J$2:J3863,J3863)</f>
        <v>0</v>
      </c>
      <c r="Y3863" s="172" t="str">
        <f t="shared" si="62"/>
        <v/>
      </c>
      <c r="Z3863" s="172" t="str">
        <f>IF(Y3863="","",COUNTIF($Y$2:Y3863,Y3863))</f>
        <v/>
      </c>
    </row>
    <row r="3864" spans="24:26" x14ac:dyDescent="0.25">
      <c r="X3864" s="172">
        <f>COUNTIF($J$2:J3864,J3864)</f>
        <v>0</v>
      </c>
      <c r="Y3864" s="172" t="str">
        <f t="shared" si="62"/>
        <v/>
      </c>
      <c r="Z3864" s="172" t="str">
        <f>IF(Y3864="","",COUNTIF($Y$2:Y3864,Y3864))</f>
        <v/>
      </c>
    </row>
    <row r="3865" spans="24:26" x14ac:dyDescent="0.25">
      <c r="X3865" s="172">
        <f>COUNTIF($J$2:J3865,J3865)</f>
        <v>0</v>
      </c>
      <c r="Y3865" s="172" t="str">
        <f t="shared" si="62"/>
        <v/>
      </c>
      <c r="Z3865" s="172" t="str">
        <f>IF(Y3865="","",COUNTIF($Y$2:Y3865,Y3865))</f>
        <v/>
      </c>
    </row>
    <row r="3866" spans="24:26" x14ac:dyDescent="0.25">
      <c r="X3866" s="172">
        <f>COUNTIF($J$2:J3866,J3866)</f>
        <v>0</v>
      </c>
      <c r="Y3866" s="172" t="str">
        <f t="shared" si="62"/>
        <v/>
      </c>
      <c r="Z3866" s="172" t="str">
        <f>IF(Y3866="","",COUNTIF($Y$2:Y3866,Y3866))</f>
        <v/>
      </c>
    </row>
    <row r="3867" spans="24:26" x14ac:dyDescent="0.25">
      <c r="X3867" s="172">
        <f>COUNTIF($J$2:J3867,J3867)</f>
        <v>0</v>
      </c>
      <c r="Y3867" s="172" t="str">
        <f t="shared" si="62"/>
        <v/>
      </c>
      <c r="Z3867" s="172" t="str">
        <f>IF(Y3867="","",COUNTIF($Y$2:Y3867,Y3867))</f>
        <v/>
      </c>
    </row>
    <row r="3868" spans="24:26" x14ac:dyDescent="0.25">
      <c r="X3868" s="172">
        <f>COUNTIF($J$2:J3868,J3868)</f>
        <v>0</v>
      </c>
      <c r="Y3868" s="172" t="str">
        <f t="shared" si="62"/>
        <v/>
      </c>
      <c r="Z3868" s="172" t="str">
        <f>IF(Y3868="","",COUNTIF($Y$2:Y3868,Y3868))</f>
        <v/>
      </c>
    </row>
    <row r="3869" spans="24:26" x14ac:dyDescent="0.25">
      <c r="X3869" s="172">
        <f>COUNTIF($J$2:J3869,J3869)</f>
        <v>0</v>
      </c>
      <c r="Y3869" s="172" t="str">
        <f t="shared" si="62"/>
        <v/>
      </c>
      <c r="Z3869" s="172" t="str">
        <f>IF(Y3869="","",COUNTIF($Y$2:Y3869,Y3869))</f>
        <v/>
      </c>
    </row>
    <row r="3870" spans="24:26" x14ac:dyDescent="0.25">
      <c r="X3870" s="172">
        <f>COUNTIF($J$2:J3870,J3870)</f>
        <v>0</v>
      </c>
      <c r="Y3870" s="172" t="str">
        <f t="shared" si="62"/>
        <v/>
      </c>
      <c r="Z3870" s="172" t="str">
        <f>IF(Y3870="","",COUNTIF($Y$2:Y3870,Y3870))</f>
        <v/>
      </c>
    </row>
    <row r="3871" spans="24:26" x14ac:dyDescent="0.25">
      <c r="X3871" s="172">
        <f>COUNTIF($J$2:J3871,J3871)</f>
        <v>0</v>
      </c>
      <c r="Y3871" s="172" t="str">
        <f t="shared" si="62"/>
        <v/>
      </c>
      <c r="Z3871" s="172" t="str">
        <f>IF(Y3871="","",COUNTIF($Y$2:Y3871,Y3871))</f>
        <v/>
      </c>
    </row>
    <row r="3872" spans="24:26" x14ac:dyDescent="0.25">
      <c r="X3872" s="172">
        <f>COUNTIF($J$2:J3872,J3872)</f>
        <v>0</v>
      </c>
      <c r="Y3872" s="172" t="str">
        <f t="shared" si="62"/>
        <v/>
      </c>
      <c r="Z3872" s="172" t="str">
        <f>IF(Y3872="","",COUNTIF($Y$2:Y3872,Y3872))</f>
        <v/>
      </c>
    </row>
    <row r="3873" spans="24:26" x14ac:dyDescent="0.25">
      <c r="X3873" s="172">
        <f>COUNTIF($J$2:J3873,J3873)</f>
        <v>0</v>
      </c>
      <c r="Y3873" s="172" t="str">
        <f t="shared" si="62"/>
        <v/>
      </c>
      <c r="Z3873" s="172" t="str">
        <f>IF(Y3873="","",COUNTIF($Y$2:Y3873,Y3873))</f>
        <v/>
      </c>
    </row>
    <row r="3874" spans="24:26" x14ac:dyDescent="0.25">
      <c r="X3874" s="172">
        <f>COUNTIF($J$2:J3874,J3874)</f>
        <v>0</v>
      </c>
      <c r="Y3874" s="172" t="str">
        <f t="shared" si="62"/>
        <v/>
      </c>
      <c r="Z3874" s="172" t="str">
        <f>IF(Y3874="","",COUNTIF($Y$2:Y3874,Y3874))</f>
        <v/>
      </c>
    </row>
    <row r="3875" spans="24:26" x14ac:dyDescent="0.25">
      <c r="X3875" s="172">
        <f>COUNTIF($J$2:J3875,J3875)</f>
        <v>0</v>
      </c>
      <c r="Y3875" s="172" t="str">
        <f t="shared" si="62"/>
        <v/>
      </c>
      <c r="Z3875" s="172" t="str">
        <f>IF(Y3875="","",COUNTIF($Y$2:Y3875,Y3875))</f>
        <v/>
      </c>
    </row>
    <row r="3876" spans="24:26" x14ac:dyDescent="0.25">
      <c r="X3876" s="172">
        <f>COUNTIF($J$2:J3876,J3876)</f>
        <v>0</v>
      </c>
      <c r="Y3876" s="172" t="str">
        <f t="shared" si="62"/>
        <v/>
      </c>
      <c r="Z3876" s="172" t="str">
        <f>IF(Y3876="","",COUNTIF($Y$2:Y3876,Y3876))</f>
        <v/>
      </c>
    </row>
    <row r="3877" spans="24:26" x14ac:dyDescent="0.25">
      <c r="X3877" s="172">
        <f>COUNTIF($J$2:J3877,J3877)</f>
        <v>0</v>
      </c>
      <c r="Y3877" s="172" t="str">
        <f t="shared" si="62"/>
        <v/>
      </c>
      <c r="Z3877" s="172" t="str">
        <f>IF(Y3877="","",COUNTIF($Y$2:Y3877,Y3877))</f>
        <v/>
      </c>
    </row>
    <row r="3878" spans="24:26" x14ac:dyDescent="0.25">
      <c r="X3878" s="172">
        <f>COUNTIF($J$2:J3878,J3878)</f>
        <v>0</v>
      </c>
      <c r="Y3878" s="172" t="str">
        <f t="shared" si="62"/>
        <v/>
      </c>
      <c r="Z3878" s="172" t="str">
        <f>IF(Y3878="","",COUNTIF($Y$2:Y3878,Y3878))</f>
        <v/>
      </c>
    </row>
    <row r="3879" spans="24:26" x14ac:dyDescent="0.25">
      <c r="X3879" s="172">
        <f>COUNTIF($J$2:J3879,J3879)</f>
        <v>0</v>
      </c>
      <c r="Y3879" s="172" t="str">
        <f t="shared" si="62"/>
        <v/>
      </c>
      <c r="Z3879" s="172" t="str">
        <f>IF(Y3879="","",COUNTIF($Y$2:Y3879,Y3879))</f>
        <v/>
      </c>
    </row>
    <row r="3880" spans="24:26" x14ac:dyDescent="0.25">
      <c r="X3880" s="172">
        <f>COUNTIF($J$2:J3880,J3880)</f>
        <v>0</v>
      </c>
      <c r="Y3880" s="172" t="str">
        <f t="shared" si="62"/>
        <v/>
      </c>
      <c r="Z3880" s="172" t="str">
        <f>IF(Y3880="","",COUNTIF($Y$2:Y3880,Y3880))</f>
        <v/>
      </c>
    </row>
    <row r="3881" spans="24:26" x14ac:dyDescent="0.25">
      <c r="X3881" s="172">
        <f>COUNTIF($J$2:J3881,J3881)</f>
        <v>0</v>
      </c>
      <c r="Y3881" s="172" t="str">
        <f t="shared" si="62"/>
        <v/>
      </c>
      <c r="Z3881" s="172" t="str">
        <f>IF(Y3881="","",COUNTIF($Y$2:Y3881,Y3881))</f>
        <v/>
      </c>
    </row>
    <row r="3882" spans="24:26" x14ac:dyDescent="0.25">
      <c r="X3882" s="172">
        <f>COUNTIF($J$2:J3882,J3882)</f>
        <v>0</v>
      </c>
      <c r="Y3882" s="172" t="str">
        <f t="shared" si="62"/>
        <v/>
      </c>
      <c r="Z3882" s="172" t="str">
        <f>IF(Y3882="","",COUNTIF($Y$2:Y3882,Y3882))</f>
        <v/>
      </c>
    </row>
    <row r="3883" spans="24:26" x14ac:dyDescent="0.25">
      <c r="X3883" s="172">
        <f>COUNTIF($J$2:J3883,J3883)</f>
        <v>0</v>
      </c>
      <c r="Y3883" s="172" t="str">
        <f t="shared" si="62"/>
        <v/>
      </c>
      <c r="Z3883" s="172" t="str">
        <f>IF(Y3883="","",COUNTIF($Y$2:Y3883,Y3883))</f>
        <v/>
      </c>
    </row>
    <row r="3884" spans="24:26" x14ac:dyDescent="0.25">
      <c r="X3884" s="172">
        <f>COUNTIF($J$2:J3884,J3884)</f>
        <v>0</v>
      </c>
      <c r="Y3884" s="172" t="str">
        <f t="shared" si="62"/>
        <v/>
      </c>
      <c r="Z3884" s="172" t="str">
        <f>IF(Y3884="","",COUNTIF($Y$2:Y3884,Y3884))</f>
        <v/>
      </c>
    </row>
    <row r="3885" spans="24:26" x14ac:dyDescent="0.25">
      <c r="X3885" s="172">
        <f>COUNTIF($J$2:J3885,J3885)</f>
        <v>0</v>
      </c>
      <c r="Y3885" s="172" t="str">
        <f t="shared" si="62"/>
        <v/>
      </c>
      <c r="Z3885" s="172" t="str">
        <f>IF(Y3885="","",COUNTIF($Y$2:Y3885,Y3885))</f>
        <v/>
      </c>
    </row>
    <row r="3886" spans="24:26" x14ac:dyDescent="0.25">
      <c r="X3886" s="172">
        <f>COUNTIF($J$2:J3886,J3886)</f>
        <v>0</v>
      </c>
      <c r="Y3886" s="172" t="str">
        <f t="shared" si="62"/>
        <v/>
      </c>
      <c r="Z3886" s="172" t="str">
        <f>IF(Y3886="","",COUNTIF($Y$2:Y3886,Y3886))</f>
        <v/>
      </c>
    </row>
    <row r="3887" spans="24:26" x14ac:dyDescent="0.25">
      <c r="X3887" s="172">
        <f>COUNTIF($J$2:J3887,J3887)</f>
        <v>0</v>
      </c>
      <c r="Y3887" s="172" t="str">
        <f t="shared" si="62"/>
        <v/>
      </c>
      <c r="Z3887" s="172" t="str">
        <f>IF(Y3887="","",COUNTIF($Y$2:Y3887,Y3887))</f>
        <v/>
      </c>
    </row>
    <row r="3888" spans="24:26" x14ac:dyDescent="0.25">
      <c r="X3888" s="172">
        <f>COUNTIF($J$2:J3888,J3888)</f>
        <v>0</v>
      </c>
      <c r="Y3888" s="172" t="str">
        <f t="shared" ref="Y3888:Y3951" si="63">J3888&amp;Q3888</f>
        <v/>
      </c>
      <c r="Z3888" s="172" t="str">
        <f>IF(Y3888="","",COUNTIF($Y$2:Y3888,Y3888))</f>
        <v/>
      </c>
    </row>
    <row r="3889" spans="24:26" x14ac:dyDescent="0.25">
      <c r="X3889" s="172">
        <f>COUNTIF($J$2:J3889,J3889)</f>
        <v>0</v>
      </c>
      <c r="Y3889" s="172" t="str">
        <f t="shared" si="63"/>
        <v/>
      </c>
      <c r="Z3889" s="172" t="str">
        <f>IF(Y3889="","",COUNTIF($Y$2:Y3889,Y3889))</f>
        <v/>
      </c>
    </row>
    <row r="3890" spans="24:26" x14ac:dyDescent="0.25">
      <c r="X3890" s="172">
        <f>COUNTIF($J$2:J3890,J3890)</f>
        <v>0</v>
      </c>
      <c r="Y3890" s="172" t="str">
        <f t="shared" si="63"/>
        <v/>
      </c>
      <c r="Z3890" s="172" t="str">
        <f>IF(Y3890="","",COUNTIF($Y$2:Y3890,Y3890))</f>
        <v/>
      </c>
    </row>
    <row r="3891" spans="24:26" x14ac:dyDescent="0.25">
      <c r="X3891" s="172">
        <f>COUNTIF($J$2:J3891,J3891)</f>
        <v>0</v>
      </c>
      <c r="Y3891" s="172" t="str">
        <f t="shared" si="63"/>
        <v/>
      </c>
      <c r="Z3891" s="172" t="str">
        <f>IF(Y3891="","",COUNTIF($Y$2:Y3891,Y3891))</f>
        <v/>
      </c>
    </row>
    <row r="3892" spans="24:26" x14ac:dyDescent="0.25">
      <c r="X3892" s="172">
        <f>COUNTIF($J$2:J3892,J3892)</f>
        <v>0</v>
      </c>
      <c r="Y3892" s="172" t="str">
        <f t="shared" si="63"/>
        <v/>
      </c>
      <c r="Z3892" s="172" t="str">
        <f>IF(Y3892="","",COUNTIF($Y$2:Y3892,Y3892))</f>
        <v/>
      </c>
    </row>
    <row r="3893" spans="24:26" x14ac:dyDescent="0.25">
      <c r="X3893" s="172">
        <f>COUNTIF($J$2:J3893,J3893)</f>
        <v>0</v>
      </c>
      <c r="Y3893" s="172" t="str">
        <f t="shared" si="63"/>
        <v/>
      </c>
      <c r="Z3893" s="172" t="str">
        <f>IF(Y3893="","",COUNTIF($Y$2:Y3893,Y3893))</f>
        <v/>
      </c>
    </row>
    <row r="3894" spans="24:26" x14ac:dyDescent="0.25">
      <c r="X3894" s="172">
        <f>COUNTIF($J$2:J3894,J3894)</f>
        <v>0</v>
      </c>
      <c r="Y3894" s="172" t="str">
        <f t="shared" si="63"/>
        <v/>
      </c>
      <c r="Z3894" s="172" t="str">
        <f>IF(Y3894="","",COUNTIF($Y$2:Y3894,Y3894))</f>
        <v/>
      </c>
    </row>
    <row r="3895" spans="24:26" x14ac:dyDescent="0.25">
      <c r="X3895" s="172">
        <f>COUNTIF($J$2:J3895,J3895)</f>
        <v>0</v>
      </c>
      <c r="Y3895" s="172" t="str">
        <f t="shared" si="63"/>
        <v/>
      </c>
      <c r="Z3895" s="172" t="str">
        <f>IF(Y3895="","",COUNTIF($Y$2:Y3895,Y3895))</f>
        <v/>
      </c>
    </row>
    <row r="3896" spans="24:26" x14ac:dyDescent="0.25">
      <c r="X3896" s="172">
        <f>COUNTIF($J$2:J3896,J3896)</f>
        <v>0</v>
      </c>
      <c r="Y3896" s="172" t="str">
        <f t="shared" si="63"/>
        <v/>
      </c>
      <c r="Z3896" s="172" t="str">
        <f>IF(Y3896="","",COUNTIF($Y$2:Y3896,Y3896))</f>
        <v/>
      </c>
    </row>
    <row r="3897" spans="24:26" x14ac:dyDescent="0.25">
      <c r="X3897" s="172">
        <f>COUNTIF($J$2:J3897,J3897)</f>
        <v>0</v>
      </c>
      <c r="Y3897" s="172" t="str">
        <f t="shared" si="63"/>
        <v/>
      </c>
      <c r="Z3897" s="172" t="str">
        <f>IF(Y3897="","",COUNTIF($Y$2:Y3897,Y3897))</f>
        <v/>
      </c>
    </row>
    <row r="3898" spans="24:26" x14ac:dyDescent="0.25">
      <c r="X3898" s="172">
        <f>COUNTIF($J$2:J3898,J3898)</f>
        <v>0</v>
      </c>
      <c r="Y3898" s="172" t="str">
        <f t="shared" si="63"/>
        <v/>
      </c>
      <c r="Z3898" s="172" t="str">
        <f>IF(Y3898="","",COUNTIF($Y$2:Y3898,Y3898))</f>
        <v/>
      </c>
    </row>
    <row r="3899" spans="24:26" x14ac:dyDescent="0.25">
      <c r="X3899" s="172">
        <f>COUNTIF($J$2:J3899,J3899)</f>
        <v>0</v>
      </c>
      <c r="Y3899" s="172" t="str">
        <f t="shared" si="63"/>
        <v/>
      </c>
      <c r="Z3899" s="172" t="str">
        <f>IF(Y3899="","",COUNTIF($Y$2:Y3899,Y3899))</f>
        <v/>
      </c>
    </row>
    <row r="3900" spans="24:26" x14ac:dyDescent="0.25">
      <c r="X3900" s="172">
        <f>COUNTIF($J$2:J3900,J3900)</f>
        <v>0</v>
      </c>
      <c r="Y3900" s="172" t="str">
        <f t="shared" si="63"/>
        <v/>
      </c>
      <c r="Z3900" s="172" t="str">
        <f>IF(Y3900="","",COUNTIF($Y$2:Y3900,Y3900))</f>
        <v/>
      </c>
    </row>
    <row r="3901" spans="24:26" x14ac:dyDescent="0.25">
      <c r="X3901" s="172">
        <f>COUNTIF($J$2:J3901,J3901)</f>
        <v>0</v>
      </c>
      <c r="Y3901" s="172" t="str">
        <f t="shared" si="63"/>
        <v/>
      </c>
      <c r="Z3901" s="172" t="str">
        <f>IF(Y3901="","",COUNTIF($Y$2:Y3901,Y3901))</f>
        <v/>
      </c>
    </row>
    <row r="3902" spans="24:26" x14ac:dyDescent="0.25">
      <c r="X3902" s="172">
        <f>COUNTIF($J$2:J3902,J3902)</f>
        <v>0</v>
      </c>
      <c r="Y3902" s="172" t="str">
        <f t="shared" si="63"/>
        <v/>
      </c>
      <c r="Z3902" s="172" t="str">
        <f>IF(Y3902="","",COUNTIF($Y$2:Y3902,Y3902))</f>
        <v/>
      </c>
    </row>
    <row r="3903" spans="24:26" x14ac:dyDescent="0.25">
      <c r="X3903" s="172">
        <f>COUNTIF($J$2:J3903,J3903)</f>
        <v>0</v>
      </c>
      <c r="Y3903" s="172" t="str">
        <f t="shared" si="63"/>
        <v/>
      </c>
      <c r="Z3903" s="172" t="str">
        <f>IF(Y3903="","",COUNTIF($Y$2:Y3903,Y3903))</f>
        <v/>
      </c>
    </row>
    <row r="3904" spans="24:26" x14ac:dyDescent="0.25">
      <c r="X3904" s="172">
        <f>COUNTIF($J$2:J3904,J3904)</f>
        <v>0</v>
      </c>
      <c r="Y3904" s="172" t="str">
        <f t="shared" si="63"/>
        <v/>
      </c>
      <c r="Z3904" s="172" t="str">
        <f>IF(Y3904="","",COUNTIF($Y$2:Y3904,Y3904))</f>
        <v/>
      </c>
    </row>
    <row r="3905" spans="24:26" x14ac:dyDescent="0.25">
      <c r="X3905" s="172">
        <f>COUNTIF($J$2:J3905,J3905)</f>
        <v>0</v>
      </c>
      <c r="Y3905" s="172" t="str">
        <f t="shared" si="63"/>
        <v/>
      </c>
      <c r="Z3905" s="172" t="str">
        <f>IF(Y3905="","",COUNTIF($Y$2:Y3905,Y3905))</f>
        <v/>
      </c>
    </row>
    <row r="3906" spans="24:26" x14ac:dyDescent="0.25">
      <c r="X3906" s="172">
        <f>COUNTIF($J$2:J3906,J3906)</f>
        <v>0</v>
      </c>
      <c r="Y3906" s="172" t="str">
        <f t="shared" si="63"/>
        <v/>
      </c>
      <c r="Z3906" s="172" t="str">
        <f>IF(Y3906="","",COUNTIF($Y$2:Y3906,Y3906))</f>
        <v/>
      </c>
    </row>
    <row r="3907" spans="24:26" x14ac:dyDescent="0.25">
      <c r="X3907" s="172">
        <f>COUNTIF($J$2:J3907,J3907)</f>
        <v>0</v>
      </c>
      <c r="Y3907" s="172" t="str">
        <f t="shared" si="63"/>
        <v/>
      </c>
      <c r="Z3907" s="172" t="str">
        <f>IF(Y3907="","",COUNTIF($Y$2:Y3907,Y3907))</f>
        <v/>
      </c>
    </row>
    <row r="3908" spans="24:26" x14ac:dyDescent="0.25">
      <c r="X3908" s="172">
        <f>COUNTIF($J$2:J3908,J3908)</f>
        <v>0</v>
      </c>
      <c r="Y3908" s="172" t="str">
        <f t="shared" si="63"/>
        <v/>
      </c>
      <c r="Z3908" s="172" t="str">
        <f>IF(Y3908="","",COUNTIF($Y$2:Y3908,Y3908))</f>
        <v/>
      </c>
    </row>
    <row r="3909" spans="24:26" x14ac:dyDescent="0.25">
      <c r="X3909" s="172">
        <f>COUNTIF($J$2:J3909,J3909)</f>
        <v>0</v>
      </c>
      <c r="Y3909" s="172" t="str">
        <f t="shared" si="63"/>
        <v/>
      </c>
      <c r="Z3909" s="172" t="str">
        <f>IF(Y3909="","",COUNTIF($Y$2:Y3909,Y3909))</f>
        <v/>
      </c>
    </row>
    <row r="3910" spans="24:26" x14ac:dyDescent="0.25">
      <c r="X3910" s="172">
        <f>COUNTIF($J$2:J3910,J3910)</f>
        <v>0</v>
      </c>
      <c r="Y3910" s="172" t="str">
        <f t="shared" si="63"/>
        <v/>
      </c>
      <c r="Z3910" s="172" t="str">
        <f>IF(Y3910="","",COUNTIF($Y$2:Y3910,Y3910))</f>
        <v/>
      </c>
    </row>
    <row r="3911" spans="24:26" x14ac:dyDescent="0.25">
      <c r="X3911" s="172">
        <f>COUNTIF($J$2:J3911,J3911)</f>
        <v>0</v>
      </c>
      <c r="Y3911" s="172" t="str">
        <f t="shared" si="63"/>
        <v/>
      </c>
      <c r="Z3911" s="172" t="str">
        <f>IF(Y3911="","",COUNTIF($Y$2:Y3911,Y3911))</f>
        <v/>
      </c>
    </row>
    <row r="3912" spans="24:26" x14ac:dyDescent="0.25">
      <c r="X3912" s="172">
        <f>COUNTIF($J$2:J3912,J3912)</f>
        <v>0</v>
      </c>
      <c r="Y3912" s="172" t="str">
        <f t="shared" si="63"/>
        <v/>
      </c>
      <c r="Z3912" s="172" t="str">
        <f>IF(Y3912="","",COUNTIF($Y$2:Y3912,Y3912))</f>
        <v/>
      </c>
    </row>
    <row r="3913" spans="24:26" x14ac:dyDescent="0.25">
      <c r="X3913" s="172">
        <f>COUNTIF($J$2:J3913,J3913)</f>
        <v>0</v>
      </c>
      <c r="Y3913" s="172" t="str">
        <f t="shared" si="63"/>
        <v/>
      </c>
      <c r="Z3913" s="172" t="str">
        <f>IF(Y3913="","",COUNTIF($Y$2:Y3913,Y3913))</f>
        <v/>
      </c>
    </row>
    <row r="3914" spans="24:26" x14ac:dyDescent="0.25">
      <c r="X3914" s="172">
        <f>COUNTIF($J$2:J3914,J3914)</f>
        <v>0</v>
      </c>
      <c r="Y3914" s="172" t="str">
        <f t="shared" si="63"/>
        <v/>
      </c>
      <c r="Z3914" s="172" t="str">
        <f>IF(Y3914="","",COUNTIF($Y$2:Y3914,Y3914))</f>
        <v/>
      </c>
    </row>
    <row r="3915" spans="24:26" x14ac:dyDescent="0.25">
      <c r="X3915" s="172">
        <f>COUNTIF($J$2:J3915,J3915)</f>
        <v>0</v>
      </c>
      <c r="Y3915" s="172" t="str">
        <f t="shared" si="63"/>
        <v/>
      </c>
      <c r="Z3915" s="172" t="str">
        <f>IF(Y3915="","",COUNTIF($Y$2:Y3915,Y3915))</f>
        <v/>
      </c>
    </row>
    <row r="3916" spans="24:26" x14ac:dyDescent="0.25">
      <c r="X3916" s="172">
        <f>COUNTIF($J$2:J3916,J3916)</f>
        <v>0</v>
      </c>
      <c r="Y3916" s="172" t="str">
        <f t="shared" si="63"/>
        <v/>
      </c>
      <c r="Z3916" s="172" t="str">
        <f>IF(Y3916="","",COUNTIF($Y$2:Y3916,Y3916))</f>
        <v/>
      </c>
    </row>
    <row r="3917" spans="24:26" x14ac:dyDescent="0.25">
      <c r="X3917" s="172">
        <f>COUNTIF($J$2:J3917,J3917)</f>
        <v>0</v>
      </c>
      <c r="Y3917" s="172" t="str">
        <f t="shared" si="63"/>
        <v/>
      </c>
      <c r="Z3917" s="172" t="str">
        <f>IF(Y3917="","",COUNTIF($Y$2:Y3917,Y3917))</f>
        <v/>
      </c>
    </row>
    <row r="3918" spans="24:26" x14ac:dyDescent="0.25">
      <c r="X3918" s="172">
        <f>COUNTIF($J$2:J3918,J3918)</f>
        <v>0</v>
      </c>
      <c r="Y3918" s="172" t="str">
        <f t="shared" si="63"/>
        <v/>
      </c>
      <c r="Z3918" s="172" t="str">
        <f>IF(Y3918="","",COUNTIF($Y$2:Y3918,Y3918))</f>
        <v/>
      </c>
    </row>
    <row r="3919" spans="24:26" x14ac:dyDescent="0.25">
      <c r="X3919" s="172">
        <f>COUNTIF($J$2:J3919,J3919)</f>
        <v>0</v>
      </c>
      <c r="Y3919" s="172" t="str">
        <f t="shared" si="63"/>
        <v/>
      </c>
      <c r="Z3919" s="172" t="str">
        <f>IF(Y3919="","",COUNTIF($Y$2:Y3919,Y3919))</f>
        <v/>
      </c>
    </row>
    <row r="3920" spans="24:26" x14ac:dyDescent="0.25">
      <c r="X3920" s="172">
        <f>COUNTIF($J$2:J3920,J3920)</f>
        <v>0</v>
      </c>
      <c r="Y3920" s="172" t="str">
        <f t="shared" si="63"/>
        <v/>
      </c>
      <c r="Z3920" s="172" t="str">
        <f>IF(Y3920="","",COUNTIF($Y$2:Y3920,Y3920))</f>
        <v/>
      </c>
    </row>
    <row r="3921" spans="24:26" x14ac:dyDescent="0.25">
      <c r="X3921" s="172">
        <f>COUNTIF($J$2:J3921,J3921)</f>
        <v>0</v>
      </c>
      <c r="Y3921" s="172" t="str">
        <f t="shared" si="63"/>
        <v/>
      </c>
      <c r="Z3921" s="172" t="str">
        <f>IF(Y3921="","",COUNTIF($Y$2:Y3921,Y3921))</f>
        <v/>
      </c>
    </row>
    <row r="3922" spans="24:26" x14ac:dyDescent="0.25">
      <c r="X3922" s="172">
        <f>COUNTIF($J$2:J3922,J3922)</f>
        <v>0</v>
      </c>
      <c r="Y3922" s="172" t="str">
        <f t="shared" si="63"/>
        <v/>
      </c>
      <c r="Z3922" s="172" t="str">
        <f>IF(Y3922="","",COUNTIF($Y$2:Y3922,Y3922))</f>
        <v/>
      </c>
    </row>
    <row r="3923" spans="24:26" x14ac:dyDescent="0.25">
      <c r="X3923" s="172">
        <f>COUNTIF($J$2:J3923,J3923)</f>
        <v>0</v>
      </c>
      <c r="Y3923" s="172" t="str">
        <f t="shared" si="63"/>
        <v/>
      </c>
      <c r="Z3923" s="172" t="str">
        <f>IF(Y3923="","",COUNTIF($Y$2:Y3923,Y3923))</f>
        <v/>
      </c>
    </row>
    <row r="3924" spans="24:26" x14ac:dyDescent="0.25">
      <c r="X3924" s="172">
        <f>COUNTIF($J$2:J3924,J3924)</f>
        <v>0</v>
      </c>
      <c r="Y3924" s="172" t="str">
        <f t="shared" si="63"/>
        <v/>
      </c>
      <c r="Z3924" s="172" t="str">
        <f>IF(Y3924="","",COUNTIF($Y$2:Y3924,Y3924))</f>
        <v/>
      </c>
    </row>
    <row r="3925" spans="24:26" x14ac:dyDescent="0.25">
      <c r="X3925" s="172">
        <f>COUNTIF($J$2:J3925,J3925)</f>
        <v>0</v>
      </c>
      <c r="Y3925" s="172" t="str">
        <f t="shared" si="63"/>
        <v/>
      </c>
      <c r="Z3925" s="172" t="str">
        <f>IF(Y3925="","",COUNTIF($Y$2:Y3925,Y3925))</f>
        <v/>
      </c>
    </row>
    <row r="3926" spans="24:26" x14ac:dyDescent="0.25">
      <c r="X3926" s="172">
        <f>COUNTIF($J$2:J3926,J3926)</f>
        <v>0</v>
      </c>
      <c r="Y3926" s="172" t="str">
        <f t="shared" si="63"/>
        <v/>
      </c>
      <c r="Z3926" s="172" t="str">
        <f>IF(Y3926="","",COUNTIF($Y$2:Y3926,Y3926))</f>
        <v/>
      </c>
    </row>
    <row r="3927" spans="24:26" x14ac:dyDescent="0.25">
      <c r="X3927" s="172">
        <f>COUNTIF($J$2:J3927,J3927)</f>
        <v>0</v>
      </c>
      <c r="Y3927" s="172" t="str">
        <f t="shared" si="63"/>
        <v/>
      </c>
      <c r="Z3927" s="172" t="str">
        <f>IF(Y3927="","",COUNTIF($Y$2:Y3927,Y3927))</f>
        <v/>
      </c>
    </row>
    <row r="3928" spans="24:26" x14ac:dyDescent="0.25">
      <c r="X3928" s="172">
        <f>COUNTIF($J$2:J3928,J3928)</f>
        <v>0</v>
      </c>
      <c r="Y3928" s="172" t="str">
        <f t="shared" si="63"/>
        <v/>
      </c>
      <c r="Z3928" s="172" t="str">
        <f>IF(Y3928="","",COUNTIF($Y$2:Y3928,Y3928))</f>
        <v/>
      </c>
    </row>
    <row r="3929" spans="24:26" x14ac:dyDescent="0.25">
      <c r="X3929" s="172">
        <f>COUNTIF($J$2:J3929,J3929)</f>
        <v>0</v>
      </c>
      <c r="Y3929" s="172" t="str">
        <f t="shared" si="63"/>
        <v/>
      </c>
      <c r="Z3929" s="172" t="str">
        <f>IF(Y3929="","",COUNTIF($Y$2:Y3929,Y3929))</f>
        <v/>
      </c>
    </row>
    <row r="3930" spans="24:26" x14ac:dyDescent="0.25">
      <c r="X3930" s="172">
        <f>COUNTIF($J$2:J3930,J3930)</f>
        <v>0</v>
      </c>
      <c r="Y3930" s="172" t="str">
        <f t="shared" si="63"/>
        <v/>
      </c>
      <c r="Z3930" s="172" t="str">
        <f>IF(Y3930="","",COUNTIF($Y$2:Y3930,Y3930))</f>
        <v/>
      </c>
    </row>
    <row r="3931" spans="24:26" x14ac:dyDescent="0.25">
      <c r="X3931" s="172">
        <f>COUNTIF($J$2:J3931,J3931)</f>
        <v>0</v>
      </c>
      <c r="Y3931" s="172" t="str">
        <f t="shared" si="63"/>
        <v/>
      </c>
      <c r="Z3931" s="172" t="str">
        <f>IF(Y3931="","",COUNTIF($Y$2:Y3931,Y3931))</f>
        <v/>
      </c>
    </row>
    <row r="3932" spans="24:26" x14ac:dyDescent="0.25">
      <c r="X3932" s="172">
        <f>COUNTIF($J$2:J3932,J3932)</f>
        <v>0</v>
      </c>
      <c r="Y3932" s="172" t="str">
        <f t="shared" si="63"/>
        <v/>
      </c>
      <c r="Z3932" s="172" t="str">
        <f>IF(Y3932="","",COUNTIF($Y$2:Y3932,Y3932))</f>
        <v/>
      </c>
    </row>
    <row r="3933" spans="24:26" x14ac:dyDescent="0.25">
      <c r="X3933" s="172">
        <f>COUNTIF($J$2:J3933,J3933)</f>
        <v>0</v>
      </c>
      <c r="Y3933" s="172" t="str">
        <f t="shared" si="63"/>
        <v/>
      </c>
      <c r="Z3933" s="172" t="str">
        <f>IF(Y3933="","",COUNTIF($Y$2:Y3933,Y3933))</f>
        <v/>
      </c>
    </row>
    <row r="3934" spans="24:26" x14ac:dyDescent="0.25">
      <c r="X3934" s="172">
        <f>COUNTIF($J$2:J3934,J3934)</f>
        <v>0</v>
      </c>
      <c r="Y3934" s="172" t="str">
        <f t="shared" si="63"/>
        <v/>
      </c>
      <c r="Z3934" s="172" t="str">
        <f>IF(Y3934="","",COUNTIF($Y$2:Y3934,Y3934))</f>
        <v/>
      </c>
    </row>
    <row r="3935" spans="24:26" x14ac:dyDescent="0.25">
      <c r="X3935" s="172">
        <f>COUNTIF($J$2:J3935,J3935)</f>
        <v>0</v>
      </c>
      <c r="Y3935" s="172" t="str">
        <f t="shared" si="63"/>
        <v/>
      </c>
      <c r="Z3935" s="172" t="str">
        <f>IF(Y3935="","",COUNTIF($Y$2:Y3935,Y3935))</f>
        <v/>
      </c>
    </row>
    <row r="3936" spans="24:26" x14ac:dyDescent="0.25">
      <c r="X3936" s="172">
        <f>COUNTIF($J$2:J3936,J3936)</f>
        <v>0</v>
      </c>
      <c r="Y3936" s="172" t="str">
        <f t="shared" si="63"/>
        <v/>
      </c>
      <c r="Z3936" s="172" t="str">
        <f>IF(Y3936="","",COUNTIF($Y$2:Y3936,Y3936))</f>
        <v/>
      </c>
    </row>
    <row r="3937" spans="24:26" x14ac:dyDescent="0.25">
      <c r="X3937" s="172">
        <f>COUNTIF($J$2:J3937,J3937)</f>
        <v>0</v>
      </c>
      <c r="Y3937" s="172" t="str">
        <f t="shared" si="63"/>
        <v/>
      </c>
      <c r="Z3937" s="172" t="str">
        <f>IF(Y3937="","",COUNTIF($Y$2:Y3937,Y3937))</f>
        <v/>
      </c>
    </row>
    <row r="3938" spans="24:26" x14ac:dyDescent="0.25">
      <c r="X3938" s="172">
        <f>COUNTIF($J$2:J3938,J3938)</f>
        <v>0</v>
      </c>
      <c r="Y3938" s="172" t="str">
        <f t="shared" si="63"/>
        <v/>
      </c>
      <c r="Z3938" s="172" t="str">
        <f>IF(Y3938="","",COUNTIF($Y$2:Y3938,Y3938))</f>
        <v/>
      </c>
    </row>
    <row r="3939" spans="24:26" x14ac:dyDescent="0.25">
      <c r="X3939" s="172">
        <f>COUNTIF($J$2:J3939,J3939)</f>
        <v>0</v>
      </c>
      <c r="Y3939" s="172" t="str">
        <f t="shared" si="63"/>
        <v/>
      </c>
      <c r="Z3939" s="172" t="str">
        <f>IF(Y3939="","",COUNTIF($Y$2:Y3939,Y3939))</f>
        <v/>
      </c>
    </row>
    <row r="3940" spans="24:26" x14ac:dyDescent="0.25">
      <c r="X3940" s="172">
        <f>COUNTIF($J$2:J3940,J3940)</f>
        <v>0</v>
      </c>
      <c r="Y3940" s="172" t="str">
        <f t="shared" si="63"/>
        <v/>
      </c>
      <c r="Z3940" s="172" t="str">
        <f>IF(Y3940="","",COUNTIF($Y$2:Y3940,Y3940))</f>
        <v/>
      </c>
    </row>
    <row r="3941" spans="24:26" x14ac:dyDescent="0.25">
      <c r="X3941" s="172">
        <f>COUNTIF($J$2:J3941,J3941)</f>
        <v>0</v>
      </c>
      <c r="Y3941" s="172" t="str">
        <f t="shared" si="63"/>
        <v/>
      </c>
      <c r="Z3941" s="172" t="str">
        <f>IF(Y3941="","",COUNTIF($Y$2:Y3941,Y3941))</f>
        <v/>
      </c>
    </row>
    <row r="3942" spans="24:26" x14ac:dyDescent="0.25">
      <c r="X3942" s="172">
        <f>COUNTIF($J$2:J3942,J3942)</f>
        <v>0</v>
      </c>
      <c r="Y3942" s="172" t="str">
        <f t="shared" si="63"/>
        <v/>
      </c>
      <c r="Z3942" s="172" t="str">
        <f>IF(Y3942="","",COUNTIF($Y$2:Y3942,Y3942))</f>
        <v/>
      </c>
    </row>
    <row r="3943" spans="24:26" x14ac:dyDescent="0.25">
      <c r="X3943" s="172">
        <f>COUNTIF($J$2:J3943,J3943)</f>
        <v>0</v>
      </c>
      <c r="Y3943" s="172" t="str">
        <f t="shared" si="63"/>
        <v/>
      </c>
      <c r="Z3943" s="172" t="str">
        <f>IF(Y3943="","",COUNTIF($Y$2:Y3943,Y3943))</f>
        <v/>
      </c>
    </row>
    <row r="3944" spans="24:26" x14ac:dyDescent="0.25">
      <c r="X3944" s="172">
        <f>COUNTIF($J$2:J3944,J3944)</f>
        <v>0</v>
      </c>
      <c r="Y3944" s="172" t="str">
        <f t="shared" si="63"/>
        <v/>
      </c>
      <c r="Z3944" s="172" t="str">
        <f>IF(Y3944="","",COUNTIF($Y$2:Y3944,Y3944))</f>
        <v/>
      </c>
    </row>
    <row r="3945" spans="24:26" x14ac:dyDescent="0.25">
      <c r="X3945" s="172">
        <f>COUNTIF($J$2:J3945,J3945)</f>
        <v>0</v>
      </c>
      <c r="Y3945" s="172" t="str">
        <f t="shared" si="63"/>
        <v/>
      </c>
      <c r="Z3945" s="172" t="str">
        <f>IF(Y3945="","",COUNTIF($Y$2:Y3945,Y3945))</f>
        <v/>
      </c>
    </row>
    <row r="3946" spans="24:26" x14ac:dyDescent="0.25">
      <c r="X3946" s="172">
        <f>COUNTIF($J$2:J3946,J3946)</f>
        <v>0</v>
      </c>
      <c r="Y3946" s="172" t="str">
        <f t="shared" si="63"/>
        <v/>
      </c>
      <c r="Z3946" s="172" t="str">
        <f>IF(Y3946="","",COUNTIF($Y$2:Y3946,Y3946))</f>
        <v/>
      </c>
    </row>
    <row r="3947" spans="24:26" x14ac:dyDescent="0.25">
      <c r="X3947" s="172">
        <f>COUNTIF($J$2:J3947,J3947)</f>
        <v>0</v>
      </c>
      <c r="Y3947" s="172" t="str">
        <f t="shared" si="63"/>
        <v/>
      </c>
      <c r="Z3947" s="172" t="str">
        <f>IF(Y3947="","",COUNTIF($Y$2:Y3947,Y3947))</f>
        <v/>
      </c>
    </row>
    <row r="3948" spans="24:26" x14ac:dyDescent="0.25">
      <c r="X3948" s="172">
        <f>COUNTIF($J$2:J3948,J3948)</f>
        <v>0</v>
      </c>
      <c r="Y3948" s="172" t="str">
        <f t="shared" si="63"/>
        <v/>
      </c>
      <c r="Z3948" s="172" t="str">
        <f>IF(Y3948="","",COUNTIF($Y$2:Y3948,Y3948))</f>
        <v/>
      </c>
    </row>
    <row r="3949" spans="24:26" x14ac:dyDescent="0.25">
      <c r="X3949" s="172">
        <f>COUNTIF($J$2:J3949,J3949)</f>
        <v>0</v>
      </c>
      <c r="Y3949" s="172" t="str">
        <f t="shared" si="63"/>
        <v/>
      </c>
      <c r="Z3949" s="172" t="str">
        <f>IF(Y3949="","",COUNTIF($Y$2:Y3949,Y3949))</f>
        <v/>
      </c>
    </row>
    <row r="3950" spans="24:26" x14ac:dyDescent="0.25">
      <c r="X3950" s="172">
        <f>COUNTIF($J$2:J3950,J3950)</f>
        <v>0</v>
      </c>
      <c r="Y3950" s="172" t="str">
        <f t="shared" si="63"/>
        <v/>
      </c>
      <c r="Z3950" s="172" t="str">
        <f>IF(Y3950="","",COUNTIF($Y$2:Y3950,Y3950))</f>
        <v/>
      </c>
    </row>
    <row r="3951" spans="24:26" x14ac:dyDescent="0.25">
      <c r="X3951" s="172">
        <f>COUNTIF($J$2:J3951,J3951)</f>
        <v>0</v>
      </c>
      <c r="Y3951" s="172" t="str">
        <f t="shared" si="63"/>
        <v/>
      </c>
      <c r="Z3951" s="172" t="str">
        <f>IF(Y3951="","",COUNTIF($Y$2:Y3951,Y3951))</f>
        <v/>
      </c>
    </row>
    <row r="3952" spans="24:26" x14ac:dyDescent="0.25">
      <c r="X3952" s="172">
        <f>COUNTIF($J$2:J3952,J3952)</f>
        <v>0</v>
      </c>
      <c r="Y3952" s="172" t="str">
        <f t="shared" ref="Y3952:Y4015" si="64">J3952&amp;Q3952</f>
        <v/>
      </c>
      <c r="Z3952" s="172" t="str">
        <f>IF(Y3952="","",COUNTIF($Y$2:Y3952,Y3952))</f>
        <v/>
      </c>
    </row>
    <row r="3953" spans="24:26" x14ac:dyDescent="0.25">
      <c r="X3953" s="172">
        <f>COUNTIF($J$2:J3953,J3953)</f>
        <v>0</v>
      </c>
      <c r="Y3953" s="172" t="str">
        <f t="shared" si="64"/>
        <v/>
      </c>
      <c r="Z3953" s="172" t="str">
        <f>IF(Y3953="","",COUNTIF($Y$2:Y3953,Y3953))</f>
        <v/>
      </c>
    </row>
    <row r="3954" spans="24:26" x14ac:dyDescent="0.25">
      <c r="X3954" s="172">
        <f>COUNTIF($J$2:J3954,J3954)</f>
        <v>0</v>
      </c>
      <c r="Y3954" s="172" t="str">
        <f t="shared" si="64"/>
        <v/>
      </c>
      <c r="Z3954" s="172" t="str">
        <f>IF(Y3954="","",COUNTIF($Y$2:Y3954,Y3954))</f>
        <v/>
      </c>
    </row>
    <row r="3955" spans="24:26" x14ac:dyDescent="0.25">
      <c r="X3955" s="172">
        <f>COUNTIF($J$2:J3955,J3955)</f>
        <v>0</v>
      </c>
      <c r="Y3955" s="172" t="str">
        <f t="shared" si="64"/>
        <v/>
      </c>
      <c r="Z3955" s="172" t="str">
        <f>IF(Y3955="","",COUNTIF($Y$2:Y3955,Y3955))</f>
        <v/>
      </c>
    </row>
    <row r="3956" spans="24:26" x14ac:dyDescent="0.25">
      <c r="X3956" s="172">
        <f>COUNTIF($J$2:J3956,J3956)</f>
        <v>0</v>
      </c>
      <c r="Y3956" s="172" t="str">
        <f t="shared" si="64"/>
        <v/>
      </c>
      <c r="Z3956" s="172" t="str">
        <f>IF(Y3956="","",COUNTIF($Y$2:Y3956,Y3956))</f>
        <v/>
      </c>
    </row>
    <row r="3957" spans="24:26" x14ac:dyDescent="0.25">
      <c r="X3957" s="172">
        <f>COUNTIF($J$2:J3957,J3957)</f>
        <v>0</v>
      </c>
      <c r="Y3957" s="172" t="str">
        <f t="shared" si="64"/>
        <v/>
      </c>
      <c r="Z3957" s="172" t="str">
        <f>IF(Y3957="","",COUNTIF($Y$2:Y3957,Y3957))</f>
        <v/>
      </c>
    </row>
    <row r="3958" spans="24:26" x14ac:dyDescent="0.25">
      <c r="X3958" s="172">
        <f>COUNTIF($J$2:J3958,J3958)</f>
        <v>0</v>
      </c>
      <c r="Y3958" s="172" t="str">
        <f t="shared" si="64"/>
        <v/>
      </c>
      <c r="Z3958" s="172" t="str">
        <f>IF(Y3958="","",COUNTIF($Y$2:Y3958,Y3958))</f>
        <v/>
      </c>
    </row>
    <row r="3959" spans="24:26" x14ac:dyDescent="0.25">
      <c r="X3959" s="172">
        <f>COUNTIF($J$2:J3959,J3959)</f>
        <v>0</v>
      </c>
      <c r="Y3959" s="172" t="str">
        <f t="shared" si="64"/>
        <v/>
      </c>
      <c r="Z3959" s="172" t="str">
        <f>IF(Y3959="","",COUNTIF($Y$2:Y3959,Y3959))</f>
        <v/>
      </c>
    </row>
    <row r="3960" spans="24:26" x14ac:dyDescent="0.25">
      <c r="X3960" s="172">
        <f>COUNTIF($J$2:J3960,J3960)</f>
        <v>0</v>
      </c>
      <c r="Y3960" s="172" t="str">
        <f t="shared" si="64"/>
        <v/>
      </c>
      <c r="Z3960" s="172" t="str">
        <f>IF(Y3960="","",COUNTIF($Y$2:Y3960,Y3960))</f>
        <v/>
      </c>
    </row>
    <row r="3961" spans="24:26" x14ac:dyDescent="0.25">
      <c r="X3961" s="172">
        <f>COUNTIF($J$2:J3961,J3961)</f>
        <v>0</v>
      </c>
      <c r="Y3961" s="172" t="str">
        <f t="shared" si="64"/>
        <v/>
      </c>
      <c r="Z3961" s="172" t="str">
        <f>IF(Y3961="","",COUNTIF($Y$2:Y3961,Y3961))</f>
        <v/>
      </c>
    </row>
    <row r="3962" spans="24:26" x14ac:dyDescent="0.25">
      <c r="X3962" s="172">
        <f>COUNTIF($J$2:J3962,J3962)</f>
        <v>0</v>
      </c>
      <c r="Y3962" s="172" t="str">
        <f t="shared" si="64"/>
        <v/>
      </c>
      <c r="Z3962" s="172" t="str">
        <f>IF(Y3962="","",COUNTIF($Y$2:Y3962,Y3962))</f>
        <v/>
      </c>
    </row>
    <row r="3963" spans="24:26" x14ac:dyDescent="0.25">
      <c r="X3963" s="172">
        <f>COUNTIF($J$2:J3963,J3963)</f>
        <v>0</v>
      </c>
      <c r="Y3963" s="172" t="str">
        <f t="shared" si="64"/>
        <v/>
      </c>
      <c r="Z3963" s="172" t="str">
        <f>IF(Y3963="","",COUNTIF($Y$2:Y3963,Y3963))</f>
        <v/>
      </c>
    </row>
    <row r="3964" spans="24:26" x14ac:dyDescent="0.25">
      <c r="X3964" s="172">
        <f>COUNTIF($J$2:J3964,J3964)</f>
        <v>0</v>
      </c>
      <c r="Y3964" s="172" t="str">
        <f t="shared" si="64"/>
        <v/>
      </c>
      <c r="Z3964" s="172" t="str">
        <f>IF(Y3964="","",COUNTIF($Y$2:Y3964,Y3964))</f>
        <v/>
      </c>
    </row>
    <row r="3965" spans="24:26" x14ac:dyDescent="0.25">
      <c r="X3965" s="172">
        <f>COUNTIF($J$2:J3965,J3965)</f>
        <v>0</v>
      </c>
      <c r="Y3965" s="172" t="str">
        <f t="shared" si="64"/>
        <v/>
      </c>
      <c r="Z3965" s="172" t="str">
        <f>IF(Y3965="","",COUNTIF($Y$2:Y3965,Y3965))</f>
        <v/>
      </c>
    </row>
    <row r="3966" spans="24:26" x14ac:dyDescent="0.25">
      <c r="X3966" s="172">
        <f>COUNTIF($J$2:J3966,J3966)</f>
        <v>0</v>
      </c>
      <c r="Y3966" s="172" t="str">
        <f t="shared" si="64"/>
        <v/>
      </c>
      <c r="Z3966" s="172" t="str">
        <f>IF(Y3966="","",COUNTIF($Y$2:Y3966,Y3966))</f>
        <v/>
      </c>
    </row>
    <row r="3967" spans="24:26" x14ac:dyDescent="0.25">
      <c r="X3967" s="172">
        <f>COUNTIF($J$2:J3967,J3967)</f>
        <v>0</v>
      </c>
      <c r="Y3967" s="172" t="str">
        <f t="shared" si="64"/>
        <v/>
      </c>
      <c r="Z3967" s="172" t="str">
        <f>IF(Y3967="","",COUNTIF($Y$2:Y3967,Y3967))</f>
        <v/>
      </c>
    </row>
    <row r="3968" spans="24:26" x14ac:dyDescent="0.25">
      <c r="X3968" s="172">
        <f>COUNTIF($J$2:J3968,J3968)</f>
        <v>0</v>
      </c>
      <c r="Y3968" s="172" t="str">
        <f t="shared" si="64"/>
        <v/>
      </c>
      <c r="Z3968" s="172" t="str">
        <f>IF(Y3968="","",COUNTIF($Y$2:Y3968,Y3968))</f>
        <v/>
      </c>
    </row>
    <row r="3969" spans="24:26" x14ac:dyDescent="0.25">
      <c r="X3969" s="172">
        <f>COUNTIF($J$2:J3969,J3969)</f>
        <v>0</v>
      </c>
      <c r="Y3969" s="172" t="str">
        <f t="shared" si="64"/>
        <v/>
      </c>
      <c r="Z3969" s="172" t="str">
        <f>IF(Y3969="","",COUNTIF($Y$2:Y3969,Y3969))</f>
        <v/>
      </c>
    </row>
    <row r="3970" spans="24:26" x14ac:dyDescent="0.25">
      <c r="X3970" s="172">
        <f>COUNTIF($J$2:J3970,J3970)</f>
        <v>0</v>
      </c>
      <c r="Y3970" s="172" t="str">
        <f t="shared" si="64"/>
        <v/>
      </c>
      <c r="Z3970" s="172" t="str">
        <f>IF(Y3970="","",COUNTIF($Y$2:Y3970,Y3970))</f>
        <v/>
      </c>
    </row>
    <row r="3971" spans="24:26" x14ac:dyDescent="0.25">
      <c r="X3971" s="172">
        <f>COUNTIF($J$2:J3971,J3971)</f>
        <v>0</v>
      </c>
      <c r="Y3971" s="172" t="str">
        <f t="shared" si="64"/>
        <v/>
      </c>
      <c r="Z3971" s="172" t="str">
        <f>IF(Y3971="","",COUNTIF($Y$2:Y3971,Y3971))</f>
        <v/>
      </c>
    </row>
    <row r="3972" spans="24:26" x14ac:dyDescent="0.25">
      <c r="X3972" s="172">
        <f>COUNTIF($J$2:J3972,J3972)</f>
        <v>0</v>
      </c>
      <c r="Y3972" s="172" t="str">
        <f t="shared" si="64"/>
        <v/>
      </c>
      <c r="Z3972" s="172" t="str">
        <f>IF(Y3972="","",COUNTIF($Y$2:Y3972,Y3972))</f>
        <v/>
      </c>
    </row>
    <row r="3973" spans="24:26" x14ac:dyDescent="0.25">
      <c r="X3973" s="172">
        <f>COUNTIF($J$2:J3973,J3973)</f>
        <v>0</v>
      </c>
      <c r="Y3973" s="172" t="str">
        <f t="shared" si="64"/>
        <v/>
      </c>
      <c r="Z3973" s="172" t="str">
        <f>IF(Y3973="","",COUNTIF($Y$2:Y3973,Y3973))</f>
        <v/>
      </c>
    </row>
    <row r="3974" spans="24:26" x14ac:dyDescent="0.25">
      <c r="X3974" s="172">
        <f>COUNTIF($J$2:J3974,J3974)</f>
        <v>0</v>
      </c>
      <c r="Y3974" s="172" t="str">
        <f t="shared" si="64"/>
        <v/>
      </c>
      <c r="Z3974" s="172" t="str">
        <f>IF(Y3974="","",COUNTIF($Y$2:Y3974,Y3974))</f>
        <v/>
      </c>
    </row>
    <row r="3975" spans="24:26" x14ac:dyDescent="0.25">
      <c r="X3975" s="172">
        <f>COUNTIF($J$2:J3975,J3975)</f>
        <v>0</v>
      </c>
      <c r="Y3975" s="172" t="str">
        <f t="shared" si="64"/>
        <v/>
      </c>
      <c r="Z3975" s="172" t="str">
        <f>IF(Y3975="","",COUNTIF($Y$2:Y3975,Y3975))</f>
        <v/>
      </c>
    </row>
    <row r="3976" spans="24:26" x14ac:dyDescent="0.25">
      <c r="X3976" s="172">
        <f>COUNTIF($J$2:J3976,J3976)</f>
        <v>0</v>
      </c>
      <c r="Y3976" s="172" t="str">
        <f t="shared" si="64"/>
        <v/>
      </c>
      <c r="Z3976" s="172" t="str">
        <f>IF(Y3976="","",COUNTIF($Y$2:Y3976,Y3976))</f>
        <v/>
      </c>
    </row>
    <row r="3977" spans="24:26" x14ac:dyDescent="0.25">
      <c r="X3977" s="172">
        <f>COUNTIF($J$2:J3977,J3977)</f>
        <v>0</v>
      </c>
      <c r="Y3977" s="172" t="str">
        <f t="shared" si="64"/>
        <v/>
      </c>
      <c r="Z3977" s="172" t="str">
        <f>IF(Y3977="","",COUNTIF($Y$2:Y3977,Y3977))</f>
        <v/>
      </c>
    </row>
    <row r="3978" spans="24:26" x14ac:dyDescent="0.25">
      <c r="X3978" s="172">
        <f>COUNTIF($J$2:J3978,J3978)</f>
        <v>0</v>
      </c>
      <c r="Y3978" s="172" t="str">
        <f t="shared" si="64"/>
        <v/>
      </c>
      <c r="Z3978" s="172" t="str">
        <f>IF(Y3978="","",COUNTIF($Y$2:Y3978,Y3978))</f>
        <v/>
      </c>
    </row>
    <row r="3979" spans="24:26" x14ac:dyDescent="0.25">
      <c r="X3979" s="172">
        <f>COUNTIF($J$2:J3979,J3979)</f>
        <v>0</v>
      </c>
      <c r="Y3979" s="172" t="str">
        <f t="shared" si="64"/>
        <v/>
      </c>
      <c r="Z3979" s="172" t="str">
        <f>IF(Y3979="","",COUNTIF($Y$2:Y3979,Y3979))</f>
        <v/>
      </c>
    </row>
    <row r="3980" spans="24:26" x14ac:dyDescent="0.25">
      <c r="X3980" s="172">
        <f>COUNTIF($J$2:J3980,J3980)</f>
        <v>0</v>
      </c>
      <c r="Y3980" s="172" t="str">
        <f t="shared" si="64"/>
        <v/>
      </c>
      <c r="Z3980" s="172" t="str">
        <f>IF(Y3980="","",COUNTIF($Y$2:Y3980,Y3980))</f>
        <v/>
      </c>
    </row>
    <row r="3981" spans="24:26" x14ac:dyDescent="0.25">
      <c r="X3981" s="172">
        <f>COUNTIF($J$2:J3981,J3981)</f>
        <v>0</v>
      </c>
      <c r="Y3981" s="172" t="str">
        <f t="shared" si="64"/>
        <v/>
      </c>
      <c r="Z3981" s="172" t="str">
        <f>IF(Y3981="","",COUNTIF($Y$2:Y3981,Y3981))</f>
        <v/>
      </c>
    </row>
    <row r="3982" spans="24:26" x14ac:dyDescent="0.25">
      <c r="X3982" s="172">
        <f>COUNTIF($J$2:J3982,J3982)</f>
        <v>0</v>
      </c>
      <c r="Y3982" s="172" t="str">
        <f t="shared" si="64"/>
        <v/>
      </c>
      <c r="Z3982" s="172" t="str">
        <f>IF(Y3982="","",COUNTIF($Y$2:Y3982,Y3982))</f>
        <v/>
      </c>
    </row>
    <row r="3983" spans="24:26" x14ac:dyDescent="0.25">
      <c r="X3983" s="172">
        <f>COUNTIF($J$2:J3983,J3983)</f>
        <v>0</v>
      </c>
      <c r="Y3983" s="172" t="str">
        <f t="shared" si="64"/>
        <v/>
      </c>
      <c r="Z3983" s="172" t="str">
        <f>IF(Y3983="","",COUNTIF($Y$2:Y3983,Y3983))</f>
        <v/>
      </c>
    </row>
    <row r="3984" spans="24:26" x14ac:dyDescent="0.25">
      <c r="X3984" s="172">
        <f>COUNTIF($J$2:J3984,J3984)</f>
        <v>0</v>
      </c>
      <c r="Y3984" s="172" t="str">
        <f t="shared" si="64"/>
        <v/>
      </c>
      <c r="Z3984" s="172" t="str">
        <f>IF(Y3984="","",COUNTIF($Y$2:Y3984,Y3984))</f>
        <v/>
      </c>
    </row>
    <row r="3985" spans="24:26" x14ac:dyDescent="0.25">
      <c r="X3985" s="172">
        <f>COUNTIF($J$2:J3985,J3985)</f>
        <v>0</v>
      </c>
      <c r="Y3985" s="172" t="str">
        <f t="shared" si="64"/>
        <v/>
      </c>
      <c r="Z3985" s="172" t="str">
        <f>IF(Y3985="","",COUNTIF($Y$2:Y3985,Y3985))</f>
        <v/>
      </c>
    </row>
    <row r="3986" spans="24:26" x14ac:dyDescent="0.25">
      <c r="X3986" s="172">
        <f>COUNTIF($J$2:J3986,J3986)</f>
        <v>0</v>
      </c>
      <c r="Y3986" s="172" t="str">
        <f t="shared" si="64"/>
        <v/>
      </c>
      <c r="Z3986" s="172" t="str">
        <f>IF(Y3986="","",COUNTIF($Y$2:Y3986,Y3986))</f>
        <v/>
      </c>
    </row>
    <row r="3987" spans="24:26" x14ac:dyDescent="0.25">
      <c r="X3987" s="172">
        <f>COUNTIF($J$2:J3987,J3987)</f>
        <v>0</v>
      </c>
      <c r="Y3987" s="172" t="str">
        <f t="shared" si="64"/>
        <v/>
      </c>
      <c r="Z3987" s="172" t="str">
        <f>IF(Y3987="","",COUNTIF($Y$2:Y3987,Y3987))</f>
        <v/>
      </c>
    </row>
    <row r="3988" spans="24:26" x14ac:dyDescent="0.25">
      <c r="X3988" s="172">
        <f>COUNTIF($J$2:J3988,J3988)</f>
        <v>0</v>
      </c>
      <c r="Y3988" s="172" t="str">
        <f t="shared" si="64"/>
        <v/>
      </c>
      <c r="Z3988" s="172" t="str">
        <f>IF(Y3988="","",COUNTIF($Y$2:Y3988,Y3988))</f>
        <v/>
      </c>
    </row>
    <row r="3989" spans="24:26" x14ac:dyDescent="0.25">
      <c r="X3989" s="172">
        <f>COUNTIF($J$2:J3989,J3989)</f>
        <v>0</v>
      </c>
      <c r="Y3989" s="172" t="str">
        <f t="shared" si="64"/>
        <v/>
      </c>
      <c r="Z3989" s="172" t="str">
        <f>IF(Y3989="","",COUNTIF($Y$2:Y3989,Y3989))</f>
        <v/>
      </c>
    </row>
    <row r="3990" spans="24:26" x14ac:dyDescent="0.25">
      <c r="X3990" s="172">
        <f>COUNTIF($J$2:J3990,J3990)</f>
        <v>0</v>
      </c>
      <c r="Y3990" s="172" t="str">
        <f t="shared" si="64"/>
        <v/>
      </c>
      <c r="Z3990" s="172" t="str">
        <f>IF(Y3990="","",COUNTIF($Y$2:Y3990,Y3990))</f>
        <v/>
      </c>
    </row>
    <row r="3991" spans="24:26" x14ac:dyDescent="0.25">
      <c r="X3991" s="172">
        <f>COUNTIF($J$2:J3991,J3991)</f>
        <v>0</v>
      </c>
      <c r="Y3991" s="172" t="str">
        <f t="shared" si="64"/>
        <v/>
      </c>
      <c r="Z3991" s="172" t="str">
        <f>IF(Y3991="","",COUNTIF($Y$2:Y3991,Y3991))</f>
        <v/>
      </c>
    </row>
    <row r="3992" spans="24:26" x14ac:dyDescent="0.25">
      <c r="X3992" s="172">
        <f>COUNTIF($J$2:J3992,J3992)</f>
        <v>0</v>
      </c>
      <c r="Y3992" s="172" t="str">
        <f t="shared" si="64"/>
        <v/>
      </c>
      <c r="Z3992" s="172" t="str">
        <f>IF(Y3992="","",COUNTIF($Y$2:Y3992,Y3992))</f>
        <v/>
      </c>
    </row>
    <row r="3993" spans="24:26" x14ac:dyDescent="0.25">
      <c r="X3993" s="172">
        <f>COUNTIF($J$2:J3993,J3993)</f>
        <v>0</v>
      </c>
      <c r="Y3993" s="172" t="str">
        <f t="shared" si="64"/>
        <v/>
      </c>
      <c r="Z3993" s="172" t="str">
        <f>IF(Y3993="","",COUNTIF($Y$2:Y3993,Y3993))</f>
        <v/>
      </c>
    </row>
    <row r="3994" spans="24:26" x14ac:dyDescent="0.25">
      <c r="X3994" s="172">
        <f>COUNTIF($J$2:J3994,J3994)</f>
        <v>0</v>
      </c>
      <c r="Y3994" s="172" t="str">
        <f t="shared" si="64"/>
        <v/>
      </c>
      <c r="Z3994" s="172" t="str">
        <f>IF(Y3994="","",COUNTIF($Y$2:Y3994,Y3994))</f>
        <v/>
      </c>
    </row>
    <row r="3995" spans="24:26" x14ac:dyDescent="0.25">
      <c r="X3995" s="172">
        <f>COUNTIF($J$2:J3995,J3995)</f>
        <v>0</v>
      </c>
      <c r="Y3995" s="172" t="str">
        <f t="shared" si="64"/>
        <v/>
      </c>
      <c r="Z3995" s="172" t="str">
        <f>IF(Y3995="","",COUNTIF($Y$2:Y3995,Y3995))</f>
        <v/>
      </c>
    </row>
    <row r="3996" spans="24:26" x14ac:dyDescent="0.25">
      <c r="X3996" s="172">
        <f>COUNTIF($J$2:J3996,J3996)</f>
        <v>0</v>
      </c>
      <c r="Y3996" s="172" t="str">
        <f t="shared" si="64"/>
        <v/>
      </c>
      <c r="Z3996" s="172" t="str">
        <f>IF(Y3996="","",COUNTIF($Y$2:Y3996,Y3996))</f>
        <v/>
      </c>
    </row>
    <row r="3997" spans="24:26" x14ac:dyDescent="0.25">
      <c r="X3997" s="172">
        <f>COUNTIF($J$2:J3997,J3997)</f>
        <v>0</v>
      </c>
      <c r="Y3997" s="172" t="str">
        <f t="shared" si="64"/>
        <v/>
      </c>
      <c r="Z3997" s="172" t="str">
        <f>IF(Y3997="","",COUNTIF($Y$2:Y3997,Y3997))</f>
        <v/>
      </c>
    </row>
    <row r="3998" spans="24:26" x14ac:dyDescent="0.25">
      <c r="X3998" s="172">
        <f>COUNTIF($J$2:J3998,J3998)</f>
        <v>0</v>
      </c>
      <c r="Y3998" s="172" t="str">
        <f t="shared" si="64"/>
        <v/>
      </c>
      <c r="Z3998" s="172" t="str">
        <f>IF(Y3998="","",COUNTIF($Y$2:Y3998,Y3998))</f>
        <v/>
      </c>
    </row>
    <row r="3999" spans="24:26" x14ac:dyDescent="0.25">
      <c r="X3999" s="172">
        <f>COUNTIF($J$2:J3999,J3999)</f>
        <v>0</v>
      </c>
      <c r="Y3999" s="172" t="str">
        <f t="shared" si="64"/>
        <v/>
      </c>
      <c r="Z3999" s="172" t="str">
        <f>IF(Y3999="","",COUNTIF($Y$2:Y3999,Y3999))</f>
        <v/>
      </c>
    </row>
    <row r="4000" spans="24:26" x14ac:dyDescent="0.25">
      <c r="X4000" s="172">
        <f>COUNTIF($J$2:J4000,J4000)</f>
        <v>0</v>
      </c>
      <c r="Y4000" s="172" t="str">
        <f t="shared" si="64"/>
        <v/>
      </c>
      <c r="Z4000" s="172" t="str">
        <f>IF(Y4000="","",COUNTIF($Y$2:Y4000,Y4000))</f>
        <v/>
      </c>
    </row>
    <row r="4001" spans="24:26" x14ac:dyDescent="0.25">
      <c r="X4001" s="172">
        <f>COUNTIF($J$2:J4001,J4001)</f>
        <v>0</v>
      </c>
      <c r="Y4001" s="172" t="str">
        <f t="shared" si="64"/>
        <v/>
      </c>
      <c r="Z4001" s="172" t="str">
        <f>IF(Y4001="","",COUNTIF($Y$2:Y4001,Y4001))</f>
        <v/>
      </c>
    </row>
    <row r="4002" spans="24:26" x14ac:dyDescent="0.25">
      <c r="X4002" s="172">
        <f>COUNTIF($J$2:J4002,J4002)</f>
        <v>0</v>
      </c>
      <c r="Y4002" s="172" t="str">
        <f t="shared" si="64"/>
        <v/>
      </c>
      <c r="Z4002" s="172" t="str">
        <f>IF(Y4002="","",COUNTIF($Y$2:Y4002,Y4002))</f>
        <v/>
      </c>
    </row>
    <row r="4003" spans="24:26" x14ac:dyDescent="0.25">
      <c r="X4003" s="172">
        <f>COUNTIF($J$2:J4003,J4003)</f>
        <v>0</v>
      </c>
      <c r="Y4003" s="172" t="str">
        <f t="shared" si="64"/>
        <v/>
      </c>
      <c r="Z4003" s="172" t="str">
        <f>IF(Y4003="","",COUNTIF($Y$2:Y4003,Y4003))</f>
        <v/>
      </c>
    </row>
    <row r="4004" spans="24:26" x14ac:dyDescent="0.25">
      <c r="X4004" s="172">
        <f>COUNTIF($J$2:J4004,J4004)</f>
        <v>0</v>
      </c>
      <c r="Y4004" s="172" t="str">
        <f t="shared" si="64"/>
        <v/>
      </c>
      <c r="Z4004" s="172" t="str">
        <f>IF(Y4004="","",COUNTIF($Y$2:Y4004,Y4004))</f>
        <v/>
      </c>
    </row>
    <row r="4005" spans="24:26" x14ac:dyDescent="0.25">
      <c r="X4005" s="172">
        <f>COUNTIF($J$2:J4005,J4005)</f>
        <v>0</v>
      </c>
      <c r="Y4005" s="172" t="str">
        <f t="shared" si="64"/>
        <v/>
      </c>
      <c r="Z4005" s="172" t="str">
        <f>IF(Y4005="","",COUNTIF($Y$2:Y4005,Y4005))</f>
        <v/>
      </c>
    </row>
    <row r="4006" spans="24:26" x14ac:dyDescent="0.25">
      <c r="X4006" s="172">
        <f>COUNTIF($J$2:J4006,J4006)</f>
        <v>0</v>
      </c>
      <c r="Y4006" s="172" t="str">
        <f t="shared" si="64"/>
        <v/>
      </c>
      <c r="Z4006" s="172" t="str">
        <f>IF(Y4006="","",COUNTIF($Y$2:Y4006,Y4006))</f>
        <v/>
      </c>
    </row>
    <row r="4007" spans="24:26" x14ac:dyDescent="0.25">
      <c r="X4007" s="172">
        <f>COUNTIF($J$2:J4007,J4007)</f>
        <v>0</v>
      </c>
      <c r="Y4007" s="172" t="str">
        <f t="shared" si="64"/>
        <v/>
      </c>
      <c r="Z4007" s="172" t="str">
        <f>IF(Y4007="","",COUNTIF($Y$2:Y4007,Y4007))</f>
        <v/>
      </c>
    </row>
    <row r="4008" spans="24:26" x14ac:dyDescent="0.25">
      <c r="X4008" s="172">
        <f>COUNTIF($J$2:J4008,J4008)</f>
        <v>0</v>
      </c>
      <c r="Y4008" s="172" t="str">
        <f t="shared" si="64"/>
        <v/>
      </c>
      <c r="Z4008" s="172" t="str">
        <f>IF(Y4008="","",COUNTIF($Y$2:Y4008,Y4008))</f>
        <v/>
      </c>
    </row>
    <row r="4009" spans="24:26" x14ac:dyDescent="0.25">
      <c r="X4009" s="172">
        <f>COUNTIF($J$2:J4009,J4009)</f>
        <v>0</v>
      </c>
      <c r="Y4009" s="172" t="str">
        <f t="shared" si="64"/>
        <v/>
      </c>
      <c r="Z4009" s="172" t="str">
        <f>IF(Y4009="","",COUNTIF($Y$2:Y4009,Y4009))</f>
        <v/>
      </c>
    </row>
    <row r="4010" spans="24:26" x14ac:dyDescent="0.25">
      <c r="X4010" s="172">
        <f>COUNTIF($J$2:J4010,J4010)</f>
        <v>0</v>
      </c>
      <c r="Y4010" s="172" t="str">
        <f t="shared" si="64"/>
        <v/>
      </c>
      <c r="Z4010" s="172" t="str">
        <f>IF(Y4010="","",COUNTIF($Y$2:Y4010,Y4010))</f>
        <v/>
      </c>
    </row>
    <row r="4011" spans="24:26" x14ac:dyDescent="0.25">
      <c r="X4011" s="172">
        <f>COUNTIF($J$2:J4011,J4011)</f>
        <v>0</v>
      </c>
      <c r="Y4011" s="172" t="str">
        <f t="shared" si="64"/>
        <v/>
      </c>
      <c r="Z4011" s="172" t="str">
        <f>IF(Y4011="","",COUNTIF($Y$2:Y4011,Y4011))</f>
        <v/>
      </c>
    </row>
    <row r="4012" spans="24:26" x14ac:dyDescent="0.25">
      <c r="X4012" s="172">
        <f>COUNTIF($J$2:J4012,J4012)</f>
        <v>0</v>
      </c>
      <c r="Y4012" s="172" t="str">
        <f t="shared" si="64"/>
        <v/>
      </c>
      <c r="Z4012" s="172" t="str">
        <f>IF(Y4012="","",COUNTIF($Y$2:Y4012,Y4012))</f>
        <v/>
      </c>
    </row>
    <row r="4013" spans="24:26" x14ac:dyDescent="0.25">
      <c r="X4013" s="172">
        <f>COUNTIF($J$2:J4013,J4013)</f>
        <v>0</v>
      </c>
      <c r="Y4013" s="172" t="str">
        <f t="shared" si="64"/>
        <v/>
      </c>
      <c r="Z4013" s="172" t="str">
        <f>IF(Y4013="","",COUNTIF($Y$2:Y4013,Y4013))</f>
        <v/>
      </c>
    </row>
    <row r="4014" spans="24:26" x14ac:dyDescent="0.25">
      <c r="X4014" s="172">
        <f>COUNTIF($J$2:J4014,J4014)</f>
        <v>0</v>
      </c>
      <c r="Y4014" s="172" t="str">
        <f t="shared" si="64"/>
        <v/>
      </c>
      <c r="Z4014" s="172" t="str">
        <f>IF(Y4014="","",COUNTIF($Y$2:Y4014,Y4014))</f>
        <v/>
      </c>
    </row>
    <row r="4015" spans="24:26" x14ac:dyDescent="0.25">
      <c r="X4015" s="172">
        <f>COUNTIF($J$2:J4015,J4015)</f>
        <v>0</v>
      </c>
      <c r="Y4015" s="172" t="str">
        <f t="shared" si="64"/>
        <v/>
      </c>
      <c r="Z4015" s="172" t="str">
        <f>IF(Y4015="","",COUNTIF($Y$2:Y4015,Y4015))</f>
        <v/>
      </c>
    </row>
    <row r="4016" spans="24:26" x14ac:dyDescent="0.25">
      <c r="X4016" s="172">
        <f>COUNTIF($J$2:J4016,J4016)</f>
        <v>0</v>
      </c>
      <c r="Y4016" s="172" t="str">
        <f t="shared" ref="Y4016:Y4079" si="65">J4016&amp;Q4016</f>
        <v/>
      </c>
      <c r="Z4016" s="172" t="str">
        <f>IF(Y4016="","",COUNTIF($Y$2:Y4016,Y4016))</f>
        <v/>
      </c>
    </row>
    <row r="4017" spans="24:26" x14ac:dyDescent="0.25">
      <c r="X4017" s="172">
        <f>COUNTIF($J$2:J4017,J4017)</f>
        <v>0</v>
      </c>
      <c r="Y4017" s="172" t="str">
        <f t="shared" si="65"/>
        <v/>
      </c>
      <c r="Z4017" s="172" t="str">
        <f>IF(Y4017="","",COUNTIF($Y$2:Y4017,Y4017))</f>
        <v/>
      </c>
    </row>
    <row r="4018" spans="24:26" x14ac:dyDescent="0.25">
      <c r="X4018" s="172">
        <f>COUNTIF($J$2:J4018,J4018)</f>
        <v>0</v>
      </c>
      <c r="Y4018" s="172" t="str">
        <f t="shared" si="65"/>
        <v/>
      </c>
      <c r="Z4018" s="172" t="str">
        <f>IF(Y4018="","",COUNTIF($Y$2:Y4018,Y4018))</f>
        <v/>
      </c>
    </row>
    <row r="4019" spans="24:26" x14ac:dyDescent="0.25">
      <c r="X4019" s="172">
        <f>COUNTIF($J$2:J4019,J4019)</f>
        <v>0</v>
      </c>
      <c r="Y4019" s="172" t="str">
        <f t="shared" si="65"/>
        <v/>
      </c>
      <c r="Z4019" s="172" t="str">
        <f>IF(Y4019="","",COUNTIF($Y$2:Y4019,Y4019))</f>
        <v/>
      </c>
    </row>
    <row r="4020" spans="24:26" x14ac:dyDescent="0.25">
      <c r="X4020" s="172">
        <f>COUNTIF($J$2:J4020,J4020)</f>
        <v>0</v>
      </c>
      <c r="Y4020" s="172" t="str">
        <f t="shared" si="65"/>
        <v/>
      </c>
      <c r="Z4020" s="172" t="str">
        <f>IF(Y4020="","",COUNTIF($Y$2:Y4020,Y4020))</f>
        <v/>
      </c>
    </row>
    <row r="4021" spans="24:26" x14ac:dyDescent="0.25">
      <c r="X4021" s="172">
        <f>COUNTIF($J$2:J4021,J4021)</f>
        <v>0</v>
      </c>
      <c r="Y4021" s="172" t="str">
        <f t="shared" si="65"/>
        <v/>
      </c>
      <c r="Z4021" s="172" t="str">
        <f>IF(Y4021="","",COUNTIF($Y$2:Y4021,Y4021))</f>
        <v/>
      </c>
    </row>
    <row r="4022" spans="24:26" x14ac:dyDescent="0.25">
      <c r="X4022" s="172">
        <f>COUNTIF($J$2:J4022,J4022)</f>
        <v>0</v>
      </c>
      <c r="Y4022" s="172" t="str">
        <f t="shared" si="65"/>
        <v/>
      </c>
      <c r="Z4022" s="172" t="str">
        <f>IF(Y4022="","",COUNTIF($Y$2:Y4022,Y4022))</f>
        <v/>
      </c>
    </row>
    <row r="4023" spans="24:26" x14ac:dyDescent="0.25">
      <c r="X4023" s="172">
        <f>COUNTIF($J$2:J4023,J4023)</f>
        <v>0</v>
      </c>
      <c r="Y4023" s="172" t="str">
        <f t="shared" si="65"/>
        <v/>
      </c>
      <c r="Z4023" s="172" t="str">
        <f>IF(Y4023="","",COUNTIF($Y$2:Y4023,Y4023))</f>
        <v/>
      </c>
    </row>
    <row r="4024" spans="24:26" x14ac:dyDescent="0.25">
      <c r="X4024" s="172">
        <f>COUNTIF($J$2:J4024,J4024)</f>
        <v>0</v>
      </c>
      <c r="Y4024" s="172" t="str">
        <f t="shared" si="65"/>
        <v/>
      </c>
      <c r="Z4024" s="172" t="str">
        <f>IF(Y4024="","",COUNTIF($Y$2:Y4024,Y4024))</f>
        <v/>
      </c>
    </row>
    <row r="4025" spans="24:26" x14ac:dyDescent="0.25">
      <c r="X4025" s="172">
        <f>COUNTIF($J$2:J4025,J4025)</f>
        <v>0</v>
      </c>
      <c r="Y4025" s="172" t="str">
        <f t="shared" si="65"/>
        <v/>
      </c>
      <c r="Z4025" s="172" t="str">
        <f>IF(Y4025="","",COUNTIF($Y$2:Y4025,Y4025))</f>
        <v/>
      </c>
    </row>
    <row r="4026" spans="24:26" x14ac:dyDescent="0.25">
      <c r="X4026" s="172">
        <f>COUNTIF($J$2:J4026,J4026)</f>
        <v>0</v>
      </c>
      <c r="Y4026" s="172" t="str">
        <f t="shared" si="65"/>
        <v/>
      </c>
      <c r="Z4026" s="172" t="str">
        <f>IF(Y4026="","",COUNTIF($Y$2:Y4026,Y4026))</f>
        <v/>
      </c>
    </row>
    <row r="4027" spans="24:26" x14ac:dyDescent="0.25">
      <c r="X4027" s="172">
        <f>COUNTIF($J$2:J4027,J4027)</f>
        <v>0</v>
      </c>
      <c r="Y4027" s="172" t="str">
        <f t="shared" si="65"/>
        <v/>
      </c>
      <c r="Z4027" s="172" t="str">
        <f>IF(Y4027="","",COUNTIF($Y$2:Y4027,Y4027))</f>
        <v/>
      </c>
    </row>
    <row r="4028" spans="24:26" x14ac:dyDescent="0.25">
      <c r="X4028" s="172">
        <f>COUNTIF($J$2:J4028,J4028)</f>
        <v>0</v>
      </c>
      <c r="Y4028" s="172" t="str">
        <f t="shared" si="65"/>
        <v/>
      </c>
      <c r="Z4028" s="172" t="str">
        <f>IF(Y4028="","",COUNTIF($Y$2:Y4028,Y4028))</f>
        <v/>
      </c>
    </row>
    <row r="4029" spans="24:26" x14ac:dyDescent="0.25">
      <c r="X4029" s="172">
        <f>COUNTIF($J$2:J4029,J4029)</f>
        <v>0</v>
      </c>
      <c r="Y4029" s="172" t="str">
        <f t="shared" si="65"/>
        <v/>
      </c>
      <c r="Z4029" s="172" t="str">
        <f>IF(Y4029="","",COUNTIF($Y$2:Y4029,Y4029))</f>
        <v/>
      </c>
    </row>
    <row r="4030" spans="24:26" x14ac:dyDescent="0.25">
      <c r="X4030" s="172">
        <f>COUNTIF($J$2:J4030,J4030)</f>
        <v>0</v>
      </c>
      <c r="Y4030" s="172" t="str">
        <f t="shared" si="65"/>
        <v/>
      </c>
      <c r="Z4030" s="172" t="str">
        <f>IF(Y4030="","",COUNTIF($Y$2:Y4030,Y4030))</f>
        <v/>
      </c>
    </row>
    <row r="4031" spans="24:26" x14ac:dyDescent="0.25">
      <c r="X4031" s="172">
        <f>COUNTIF($J$2:J4031,J4031)</f>
        <v>0</v>
      </c>
      <c r="Y4031" s="172" t="str">
        <f t="shared" si="65"/>
        <v/>
      </c>
      <c r="Z4031" s="172" t="str">
        <f>IF(Y4031="","",COUNTIF($Y$2:Y4031,Y4031))</f>
        <v/>
      </c>
    </row>
    <row r="4032" spans="24:26" x14ac:dyDescent="0.25">
      <c r="X4032" s="172">
        <f>COUNTIF($J$2:J4032,J4032)</f>
        <v>0</v>
      </c>
      <c r="Y4032" s="172" t="str">
        <f t="shared" si="65"/>
        <v/>
      </c>
      <c r="Z4032" s="172" t="str">
        <f>IF(Y4032="","",COUNTIF($Y$2:Y4032,Y4032))</f>
        <v/>
      </c>
    </row>
    <row r="4033" spans="24:26" x14ac:dyDescent="0.25">
      <c r="X4033" s="172">
        <f>COUNTIF($J$2:J4033,J4033)</f>
        <v>0</v>
      </c>
      <c r="Y4033" s="172" t="str">
        <f t="shared" si="65"/>
        <v/>
      </c>
      <c r="Z4033" s="172" t="str">
        <f>IF(Y4033="","",COUNTIF($Y$2:Y4033,Y4033))</f>
        <v/>
      </c>
    </row>
    <row r="4034" spans="24:26" x14ac:dyDescent="0.25">
      <c r="X4034" s="172">
        <f>COUNTIF($J$2:J4034,J4034)</f>
        <v>0</v>
      </c>
      <c r="Y4034" s="172" t="str">
        <f t="shared" si="65"/>
        <v/>
      </c>
      <c r="Z4034" s="172" t="str">
        <f>IF(Y4034="","",COUNTIF($Y$2:Y4034,Y4034))</f>
        <v/>
      </c>
    </row>
    <row r="4035" spans="24:26" x14ac:dyDescent="0.25">
      <c r="X4035" s="172">
        <f>COUNTIF($J$2:J4035,J4035)</f>
        <v>0</v>
      </c>
      <c r="Y4035" s="172" t="str">
        <f t="shared" si="65"/>
        <v/>
      </c>
      <c r="Z4035" s="172" t="str">
        <f>IF(Y4035="","",COUNTIF($Y$2:Y4035,Y4035))</f>
        <v/>
      </c>
    </row>
    <row r="4036" spans="24:26" x14ac:dyDescent="0.25">
      <c r="X4036" s="172">
        <f>COUNTIF($J$2:J4036,J4036)</f>
        <v>0</v>
      </c>
      <c r="Y4036" s="172" t="str">
        <f t="shared" si="65"/>
        <v/>
      </c>
      <c r="Z4036" s="172" t="str">
        <f>IF(Y4036="","",COUNTIF($Y$2:Y4036,Y4036))</f>
        <v/>
      </c>
    </row>
    <row r="4037" spans="24:26" x14ac:dyDescent="0.25">
      <c r="X4037" s="172">
        <f>COUNTIF($J$2:J4037,J4037)</f>
        <v>0</v>
      </c>
      <c r="Y4037" s="172" t="str">
        <f t="shared" si="65"/>
        <v/>
      </c>
      <c r="Z4037" s="172" t="str">
        <f>IF(Y4037="","",COUNTIF($Y$2:Y4037,Y4037))</f>
        <v/>
      </c>
    </row>
    <row r="4038" spans="24:26" x14ac:dyDescent="0.25">
      <c r="X4038" s="172">
        <f>COUNTIF($J$2:J4038,J4038)</f>
        <v>0</v>
      </c>
      <c r="Y4038" s="172" t="str">
        <f t="shared" si="65"/>
        <v/>
      </c>
      <c r="Z4038" s="172" t="str">
        <f>IF(Y4038="","",COUNTIF($Y$2:Y4038,Y4038))</f>
        <v/>
      </c>
    </row>
    <row r="4039" spans="24:26" x14ac:dyDescent="0.25">
      <c r="X4039" s="172">
        <f>COUNTIF($J$2:J4039,J4039)</f>
        <v>0</v>
      </c>
      <c r="Y4039" s="172" t="str">
        <f t="shared" si="65"/>
        <v/>
      </c>
      <c r="Z4039" s="172" t="str">
        <f>IF(Y4039="","",COUNTIF($Y$2:Y4039,Y4039))</f>
        <v/>
      </c>
    </row>
    <row r="4040" spans="24:26" x14ac:dyDescent="0.25">
      <c r="X4040" s="172">
        <f>COUNTIF($J$2:J4040,J4040)</f>
        <v>0</v>
      </c>
      <c r="Y4040" s="172" t="str">
        <f t="shared" si="65"/>
        <v/>
      </c>
      <c r="Z4040" s="172" t="str">
        <f>IF(Y4040="","",COUNTIF($Y$2:Y4040,Y4040))</f>
        <v/>
      </c>
    </row>
    <row r="4041" spans="24:26" x14ac:dyDescent="0.25">
      <c r="X4041" s="172">
        <f>COUNTIF($J$2:J4041,J4041)</f>
        <v>0</v>
      </c>
      <c r="Y4041" s="172" t="str">
        <f t="shared" si="65"/>
        <v/>
      </c>
      <c r="Z4041" s="172" t="str">
        <f>IF(Y4041="","",COUNTIF($Y$2:Y4041,Y4041))</f>
        <v/>
      </c>
    </row>
    <row r="4042" spans="24:26" x14ac:dyDescent="0.25">
      <c r="X4042" s="172">
        <f>COUNTIF($J$2:J4042,J4042)</f>
        <v>0</v>
      </c>
      <c r="Y4042" s="172" t="str">
        <f t="shared" si="65"/>
        <v/>
      </c>
      <c r="Z4042" s="172" t="str">
        <f>IF(Y4042="","",COUNTIF($Y$2:Y4042,Y4042))</f>
        <v/>
      </c>
    </row>
    <row r="4043" spans="24:26" x14ac:dyDescent="0.25">
      <c r="X4043" s="172">
        <f>COUNTIF($J$2:J4043,J4043)</f>
        <v>0</v>
      </c>
      <c r="Y4043" s="172" t="str">
        <f t="shared" si="65"/>
        <v/>
      </c>
      <c r="Z4043" s="172" t="str">
        <f>IF(Y4043="","",COUNTIF($Y$2:Y4043,Y4043))</f>
        <v/>
      </c>
    </row>
    <row r="4044" spans="24:26" x14ac:dyDescent="0.25">
      <c r="X4044" s="172">
        <f>COUNTIF($J$2:J4044,J4044)</f>
        <v>0</v>
      </c>
      <c r="Y4044" s="172" t="str">
        <f t="shared" si="65"/>
        <v/>
      </c>
      <c r="Z4044" s="172" t="str">
        <f>IF(Y4044="","",COUNTIF($Y$2:Y4044,Y4044))</f>
        <v/>
      </c>
    </row>
    <row r="4045" spans="24:26" x14ac:dyDescent="0.25">
      <c r="X4045" s="172">
        <f>COUNTIF($J$2:J4045,J4045)</f>
        <v>0</v>
      </c>
      <c r="Y4045" s="172" t="str">
        <f t="shared" si="65"/>
        <v/>
      </c>
      <c r="Z4045" s="172" t="str">
        <f>IF(Y4045="","",COUNTIF($Y$2:Y4045,Y4045))</f>
        <v/>
      </c>
    </row>
    <row r="4046" spans="24:26" x14ac:dyDescent="0.25">
      <c r="X4046" s="172">
        <f>COUNTIF($J$2:J4046,J4046)</f>
        <v>0</v>
      </c>
      <c r="Y4046" s="172" t="str">
        <f t="shared" si="65"/>
        <v/>
      </c>
      <c r="Z4046" s="172" t="str">
        <f>IF(Y4046="","",COUNTIF($Y$2:Y4046,Y4046))</f>
        <v/>
      </c>
    </row>
    <row r="4047" spans="24:26" x14ac:dyDescent="0.25">
      <c r="X4047" s="172">
        <f>COUNTIF($J$2:J4047,J4047)</f>
        <v>0</v>
      </c>
      <c r="Y4047" s="172" t="str">
        <f t="shared" si="65"/>
        <v/>
      </c>
      <c r="Z4047" s="172" t="str">
        <f>IF(Y4047="","",COUNTIF($Y$2:Y4047,Y4047))</f>
        <v/>
      </c>
    </row>
    <row r="4048" spans="24:26" x14ac:dyDescent="0.25">
      <c r="X4048" s="172">
        <f>COUNTIF($J$2:J4048,J4048)</f>
        <v>0</v>
      </c>
      <c r="Y4048" s="172" t="str">
        <f t="shared" si="65"/>
        <v/>
      </c>
      <c r="Z4048" s="172" t="str">
        <f>IF(Y4048="","",COUNTIF($Y$2:Y4048,Y4048))</f>
        <v/>
      </c>
    </row>
    <row r="4049" spans="24:26" x14ac:dyDescent="0.25">
      <c r="X4049" s="172">
        <f>COUNTIF($J$2:J4049,J4049)</f>
        <v>0</v>
      </c>
      <c r="Y4049" s="172" t="str">
        <f t="shared" si="65"/>
        <v/>
      </c>
      <c r="Z4049" s="172" t="str">
        <f>IF(Y4049="","",COUNTIF($Y$2:Y4049,Y4049))</f>
        <v/>
      </c>
    </row>
    <row r="4050" spans="24:26" x14ac:dyDescent="0.25">
      <c r="X4050" s="172">
        <f>COUNTIF($J$2:J4050,J4050)</f>
        <v>0</v>
      </c>
      <c r="Y4050" s="172" t="str">
        <f t="shared" si="65"/>
        <v/>
      </c>
      <c r="Z4050" s="172" t="str">
        <f>IF(Y4050="","",COUNTIF($Y$2:Y4050,Y4050))</f>
        <v/>
      </c>
    </row>
    <row r="4051" spans="24:26" x14ac:dyDescent="0.25">
      <c r="X4051" s="172">
        <f>COUNTIF($J$2:J4051,J4051)</f>
        <v>0</v>
      </c>
      <c r="Y4051" s="172" t="str">
        <f t="shared" si="65"/>
        <v/>
      </c>
      <c r="Z4051" s="172" t="str">
        <f>IF(Y4051="","",COUNTIF($Y$2:Y4051,Y4051))</f>
        <v/>
      </c>
    </row>
    <row r="4052" spans="24:26" x14ac:dyDescent="0.25">
      <c r="X4052" s="172">
        <f>COUNTIF($J$2:J4052,J4052)</f>
        <v>0</v>
      </c>
      <c r="Y4052" s="172" t="str">
        <f t="shared" si="65"/>
        <v/>
      </c>
      <c r="Z4052" s="172" t="str">
        <f>IF(Y4052="","",COUNTIF($Y$2:Y4052,Y4052))</f>
        <v/>
      </c>
    </row>
    <row r="4053" spans="24:26" x14ac:dyDescent="0.25">
      <c r="X4053" s="172">
        <f>COUNTIF($J$2:J4053,J4053)</f>
        <v>0</v>
      </c>
      <c r="Y4053" s="172" t="str">
        <f t="shared" si="65"/>
        <v/>
      </c>
      <c r="Z4053" s="172" t="str">
        <f>IF(Y4053="","",COUNTIF($Y$2:Y4053,Y4053))</f>
        <v/>
      </c>
    </row>
    <row r="4054" spans="24:26" x14ac:dyDescent="0.25">
      <c r="X4054" s="172">
        <f>COUNTIF($J$2:J4054,J4054)</f>
        <v>0</v>
      </c>
      <c r="Y4054" s="172" t="str">
        <f t="shared" si="65"/>
        <v/>
      </c>
      <c r="Z4054" s="172" t="str">
        <f>IF(Y4054="","",COUNTIF($Y$2:Y4054,Y4054))</f>
        <v/>
      </c>
    </row>
    <row r="4055" spans="24:26" x14ac:dyDescent="0.25">
      <c r="X4055" s="172">
        <f>COUNTIF($J$2:J4055,J4055)</f>
        <v>0</v>
      </c>
      <c r="Y4055" s="172" t="str">
        <f t="shared" si="65"/>
        <v/>
      </c>
      <c r="Z4055" s="172" t="str">
        <f>IF(Y4055="","",COUNTIF($Y$2:Y4055,Y4055))</f>
        <v/>
      </c>
    </row>
    <row r="4056" spans="24:26" x14ac:dyDescent="0.25">
      <c r="X4056" s="172">
        <f>COUNTIF($J$2:J4056,J4056)</f>
        <v>0</v>
      </c>
      <c r="Y4056" s="172" t="str">
        <f t="shared" si="65"/>
        <v/>
      </c>
      <c r="Z4056" s="172" t="str">
        <f>IF(Y4056="","",COUNTIF($Y$2:Y4056,Y4056))</f>
        <v/>
      </c>
    </row>
    <row r="4057" spans="24:26" x14ac:dyDescent="0.25">
      <c r="X4057" s="172">
        <f>COUNTIF($J$2:J4057,J4057)</f>
        <v>0</v>
      </c>
      <c r="Y4057" s="172" t="str">
        <f t="shared" si="65"/>
        <v/>
      </c>
      <c r="Z4057" s="172" t="str">
        <f>IF(Y4057="","",COUNTIF($Y$2:Y4057,Y4057))</f>
        <v/>
      </c>
    </row>
    <row r="4058" spans="24:26" x14ac:dyDescent="0.25">
      <c r="X4058" s="172">
        <f>COUNTIF($J$2:J4058,J4058)</f>
        <v>0</v>
      </c>
      <c r="Y4058" s="172" t="str">
        <f t="shared" si="65"/>
        <v/>
      </c>
      <c r="Z4058" s="172" t="str">
        <f>IF(Y4058="","",COUNTIF($Y$2:Y4058,Y4058))</f>
        <v/>
      </c>
    </row>
    <row r="4059" spans="24:26" x14ac:dyDescent="0.25">
      <c r="X4059" s="172">
        <f>COUNTIF($J$2:J4059,J4059)</f>
        <v>0</v>
      </c>
      <c r="Y4059" s="172" t="str">
        <f t="shared" si="65"/>
        <v/>
      </c>
      <c r="Z4059" s="172" t="str">
        <f>IF(Y4059="","",COUNTIF($Y$2:Y4059,Y4059))</f>
        <v/>
      </c>
    </row>
    <row r="4060" spans="24:26" x14ac:dyDescent="0.25">
      <c r="X4060" s="172">
        <f>COUNTIF($J$2:J4060,J4060)</f>
        <v>0</v>
      </c>
      <c r="Y4060" s="172" t="str">
        <f t="shared" si="65"/>
        <v/>
      </c>
      <c r="Z4060" s="172" t="str">
        <f>IF(Y4060="","",COUNTIF($Y$2:Y4060,Y4060))</f>
        <v/>
      </c>
    </row>
    <row r="4061" spans="24:26" x14ac:dyDescent="0.25">
      <c r="X4061" s="172">
        <f>COUNTIF($J$2:J4061,J4061)</f>
        <v>0</v>
      </c>
      <c r="Y4061" s="172" t="str">
        <f t="shared" si="65"/>
        <v/>
      </c>
      <c r="Z4061" s="172" t="str">
        <f>IF(Y4061="","",COUNTIF($Y$2:Y4061,Y4061))</f>
        <v/>
      </c>
    </row>
    <row r="4062" spans="24:26" x14ac:dyDescent="0.25">
      <c r="X4062" s="172">
        <f>COUNTIF($J$2:J4062,J4062)</f>
        <v>0</v>
      </c>
      <c r="Y4062" s="172" t="str">
        <f t="shared" si="65"/>
        <v/>
      </c>
      <c r="Z4062" s="172" t="str">
        <f>IF(Y4062="","",COUNTIF($Y$2:Y4062,Y4062))</f>
        <v/>
      </c>
    </row>
    <row r="4063" spans="24:26" x14ac:dyDescent="0.25">
      <c r="X4063" s="172">
        <f>COUNTIF($J$2:J4063,J4063)</f>
        <v>0</v>
      </c>
      <c r="Y4063" s="172" t="str">
        <f t="shared" si="65"/>
        <v/>
      </c>
      <c r="Z4063" s="172" t="str">
        <f>IF(Y4063="","",COUNTIF($Y$2:Y4063,Y4063))</f>
        <v/>
      </c>
    </row>
    <row r="4064" spans="24:26" x14ac:dyDescent="0.25">
      <c r="X4064" s="172">
        <f>COUNTIF($J$2:J4064,J4064)</f>
        <v>0</v>
      </c>
      <c r="Y4064" s="172" t="str">
        <f t="shared" si="65"/>
        <v/>
      </c>
      <c r="Z4064" s="172" t="str">
        <f>IF(Y4064="","",COUNTIF($Y$2:Y4064,Y4064))</f>
        <v/>
      </c>
    </row>
    <row r="4065" spans="24:26" x14ac:dyDescent="0.25">
      <c r="X4065" s="172">
        <f>COUNTIF($J$2:J4065,J4065)</f>
        <v>0</v>
      </c>
      <c r="Y4065" s="172" t="str">
        <f t="shared" si="65"/>
        <v/>
      </c>
      <c r="Z4065" s="172" t="str">
        <f>IF(Y4065="","",COUNTIF($Y$2:Y4065,Y4065))</f>
        <v/>
      </c>
    </row>
    <row r="4066" spans="24:26" x14ac:dyDescent="0.25">
      <c r="X4066" s="172">
        <f>COUNTIF($J$2:J4066,J4066)</f>
        <v>0</v>
      </c>
      <c r="Y4066" s="172" t="str">
        <f t="shared" si="65"/>
        <v/>
      </c>
      <c r="Z4066" s="172" t="str">
        <f>IF(Y4066="","",COUNTIF($Y$2:Y4066,Y4066))</f>
        <v/>
      </c>
    </row>
    <row r="4067" spans="24:26" x14ac:dyDescent="0.25">
      <c r="X4067" s="172">
        <f>COUNTIF($J$2:J4067,J4067)</f>
        <v>0</v>
      </c>
      <c r="Y4067" s="172" t="str">
        <f t="shared" si="65"/>
        <v/>
      </c>
      <c r="Z4067" s="172" t="str">
        <f>IF(Y4067="","",COUNTIF($Y$2:Y4067,Y4067))</f>
        <v/>
      </c>
    </row>
    <row r="4068" spans="24:26" x14ac:dyDescent="0.25">
      <c r="X4068" s="172">
        <f>COUNTIF($J$2:J4068,J4068)</f>
        <v>0</v>
      </c>
      <c r="Y4068" s="172" t="str">
        <f t="shared" si="65"/>
        <v/>
      </c>
      <c r="Z4068" s="172" t="str">
        <f>IF(Y4068="","",COUNTIF($Y$2:Y4068,Y4068))</f>
        <v/>
      </c>
    </row>
    <row r="4069" spans="24:26" x14ac:dyDescent="0.25">
      <c r="X4069" s="172">
        <f>COUNTIF($J$2:J4069,J4069)</f>
        <v>0</v>
      </c>
      <c r="Y4069" s="172" t="str">
        <f t="shared" si="65"/>
        <v/>
      </c>
      <c r="Z4069" s="172" t="str">
        <f>IF(Y4069="","",COUNTIF($Y$2:Y4069,Y4069))</f>
        <v/>
      </c>
    </row>
    <row r="4070" spans="24:26" x14ac:dyDescent="0.25">
      <c r="X4070" s="172">
        <f>COUNTIF($J$2:J4070,J4070)</f>
        <v>0</v>
      </c>
      <c r="Y4070" s="172" t="str">
        <f t="shared" si="65"/>
        <v/>
      </c>
      <c r="Z4070" s="172" t="str">
        <f>IF(Y4070="","",COUNTIF($Y$2:Y4070,Y4070))</f>
        <v/>
      </c>
    </row>
    <row r="4071" spans="24:26" x14ac:dyDescent="0.25">
      <c r="X4071" s="172">
        <f>COUNTIF($J$2:J4071,J4071)</f>
        <v>0</v>
      </c>
      <c r="Y4071" s="172" t="str">
        <f t="shared" si="65"/>
        <v/>
      </c>
      <c r="Z4071" s="172" t="str">
        <f>IF(Y4071="","",COUNTIF($Y$2:Y4071,Y4071))</f>
        <v/>
      </c>
    </row>
    <row r="4072" spans="24:26" x14ac:dyDescent="0.25">
      <c r="X4072" s="172">
        <f>COUNTIF($J$2:J4072,J4072)</f>
        <v>0</v>
      </c>
      <c r="Y4072" s="172" t="str">
        <f t="shared" si="65"/>
        <v/>
      </c>
      <c r="Z4072" s="172" t="str">
        <f>IF(Y4072="","",COUNTIF($Y$2:Y4072,Y4072))</f>
        <v/>
      </c>
    </row>
    <row r="4073" spans="24:26" x14ac:dyDescent="0.25">
      <c r="X4073" s="172">
        <f>COUNTIF($J$2:J4073,J4073)</f>
        <v>0</v>
      </c>
      <c r="Y4073" s="172" t="str">
        <f t="shared" si="65"/>
        <v/>
      </c>
      <c r="Z4073" s="172" t="str">
        <f>IF(Y4073="","",COUNTIF($Y$2:Y4073,Y4073))</f>
        <v/>
      </c>
    </row>
    <row r="4074" spans="24:26" x14ac:dyDescent="0.25">
      <c r="X4074" s="172">
        <f>COUNTIF($J$2:J4074,J4074)</f>
        <v>0</v>
      </c>
      <c r="Y4074" s="172" t="str">
        <f t="shared" si="65"/>
        <v/>
      </c>
      <c r="Z4074" s="172" t="str">
        <f>IF(Y4074="","",COUNTIF($Y$2:Y4074,Y4074))</f>
        <v/>
      </c>
    </row>
    <row r="4075" spans="24:26" x14ac:dyDescent="0.25">
      <c r="X4075" s="172">
        <f>COUNTIF($J$2:J4075,J4075)</f>
        <v>0</v>
      </c>
      <c r="Y4075" s="172" t="str">
        <f t="shared" si="65"/>
        <v/>
      </c>
      <c r="Z4075" s="172" t="str">
        <f>IF(Y4075="","",COUNTIF($Y$2:Y4075,Y4075))</f>
        <v/>
      </c>
    </row>
    <row r="4076" spans="24:26" x14ac:dyDescent="0.25">
      <c r="X4076" s="172">
        <f>COUNTIF($J$2:J4076,J4076)</f>
        <v>0</v>
      </c>
      <c r="Y4076" s="172" t="str">
        <f t="shared" si="65"/>
        <v/>
      </c>
      <c r="Z4076" s="172" t="str">
        <f>IF(Y4076="","",COUNTIF($Y$2:Y4076,Y4076))</f>
        <v/>
      </c>
    </row>
    <row r="4077" spans="24:26" x14ac:dyDescent="0.25">
      <c r="X4077" s="172">
        <f>COUNTIF($J$2:J4077,J4077)</f>
        <v>0</v>
      </c>
      <c r="Y4077" s="172" t="str">
        <f t="shared" si="65"/>
        <v/>
      </c>
      <c r="Z4077" s="172" t="str">
        <f>IF(Y4077="","",COUNTIF($Y$2:Y4077,Y4077))</f>
        <v/>
      </c>
    </row>
    <row r="4078" spans="24:26" x14ac:dyDescent="0.25">
      <c r="X4078" s="172">
        <f>COUNTIF($J$2:J4078,J4078)</f>
        <v>0</v>
      </c>
      <c r="Y4078" s="172" t="str">
        <f t="shared" si="65"/>
        <v/>
      </c>
      <c r="Z4078" s="172" t="str">
        <f>IF(Y4078="","",COUNTIF($Y$2:Y4078,Y4078))</f>
        <v/>
      </c>
    </row>
    <row r="4079" spans="24:26" x14ac:dyDescent="0.25">
      <c r="X4079" s="172">
        <f>COUNTIF($J$2:J4079,J4079)</f>
        <v>0</v>
      </c>
      <c r="Y4079" s="172" t="str">
        <f t="shared" si="65"/>
        <v/>
      </c>
      <c r="Z4079" s="172" t="str">
        <f>IF(Y4079="","",COUNTIF($Y$2:Y4079,Y4079))</f>
        <v/>
      </c>
    </row>
    <row r="4080" spans="24:26" x14ac:dyDescent="0.25">
      <c r="X4080" s="172">
        <f>COUNTIF($J$2:J4080,J4080)</f>
        <v>0</v>
      </c>
      <c r="Y4080" s="172" t="str">
        <f t="shared" ref="Y4080:Y4129" si="66">J4080&amp;Q4080</f>
        <v/>
      </c>
      <c r="Z4080" s="172" t="str">
        <f>IF(Y4080="","",COUNTIF($Y$2:Y4080,Y4080))</f>
        <v/>
      </c>
    </row>
    <row r="4081" spans="24:26" x14ac:dyDescent="0.25">
      <c r="X4081" s="172">
        <f>COUNTIF($J$2:J4081,J4081)</f>
        <v>0</v>
      </c>
      <c r="Y4081" s="172" t="str">
        <f t="shared" si="66"/>
        <v/>
      </c>
      <c r="Z4081" s="172" t="str">
        <f>IF(Y4081="","",COUNTIF($Y$2:Y4081,Y4081))</f>
        <v/>
      </c>
    </row>
    <row r="4082" spans="24:26" x14ac:dyDescent="0.25">
      <c r="X4082" s="172">
        <f>COUNTIF($J$2:J4082,J4082)</f>
        <v>0</v>
      </c>
      <c r="Y4082" s="172" t="str">
        <f t="shared" si="66"/>
        <v/>
      </c>
      <c r="Z4082" s="172" t="str">
        <f>IF(Y4082="","",COUNTIF($Y$2:Y4082,Y4082))</f>
        <v/>
      </c>
    </row>
    <row r="4083" spans="24:26" x14ac:dyDescent="0.25">
      <c r="X4083" s="172">
        <f>COUNTIF($J$2:J4083,J4083)</f>
        <v>0</v>
      </c>
      <c r="Y4083" s="172" t="str">
        <f t="shared" si="66"/>
        <v/>
      </c>
      <c r="Z4083" s="172" t="str">
        <f>IF(Y4083="","",COUNTIF($Y$2:Y4083,Y4083))</f>
        <v/>
      </c>
    </row>
    <row r="4084" spans="24:26" x14ac:dyDescent="0.25">
      <c r="X4084" s="172">
        <f>COUNTIF($J$2:J4084,J4084)</f>
        <v>0</v>
      </c>
      <c r="Y4084" s="172" t="str">
        <f t="shared" si="66"/>
        <v/>
      </c>
      <c r="Z4084" s="172" t="str">
        <f>IF(Y4084="","",COUNTIF($Y$2:Y4084,Y4084))</f>
        <v/>
      </c>
    </row>
    <row r="4085" spans="24:26" x14ac:dyDescent="0.25">
      <c r="X4085" s="172">
        <f>COUNTIF($J$2:J4085,J4085)</f>
        <v>0</v>
      </c>
      <c r="Y4085" s="172" t="str">
        <f t="shared" si="66"/>
        <v/>
      </c>
      <c r="Z4085" s="172" t="str">
        <f>IF(Y4085="","",COUNTIF($Y$2:Y4085,Y4085))</f>
        <v/>
      </c>
    </row>
    <row r="4086" spans="24:26" x14ac:dyDescent="0.25">
      <c r="X4086" s="172">
        <f>COUNTIF($J$2:J4086,J4086)</f>
        <v>0</v>
      </c>
      <c r="Y4086" s="172" t="str">
        <f t="shared" si="66"/>
        <v/>
      </c>
      <c r="Z4086" s="172" t="str">
        <f>IF(Y4086="","",COUNTIF($Y$2:Y4086,Y4086))</f>
        <v/>
      </c>
    </row>
    <row r="4087" spans="24:26" x14ac:dyDescent="0.25">
      <c r="X4087" s="172">
        <f>COUNTIF($J$2:J4087,J4087)</f>
        <v>0</v>
      </c>
      <c r="Y4087" s="172" t="str">
        <f t="shared" si="66"/>
        <v/>
      </c>
      <c r="Z4087" s="172" t="str">
        <f>IF(Y4087="","",COUNTIF($Y$2:Y4087,Y4087))</f>
        <v/>
      </c>
    </row>
    <row r="4088" spans="24:26" x14ac:dyDescent="0.25">
      <c r="X4088" s="172">
        <f>COUNTIF($J$2:J4088,J4088)</f>
        <v>0</v>
      </c>
      <c r="Y4088" s="172" t="str">
        <f t="shared" si="66"/>
        <v/>
      </c>
      <c r="Z4088" s="172" t="str">
        <f>IF(Y4088="","",COUNTIF($Y$2:Y4088,Y4088))</f>
        <v/>
      </c>
    </row>
    <row r="4089" spans="24:26" x14ac:dyDescent="0.25">
      <c r="X4089" s="172">
        <f>COUNTIF($J$2:J4089,J4089)</f>
        <v>0</v>
      </c>
      <c r="Y4089" s="172" t="str">
        <f t="shared" si="66"/>
        <v/>
      </c>
      <c r="Z4089" s="172" t="str">
        <f>IF(Y4089="","",COUNTIF($Y$2:Y4089,Y4089))</f>
        <v/>
      </c>
    </row>
    <row r="4090" spans="24:26" x14ac:dyDescent="0.25">
      <c r="X4090" s="172">
        <f>COUNTIF($J$2:J4090,J4090)</f>
        <v>0</v>
      </c>
      <c r="Y4090" s="172" t="str">
        <f t="shared" si="66"/>
        <v/>
      </c>
      <c r="Z4090" s="172" t="str">
        <f>IF(Y4090="","",COUNTIF($Y$2:Y4090,Y4090))</f>
        <v/>
      </c>
    </row>
    <row r="4091" spans="24:26" x14ac:dyDescent="0.25">
      <c r="X4091" s="172">
        <f>COUNTIF($J$2:J4091,J4091)</f>
        <v>0</v>
      </c>
      <c r="Y4091" s="172" t="str">
        <f t="shared" si="66"/>
        <v/>
      </c>
      <c r="Z4091" s="172" t="str">
        <f>IF(Y4091="","",COUNTIF($Y$2:Y4091,Y4091))</f>
        <v/>
      </c>
    </row>
    <row r="4092" spans="24:26" x14ac:dyDescent="0.25">
      <c r="X4092" s="172">
        <f>COUNTIF($J$2:J4092,J4092)</f>
        <v>0</v>
      </c>
      <c r="Y4092" s="172" t="str">
        <f t="shared" si="66"/>
        <v/>
      </c>
      <c r="Z4092" s="172" t="str">
        <f>IF(Y4092="","",COUNTIF($Y$2:Y4092,Y4092))</f>
        <v/>
      </c>
    </row>
    <row r="4093" spans="24:26" x14ac:dyDescent="0.25">
      <c r="X4093" s="172">
        <f>COUNTIF($J$2:J4093,J4093)</f>
        <v>0</v>
      </c>
      <c r="Y4093" s="172" t="str">
        <f t="shared" si="66"/>
        <v/>
      </c>
      <c r="Z4093" s="172" t="str">
        <f>IF(Y4093="","",COUNTIF($Y$2:Y4093,Y4093))</f>
        <v/>
      </c>
    </row>
    <row r="4094" spans="24:26" x14ac:dyDescent="0.25">
      <c r="X4094" s="172">
        <f>COUNTIF($J$2:J4094,J4094)</f>
        <v>0</v>
      </c>
      <c r="Y4094" s="172" t="str">
        <f t="shared" si="66"/>
        <v/>
      </c>
      <c r="Z4094" s="172" t="str">
        <f>IF(Y4094="","",COUNTIF($Y$2:Y4094,Y4094))</f>
        <v/>
      </c>
    </row>
    <row r="4095" spans="24:26" x14ac:dyDescent="0.25">
      <c r="X4095" s="172">
        <f>COUNTIF($J$2:J4095,J4095)</f>
        <v>0</v>
      </c>
      <c r="Y4095" s="172" t="str">
        <f t="shared" si="66"/>
        <v/>
      </c>
      <c r="Z4095" s="172" t="str">
        <f>IF(Y4095="","",COUNTIF($Y$2:Y4095,Y4095))</f>
        <v/>
      </c>
    </row>
    <row r="4096" spans="24:26" x14ac:dyDescent="0.25">
      <c r="X4096" s="172">
        <f>COUNTIF($J$2:J4096,J4096)</f>
        <v>0</v>
      </c>
      <c r="Y4096" s="172" t="str">
        <f t="shared" si="66"/>
        <v/>
      </c>
      <c r="Z4096" s="172" t="str">
        <f>IF(Y4096="","",COUNTIF($Y$2:Y4096,Y4096))</f>
        <v/>
      </c>
    </row>
    <row r="4097" spans="24:26" x14ac:dyDescent="0.25">
      <c r="X4097" s="172">
        <f>COUNTIF($J$2:J4097,J4097)</f>
        <v>0</v>
      </c>
      <c r="Y4097" s="172" t="str">
        <f t="shared" si="66"/>
        <v/>
      </c>
      <c r="Z4097" s="172" t="str">
        <f>IF(Y4097="","",COUNTIF($Y$2:Y4097,Y4097))</f>
        <v/>
      </c>
    </row>
    <row r="4098" spans="24:26" x14ac:dyDescent="0.25">
      <c r="X4098" s="172">
        <f>COUNTIF($J$2:J4098,J4098)</f>
        <v>0</v>
      </c>
      <c r="Y4098" s="172" t="str">
        <f t="shared" si="66"/>
        <v/>
      </c>
      <c r="Z4098" s="172" t="str">
        <f>IF(Y4098="","",COUNTIF($Y$2:Y4098,Y4098))</f>
        <v/>
      </c>
    </row>
    <row r="4099" spans="24:26" x14ac:dyDescent="0.25">
      <c r="X4099" s="172">
        <f>COUNTIF($J$2:J4099,J4099)</f>
        <v>0</v>
      </c>
      <c r="Y4099" s="172" t="str">
        <f t="shared" si="66"/>
        <v/>
      </c>
      <c r="Z4099" s="172" t="str">
        <f>IF(Y4099="","",COUNTIF($Y$2:Y4099,Y4099))</f>
        <v/>
      </c>
    </row>
    <row r="4100" spans="24:26" x14ac:dyDescent="0.25">
      <c r="X4100" s="172">
        <f>COUNTIF($J$2:J4100,J4100)</f>
        <v>0</v>
      </c>
      <c r="Y4100" s="172" t="str">
        <f t="shared" si="66"/>
        <v/>
      </c>
      <c r="Z4100" s="172" t="str">
        <f>IF(Y4100="","",COUNTIF($Y$2:Y4100,Y4100))</f>
        <v/>
      </c>
    </row>
    <row r="4101" spans="24:26" x14ac:dyDescent="0.25">
      <c r="X4101" s="172">
        <f>COUNTIF($J$2:J4101,J4101)</f>
        <v>0</v>
      </c>
      <c r="Y4101" s="172" t="str">
        <f t="shared" si="66"/>
        <v/>
      </c>
      <c r="Z4101" s="172" t="str">
        <f>IF(Y4101="","",COUNTIF($Y$2:Y4101,Y4101))</f>
        <v/>
      </c>
    </row>
    <row r="4102" spans="24:26" x14ac:dyDescent="0.25">
      <c r="X4102" s="172">
        <f>COUNTIF($J$2:J4102,J4102)</f>
        <v>0</v>
      </c>
      <c r="Y4102" s="172" t="str">
        <f t="shared" si="66"/>
        <v/>
      </c>
      <c r="Z4102" s="172" t="str">
        <f>IF(Y4102="","",COUNTIF($Y$2:Y4102,Y4102))</f>
        <v/>
      </c>
    </row>
    <row r="4103" spans="24:26" x14ac:dyDescent="0.25">
      <c r="X4103" s="172">
        <f>COUNTIF($J$2:J4103,J4103)</f>
        <v>0</v>
      </c>
      <c r="Y4103" s="172" t="str">
        <f t="shared" si="66"/>
        <v/>
      </c>
      <c r="Z4103" s="172" t="str">
        <f>IF(Y4103="","",COUNTIF($Y$2:Y4103,Y4103))</f>
        <v/>
      </c>
    </row>
    <row r="4104" spans="24:26" x14ac:dyDescent="0.25">
      <c r="X4104" s="172">
        <f>COUNTIF($J$2:J4104,J4104)</f>
        <v>0</v>
      </c>
      <c r="Y4104" s="172" t="str">
        <f t="shared" si="66"/>
        <v/>
      </c>
      <c r="Z4104" s="172" t="str">
        <f>IF(Y4104="","",COUNTIF($Y$2:Y4104,Y4104))</f>
        <v/>
      </c>
    </row>
    <row r="4105" spans="24:26" x14ac:dyDescent="0.25">
      <c r="X4105" s="172">
        <f>COUNTIF($J$2:J4105,J4105)</f>
        <v>0</v>
      </c>
      <c r="Y4105" s="172" t="str">
        <f t="shared" si="66"/>
        <v/>
      </c>
      <c r="Z4105" s="172" t="str">
        <f>IF(Y4105="","",COUNTIF($Y$2:Y4105,Y4105))</f>
        <v/>
      </c>
    </row>
    <row r="4106" spans="24:26" x14ac:dyDescent="0.25">
      <c r="X4106" s="172">
        <f>COUNTIF($J$2:J4106,J4106)</f>
        <v>0</v>
      </c>
      <c r="Y4106" s="172" t="str">
        <f t="shared" si="66"/>
        <v/>
      </c>
      <c r="Z4106" s="172" t="str">
        <f>IF(Y4106="","",COUNTIF($Y$2:Y4106,Y4106))</f>
        <v/>
      </c>
    </row>
    <row r="4107" spans="24:26" x14ac:dyDescent="0.25">
      <c r="X4107" s="172">
        <f>COUNTIF($J$2:J4107,J4107)</f>
        <v>0</v>
      </c>
      <c r="Y4107" s="172" t="str">
        <f t="shared" si="66"/>
        <v/>
      </c>
      <c r="Z4107" s="172" t="str">
        <f>IF(Y4107="","",COUNTIF($Y$2:Y4107,Y4107))</f>
        <v/>
      </c>
    </row>
    <row r="4108" spans="24:26" x14ac:dyDescent="0.25">
      <c r="X4108" s="172">
        <f>COUNTIF($J$2:J4108,J4108)</f>
        <v>0</v>
      </c>
      <c r="Y4108" s="172" t="str">
        <f t="shared" si="66"/>
        <v/>
      </c>
      <c r="Z4108" s="172" t="str">
        <f>IF(Y4108="","",COUNTIF($Y$2:Y4108,Y4108))</f>
        <v/>
      </c>
    </row>
    <row r="4109" spans="24:26" x14ac:dyDescent="0.25">
      <c r="X4109" s="172">
        <f>COUNTIF($J$2:J4109,J4109)</f>
        <v>0</v>
      </c>
      <c r="Y4109" s="172" t="str">
        <f t="shared" si="66"/>
        <v/>
      </c>
      <c r="Z4109" s="172" t="str">
        <f>IF(Y4109="","",COUNTIF($Y$2:Y4109,Y4109))</f>
        <v/>
      </c>
    </row>
    <row r="4110" spans="24:26" x14ac:dyDescent="0.25">
      <c r="X4110" s="172">
        <f>COUNTIF($J$2:J4110,J4110)</f>
        <v>0</v>
      </c>
      <c r="Y4110" s="172" t="str">
        <f t="shared" si="66"/>
        <v/>
      </c>
      <c r="Z4110" s="172" t="str">
        <f>IF(Y4110="","",COUNTIF($Y$2:Y4110,Y4110))</f>
        <v/>
      </c>
    </row>
    <row r="4111" spans="24:26" x14ac:dyDescent="0.25">
      <c r="X4111" s="172">
        <f>COUNTIF($J$2:J4111,J4111)</f>
        <v>0</v>
      </c>
      <c r="Y4111" s="172" t="str">
        <f t="shared" si="66"/>
        <v/>
      </c>
      <c r="Z4111" s="172" t="str">
        <f>IF(Y4111="","",COUNTIF($Y$2:Y4111,Y4111))</f>
        <v/>
      </c>
    </row>
    <row r="4112" spans="24:26" x14ac:dyDescent="0.25">
      <c r="X4112" s="172">
        <f>COUNTIF($J$2:J4112,J4112)</f>
        <v>0</v>
      </c>
      <c r="Y4112" s="172" t="str">
        <f t="shared" si="66"/>
        <v/>
      </c>
      <c r="Z4112" s="172" t="str">
        <f>IF(Y4112="","",COUNTIF($Y$2:Y4112,Y4112))</f>
        <v/>
      </c>
    </row>
    <row r="4113" spans="24:26" x14ac:dyDescent="0.25">
      <c r="X4113" s="172">
        <f>COUNTIF($J$2:J4113,J4113)</f>
        <v>0</v>
      </c>
      <c r="Y4113" s="172" t="str">
        <f t="shared" si="66"/>
        <v/>
      </c>
      <c r="Z4113" s="172" t="str">
        <f>IF(Y4113="","",COUNTIF($Y$2:Y4113,Y4113))</f>
        <v/>
      </c>
    </row>
    <row r="4114" spans="24:26" x14ac:dyDescent="0.25">
      <c r="X4114" s="172">
        <f>COUNTIF($J$2:J4114,J4114)</f>
        <v>0</v>
      </c>
      <c r="Y4114" s="172" t="str">
        <f t="shared" si="66"/>
        <v/>
      </c>
      <c r="Z4114" s="172" t="str">
        <f>IF(Y4114="","",COUNTIF($Y$2:Y4114,Y4114))</f>
        <v/>
      </c>
    </row>
    <row r="4115" spans="24:26" x14ac:dyDescent="0.25">
      <c r="X4115" s="172">
        <f>COUNTIF($J$2:J4115,J4115)</f>
        <v>0</v>
      </c>
      <c r="Y4115" s="172" t="str">
        <f t="shared" si="66"/>
        <v/>
      </c>
      <c r="Z4115" s="172" t="str">
        <f>IF(Y4115="","",COUNTIF($Y$2:Y4115,Y4115))</f>
        <v/>
      </c>
    </row>
    <row r="4116" spans="24:26" x14ac:dyDescent="0.25">
      <c r="X4116" s="172">
        <f>COUNTIF($J$2:J4116,J4116)</f>
        <v>0</v>
      </c>
      <c r="Y4116" s="172" t="str">
        <f t="shared" si="66"/>
        <v/>
      </c>
      <c r="Z4116" s="172" t="str">
        <f>IF(Y4116="","",COUNTIF($Y$2:Y4116,Y4116))</f>
        <v/>
      </c>
    </row>
    <row r="4117" spans="24:26" x14ac:dyDescent="0.25">
      <c r="X4117" s="172">
        <f>COUNTIF($J$2:J4117,J4117)</f>
        <v>0</v>
      </c>
      <c r="Y4117" s="172" t="str">
        <f t="shared" si="66"/>
        <v/>
      </c>
      <c r="Z4117" s="172" t="str">
        <f>IF(Y4117="","",COUNTIF($Y$2:Y4117,Y4117))</f>
        <v/>
      </c>
    </row>
    <row r="4118" spans="24:26" x14ac:dyDescent="0.25">
      <c r="X4118" s="172">
        <f>COUNTIF($J$2:J4118,J4118)</f>
        <v>0</v>
      </c>
      <c r="Y4118" s="172" t="str">
        <f t="shared" si="66"/>
        <v/>
      </c>
      <c r="Z4118" s="172" t="str">
        <f>IF(Y4118="","",COUNTIF($Y$2:Y4118,Y4118))</f>
        <v/>
      </c>
    </row>
    <row r="4119" spans="24:26" x14ac:dyDescent="0.25">
      <c r="X4119" s="172">
        <f>COUNTIF($J$2:J4119,J4119)</f>
        <v>0</v>
      </c>
      <c r="Y4119" s="172" t="str">
        <f t="shared" si="66"/>
        <v/>
      </c>
      <c r="Z4119" s="172" t="str">
        <f>IF(Y4119="","",COUNTIF($Y$2:Y4119,Y4119))</f>
        <v/>
      </c>
    </row>
    <row r="4120" spans="24:26" x14ac:dyDescent="0.25">
      <c r="X4120" s="172">
        <f>COUNTIF($J$2:J4120,J4120)</f>
        <v>0</v>
      </c>
      <c r="Y4120" s="172" t="str">
        <f t="shared" si="66"/>
        <v/>
      </c>
      <c r="Z4120" s="172" t="str">
        <f>IF(Y4120="","",COUNTIF($Y$2:Y4120,Y4120))</f>
        <v/>
      </c>
    </row>
    <row r="4121" spans="24:26" x14ac:dyDescent="0.25">
      <c r="X4121" s="172">
        <f>COUNTIF($J$2:J4121,J4121)</f>
        <v>0</v>
      </c>
      <c r="Y4121" s="172" t="str">
        <f t="shared" si="66"/>
        <v/>
      </c>
      <c r="Z4121" s="172" t="str">
        <f>IF(Y4121="","",COUNTIF($Y$2:Y4121,Y4121))</f>
        <v/>
      </c>
    </row>
    <row r="4122" spans="24:26" x14ac:dyDescent="0.25">
      <c r="X4122" s="172">
        <f>COUNTIF($J$2:J4122,J4122)</f>
        <v>0</v>
      </c>
      <c r="Y4122" s="172" t="str">
        <f t="shared" si="66"/>
        <v/>
      </c>
      <c r="Z4122" s="172" t="str">
        <f>IF(Y4122="","",COUNTIF($Y$2:Y4122,Y4122))</f>
        <v/>
      </c>
    </row>
    <row r="4123" spans="24:26" x14ac:dyDescent="0.25">
      <c r="X4123" s="172">
        <f>COUNTIF($J$2:J4123,J4123)</f>
        <v>0</v>
      </c>
      <c r="Y4123" s="172" t="str">
        <f t="shared" si="66"/>
        <v/>
      </c>
      <c r="Z4123" s="172" t="str">
        <f>IF(Y4123="","",COUNTIF($Y$2:Y4123,Y4123))</f>
        <v/>
      </c>
    </row>
    <row r="4124" spans="24:26" x14ac:dyDescent="0.25">
      <c r="X4124" s="172">
        <f>COUNTIF($J$2:J4124,J4124)</f>
        <v>0</v>
      </c>
      <c r="Y4124" s="172" t="str">
        <f t="shared" si="66"/>
        <v/>
      </c>
      <c r="Z4124" s="172" t="str">
        <f>IF(Y4124="","",COUNTIF($Y$2:Y4124,Y4124))</f>
        <v/>
      </c>
    </row>
    <row r="4125" spans="24:26" x14ac:dyDescent="0.25">
      <c r="X4125" s="172">
        <f>COUNTIF($J$2:J4125,J4125)</f>
        <v>0</v>
      </c>
      <c r="Y4125" s="172" t="str">
        <f t="shared" si="66"/>
        <v/>
      </c>
      <c r="Z4125" s="172" t="str">
        <f>IF(Y4125="","",COUNTIF($Y$2:Y4125,Y4125))</f>
        <v/>
      </c>
    </row>
    <row r="4126" spans="24:26" x14ac:dyDescent="0.25">
      <c r="X4126" s="172">
        <f>COUNTIF($J$2:J4126,J4126)</f>
        <v>0</v>
      </c>
      <c r="Y4126" s="172" t="str">
        <f t="shared" si="66"/>
        <v/>
      </c>
      <c r="Z4126" s="172" t="str">
        <f>IF(Y4126="","",COUNTIF($Y$2:Y4126,Y4126))</f>
        <v/>
      </c>
    </row>
    <row r="4127" spans="24:26" x14ac:dyDescent="0.25">
      <c r="X4127" s="172">
        <f>COUNTIF($J$2:J4127,J4127)</f>
        <v>0</v>
      </c>
      <c r="Y4127" s="172" t="str">
        <f t="shared" si="66"/>
        <v/>
      </c>
      <c r="Z4127" s="172" t="str">
        <f>IF(Y4127="","",COUNTIF($Y$2:Y4127,Y4127))</f>
        <v/>
      </c>
    </row>
    <row r="4128" spans="24:26" x14ac:dyDescent="0.25">
      <c r="X4128" s="172">
        <f>COUNTIF($J$2:J4128,J4128)</f>
        <v>0</v>
      </c>
      <c r="Y4128" s="172" t="str">
        <f t="shared" si="66"/>
        <v/>
      </c>
      <c r="Z4128" s="172" t="str">
        <f>IF(Y4128="","",COUNTIF($Y$2:Y4128,Y4128))</f>
        <v/>
      </c>
    </row>
    <row r="4129" spans="24:26" x14ac:dyDescent="0.25">
      <c r="X4129" s="172">
        <f>COUNTIF($J$2:J4129,J4129)</f>
        <v>0</v>
      </c>
      <c r="Y4129" s="172" t="str">
        <f t="shared" si="66"/>
        <v/>
      </c>
      <c r="Z4129" s="172" t="str">
        <f>IF(Y4129="","",COUNTIF($Y$2:Y4129,Y4129))</f>
        <v/>
      </c>
    </row>
    <row r="4130" spans="24:26" x14ac:dyDescent="0.25">
      <c r="X4130" s="172">
        <f>COUNTIF($J$2:J4130,J4130)</f>
        <v>0</v>
      </c>
      <c r="Y4130" s="172" t="str">
        <f t="shared" ref="Y4130:Y4185" si="67">J4130&amp;Q4130</f>
        <v/>
      </c>
      <c r="Z4130" s="172" t="str">
        <f>IF(Y4130="","",COUNTIF($Y$2:Y4130,Y4130))</f>
        <v/>
      </c>
    </row>
    <row r="4131" spans="24:26" x14ac:dyDescent="0.25">
      <c r="X4131" s="172">
        <f>COUNTIF($J$2:J4131,J4131)</f>
        <v>0</v>
      </c>
      <c r="Y4131" s="172" t="str">
        <f t="shared" si="67"/>
        <v/>
      </c>
      <c r="Z4131" s="172" t="str">
        <f>IF(Y4131="","",COUNTIF($Y$2:Y4131,Y4131))</f>
        <v/>
      </c>
    </row>
    <row r="4132" spans="24:26" x14ac:dyDescent="0.25">
      <c r="X4132" s="172">
        <f>COUNTIF($J$2:J4132,J4132)</f>
        <v>0</v>
      </c>
      <c r="Y4132" s="172" t="str">
        <f t="shared" si="67"/>
        <v/>
      </c>
      <c r="Z4132" s="172" t="str">
        <f>IF(Y4132="","",COUNTIF($Y$2:Y4132,Y4132))</f>
        <v/>
      </c>
    </row>
    <row r="4133" spans="24:26" x14ac:dyDescent="0.25">
      <c r="X4133" s="172">
        <f>COUNTIF($J$2:J4133,J4133)</f>
        <v>0</v>
      </c>
      <c r="Y4133" s="172" t="str">
        <f t="shared" si="67"/>
        <v/>
      </c>
      <c r="Z4133" s="172" t="str">
        <f>IF(Y4133="","",COUNTIF($Y$2:Y4133,Y4133))</f>
        <v/>
      </c>
    </row>
    <row r="4134" spans="24:26" x14ac:dyDescent="0.25">
      <c r="X4134" s="172">
        <f>COUNTIF($J$2:J4134,J4134)</f>
        <v>0</v>
      </c>
      <c r="Y4134" s="172" t="str">
        <f t="shared" si="67"/>
        <v/>
      </c>
      <c r="Z4134" s="172" t="str">
        <f>IF(Y4134="","",COUNTIF($Y$2:Y4134,Y4134))</f>
        <v/>
      </c>
    </row>
    <row r="4135" spans="24:26" x14ac:dyDescent="0.25">
      <c r="X4135" s="172">
        <f>COUNTIF($J$2:J4135,J4135)</f>
        <v>0</v>
      </c>
      <c r="Y4135" s="172" t="str">
        <f t="shared" si="67"/>
        <v/>
      </c>
      <c r="Z4135" s="172" t="str">
        <f>IF(Y4135="","",COUNTIF($Y$2:Y4135,Y4135))</f>
        <v/>
      </c>
    </row>
    <row r="4136" spans="24:26" x14ac:dyDescent="0.25">
      <c r="X4136" s="172">
        <f>COUNTIF($J$2:J4136,J4136)</f>
        <v>0</v>
      </c>
      <c r="Y4136" s="172" t="str">
        <f t="shared" si="67"/>
        <v/>
      </c>
      <c r="Z4136" s="172" t="str">
        <f>IF(Y4136="","",COUNTIF($Y$2:Y4136,Y4136))</f>
        <v/>
      </c>
    </row>
    <row r="4137" spans="24:26" x14ac:dyDescent="0.25">
      <c r="X4137" s="172">
        <f>COUNTIF($J$2:J4137,J4137)</f>
        <v>0</v>
      </c>
      <c r="Y4137" s="172" t="str">
        <f t="shared" si="67"/>
        <v/>
      </c>
      <c r="Z4137" s="172" t="str">
        <f>IF(Y4137="","",COUNTIF($Y$2:Y4137,Y4137))</f>
        <v/>
      </c>
    </row>
    <row r="4138" spans="24:26" x14ac:dyDescent="0.25">
      <c r="X4138" s="172">
        <f>COUNTIF($J$2:J4138,J4138)</f>
        <v>0</v>
      </c>
      <c r="Y4138" s="172" t="str">
        <f t="shared" si="67"/>
        <v/>
      </c>
      <c r="Z4138" s="172" t="str">
        <f>IF(Y4138="","",COUNTIF($Y$2:Y4138,Y4138))</f>
        <v/>
      </c>
    </row>
    <row r="4139" spans="24:26" x14ac:dyDescent="0.25">
      <c r="X4139" s="172">
        <f>COUNTIF($J$2:J4139,J4139)</f>
        <v>0</v>
      </c>
      <c r="Y4139" s="172" t="str">
        <f t="shared" si="67"/>
        <v/>
      </c>
      <c r="Z4139" s="172" t="str">
        <f>IF(Y4139="","",COUNTIF($Y$2:Y4139,Y4139))</f>
        <v/>
      </c>
    </row>
    <row r="4140" spans="24:26" x14ac:dyDescent="0.25">
      <c r="X4140" s="172">
        <f>COUNTIF($J$2:J4140,J4140)</f>
        <v>0</v>
      </c>
      <c r="Y4140" s="172" t="str">
        <f t="shared" si="67"/>
        <v/>
      </c>
      <c r="Z4140" s="172" t="str">
        <f>IF(Y4140="","",COUNTIF($Y$2:Y4140,Y4140))</f>
        <v/>
      </c>
    </row>
    <row r="4141" spans="24:26" x14ac:dyDescent="0.25">
      <c r="X4141" s="172">
        <f>COUNTIF($J$2:J4141,J4141)</f>
        <v>0</v>
      </c>
      <c r="Y4141" s="172" t="str">
        <f t="shared" si="67"/>
        <v/>
      </c>
      <c r="Z4141" s="172" t="str">
        <f>IF(Y4141="","",COUNTIF($Y$2:Y4141,Y4141))</f>
        <v/>
      </c>
    </row>
    <row r="4142" spans="24:26" x14ac:dyDescent="0.25">
      <c r="X4142" s="172">
        <f>COUNTIF($J$2:J4142,J4142)</f>
        <v>0</v>
      </c>
      <c r="Y4142" s="172" t="str">
        <f t="shared" si="67"/>
        <v/>
      </c>
      <c r="Z4142" s="172" t="str">
        <f>IF(Y4142="","",COUNTIF($Y$2:Y4142,Y4142))</f>
        <v/>
      </c>
    </row>
    <row r="4143" spans="24:26" x14ac:dyDescent="0.25">
      <c r="X4143" s="172">
        <f>COUNTIF($J$2:J4143,J4143)</f>
        <v>0</v>
      </c>
      <c r="Y4143" s="172" t="str">
        <f t="shared" si="67"/>
        <v/>
      </c>
      <c r="Z4143" s="172" t="str">
        <f>IF(Y4143="","",COUNTIF($Y$2:Y4143,Y4143))</f>
        <v/>
      </c>
    </row>
    <row r="4144" spans="24:26" x14ac:dyDescent="0.25">
      <c r="X4144" s="172">
        <f>COUNTIF($J$2:J4144,J4144)</f>
        <v>0</v>
      </c>
      <c r="Y4144" s="172" t="str">
        <f t="shared" si="67"/>
        <v/>
      </c>
      <c r="Z4144" s="172" t="str">
        <f>IF(Y4144="","",COUNTIF($Y$2:Y4144,Y4144))</f>
        <v/>
      </c>
    </row>
    <row r="4145" spans="24:26" x14ac:dyDescent="0.25">
      <c r="X4145" s="172">
        <f>COUNTIF($J$2:J4145,J4145)</f>
        <v>0</v>
      </c>
      <c r="Y4145" s="172" t="str">
        <f t="shared" si="67"/>
        <v/>
      </c>
      <c r="Z4145" s="172" t="str">
        <f>IF(Y4145="","",COUNTIF($Y$2:Y4145,Y4145))</f>
        <v/>
      </c>
    </row>
    <row r="4146" spans="24:26" x14ac:dyDescent="0.25">
      <c r="X4146" s="172">
        <f>COUNTIF($J$2:J4146,J4146)</f>
        <v>0</v>
      </c>
      <c r="Y4146" s="172" t="str">
        <f t="shared" si="67"/>
        <v/>
      </c>
      <c r="Z4146" s="172" t="str">
        <f>IF(Y4146="","",COUNTIF($Y$2:Y4146,Y4146))</f>
        <v/>
      </c>
    </row>
    <row r="4147" spans="24:26" x14ac:dyDescent="0.25">
      <c r="X4147" s="172">
        <f>COUNTIF($J$2:J4147,J4147)</f>
        <v>0</v>
      </c>
      <c r="Y4147" s="172" t="str">
        <f t="shared" si="67"/>
        <v/>
      </c>
      <c r="Z4147" s="172" t="str">
        <f>IF(Y4147="","",COUNTIF($Y$2:Y4147,Y4147))</f>
        <v/>
      </c>
    </row>
    <row r="4148" spans="24:26" x14ac:dyDescent="0.25">
      <c r="X4148" s="172">
        <f>COUNTIF($J$2:J4148,J4148)</f>
        <v>0</v>
      </c>
      <c r="Y4148" s="172" t="str">
        <f t="shared" si="67"/>
        <v/>
      </c>
      <c r="Z4148" s="172" t="str">
        <f>IF(Y4148="","",COUNTIF($Y$2:Y4148,Y4148))</f>
        <v/>
      </c>
    </row>
    <row r="4149" spans="24:26" x14ac:dyDescent="0.25">
      <c r="X4149" s="172">
        <f>COUNTIF($J$2:J4149,J4149)</f>
        <v>0</v>
      </c>
      <c r="Y4149" s="172" t="str">
        <f t="shared" si="67"/>
        <v/>
      </c>
      <c r="Z4149" s="172" t="str">
        <f>IF(Y4149="","",COUNTIF($Y$2:Y4149,Y4149))</f>
        <v/>
      </c>
    </row>
    <row r="4150" spans="24:26" x14ac:dyDescent="0.25">
      <c r="X4150" s="172">
        <f>COUNTIF($J$2:J4150,J4150)</f>
        <v>0</v>
      </c>
      <c r="Y4150" s="172" t="str">
        <f t="shared" si="67"/>
        <v/>
      </c>
      <c r="Z4150" s="172" t="str">
        <f>IF(Y4150="","",COUNTIF($Y$2:Y4150,Y4150))</f>
        <v/>
      </c>
    </row>
    <row r="4151" spans="24:26" x14ac:dyDescent="0.25">
      <c r="X4151" s="172">
        <f>COUNTIF($J$2:J4151,J4151)</f>
        <v>0</v>
      </c>
      <c r="Y4151" s="172" t="str">
        <f t="shared" si="67"/>
        <v/>
      </c>
      <c r="Z4151" s="172" t="str">
        <f>IF(Y4151="","",COUNTIF($Y$2:Y4151,Y4151))</f>
        <v/>
      </c>
    </row>
    <row r="4152" spans="24:26" x14ac:dyDescent="0.25">
      <c r="X4152" s="172">
        <f>COUNTIF($J$2:J4152,J4152)</f>
        <v>0</v>
      </c>
      <c r="Y4152" s="172" t="str">
        <f t="shared" si="67"/>
        <v/>
      </c>
      <c r="Z4152" s="172" t="str">
        <f>IF(Y4152="","",COUNTIF($Y$2:Y4152,Y4152))</f>
        <v/>
      </c>
    </row>
    <row r="4153" spans="24:26" x14ac:dyDescent="0.25">
      <c r="X4153" s="172">
        <f>COUNTIF($J$2:J4153,J4153)</f>
        <v>0</v>
      </c>
      <c r="Y4153" s="172" t="str">
        <f t="shared" si="67"/>
        <v/>
      </c>
      <c r="Z4153" s="172" t="str">
        <f>IF(Y4153="","",COUNTIF($Y$2:Y4153,Y4153))</f>
        <v/>
      </c>
    </row>
    <row r="4154" spans="24:26" x14ac:dyDescent="0.25">
      <c r="X4154" s="172">
        <f>COUNTIF($J$2:J4154,J4154)</f>
        <v>0</v>
      </c>
      <c r="Y4154" s="172" t="str">
        <f t="shared" si="67"/>
        <v/>
      </c>
      <c r="Z4154" s="172" t="str">
        <f>IF(Y4154="","",COUNTIF($Y$2:Y4154,Y4154))</f>
        <v/>
      </c>
    </row>
    <row r="4155" spans="24:26" x14ac:dyDescent="0.25">
      <c r="X4155" s="172">
        <f>COUNTIF($J$2:J4155,J4155)</f>
        <v>0</v>
      </c>
      <c r="Y4155" s="172" t="str">
        <f t="shared" si="67"/>
        <v/>
      </c>
      <c r="Z4155" s="172" t="str">
        <f>IF(Y4155="","",COUNTIF($Y$2:Y4155,Y4155))</f>
        <v/>
      </c>
    </row>
    <row r="4156" spans="24:26" x14ac:dyDescent="0.25">
      <c r="X4156" s="172">
        <f>COUNTIF($J$2:J4156,J4156)</f>
        <v>0</v>
      </c>
      <c r="Y4156" s="172" t="str">
        <f t="shared" si="67"/>
        <v/>
      </c>
      <c r="Z4156" s="172" t="str">
        <f>IF(Y4156="","",COUNTIF($Y$2:Y4156,Y4156))</f>
        <v/>
      </c>
    </row>
    <row r="4157" spans="24:26" x14ac:dyDescent="0.25">
      <c r="X4157" s="172">
        <f>COUNTIF($J$2:J4157,J4157)</f>
        <v>0</v>
      </c>
      <c r="Y4157" s="172" t="str">
        <f t="shared" si="67"/>
        <v/>
      </c>
      <c r="Z4157" s="172" t="str">
        <f>IF(Y4157="","",COUNTIF($Y$2:Y4157,Y4157))</f>
        <v/>
      </c>
    </row>
    <row r="4158" spans="24:26" x14ac:dyDescent="0.25">
      <c r="X4158" s="172">
        <f>COUNTIF($J$2:J4158,J4158)</f>
        <v>0</v>
      </c>
      <c r="Y4158" s="172" t="str">
        <f t="shared" si="67"/>
        <v/>
      </c>
      <c r="Z4158" s="172" t="str">
        <f>IF(Y4158="","",COUNTIF($Y$2:Y4158,Y4158))</f>
        <v/>
      </c>
    </row>
    <row r="4159" spans="24:26" x14ac:dyDescent="0.25">
      <c r="X4159" s="172">
        <f>COUNTIF($J$2:J4159,J4159)</f>
        <v>0</v>
      </c>
      <c r="Y4159" s="172" t="str">
        <f t="shared" si="67"/>
        <v/>
      </c>
      <c r="Z4159" s="172" t="str">
        <f>IF(Y4159="","",COUNTIF($Y$2:Y4159,Y4159))</f>
        <v/>
      </c>
    </row>
    <row r="4160" spans="24:26" x14ac:dyDescent="0.25">
      <c r="X4160" s="172">
        <f>COUNTIF($J$2:J4160,J4160)</f>
        <v>0</v>
      </c>
      <c r="Y4160" s="172" t="str">
        <f t="shared" si="67"/>
        <v/>
      </c>
      <c r="Z4160" s="172" t="str">
        <f>IF(Y4160="","",COUNTIF($Y$2:Y4160,Y4160))</f>
        <v/>
      </c>
    </row>
    <row r="4161" spans="24:26" x14ac:dyDescent="0.25">
      <c r="X4161" s="172">
        <f>COUNTIF($J$2:J4161,J4161)</f>
        <v>0</v>
      </c>
      <c r="Y4161" s="172" t="str">
        <f t="shared" si="67"/>
        <v/>
      </c>
      <c r="Z4161" s="172" t="str">
        <f>IF(Y4161="","",COUNTIF($Y$2:Y4161,Y4161))</f>
        <v/>
      </c>
    </row>
    <row r="4162" spans="24:26" x14ac:dyDescent="0.25">
      <c r="X4162" s="172">
        <f>COUNTIF($J$2:J4162,J4162)</f>
        <v>0</v>
      </c>
      <c r="Y4162" s="172" t="str">
        <f t="shared" si="67"/>
        <v/>
      </c>
      <c r="Z4162" s="172" t="str">
        <f>IF(Y4162="","",COUNTIF($Y$2:Y4162,Y4162))</f>
        <v/>
      </c>
    </row>
    <row r="4163" spans="24:26" x14ac:dyDescent="0.25">
      <c r="X4163" s="172">
        <f>COUNTIF($J$2:J4163,J4163)</f>
        <v>0</v>
      </c>
      <c r="Y4163" s="172" t="str">
        <f t="shared" si="67"/>
        <v/>
      </c>
      <c r="Z4163" s="172" t="str">
        <f>IF(Y4163="","",COUNTIF($Y$2:Y4163,Y4163))</f>
        <v/>
      </c>
    </row>
    <row r="4164" spans="24:26" x14ac:dyDescent="0.25">
      <c r="X4164" s="172">
        <f>COUNTIF($J$2:J4164,J4164)</f>
        <v>0</v>
      </c>
      <c r="Y4164" s="172" t="str">
        <f t="shared" si="67"/>
        <v/>
      </c>
      <c r="Z4164" s="172" t="str">
        <f>IF(Y4164="","",COUNTIF($Y$2:Y4164,Y4164))</f>
        <v/>
      </c>
    </row>
    <row r="4165" spans="24:26" x14ac:dyDescent="0.25">
      <c r="X4165" s="172">
        <f>COUNTIF($J$2:J4165,J4165)</f>
        <v>0</v>
      </c>
      <c r="Y4165" s="172" t="str">
        <f t="shared" si="67"/>
        <v/>
      </c>
      <c r="Z4165" s="172" t="str">
        <f>IF(Y4165="","",COUNTIF($Y$2:Y4165,Y4165))</f>
        <v/>
      </c>
    </row>
    <row r="4166" spans="24:26" x14ac:dyDescent="0.25">
      <c r="X4166" s="172">
        <f>COUNTIF($J$2:J4166,J4166)</f>
        <v>0</v>
      </c>
      <c r="Y4166" s="172" t="str">
        <f t="shared" si="67"/>
        <v/>
      </c>
      <c r="Z4166" s="172" t="str">
        <f>IF(Y4166="","",COUNTIF($Y$2:Y4166,Y4166))</f>
        <v/>
      </c>
    </row>
    <row r="4167" spans="24:26" x14ac:dyDescent="0.25">
      <c r="X4167" s="172">
        <f>COUNTIF($J$2:J4167,J4167)</f>
        <v>0</v>
      </c>
      <c r="Y4167" s="172" t="str">
        <f t="shared" si="67"/>
        <v/>
      </c>
      <c r="Z4167" s="172" t="str">
        <f>IF(Y4167="","",COUNTIF($Y$2:Y4167,Y4167))</f>
        <v/>
      </c>
    </row>
    <row r="4168" spans="24:26" x14ac:dyDescent="0.25">
      <c r="X4168" s="172">
        <f>COUNTIF($J$2:J4168,J4168)</f>
        <v>0</v>
      </c>
      <c r="Y4168" s="172" t="str">
        <f t="shared" si="67"/>
        <v/>
      </c>
      <c r="Z4168" s="172" t="str">
        <f>IF(Y4168="","",COUNTIF($Y$2:Y4168,Y4168))</f>
        <v/>
      </c>
    </row>
    <row r="4169" spans="24:26" x14ac:dyDescent="0.25">
      <c r="X4169" s="172">
        <f>COUNTIF($J$2:J4169,J4169)</f>
        <v>0</v>
      </c>
      <c r="Y4169" s="172" t="str">
        <f t="shared" si="67"/>
        <v/>
      </c>
      <c r="Z4169" s="172" t="str">
        <f>IF(Y4169="","",COUNTIF($Y$2:Y4169,Y4169))</f>
        <v/>
      </c>
    </row>
    <row r="4170" spans="24:26" x14ac:dyDescent="0.25">
      <c r="X4170" s="172">
        <f>COUNTIF($J$2:J4170,J4170)</f>
        <v>0</v>
      </c>
      <c r="Y4170" s="172" t="str">
        <f t="shared" si="67"/>
        <v/>
      </c>
      <c r="Z4170" s="172" t="str">
        <f>IF(Y4170="","",COUNTIF($Y$2:Y4170,Y4170))</f>
        <v/>
      </c>
    </row>
    <row r="4171" spans="24:26" x14ac:dyDescent="0.25">
      <c r="X4171" s="172">
        <f>COUNTIF($J$2:J4171,J4171)</f>
        <v>0</v>
      </c>
      <c r="Y4171" s="172" t="str">
        <f t="shared" si="67"/>
        <v/>
      </c>
      <c r="Z4171" s="172" t="str">
        <f>IF(Y4171="","",COUNTIF($Y$2:Y4171,Y4171))</f>
        <v/>
      </c>
    </row>
    <row r="4172" spans="24:26" x14ac:dyDescent="0.25">
      <c r="X4172" s="172">
        <f>COUNTIF($J$2:J4172,J4172)</f>
        <v>0</v>
      </c>
      <c r="Y4172" s="172" t="str">
        <f t="shared" si="67"/>
        <v/>
      </c>
      <c r="Z4172" s="172" t="str">
        <f>IF(Y4172="","",COUNTIF($Y$2:Y4172,Y4172))</f>
        <v/>
      </c>
    </row>
    <row r="4173" spans="24:26" x14ac:dyDescent="0.25">
      <c r="X4173" s="172">
        <f>COUNTIF($J$2:J4173,J4173)</f>
        <v>0</v>
      </c>
      <c r="Y4173" s="172" t="str">
        <f t="shared" si="67"/>
        <v/>
      </c>
      <c r="Z4173" s="172" t="str">
        <f>IF(Y4173="","",COUNTIF($Y$2:Y4173,Y4173))</f>
        <v/>
      </c>
    </row>
    <row r="4174" spans="24:26" x14ac:dyDescent="0.25">
      <c r="X4174" s="172">
        <f>COUNTIF($J$2:J4174,J4174)</f>
        <v>0</v>
      </c>
      <c r="Y4174" s="172" t="str">
        <f t="shared" si="67"/>
        <v/>
      </c>
      <c r="Z4174" s="172" t="str">
        <f>IF(Y4174="","",COUNTIF($Y$2:Y4174,Y4174))</f>
        <v/>
      </c>
    </row>
    <row r="4175" spans="24:26" x14ac:dyDescent="0.25">
      <c r="X4175" s="172">
        <f>COUNTIF($J$2:J4175,J4175)</f>
        <v>0</v>
      </c>
      <c r="Y4175" s="172" t="str">
        <f t="shared" si="67"/>
        <v/>
      </c>
      <c r="Z4175" s="172" t="str">
        <f>IF(Y4175="","",COUNTIF($Y$2:Y4175,Y4175))</f>
        <v/>
      </c>
    </row>
    <row r="4176" spans="24:26" x14ac:dyDescent="0.25">
      <c r="X4176" s="172">
        <f>COUNTIF($J$2:J4176,J4176)</f>
        <v>0</v>
      </c>
      <c r="Y4176" s="172" t="str">
        <f t="shared" si="67"/>
        <v/>
      </c>
      <c r="Z4176" s="172" t="str">
        <f>IF(Y4176="","",COUNTIF($Y$2:Y4176,Y4176))</f>
        <v/>
      </c>
    </row>
    <row r="4177" spans="24:26" x14ac:dyDescent="0.25">
      <c r="X4177" s="172">
        <f>COUNTIF($J$2:J4177,J4177)</f>
        <v>0</v>
      </c>
      <c r="Y4177" s="172" t="str">
        <f t="shared" si="67"/>
        <v/>
      </c>
      <c r="Z4177" s="172" t="str">
        <f>IF(Y4177="","",COUNTIF($Y$2:Y4177,Y4177))</f>
        <v/>
      </c>
    </row>
    <row r="4178" spans="24:26" x14ac:dyDescent="0.25">
      <c r="X4178" s="172">
        <f>COUNTIF($J$2:J4178,J4178)</f>
        <v>0</v>
      </c>
      <c r="Y4178" s="172" t="str">
        <f t="shared" si="67"/>
        <v/>
      </c>
      <c r="Z4178" s="172" t="str">
        <f>IF(Y4178="","",COUNTIF($Y$2:Y4178,Y4178))</f>
        <v/>
      </c>
    </row>
    <row r="4179" spans="24:26" x14ac:dyDescent="0.25">
      <c r="X4179" s="172">
        <f>COUNTIF($J$2:J4179,J4179)</f>
        <v>0</v>
      </c>
      <c r="Y4179" s="172" t="str">
        <f t="shared" si="67"/>
        <v/>
      </c>
      <c r="Z4179" s="172" t="str">
        <f>IF(Y4179="","",COUNTIF($Y$2:Y4179,Y4179))</f>
        <v/>
      </c>
    </row>
    <row r="4180" spans="24:26" x14ac:dyDescent="0.25">
      <c r="X4180" s="172">
        <f>COUNTIF($J$2:J4180,J4180)</f>
        <v>0</v>
      </c>
      <c r="Y4180" s="172" t="str">
        <f t="shared" si="67"/>
        <v/>
      </c>
      <c r="Z4180" s="172" t="str">
        <f>IF(Y4180="","",COUNTIF($Y$2:Y4180,Y4180))</f>
        <v/>
      </c>
    </row>
    <row r="4181" spans="24:26" x14ac:dyDescent="0.25">
      <c r="X4181" s="172">
        <f>COUNTIF($J$2:J4181,J4181)</f>
        <v>0</v>
      </c>
      <c r="Y4181" s="172" t="str">
        <f t="shared" si="67"/>
        <v/>
      </c>
      <c r="Z4181" s="172" t="str">
        <f>IF(Y4181="","",COUNTIF($Y$2:Y4181,Y4181))</f>
        <v/>
      </c>
    </row>
    <row r="4182" spans="24:26" x14ac:dyDescent="0.25">
      <c r="X4182" s="172">
        <f>COUNTIF($J$2:J4182,J4182)</f>
        <v>0</v>
      </c>
      <c r="Y4182" s="172" t="str">
        <f t="shared" si="67"/>
        <v/>
      </c>
      <c r="Z4182" s="172" t="str">
        <f>IF(Y4182="","",COUNTIF($Y$2:Y4182,Y4182))</f>
        <v/>
      </c>
    </row>
    <row r="4183" spans="24:26" x14ac:dyDescent="0.25">
      <c r="X4183" s="172">
        <f>COUNTIF($J$2:J4183,J4183)</f>
        <v>0</v>
      </c>
      <c r="Y4183" s="172" t="str">
        <f t="shared" si="67"/>
        <v/>
      </c>
      <c r="Z4183" s="172" t="str">
        <f>IF(Y4183="","",COUNTIF($Y$2:Y4183,Y4183))</f>
        <v/>
      </c>
    </row>
    <row r="4184" spans="24:26" x14ac:dyDescent="0.25">
      <c r="X4184" s="172">
        <f>COUNTIF($J$2:J4184,J4184)</f>
        <v>0</v>
      </c>
      <c r="Y4184" s="172" t="str">
        <f t="shared" si="67"/>
        <v/>
      </c>
      <c r="Z4184" s="172" t="str">
        <f>IF(Y4184="","",COUNTIF($Y$2:Y4184,Y4184))</f>
        <v/>
      </c>
    </row>
    <row r="4185" spans="24:26" x14ac:dyDescent="0.25">
      <c r="X4185" s="172">
        <f>COUNTIF($J$2:J4185,J4185)</f>
        <v>0</v>
      </c>
      <c r="Y4185" s="172" t="str">
        <f t="shared" si="67"/>
        <v/>
      </c>
      <c r="Z4185" s="172" t="str">
        <f>IF(Y4185="","",COUNTIF($Y$2:Y4185,Y4185))</f>
        <v/>
      </c>
    </row>
    <row r="4186" spans="24:26" x14ac:dyDescent="0.25">
      <c r="X4186" s="172">
        <f>COUNTIF($J$2:J4186,J4186)</f>
        <v>0</v>
      </c>
      <c r="Y4186" s="172" t="str">
        <f t="shared" ref="Y4186:Y4249" si="68">J4186&amp;Q4186</f>
        <v/>
      </c>
      <c r="Z4186" s="172" t="str">
        <f>IF(Y4186="","",COUNTIF($Y$2:Y4186,Y4186))</f>
        <v/>
      </c>
    </row>
    <row r="4187" spans="24:26" x14ac:dyDescent="0.25">
      <c r="X4187" s="172">
        <f>COUNTIF($J$2:J4187,J4187)</f>
        <v>0</v>
      </c>
      <c r="Y4187" s="172" t="str">
        <f t="shared" si="68"/>
        <v/>
      </c>
      <c r="Z4187" s="172" t="str">
        <f>IF(Y4187="","",COUNTIF($Y$2:Y4187,Y4187))</f>
        <v/>
      </c>
    </row>
    <row r="4188" spans="24:26" x14ac:dyDescent="0.25">
      <c r="X4188" s="172">
        <f>COUNTIF($J$2:J4188,J4188)</f>
        <v>0</v>
      </c>
      <c r="Y4188" s="172" t="str">
        <f t="shared" si="68"/>
        <v/>
      </c>
      <c r="Z4188" s="172" t="str">
        <f>IF(Y4188="","",COUNTIF($Y$2:Y4188,Y4188))</f>
        <v/>
      </c>
    </row>
    <row r="4189" spans="24:26" x14ac:dyDescent="0.25">
      <c r="X4189" s="172">
        <f>COUNTIF($J$2:J4189,J4189)</f>
        <v>0</v>
      </c>
      <c r="Y4189" s="172" t="str">
        <f t="shared" si="68"/>
        <v/>
      </c>
      <c r="Z4189" s="172" t="str">
        <f>IF(Y4189="","",COUNTIF($Y$2:Y4189,Y4189))</f>
        <v/>
      </c>
    </row>
    <row r="4190" spans="24:26" x14ac:dyDescent="0.25">
      <c r="X4190" s="172">
        <f>COUNTIF($J$2:J4190,J4190)</f>
        <v>0</v>
      </c>
      <c r="Y4190" s="172" t="str">
        <f t="shared" si="68"/>
        <v/>
      </c>
      <c r="Z4190" s="172" t="str">
        <f>IF(Y4190="","",COUNTIF($Y$2:Y4190,Y4190))</f>
        <v/>
      </c>
    </row>
    <row r="4191" spans="24:26" x14ac:dyDescent="0.25">
      <c r="X4191" s="172">
        <f>COUNTIF($J$2:J4191,J4191)</f>
        <v>0</v>
      </c>
      <c r="Y4191" s="172" t="str">
        <f t="shared" si="68"/>
        <v/>
      </c>
      <c r="Z4191" s="172" t="str">
        <f>IF(Y4191="","",COUNTIF($Y$2:Y4191,Y4191))</f>
        <v/>
      </c>
    </row>
    <row r="4192" spans="24:26" x14ac:dyDescent="0.25">
      <c r="X4192" s="172">
        <f>COUNTIF($J$2:J4192,J4192)</f>
        <v>0</v>
      </c>
      <c r="Y4192" s="172" t="str">
        <f t="shared" si="68"/>
        <v/>
      </c>
      <c r="Z4192" s="172" t="str">
        <f>IF(Y4192="","",COUNTIF($Y$2:Y4192,Y4192))</f>
        <v/>
      </c>
    </row>
    <row r="4193" spans="24:26" x14ac:dyDescent="0.25">
      <c r="X4193" s="172">
        <f>COUNTIF($J$2:J4193,J4193)</f>
        <v>0</v>
      </c>
      <c r="Y4193" s="172" t="str">
        <f t="shared" si="68"/>
        <v/>
      </c>
      <c r="Z4193" s="172" t="str">
        <f>IF(Y4193="","",COUNTIF($Y$2:Y4193,Y4193))</f>
        <v/>
      </c>
    </row>
    <row r="4194" spans="24:26" x14ac:dyDescent="0.25">
      <c r="X4194" s="172">
        <f>COUNTIF($J$2:J4194,J4194)</f>
        <v>0</v>
      </c>
      <c r="Y4194" s="172" t="str">
        <f t="shared" si="68"/>
        <v/>
      </c>
      <c r="Z4194" s="172" t="str">
        <f>IF(Y4194="","",COUNTIF($Y$2:Y4194,Y4194))</f>
        <v/>
      </c>
    </row>
    <row r="4195" spans="24:26" x14ac:dyDescent="0.25">
      <c r="X4195" s="172">
        <f>COUNTIF($J$2:J4195,J4195)</f>
        <v>0</v>
      </c>
      <c r="Y4195" s="172" t="str">
        <f t="shared" si="68"/>
        <v/>
      </c>
      <c r="Z4195" s="172" t="str">
        <f>IF(Y4195="","",COUNTIF($Y$2:Y4195,Y4195))</f>
        <v/>
      </c>
    </row>
    <row r="4196" spans="24:26" x14ac:dyDescent="0.25">
      <c r="X4196" s="172">
        <f>COUNTIF($J$2:J4196,J4196)</f>
        <v>0</v>
      </c>
      <c r="Y4196" s="172" t="str">
        <f t="shared" si="68"/>
        <v/>
      </c>
      <c r="Z4196" s="172" t="str">
        <f>IF(Y4196="","",COUNTIF($Y$2:Y4196,Y4196))</f>
        <v/>
      </c>
    </row>
    <row r="4197" spans="24:26" x14ac:dyDescent="0.25">
      <c r="X4197" s="172">
        <f>COUNTIF($J$2:J4197,J4197)</f>
        <v>0</v>
      </c>
      <c r="Y4197" s="172" t="str">
        <f t="shared" si="68"/>
        <v/>
      </c>
      <c r="Z4197" s="172" t="str">
        <f>IF(Y4197="","",COUNTIF($Y$2:Y4197,Y4197))</f>
        <v/>
      </c>
    </row>
    <row r="4198" spans="24:26" x14ac:dyDescent="0.25">
      <c r="X4198" s="172">
        <f>COUNTIF($J$2:J4198,J4198)</f>
        <v>0</v>
      </c>
      <c r="Y4198" s="172" t="str">
        <f t="shared" si="68"/>
        <v/>
      </c>
      <c r="Z4198" s="172" t="str">
        <f>IF(Y4198="","",COUNTIF($Y$2:Y4198,Y4198))</f>
        <v/>
      </c>
    </row>
    <row r="4199" spans="24:26" x14ac:dyDescent="0.25">
      <c r="X4199" s="172">
        <f>COUNTIF($J$2:J4199,J4199)</f>
        <v>0</v>
      </c>
      <c r="Y4199" s="172" t="str">
        <f t="shared" si="68"/>
        <v/>
      </c>
      <c r="Z4199" s="172" t="str">
        <f>IF(Y4199="","",COUNTIF($Y$2:Y4199,Y4199))</f>
        <v/>
      </c>
    </row>
    <row r="4200" spans="24:26" x14ac:dyDescent="0.25">
      <c r="X4200" s="172">
        <f>COUNTIF($J$2:J4200,J4200)</f>
        <v>0</v>
      </c>
      <c r="Y4200" s="172" t="str">
        <f t="shared" si="68"/>
        <v/>
      </c>
      <c r="Z4200" s="172" t="str">
        <f>IF(Y4200="","",COUNTIF($Y$2:Y4200,Y4200))</f>
        <v/>
      </c>
    </row>
    <row r="4201" spans="24:26" x14ac:dyDescent="0.25">
      <c r="X4201" s="172">
        <f>COUNTIF($J$2:J4201,J4201)</f>
        <v>0</v>
      </c>
      <c r="Y4201" s="172" t="str">
        <f t="shared" si="68"/>
        <v/>
      </c>
      <c r="Z4201" s="172" t="str">
        <f>IF(Y4201="","",COUNTIF($Y$2:Y4201,Y4201))</f>
        <v/>
      </c>
    </row>
    <row r="4202" spans="24:26" x14ac:dyDescent="0.25">
      <c r="X4202" s="172">
        <f>COUNTIF($J$2:J4202,J4202)</f>
        <v>0</v>
      </c>
      <c r="Y4202" s="172" t="str">
        <f t="shared" si="68"/>
        <v/>
      </c>
      <c r="Z4202" s="172" t="str">
        <f>IF(Y4202="","",COUNTIF($Y$2:Y4202,Y4202))</f>
        <v/>
      </c>
    </row>
    <row r="4203" spans="24:26" x14ac:dyDescent="0.25">
      <c r="X4203" s="172">
        <f>COUNTIF($J$2:J4203,J4203)</f>
        <v>0</v>
      </c>
      <c r="Y4203" s="172" t="str">
        <f t="shared" si="68"/>
        <v/>
      </c>
      <c r="Z4203" s="172" t="str">
        <f>IF(Y4203="","",COUNTIF($Y$2:Y4203,Y4203))</f>
        <v/>
      </c>
    </row>
    <row r="4204" spans="24:26" x14ac:dyDescent="0.25">
      <c r="X4204" s="172">
        <f>COUNTIF($J$2:J4204,J4204)</f>
        <v>0</v>
      </c>
      <c r="Y4204" s="172" t="str">
        <f t="shared" si="68"/>
        <v/>
      </c>
      <c r="Z4204" s="172" t="str">
        <f>IF(Y4204="","",COUNTIF($Y$2:Y4204,Y4204))</f>
        <v/>
      </c>
    </row>
    <row r="4205" spans="24:26" x14ac:dyDescent="0.25">
      <c r="X4205" s="172">
        <f>COUNTIF($J$2:J4205,J4205)</f>
        <v>0</v>
      </c>
      <c r="Y4205" s="172" t="str">
        <f t="shared" si="68"/>
        <v/>
      </c>
      <c r="Z4205" s="172" t="str">
        <f>IF(Y4205="","",COUNTIF($Y$2:Y4205,Y4205))</f>
        <v/>
      </c>
    </row>
    <row r="4206" spans="24:26" x14ac:dyDescent="0.25">
      <c r="X4206" s="172">
        <f>COUNTIF($J$2:J4206,J4206)</f>
        <v>0</v>
      </c>
      <c r="Y4206" s="172" t="str">
        <f t="shared" si="68"/>
        <v/>
      </c>
      <c r="Z4206" s="172" t="str">
        <f>IF(Y4206="","",COUNTIF($Y$2:Y4206,Y4206))</f>
        <v/>
      </c>
    </row>
    <row r="4207" spans="24:26" x14ac:dyDescent="0.25">
      <c r="X4207" s="172">
        <f>COUNTIF($J$2:J4207,J4207)</f>
        <v>0</v>
      </c>
      <c r="Y4207" s="172" t="str">
        <f t="shared" si="68"/>
        <v/>
      </c>
      <c r="Z4207" s="172" t="str">
        <f>IF(Y4207="","",COUNTIF($Y$2:Y4207,Y4207))</f>
        <v/>
      </c>
    </row>
    <row r="4208" spans="24:26" x14ac:dyDescent="0.25">
      <c r="X4208" s="172">
        <f>COUNTIF($J$2:J4208,J4208)</f>
        <v>0</v>
      </c>
      <c r="Y4208" s="172" t="str">
        <f t="shared" si="68"/>
        <v/>
      </c>
      <c r="Z4208" s="172" t="str">
        <f>IF(Y4208="","",COUNTIF($Y$2:Y4208,Y4208))</f>
        <v/>
      </c>
    </row>
    <row r="4209" spans="24:26" x14ac:dyDescent="0.25">
      <c r="X4209" s="172">
        <f>COUNTIF($J$2:J4209,J4209)</f>
        <v>0</v>
      </c>
      <c r="Y4209" s="172" t="str">
        <f t="shared" si="68"/>
        <v/>
      </c>
      <c r="Z4209" s="172" t="str">
        <f>IF(Y4209="","",COUNTIF($Y$2:Y4209,Y4209))</f>
        <v/>
      </c>
    </row>
    <row r="4210" spans="24:26" x14ac:dyDescent="0.25">
      <c r="X4210" s="172">
        <f>COUNTIF($J$2:J4210,J4210)</f>
        <v>0</v>
      </c>
      <c r="Y4210" s="172" t="str">
        <f t="shared" si="68"/>
        <v/>
      </c>
      <c r="Z4210" s="172" t="str">
        <f>IF(Y4210="","",COUNTIF($Y$2:Y4210,Y4210))</f>
        <v/>
      </c>
    </row>
    <row r="4211" spans="24:26" x14ac:dyDescent="0.25">
      <c r="X4211" s="172">
        <f>COUNTIF($J$2:J4211,J4211)</f>
        <v>0</v>
      </c>
      <c r="Y4211" s="172" t="str">
        <f t="shared" si="68"/>
        <v/>
      </c>
      <c r="Z4211" s="172" t="str">
        <f>IF(Y4211="","",COUNTIF($Y$2:Y4211,Y4211))</f>
        <v/>
      </c>
    </row>
    <row r="4212" spans="24:26" x14ac:dyDescent="0.25">
      <c r="X4212" s="172">
        <f>COUNTIF($J$2:J4212,J4212)</f>
        <v>0</v>
      </c>
      <c r="Y4212" s="172" t="str">
        <f t="shared" si="68"/>
        <v/>
      </c>
      <c r="Z4212" s="172" t="str">
        <f>IF(Y4212="","",COUNTIF($Y$2:Y4212,Y4212))</f>
        <v/>
      </c>
    </row>
    <row r="4213" spans="24:26" x14ac:dyDescent="0.25">
      <c r="X4213" s="172">
        <f>COUNTIF($J$2:J4213,J4213)</f>
        <v>0</v>
      </c>
      <c r="Y4213" s="172" t="str">
        <f t="shared" si="68"/>
        <v/>
      </c>
      <c r="Z4213" s="172" t="str">
        <f>IF(Y4213="","",COUNTIF($Y$2:Y4213,Y4213))</f>
        <v/>
      </c>
    </row>
    <row r="4214" spans="24:26" x14ac:dyDescent="0.25">
      <c r="X4214" s="172">
        <f>COUNTIF($J$2:J4214,J4214)</f>
        <v>0</v>
      </c>
      <c r="Y4214" s="172" t="str">
        <f t="shared" si="68"/>
        <v/>
      </c>
      <c r="Z4214" s="172" t="str">
        <f>IF(Y4214="","",COUNTIF($Y$2:Y4214,Y4214))</f>
        <v/>
      </c>
    </row>
    <row r="4215" spans="24:26" x14ac:dyDescent="0.25">
      <c r="X4215" s="172">
        <f>COUNTIF($J$2:J4215,J4215)</f>
        <v>0</v>
      </c>
      <c r="Y4215" s="172" t="str">
        <f t="shared" si="68"/>
        <v/>
      </c>
      <c r="Z4215" s="172" t="str">
        <f>IF(Y4215="","",COUNTIF($Y$2:Y4215,Y4215))</f>
        <v/>
      </c>
    </row>
    <row r="4216" spans="24:26" x14ac:dyDescent="0.25">
      <c r="X4216" s="172">
        <f>COUNTIF($J$2:J4216,J4216)</f>
        <v>0</v>
      </c>
      <c r="Y4216" s="172" t="str">
        <f t="shared" si="68"/>
        <v/>
      </c>
      <c r="Z4216" s="172" t="str">
        <f>IF(Y4216="","",COUNTIF($Y$2:Y4216,Y4216))</f>
        <v/>
      </c>
    </row>
    <row r="4217" spans="24:26" x14ac:dyDescent="0.25">
      <c r="X4217" s="172">
        <f>COUNTIF($J$2:J4217,J4217)</f>
        <v>0</v>
      </c>
      <c r="Y4217" s="172" t="str">
        <f t="shared" si="68"/>
        <v/>
      </c>
      <c r="Z4217" s="172" t="str">
        <f>IF(Y4217="","",COUNTIF($Y$2:Y4217,Y4217))</f>
        <v/>
      </c>
    </row>
    <row r="4218" spans="24:26" x14ac:dyDescent="0.25">
      <c r="X4218" s="172">
        <f>COUNTIF($J$2:J4218,J4218)</f>
        <v>0</v>
      </c>
      <c r="Y4218" s="172" t="str">
        <f t="shared" si="68"/>
        <v/>
      </c>
      <c r="Z4218" s="172" t="str">
        <f>IF(Y4218="","",COUNTIF($Y$2:Y4218,Y4218))</f>
        <v/>
      </c>
    </row>
    <row r="4219" spans="24:26" x14ac:dyDescent="0.25">
      <c r="X4219" s="172">
        <f>COUNTIF($J$2:J4219,J4219)</f>
        <v>0</v>
      </c>
      <c r="Y4219" s="172" t="str">
        <f t="shared" si="68"/>
        <v/>
      </c>
      <c r="Z4219" s="172" t="str">
        <f>IF(Y4219="","",COUNTIF($Y$2:Y4219,Y4219))</f>
        <v/>
      </c>
    </row>
    <row r="4220" spans="24:26" x14ac:dyDescent="0.25">
      <c r="X4220" s="172">
        <f>COUNTIF($J$2:J4220,J4220)</f>
        <v>0</v>
      </c>
      <c r="Y4220" s="172" t="str">
        <f t="shared" si="68"/>
        <v/>
      </c>
      <c r="Z4220" s="172" t="str">
        <f>IF(Y4220="","",COUNTIF($Y$2:Y4220,Y4220))</f>
        <v/>
      </c>
    </row>
    <row r="4221" spans="24:26" x14ac:dyDescent="0.25">
      <c r="X4221" s="172">
        <f>COUNTIF($J$2:J4221,J4221)</f>
        <v>0</v>
      </c>
      <c r="Y4221" s="172" t="str">
        <f t="shared" si="68"/>
        <v/>
      </c>
      <c r="Z4221" s="172" t="str">
        <f>IF(Y4221="","",COUNTIF($Y$2:Y4221,Y4221))</f>
        <v/>
      </c>
    </row>
    <row r="4222" spans="24:26" x14ac:dyDescent="0.25">
      <c r="X4222" s="172">
        <f>COUNTIF($J$2:J4222,J4222)</f>
        <v>0</v>
      </c>
      <c r="Y4222" s="172" t="str">
        <f t="shared" si="68"/>
        <v/>
      </c>
      <c r="Z4222" s="172" t="str">
        <f>IF(Y4222="","",COUNTIF($Y$2:Y4222,Y4222))</f>
        <v/>
      </c>
    </row>
    <row r="4223" spans="24:26" x14ac:dyDescent="0.25">
      <c r="X4223" s="172">
        <f>COUNTIF($J$2:J4223,J4223)</f>
        <v>0</v>
      </c>
      <c r="Y4223" s="172" t="str">
        <f t="shared" si="68"/>
        <v/>
      </c>
      <c r="Z4223" s="172" t="str">
        <f>IF(Y4223="","",COUNTIF($Y$2:Y4223,Y4223))</f>
        <v/>
      </c>
    </row>
    <row r="4224" spans="24:26" x14ac:dyDescent="0.25">
      <c r="X4224" s="172">
        <f>COUNTIF($J$2:J4224,J4224)</f>
        <v>0</v>
      </c>
      <c r="Y4224" s="172" t="str">
        <f t="shared" si="68"/>
        <v/>
      </c>
      <c r="Z4224" s="172" t="str">
        <f>IF(Y4224="","",COUNTIF($Y$2:Y4224,Y4224))</f>
        <v/>
      </c>
    </row>
    <row r="4225" spans="24:26" x14ac:dyDescent="0.25">
      <c r="X4225" s="172">
        <f>COUNTIF($J$2:J4225,J4225)</f>
        <v>0</v>
      </c>
      <c r="Y4225" s="172" t="str">
        <f t="shared" si="68"/>
        <v/>
      </c>
      <c r="Z4225" s="172" t="str">
        <f>IF(Y4225="","",COUNTIF($Y$2:Y4225,Y4225))</f>
        <v/>
      </c>
    </row>
    <row r="4226" spans="24:26" x14ac:dyDescent="0.25">
      <c r="X4226" s="172">
        <f>COUNTIF($J$2:J4226,J4226)</f>
        <v>0</v>
      </c>
      <c r="Y4226" s="172" t="str">
        <f t="shared" si="68"/>
        <v/>
      </c>
      <c r="Z4226" s="172" t="str">
        <f>IF(Y4226="","",COUNTIF($Y$2:Y4226,Y4226))</f>
        <v/>
      </c>
    </row>
    <row r="4227" spans="24:26" x14ac:dyDescent="0.25">
      <c r="X4227" s="172">
        <f>COUNTIF($J$2:J4227,J4227)</f>
        <v>0</v>
      </c>
      <c r="Y4227" s="172" t="str">
        <f t="shared" si="68"/>
        <v/>
      </c>
      <c r="Z4227" s="172" t="str">
        <f>IF(Y4227="","",COUNTIF($Y$2:Y4227,Y4227))</f>
        <v/>
      </c>
    </row>
    <row r="4228" spans="24:26" x14ac:dyDescent="0.25">
      <c r="X4228" s="172">
        <f>COUNTIF($J$2:J4228,J4228)</f>
        <v>0</v>
      </c>
      <c r="Y4228" s="172" t="str">
        <f t="shared" si="68"/>
        <v/>
      </c>
      <c r="Z4228" s="172" t="str">
        <f>IF(Y4228="","",COUNTIF($Y$2:Y4228,Y4228))</f>
        <v/>
      </c>
    </row>
    <row r="4229" spans="24:26" x14ac:dyDescent="0.25">
      <c r="X4229" s="172">
        <f>COUNTIF($J$2:J4229,J4229)</f>
        <v>0</v>
      </c>
      <c r="Y4229" s="172" t="str">
        <f t="shared" si="68"/>
        <v/>
      </c>
      <c r="Z4229" s="172" t="str">
        <f>IF(Y4229="","",COUNTIF($Y$2:Y4229,Y4229))</f>
        <v/>
      </c>
    </row>
    <row r="4230" spans="24:26" x14ac:dyDescent="0.25">
      <c r="X4230" s="172">
        <f>COUNTIF($J$2:J4230,J4230)</f>
        <v>0</v>
      </c>
      <c r="Y4230" s="172" t="str">
        <f t="shared" si="68"/>
        <v/>
      </c>
      <c r="Z4230" s="172" t="str">
        <f>IF(Y4230="","",COUNTIF($Y$2:Y4230,Y4230))</f>
        <v/>
      </c>
    </row>
    <row r="4231" spans="24:26" x14ac:dyDescent="0.25">
      <c r="X4231" s="172">
        <f>COUNTIF($J$2:J4231,J4231)</f>
        <v>0</v>
      </c>
      <c r="Y4231" s="172" t="str">
        <f t="shared" si="68"/>
        <v/>
      </c>
      <c r="Z4231" s="172" t="str">
        <f>IF(Y4231="","",COUNTIF($Y$2:Y4231,Y4231))</f>
        <v/>
      </c>
    </row>
    <row r="4232" spans="24:26" x14ac:dyDescent="0.25">
      <c r="X4232" s="172">
        <f>COUNTIF($J$2:J4232,J4232)</f>
        <v>0</v>
      </c>
      <c r="Y4232" s="172" t="str">
        <f t="shared" si="68"/>
        <v/>
      </c>
      <c r="Z4232" s="172" t="str">
        <f>IF(Y4232="","",COUNTIF($Y$2:Y4232,Y4232))</f>
        <v/>
      </c>
    </row>
    <row r="4233" spans="24:26" x14ac:dyDescent="0.25">
      <c r="X4233" s="172">
        <f>COUNTIF($J$2:J4233,J4233)</f>
        <v>0</v>
      </c>
      <c r="Y4233" s="172" t="str">
        <f t="shared" si="68"/>
        <v/>
      </c>
      <c r="Z4233" s="172" t="str">
        <f>IF(Y4233="","",COUNTIF($Y$2:Y4233,Y4233))</f>
        <v/>
      </c>
    </row>
    <row r="4234" spans="24:26" x14ac:dyDescent="0.25">
      <c r="X4234" s="172">
        <f>COUNTIF($J$2:J4234,J4234)</f>
        <v>0</v>
      </c>
      <c r="Y4234" s="172" t="str">
        <f t="shared" si="68"/>
        <v/>
      </c>
      <c r="Z4234" s="172" t="str">
        <f>IF(Y4234="","",COUNTIF($Y$2:Y4234,Y4234))</f>
        <v/>
      </c>
    </row>
    <row r="4235" spans="24:26" x14ac:dyDescent="0.25">
      <c r="X4235" s="172">
        <f>COUNTIF($J$2:J4235,J4235)</f>
        <v>0</v>
      </c>
      <c r="Y4235" s="172" t="str">
        <f t="shared" si="68"/>
        <v/>
      </c>
      <c r="Z4235" s="172" t="str">
        <f>IF(Y4235="","",COUNTIF($Y$2:Y4235,Y4235))</f>
        <v/>
      </c>
    </row>
    <row r="4236" spans="24:26" x14ac:dyDescent="0.25">
      <c r="X4236" s="172">
        <f>COUNTIF($J$2:J4236,J4236)</f>
        <v>0</v>
      </c>
      <c r="Y4236" s="172" t="str">
        <f t="shared" si="68"/>
        <v/>
      </c>
      <c r="Z4236" s="172" t="str">
        <f>IF(Y4236="","",COUNTIF($Y$2:Y4236,Y4236))</f>
        <v/>
      </c>
    </row>
    <row r="4237" spans="24:26" x14ac:dyDescent="0.25">
      <c r="X4237" s="172">
        <f>COUNTIF($J$2:J4237,J4237)</f>
        <v>0</v>
      </c>
      <c r="Y4237" s="172" t="str">
        <f t="shared" si="68"/>
        <v/>
      </c>
      <c r="Z4237" s="172" t="str">
        <f>IF(Y4237="","",COUNTIF($Y$2:Y4237,Y4237))</f>
        <v/>
      </c>
    </row>
    <row r="4238" spans="24:26" x14ac:dyDescent="0.25">
      <c r="X4238" s="172">
        <f>COUNTIF($J$2:J4238,J4238)</f>
        <v>0</v>
      </c>
      <c r="Y4238" s="172" t="str">
        <f t="shared" si="68"/>
        <v/>
      </c>
      <c r="Z4238" s="172" t="str">
        <f>IF(Y4238="","",COUNTIF($Y$2:Y4238,Y4238))</f>
        <v/>
      </c>
    </row>
    <row r="4239" spans="24:26" x14ac:dyDescent="0.25">
      <c r="X4239" s="172">
        <f>COUNTIF($J$2:J4239,J4239)</f>
        <v>0</v>
      </c>
      <c r="Y4239" s="172" t="str">
        <f t="shared" si="68"/>
        <v/>
      </c>
      <c r="Z4239" s="172" t="str">
        <f>IF(Y4239="","",COUNTIF($Y$2:Y4239,Y4239))</f>
        <v/>
      </c>
    </row>
    <row r="4240" spans="24:26" x14ac:dyDescent="0.25">
      <c r="X4240" s="172">
        <f>COUNTIF($J$2:J4240,J4240)</f>
        <v>0</v>
      </c>
      <c r="Y4240" s="172" t="str">
        <f t="shared" si="68"/>
        <v/>
      </c>
      <c r="Z4240" s="172" t="str">
        <f>IF(Y4240="","",COUNTIF($Y$2:Y4240,Y4240))</f>
        <v/>
      </c>
    </row>
    <row r="4241" spans="24:26" x14ac:dyDescent="0.25">
      <c r="X4241" s="172">
        <f>COUNTIF($J$2:J4241,J4241)</f>
        <v>0</v>
      </c>
      <c r="Y4241" s="172" t="str">
        <f t="shared" si="68"/>
        <v/>
      </c>
      <c r="Z4241" s="172" t="str">
        <f>IF(Y4241="","",COUNTIF($Y$2:Y4241,Y4241))</f>
        <v/>
      </c>
    </row>
    <row r="4242" spans="24:26" x14ac:dyDescent="0.25">
      <c r="X4242" s="172">
        <f>COUNTIF($J$2:J4242,J4242)</f>
        <v>0</v>
      </c>
      <c r="Y4242" s="172" t="str">
        <f t="shared" si="68"/>
        <v/>
      </c>
      <c r="Z4242" s="172" t="str">
        <f>IF(Y4242="","",COUNTIF($Y$2:Y4242,Y4242))</f>
        <v/>
      </c>
    </row>
    <row r="4243" spans="24:26" x14ac:dyDescent="0.25">
      <c r="X4243" s="172">
        <f>COUNTIF($J$2:J4243,J4243)</f>
        <v>0</v>
      </c>
      <c r="Y4243" s="172" t="str">
        <f t="shared" si="68"/>
        <v/>
      </c>
      <c r="Z4243" s="172" t="str">
        <f>IF(Y4243="","",COUNTIF($Y$2:Y4243,Y4243))</f>
        <v/>
      </c>
    </row>
    <row r="4244" spans="24:26" x14ac:dyDescent="0.25">
      <c r="X4244" s="172">
        <f>COUNTIF($J$2:J4244,J4244)</f>
        <v>0</v>
      </c>
      <c r="Y4244" s="172" t="str">
        <f t="shared" si="68"/>
        <v/>
      </c>
      <c r="Z4244" s="172" t="str">
        <f>IF(Y4244="","",COUNTIF($Y$2:Y4244,Y4244))</f>
        <v/>
      </c>
    </row>
    <row r="4245" spans="24:26" x14ac:dyDescent="0.25">
      <c r="X4245" s="172">
        <f>COUNTIF($J$2:J4245,J4245)</f>
        <v>0</v>
      </c>
      <c r="Y4245" s="172" t="str">
        <f t="shared" si="68"/>
        <v/>
      </c>
      <c r="Z4245" s="172" t="str">
        <f>IF(Y4245="","",COUNTIF($Y$2:Y4245,Y4245))</f>
        <v/>
      </c>
    </row>
    <row r="4246" spans="24:26" x14ac:dyDescent="0.25">
      <c r="X4246" s="172">
        <f>COUNTIF($J$2:J4246,J4246)</f>
        <v>0</v>
      </c>
      <c r="Y4246" s="172" t="str">
        <f t="shared" si="68"/>
        <v/>
      </c>
      <c r="Z4246" s="172" t="str">
        <f>IF(Y4246="","",COUNTIF($Y$2:Y4246,Y4246))</f>
        <v/>
      </c>
    </row>
    <row r="4247" spans="24:26" x14ac:dyDescent="0.25">
      <c r="X4247" s="172">
        <f>COUNTIF($J$2:J4247,J4247)</f>
        <v>0</v>
      </c>
      <c r="Y4247" s="172" t="str">
        <f t="shared" si="68"/>
        <v/>
      </c>
      <c r="Z4247" s="172" t="str">
        <f>IF(Y4247="","",COUNTIF($Y$2:Y4247,Y4247))</f>
        <v/>
      </c>
    </row>
    <row r="4248" spans="24:26" x14ac:dyDescent="0.25">
      <c r="X4248" s="172">
        <f>COUNTIF($J$2:J4248,J4248)</f>
        <v>0</v>
      </c>
      <c r="Y4248" s="172" t="str">
        <f t="shared" si="68"/>
        <v/>
      </c>
      <c r="Z4248" s="172" t="str">
        <f>IF(Y4248="","",COUNTIF($Y$2:Y4248,Y4248))</f>
        <v/>
      </c>
    </row>
    <row r="4249" spans="24:26" x14ac:dyDescent="0.25">
      <c r="X4249" s="172">
        <f>COUNTIF($J$2:J4249,J4249)</f>
        <v>0</v>
      </c>
      <c r="Y4249" s="172" t="str">
        <f t="shared" si="68"/>
        <v/>
      </c>
      <c r="Z4249" s="172" t="str">
        <f>IF(Y4249="","",COUNTIF($Y$2:Y4249,Y4249))</f>
        <v/>
      </c>
    </row>
    <row r="4250" spans="24:26" x14ac:dyDescent="0.25">
      <c r="X4250" s="172">
        <f>COUNTIF($J$2:J4250,J4250)</f>
        <v>0</v>
      </c>
      <c r="Y4250" s="172" t="str">
        <f t="shared" ref="Y4250:Y4313" si="69">J4250&amp;Q4250</f>
        <v/>
      </c>
      <c r="Z4250" s="172" t="str">
        <f>IF(Y4250="","",COUNTIF($Y$2:Y4250,Y4250))</f>
        <v/>
      </c>
    </row>
    <row r="4251" spans="24:26" x14ac:dyDescent="0.25">
      <c r="X4251" s="172">
        <f>COUNTIF($J$2:J4251,J4251)</f>
        <v>0</v>
      </c>
      <c r="Y4251" s="172" t="str">
        <f t="shared" si="69"/>
        <v/>
      </c>
      <c r="Z4251" s="172" t="str">
        <f>IF(Y4251="","",COUNTIF($Y$2:Y4251,Y4251))</f>
        <v/>
      </c>
    </row>
    <row r="4252" spans="24:26" x14ac:dyDescent="0.25">
      <c r="X4252" s="172">
        <f>COUNTIF($J$2:J4252,J4252)</f>
        <v>0</v>
      </c>
      <c r="Y4252" s="172" t="str">
        <f t="shared" si="69"/>
        <v/>
      </c>
      <c r="Z4252" s="172" t="str">
        <f>IF(Y4252="","",COUNTIF($Y$2:Y4252,Y4252))</f>
        <v/>
      </c>
    </row>
    <row r="4253" spans="24:26" x14ac:dyDescent="0.25">
      <c r="X4253" s="172">
        <f>COUNTIF($J$2:J4253,J4253)</f>
        <v>0</v>
      </c>
      <c r="Y4253" s="172" t="str">
        <f t="shared" si="69"/>
        <v/>
      </c>
      <c r="Z4253" s="172" t="str">
        <f>IF(Y4253="","",COUNTIF($Y$2:Y4253,Y4253))</f>
        <v/>
      </c>
    </row>
    <row r="4254" spans="24:26" x14ac:dyDescent="0.25">
      <c r="X4254" s="172">
        <f>COUNTIF($J$2:J4254,J4254)</f>
        <v>0</v>
      </c>
      <c r="Y4254" s="172" t="str">
        <f t="shared" si="69"/>
        <v/>
      </c>
      <c r="Z4254" s="172" t="str">
        <f>IF(Y4254="","",COUNTIF($Y$2:Y4254,Y4254))</f>
        <v/>
      </c>
    </row>
    <row r="4255" spans="24:26" x14ac:dyDescent="0.25">
      <c r="X4255" s="172">
        <f>COUNTIF($J$2:J4255,J4255)</f>
        <v>0</v>
      </c>
      <c r="Y4255" s="172" t="str">
        <f t="shared" si="69"/>
        <v/>
      </c>
      <c r="Z4255" s="172" t="str">
        <f>IF(Y4255="","",COUNTIF($Y$2:Y4255,Y4255))</f>
        <v/>
      </c>
    </row>
    <row r="4256" spans="24:26" x14ac:dyDescent="0.25">
      <c r="X4256" s="172">
        <f>COUNTIF($J$2:J4256,J4256)</f>
        <v>0</v>
      </c>
      <c r="Y4256" s="172" t="str">
        <f t="shared" si="69"/>
        <v/>
      </c>
      <c r="Z4256" s="172" t="str">
        <f>IF(Y4256="","",COUNTIF($Y$2:Y4256,Y4256))</f>
        <v/>
      </c>
    </row>
    <row r="4257" spans="24:26" x14ac:dyDescent="0.25">
      <c r="X4257" s="172">
        <f>COUNTIF($J$2:J4257,J4257)</f>
        <v>0</v>
      </c>
      <c r="Y4257" s="172" t="str">
        <f t="shared" si="69"/>
        <v/>
      </c>
      <c r="Z4257" s="172" t="str">
        <f>IF(Y4257="","",COUNTIF($Y$2:Y4257,Y4257))</f>
        <v/>
      </c>
    </row>
    <row r="4258" spans="24:26" x14ac:dyDescent="0.25">
      <c r="X4258" s="172">
        <f>COUNTIF($J$2:J4258,J4258)</f>
        <v>0</v>
      </c>
      <c r="Y4258" s="172" t="str">
        <f t="shared" si="69"/>
        <v/>
      </c>
      <c r="Z4258" s="172" t="str">
        <f>IF(Y4258="","",COUNTIF($Y$2:Y4258,Y4258))</f>
        <v/>
      </c>
    </row>
    <row r="4259" spans="24:26" x14ac:dyDescent="0.25">
      <c r="X4259" s="172">
        <f>COUNTIF($J$2:J4259,J4259)</f>
        <v>0</v>
      </c>
      <c r="Y4259" s="172" t="str">
        <f t="shared" si="69"/>
        <v/>
      </c>
      <c r="Z4259" s="172" t="str">
        <f>IF(Y4259="","",COUNTIF($Y$2:Y4259,Y4259))</f>
        <v/>
      </c>
    </row>
    <row r="4260" spans="24:26" x14ac:dyDescent="0.25">
      <c r="X4260" s="172">
        <f>COUNTIF($J$2:J4260,J4260)</f>
        <v>0</v>
      </c>
      <c r="Y4260" s="172" t="str">
        <f t="shared" si="69"/>
        <v/>
      </c>
      <c r="Z4260" s="172" t="str">
        <f>IF(Y4260="","",COUNTIF($Y$2:Y4260,Y4260))</f>
        <v/>
      </c>
    </row>
    <row r="4261" spans="24:26" x14ac:dyDescent="0.25">
      <c r="X4261" s="172">
        <f>COUNTIF($J$2:J4261,J4261)</f>
        <v>0</v>
      </c>
      <c r="Y4261" s="172" t="str">
        <f t="shared" si="69"/>
        <v/>
      </c>
      <c r="Z4261" s="172" t="str">
        <f>IF(Y4261="","",COUNTIF($Y$2:Y4261,Y4261))</f>
        <v/>
      </c>
    </row>
    <row r="4262" spans="24:26" x14ac:dyDescent="0.25">
      <c r="X4262" s="172">
        <f>COUNTIF($J$2:J4262,J4262)</f>
        <v>0</v>
      </c>
      <c r="Y4262" s="172" t="str">
        <f t="shared" si="69"/>
        <v/>
      </c>
      <c r="Z4262" s="172" t="str">
        <f>IF(Y4262="","",COUNTIF($Y$2:Y4262,Y4262))</f>
        <v/>
      </c>
    </row>
    <row r="4263" spans="24:26" x14ac:dyDescent="0.25">
      <c r="X4263" s="172">
        <f>COUNTIF($J$2:J4263,J4263)</f>
        <v>0</v>
      </c>
      <c r="Y4263" s="172" t="str">
        <f t="shared" si="69"/>
        <v/>
      </c>
      <c r="Z4263" s="172" t="str">
        <f>IF(Y4263="","",COUNTIF($Y$2:Y4263,Y4263))</f>
        <v/>
      </c>
    </row>
    <row r="4264" spans="24:26" x14ac:dyDescent="0.25">
      <c r="X4264" s="172">
        <f>COUNTIF($J$2:J4264,J4264)</f>
        <v>0</v>
      </c>
      <c r="Y4264" s="172" t="str">
        <f t="shared" si="69"/>
        <v/>
      </c>
      <c r="Z4264" s="172" t="str">
        <f>IF(Y4264="","",COUNTIF($Y$2:Y4264,Y4264))</f>
        <v/>
      </c>
    </row>
    <row r="4265" spans="24:26" x14ac:dyDescent="0.25">
      <c r="X4265" s="172">
        <f>COUNTIF($J$2:J4265,J4265)</f>
        <v>0</v>
      </c>
      <c r="Y4265" s="172" t="str">
        <f t="shared" si="69"/>
        <v/>
      </c>
      <c r="Z4265" s="172" t="str">
        <f>IF(Y4265="","",COUNTIF($Y$2:Y4265,Y4265))</f>
        <v/>
      </c>
    </row>
    <row r="4266" spans="24:26" x14ac:dyDescent="0.25">
      <c r="X4266" s="172">
        <f>COUNTIF($J$2:J4266,J4266)</f>
        <v>0</v>
      </c>
      <c r="Y4266" s="172" t="str">
        <f t="shared" si="69"/>
        <v/>
      </c>
      <c r="Z4266" s="172" t="str">
        <f>IF(Y4266="","",COUNTIF($Y$2:Y4266,Y4266))</f>
        <v/>
      </c>
    </row>
    <row r="4267" spans="24:26" x14ac:dyDescent="0.25">
      <c r="X4267" s="172">
        <f>COUNTIF($J$2:J4267,J4267)</f>
        <v>0</v>
      </c>
      <c r="Y4267" s="172" t="str">
        <f t="shared" si="69"/>
        <v/>
      </c>
      <c r="Z4267" s="172" t="str">
        <f>IF(Y4267="","",COUNTIF($Y$2:Y4267,Y4267))</f>
        <v/>
      </c>
    </row>
    <row r="4268" spans="24:26" x14ac:dyDescent="0.25">
      <c r="X4268" s="172">
        <f>COUNTIF($J$2:J4268,J4268)</f>
        <v>0</v>
      </c>
      <c r="Y4268" s="172" t="str">
        <f t="shared" si="69"/>
        <v/>
      </c>
      <c r="Z4268" s="172" t="str">
        <f>IF(Y4268="","",COUNTIF($Y$2:Y4268,Y4268))</f>
        <v/>
      </c>
    </row>
    <row r="4269" spans="24:26" x14ac:dyDescent="0.25">
      <c r="X4269" s="172">
        <f>COUNTIF($J$2:J4269,J4269)</f>
        <v>0</v>
      </c>
      <c r="Y4269" s="172" t="str">
        <f t="shared" si="69"/>
        <v/>
      </c>
      <c r="Z4269" s="172" t="str">
        <f>IF(Y4269="","",COUNTIF($Y$2:Y4269,Y4269))</f>
        <v/>
      </c>
    </row>
    <row r="4270" spans="24:26" x14ac:dyDescent="0.25">
      <c r="X4270" s="172">
        <f>COUNTIF($J$2:J4270,J4270)</f>
        <v>0</v>
      </c>
      <c r="Y4270" s="172" t="str">
        <f t="shared" si="69"/>
        <v/>
      </c>
      <c r="Z4270" s="172" t="str">
        <f>IF(Y4270="","",COUNTIF($Y$2:Y4270,Y4270))</f>
        <v/>
      </c>
    </row>
    <row r="4271" spans="24:26" x14ac:dyDescent="0.25">
      <c r="X4271" s="172">
        <f>COUNTIF($J$2:J4271,J4271)</f>
        <v>0</v>
      </c>
      <c r="Y4271" s="172" t="str">
        <f t="shared" si="69"/>
        <v/>
      </c>
      <c r="Z4271" s="172" t="str">
        <f>IF(Y4271="","",COUNTIF($Y$2:Y4271,Y4271))</f>
        <v/>
      </c>
    </row>
    <row r="4272" spans="24:26" x14ac:dyDescent="0.25">
      <c r="X4272" s="172">
        <f>COUNTIF($J$2:J4272,J4272)</f>
        <v>0</v>
      </c>
      <c r="Y4272" s="172" t="str">
        <f t="shared" si="69"/>
        <v/>
      </c>
      <c r="Z4272" s="172" t="str">
        <f>IF(Y4272="","",COUNTIF($Y$2:Y4272,Y4272))</f>
        <v/>
      </c>
    </row>
    <row r="4273" spans="24:26" x14ac:dyDescent="0.25">
      <c r="X4273" s="172">
        <f>COUNTIF($J$2:J4273,J4273)</f>
        <v>0</v>
      </c>
      <c r="Y4273" s="172" t="str">
        <f t="shared" si="69"/>
        <v/>
      </c>
      <c r="Z4273" s="172" t="str">
        <f>IF(Y4273="","",COUNTIF($Y$2:Y4273,Y4273))</f>
        <v/>
      </c>
    </row>
    <row r="4274" spans="24:26" x14ac:dyDescent="0.25">
      <c r="X4274" s="172">
        <f>COUNTIF($J$2:J4274,J4274)</f>
        <v>0</v>
      </c>
      <c r="Y4274" s="172" t="str">
        <f t="shared" si="69"/>
        <v/>
      </c>
      <c r="Z4274" s="172" t="str">
        <f>IF(Y4274="","",COUNTIF($Y$2:Y4274,Y4274))</f>
        <v/>
      </c>
    </row>
    <row r="4275" spans="24:26" x14ac:dyDescent="0.25">
      <c r="X4275" s="172">
        <f>COUNTIF($J$2:J4275,J4275)</f>
        <v>0</v>
      </c>
      <c r="Y4275" s="172" t="str">
        <f t="shared" si="69"/>
        <v/>
      </c>
      <c r="Z4275" s="172" t="str">
        <f>IF(Y4275="","",COUNTIF($Y$2:Y4275,Y4275))</f>
        <v/>
      </c>
    </row>
    <row r="4276" spans="24:26" x14ac:dyDescent="0.25">
      <c r="X4276" s="172">
        <f>COUNTIF($J$2:J4276,J4276)</f>
        <v>0</v>
      </c>
      <c r="Y4276" s="172" t="str">
        <f t="shared" si="69"/>
        <v/>
      </c>
      <c r="Z4276" s="172" t="str">
        <f>IF(Y4276="","",COUNTIF($Y$2:Y4276,Y4276))</f>
        <v/>
      </c>
    </row>
    <row r="4277" spans="24:26" x14ac:dyDescent="0.25">
      <c r="X4277" s="172">
        <f>COUNTIF($J$2:J4277,J4277)</f>
        <v>0</v>
      </c>
      <c r="Y4277" s="172" t="str">
        <f t="shared" si="69"/>
        <v/>
      </c>
      <c r="Z4277" s="172" t="str">
        <f>IF(Y4277="","",COUNTIF($Y$2:Y4277,Y4277))</f>
        <v/>
      </c>
    </row>
    <row r="4278" spans="24:26" x14ac:dyDescent="0.25">
      <c r="X4278" s="172">
        <f>COUNTIF($J$2:J4278,J4278)</f>
        <v>0</v>
      </c>
      <c r="Y4278" s="172" t="str">
        <f t="shared" si="69"/>
        <v/>
      </c>
      <c r="Z4278" s="172" t="str">
        <f>IF(Y4278="","",COUNTIF($Y$2:Y4278,Y4278))</f>
        <v/>
      </c>
    </row>
    <row r="4279" spans="24:26" x14ac:dyDescent="0.25">
      <c r="X4279" s="172">
        <f>COUNTIF($J$2:J4279,J4279)</f>
        <v>0</v>
      </c>
      <c r="Y4279" s="172" t="str">
        <f t="shared" si="69"/>
        <v/>
      </c>
      <c r="Z4279" s="172" t="str">
        <f>IF(Y4279="","",COUNTIF($Y$2:Y4279,Y4279))</f>
        <v/>
      </c>
    </row>
    <row r="4280" spans="24:26" x14ac:dyDescent="0.25">
      <c r="X4280" s="172">
        <f>COUNTIF($J$2:J4280,J4280)</f>
        <v>0</v>
      </c>
      <c r="Y4280" s="172" t="str">
        <f t="shared" si="69"/>
        <v/>
      </c>
      <c r="Z4280" s="172" t="str">
        <f>IF(Y4280="","",COUNTIF($Y$2:Y4280,Y4280))</f>
        <v/>
      </c>
    </row>
    <row r="4281" spans="24:26" x14ac:dyDescent="0.25">
      <c r="X4281" s="172">
        <f>COUNTIF($J$2:J4281,J4281)</f>
        <v>0</v>
      </c>
      <c r="Y4281" s="172" t="str">
        <f t="shared" si="69"/>
        <v/>
      </c>
      <c r="Z4281" s="172" t="str">
        <f>IF(Y4281="","",COUNTIF($Y$2:Y4281,Y4281))</f>
        <v/>
      </c>
    </row>
    <row r="4282" spans="24:26" x14ac:dyDescent="0.25">
      <c r="X4282" s="172">
        <f>COUNTIF($J$2:J4282,J4282)</f>
        <v>0</v>
      </c>
      <c r="Y4282" s="172" t="str">
        <f t="shared" si="69"/>
        <v/>
      </c>
      <c r="Z4282" s="172" t="str">
        <f>IF(Y4282="","",COUNTIF($Y$2:Y4282,Y4282))</f>
        <v/>
      </c>
    </row>
    <row r="4283" spans="24:26" x14ac:dyDescent="0.25">
      <c r="X4283" s="172">
        <f>COUNTIF($J$2:J4283,J4283)</f>
        <v>0</v>
      </c>
      <c r="Y4283" s="172" t="str">
        <f t="shared" si="69"/>
        <v/>
      </c>
      <c r="Z4283" s="172" t="str">
        <f>IF(Y4283="","",COUNTIF($Y$2:Y4283,Y4283))</f>
        <v/>
      </c>
    </row>
    <row r="4284" spans="24:26" x14ac:dyDescent="0.25">
      <c r="X4284" s="172">
        <f>COUNTIF($J$2:J4284,J4284)</f>
        <v>0</v>
      </c>
      <c r="Y4284" s="172" t="str">
        <f t="shared" si="69"/>
        <v/>
      </c>
      <c r="Z4284" s="172" t="str">
        <f>IF(Y4284="","",COUNTIF($Y$2:Y4284,Y4284))</f>
        <v/>
      </c>
    </row>
    <row r="4285" spans="24:26" x14ac:dyDescent="0.25">
      <c r="X4285" s="172">
        <f>COUNTIF($J$2:J4285,J4285)</f>
        <v>0</v>
      </c>
      <c r="Y4285" s="172" t="str">
        <f t="shared" si="69"/>
        <v/>
      </c>
      <c r="Z4285" s="172" t="str">
        <f>IF(Y4285="","",COUNTIF($Y$2:Y4285,Y4285))</f>
        <v/>
      </c>
    </row>
    <row r="4286" spans="24:26" x14ac:dyDescent="0.25">
      <c r="X4286" s="172">
        <f>COUNTIF($J$2:J4286,J4286)</f>
        <v>0</v>
      </c>
      <c r="Y4286" s="172" t="str">
        <f t="shared" si="69"/>
        <v/>
      </c>
      <c r="Z4286" s="172" t="str">
        <f>IF(Y4286="","",COUNTIF($Y$2:Y4286,Y4286))</f>
        <v/>
      </c>
    </row>
    <row r="4287" spans="24:26" x14ac:dyDescent="0.25">
      <c r="X4287" s="172">
        <f>COUNTIF($J$2:J4287,J4287)</f>
        <v>0</v>
      </c>
      <c r="Y4287" s="172" t="str">
        <f t="shared" si="69"/>
        <v/>
      </c>
      <c r="Z4287" s="172" t="str">
        <f>IF(Y4287="","",COUNTIF($Y$2:Y4287,Y4287))</f>
        <v/>
      </c>
    </row>
    <row r="4288" spans="24:26" x14ac:dyDescent="0.25">
      <c r="X4288" s="172">
        <f>COUNTIF($J$2:J4288,J4288)</f>
        <v>0</v>
      </c>
      <c r="Y4288" s="172" t="str">
        <f t="shared" si="69"/>
        <v/>
      </c>
      <c r="Z4288" s="172" t="str">
        <f>IF(Y4288="","",COUNTIF($Y$2:Y4288,Y4288))</f>
        <v/>
      </c>
    </row>
    <row r="4289" spans="24:26" x14ac:dyDescent="0.25">
      <c r="X4289" s="172">
        <f>COUNTIF($J$2:J4289,J4289)</f>
        <v>0</v>
      </c>
      <c r="Y4289" s="172" t="str">
        <f t="shared" si="69"/>
        <v/>
      </c>
      <c r="Z4289" s="172" t="str">
        <f>IF(Y4289="","",COUNTIF($Y$2:Y4289,Y4289))</f>
        <v/>
      </c>
    </row>
    <row r="4290" spans="24:26" x14ac:dyDescent="0.25">
      <c r="X4290" s="172">
        <f>COUNTIF($J$2:J4290,J4290)</f>
        <v>0</v>
      </c>
      <c r="Y4290" s="172" t="str">
        <f t="shared" si="69"/>
        <v/>
      </c>
      <c r="Z4290" s="172" t="str">
        <f>IF(Y4290="","",COUNTIF($Y$2:Y4290,Y4290))</f>
        <v/>
      </c>
    </row>
    <row r="4291" spans="24:26" x14ac:dyDescent="0.25">
      <c r="X4291" s="172">
        <f>COUNTIF($J$2:J4291,J4291)</f>
        <v>0</v>
      </c>
      <c r="Y4291" s="172" t="str">
        <f t="shared" si="69"/>
        <v/>
      </c>
      <c r="Z4291" s="172" t="str">
        <f>IF(Y4291="","",COUNTIF($Y$2:Y4291,Y4291))</f>
        <v/>
      </c>
    </row>
    <row r="4292" spans="24:26" x14ac:dyDescent="0.25">
      <c r="X4292" s="172">
        <f>COUNTIF($J$2:J4292,J4292)</f>
        <v>0</v>
      </c>
      <c r="Y4292" s="172" t="str">
        <f t="shared" si="69"/>
        <v/>
      </c>
      <c r="Z4292" s="172" t="str">
        <f>IF(Y4292="","",COUNTIF($Y$2:Y4292,Y4292))</f>
        <v/>
      </c>
    </row>
    <row r="4293" spans="24:26" x14ac:dyDescent="0.25">
      <c r="X4293" s="172">
        <f>COUNTIF($J$2:J4293,J4293)</f>
        <v>0</v>
      </c>
      <c r="Y4293" s="172" t="str">
        <f t="shared" si="69"/>
        <v/>
      </c>
      <c r="Z4293" s="172" t="str">
        <f>IF(Y4293="","",COUNTIF($Y$2:Y4293,Y4293))</f>
        <v/>
      </c>
    </row>
    <row r="4294" spans="24:26" x14ac:dyDescent="0.25">
      <c r="X4294" s="172">
        <f>COUNTIF($J$2:J4294,J4294)</f>
        <v>0</v>
      </c>
      <c r="Y4294" s="172" t="str">
        <f t="shared" si="69"/>
        <v/>
      </c>
      <c r="Z4294" s="172" t="str">
        <f>IF(Y4294="","",COUNTIF($Y$2:Y4294,Y4294))</f>
        <v/>
      </c>
    </row>
    <row r="4295" spans="24:26" x14ac:dyDescent="0.25">
      <c r="X4295" s="172">
        <f>COUNTIF($J$2:J4295,J4295)</f>
        <v>0</v>
      </c>
      <c r="Y4295" s="172" t="str">
        <f t="shared" si="69"/>
        <v/>
      </c>
      <c r="Z4295" s="172" t="str">
        <f>IF(Y4295="","",COUNTIF($Y$2:Y4295,Y4295))</f>
        <v/>
      </c>
    </row>
    <row r="4296" spans="24:26" x14ac:dyDescent="0.25">
      <c r="X4296" s="172">
        <f>COUNTIF($J$2:J4296,J4296)</f>
        <v>0</v>
      </c>
      <c r="Y4296" s="172" t="str">
        <f t="shared" si="69"/>
        <v/>
      </c>
      <c r="Z4296" s="172" t="str">
        <f>IF(Y4296="","",COUNTIF($Y$2:Y4296,Y4296))</f>
        <v/>
      </c>
    </row>
    <row r="4297" spans="24:26" x14ac:dyDescent="0.25">
      <c r="X4297" s="172">
        <f>COUNTIF($J$2:J4297,J4297)</f>
        <v>0</v>
      </c>
      <c r="Y4297" s="172" t="str">
        <f t="shared" si="69"/>
        <v/>
      </c>
      <c r="Z4297" s="172" t="str">
        <f>IF(Y4297="","",COUNTIF($Y$2:Y4297,Y4297))</f>
        <v/>
      </c>
    </row>
    <row r="4298" spans="24:26" x14ac:dyDescent="0.25">
      <c r="X4298" s="172">
        <f>COUNTIF($J$2:J4298,J4298)</f>
        <v>0</v>
      </c>
      <c r="Y4298" s="172" t="str">
        <f t="shared" si="69"/>
        <v/>
      </c>
      <c r="Z4298" s="172" t="str">
        <f>IF(Y4298="","",COUNTIF($Y$2:Y4298,Y4298))</f>
        <v/>
      </c>
    </row>
    <row r="4299" spans="24:26" x14ac:dyDescent="0.25">
      <c r="X4299" s="172">
        <f>COUNTIF($J$2:J4299,J4299)</f>
        <v>0</v>
      </c>
      <c r="Y4299" s="172" t="str">
        <f t="shared" si="69"/>
        <v/>
      </c>
      <c r="Z4299" s="172" t="str">
        <f>IF(Y4299="","",COUNTIF($Y$2:Y4299,Y4299))</f>
        <v/>
      </c>
    </row>
    <row r="4300" spans="24:26" x14ac:dyDescent="0.25">
      <c r="X4300" s="172">
        <f>COUNTIF($J$2:J4300,J4300)</f>
        <v>0</v>
      </c>
      <c r="Y4300" s="172" t="str">
        <f t="shared" si="69"/>
        <v/>
      </c>
      <c r="Z4300" s="172" t="str">
        <f>IF(Y4300="","",COUNTIF($Y$2:Y4300,Y4300))</f>
        <v/>
      </c>
    </row>
    <row r="4301" spans="24:26" x14ac:dyDescent="0.25">
      <c r="X4301" s="172">
        <f>COUNTIF($J$2:J4301,J4301)</f>
        <v>0</v>
      </c>
      <c r="Y4301" s="172" t="str">
        <f t="shared" si="69"/>
        <v/>
      </c>
      <c r="Z4301" s="172" t="str">
        <f>IF(Y4301="","",COUNTIF($Y$2:Y4301,Y4301))</f>
        <v/>
      </c>
    </row>
    <row r="4302" spans="24:26" x14ac:dyDescent="0.25">
      <c r="X4302" s="172">
        <f>COUNTIF($J$2:J4302,J4302)</f>
        <v>0</v>
      </c>
      <c r="Y4302" s="172" t="str">
        <f t="shared" si="69"/>
        <v/>
      </c>
      <c r="Z4302" s="172" t="str">
        <f>IF(Y4302="","",COUNTIF($Y$2:Y4302,Y4302))</f>
        <v/>
      </c>
    </row>
    <row r="4303" spans="24:26" x14ac:dyDescent="0.25">
      <c r="X4303" s="172">
        <f>COUNTIF($J$2:J4303,J4303)</f>
        <v>0</v>
      </c>
      <c r="Y4303" s="172" t="str">
        <f t="shared" si="69"/>
        <v/>
      </c>
      <c r="Z4303" s="172" t="str">
        <f>IF(Y4303="","",COUNTIF($Y$2:Y4303,Y4303))</f>
        <v/>
      </c>
    </row>
    <row r="4304" spans="24:26" x14ac:dyDescent="0.25">
      <c r="X4304" s="172">
        <f>COUNTIF($J$2:J4304,J4304)</f>
        <v>0</v>
      </c>
      <c r="Y4304" s="172" t="str">
        <f t="shared" si="69"/>
        <v/>
      </c>
      <c r="Z4304" s="172" t="str">
        <f>IF(Y4304="","",COUNTIF($Y$2:Y4304,Y4304))</f>
        <v/>
      </c>
    </row>
    <row r="4305" spans="24:26" x14ac:dyDescent="0.25">
      <c r="X4305" s="172">
        <f>COUNTIF($J$2:J4305,J4305)</f>
        <v>0</v>
      </c>
      <c r="Y4305" s="172" t="str">
        <f t="shared" si="69"/>
        <v/>
      </c>
      <c r="Z4305" s="172" t="str">
        <f>IF(Y4305="","",COUNTIF($Y$2:Y4305,Y4305))</f>
        <v/>
      </c>
    </row>
    <row r="4306" spans="24:26" x14ac:dyDescent="0.25">
      <c r="X4306" s="172">
        <f>COUNTIF($J$2:J4306,J4306)</f>
        <v>0</v>
      </c>
      <c r="Y4306" s="172" t="str">
        <f t="shared" si="69"/>
        <v/>
      </c>
      <c r="Z4306" s="172" t="str">
        <f>IF(Y4306="","",COUNTIF($Y$2:Y4306,Y4306))</f>
        <v/>
      </c>
    </row>
    <row r="4307" spans="24:26" x14ac:dyDescent="0.25">
      <c r="X4307" s="172">
        <f>COUNTIF($J$2:J4307,J4307)</f>
        <v>0</v>
      </c>
      <c r="Y4307" s="172" t="str">
        <f t="shared" si="69"/>
        <v/>
      </c>
      <c r="Z4307" s="172" t="str">
        <f>IF(Y4307="","",COUNTIF($Y$2:Y4307,Y4307))</f>
        <v/>
      </c>
    </row>
    <row r="4308" spans="24:26" x14ac:dyDescent="0.25">
      <c r="X4308" s="172">
        <f>COUNTIF($J$2:J4308,J4308)</f>
        <v>0</v>
      </c>
      <c r="Y4308" s="172" t="str">
        <f t="shared" si="69"/>
        <v/>
      </c>
      <c r="Z4308" s="172" t="str">
        <f>IF(Y4308="","",COUNTIF($Y$2:Y4308,Y4308))</f>
        <v/>
      </c>
    </row>
    <row r="4309" spans="24:26" x14ac:dyDescent="0.25">
      <c r="X4309" s="172">
        <f>COUNTIF($J$2:J4309,J4309)</f>
        <v>0</v>
      </c>
      <c r="Y4309" s="172" t="str">
        <f t="shared" si="69"/>
        <v/>
      </c>
      <c r="Z4309" s="172" t="str">
        <f>IF(Y4309="","",COUNTIF($Y$2:Y4309,Y4309))</f>
        <v/>
      </c>
    </row>
    <row r="4310" spans="24:26" x14ac:dyDescent="0.25">
      <c r="X4310" s="172">
        <f>COUNTIF($J$2:J4310,J4310)</f>
        <v>0</v>
      </c>
      <c r="Y4310" s="172" t="str">
        <f t="shared" si="69"/>
        <v/>
      </c>
      <c r="Z4310" s="172" t="str">
        <f>IF(Y4310="","",COUNTIF($Y$2:Y4310,Y4310))</f>
        <v/>
      </c>
    </row>
    <row r="4311" spans="24:26" x14ac:dyDescent="0.25">
      <c r="X4311" s="172">
        <f>COUNTIF($J$2:J4311,J4311)</f>
        <v>0</v>
      </c>
      <c r="Y4311" s="172" t="str">
        <f t="shared" si="69"/>
        <v/>
      </c>
      <c r="Z4311" s="172" t="str">
        <f>IF(Y4311="","",COUNTIF($Y$2:Y4311,Y4311))</f>
        <v/>
      </c>
    </row>
    <row r="4312" spans="24:26" x14ac:dyDescent="0.25">
      <c r="X4312" s="172">
        <f>COUNTIF($J$2:J4312,J4312)</f>
        <v>0</v>
      </c>
      <c r="Y4312" s="172" t="str">
        <f t="shared" si="69"/>
        <v/>
      </c>
      <c r="Z4312" s="172" t="str">
        <f>IF(Y4312="","",COUNTIF($Y$2:Y4312,Y4312))</f>
        <v/>
      </c>
    </row>
    <row r="4313" spans="24:26" x14ac:dyDescent="0.25">
      <c r="X4313" s="172">
        <f>COUNTIF($J$2:J4313,J4313)</f>
        <v>0</v>
      </c>
      <c r="Y4313" s="172" t="str">
        <f t="shared" si="69"/>
        <v/>
      </c>
      <c r="Z4313" s="172" t="str">
        <f>IF(Y4313="","",COUNTIF($Y$2:Y4313,Y4313))</f>
        <v/>
      </c>
    </row>
    <row r="4314" spans="24:26" x14ac:dyDescent="0.25">
      <c r="X4314" s="172">
        <f>COUNTIF($J$2:J4314,J4314)</f>
        <v>0</v>
      </c>
      <c r="Y4314" s="172" t="str">
        <f t="shared" ref="Y4314:Y4377" si="70">J4314&amp;Q4314</f>
        <v/>
      </c>
      <c r="Z4314" s="172" t="str">
        <f>IF(Y4314="","",COUNTIF($Y$2:Y4314,Y4314))</f>
        <v/>
      </c>
    </row>
    <row r="4315" spans="24:26" x14ac:dyDescent="0.25">
      <c r="X4315" s="172">
        <f>COUNTIF($J$2:J4315,J4315)</f>
        <v>0</v>
      </c>
      <c r="Y4315" s="172" t="str">
        <f t="shared" si="70"/>
        <v/>
      </c>
      <c r="Z4315" s="172" t="str">
        <f>IF(Y4315="","",COUNTIF($Y$2:Y4315,Y4315))</f>
        <v/>
      </c>
    </row>
    <row r="4316" spans="24:26" x14ac:dyDescent="0.25">
      <c r="X4316" s="172">
        <f>COUNTIF($J$2:J4316,J4316)</f>
        <v>0</v>
      </c>
      <c r="Y4316" s="172" t="str">
        <f t="shared" si="70"/>
        <v/>
      </c>
      <c r="Z4316" s="172" t="str">
        <f>IF(Y4316="","",COUNTIF($Y$2:Y4316,Y4316))</f>
        <v/>
      </c>
    </row>
    <row r="4317" spans="24:26" x14ac:dyDescent="0.25">
      <c r="X4317" s="172">
        <f>COUNTIF($J$2:J4317,J4317)</f>
        <v>0</v>
      </c>
      <c r="Y4317" s="172" t="str">
        <f t="shared" si="70"/>
        <v/>
      </c>
      <c r="Z4317" s="172" t="str">
        <f>IF(Y4317="","",COUNTIF($Y$2:Y4317,Y4317))</f>
        <v/>
      </c>
    </row>
    <row r="4318" spans="24:26" x14ac:dyDescent="0.25">
      <c r="X4318" s="172">
        <f>COUNTIF($J$2:J4318,J4318)</f>
        <v>0</v>
      </c>
      <c r="Y4318" s="172" t="str">
        <f t="shared" si="70"/>
        <v/>
      </c>
      <c r="Z4318" s="172" t="str">
        <f>IF(Y4318="","",COUNTIF($Y$2:Y4318,Y4318))</f>
        <v/>
      </c>
    </row>
    <row r="4319" spans="24:26" x14ac:dyDescent="0.25">
      <c r="X4319" s="172">
        <f>COUNTIF($J$2:J4319,J4319)</f>
        <v>0</v>
      </c>
      <c r="Y4319" s="172" t="str">
        <f t="shared" si="70"/>
        <v/>
      </c>
      <c r="Z4319" s="172" t="str">
        <f>IF(Y4319="","",COUNTIF($Y$2:Y4319,Y4319))</f>
        <v/>
      </c>
    </row>
    <row r="4320" spans="24:26" x14ac:dyDescent="0.25">
      <c r="X4320" s="172">
        <f>COUNTIF($J$2:J4320,J4320)</f>
        <v>0</v>
      </c>
      <c r="Y4320" s="172" t="str">
        <f t="shared" si="70"/>
        <v/>
      </c>
      <c r="Z4320" s="172" t="str">
        <f>IF(Y4320="","",COUNTIF($Y$2:Y4320,Y4320))</f>
        <v/>
      </c>
    </row>
    <row r="4321" spans="24:26" x14ac:dyDescent="0.25">
      <c r="X4321" s="172">
        <f>COUNTIF($J$2:J4321,J4321)</f>
        <v>0</v>
      </c>
      <c r="Y4321" s="172" t="str">
        <f t="shared" si="70"/>
        <v/>
      </c>
      <c r="Z4321" s="172" t="str">
        <f>IF(Y4321="","",COUNTIF($Y$2:Y4321,Y4321))</f>
        <v/>
      </c>
    </row>
    <row r="4322" spans="24:26" x14ac:dyDescent="0.25">
      <c r="X4322" s="172">
        <f>COUNTIF($J$2:J4322,J4322)</f>
        <v>0</v>
      </c>
      <c r="Y4322" s="172" t="str">
        <f t="shared" si="70"/>
        <v/>
      </c>
      <c r="Z4322" s="172" t="str">
        <f>IF(Y4322="","",COUNTIF($Y$2:Y4322,Y4322))</f>
        <v/>
      </c>
    </row>
    <row r="4323" spans="24:26" x14ac:dyDescent="0.25">
      <c r="X4323" s="172">
        <f>COUNTIF($J$2:J4323,J4323)</f>
        <v>0</v>
      </c>
      <c r="Y4323" s="172" t="str">
        <f t="shared" si="70"/>
        <v/>
      </c>
      <c r="Z4323" s="172" t="str">
        <f>IF(Y4323="","",COUNTIF($Y$2:Y4323,Y4323))</f>
        <v/>
      </c>
    </row>
    <row r="4324" spans="24:26" x14ac:dyDescent="0.25">
      <c r="X4324" s="172">
        <f>COUNTIF($J$2:J4324,J4324)</f>
        <v>0</v>
      </c>
      <c r="Y4324" s="172" t="str">
        <f t="shared" si="70"/>
        <v/>
      </c>
      <c r="Z4324" s="172" t="str">
        <f>IF(Y4324="","",COUNTIF($Y$2:Y4324,Y4324))</f>
        <v/>
      </c>
    </row>
    <row r="4325" spans="24:26" x14ac:dyDescent="0.25">
      <c r="X4325" s="172">
        <f>COUNTIF($J$2:J4325,J4325)</f>
        <v>0</v>
      </c>
      <c r="Y4325" s="172" t="str">
        <f t="shared" si="70"/>
        <v/>
      </c>
      <c r="Z4325" s="172" t="str">
        <f>IF(Y4325="","",COUNTIF($Y$2:Y4325,Y4325))</f>
        <v/>
      </c>
    </row>
    <row r="4326" spans="24:26" x14ac:dyDescent="0.25">
      <c r="X4326" s="172">
        <f>COUNTIF($J$2:J4326,J4326)</f>
        <v>0</v>
      </c>
      <c r="Y4326" s="172" t="str">
        <f t="shared" si="70"/>
        <v/>
      </c>
      <c r="Z4326" s="172" t="str">
        <f>IF(Y4326="","",COUNTIF($Y$2:Y4326,Y4326))</f>
        <v/>
      </c>
    </row>
    <row r="4327" spans="24:26" x14ac:dyDescent="0.25">
      <c r="X4327" s="172">
        <f>COUNTIF($J$2:J4327,J4327)</f>
        <v>0</v>
      </c>
      <c r="Y4327" s="172" t="str">
        <f t="shared" si="70"/>
        <v/>
      </c>
      <c r="Z4327" s="172" t="str">
        <f>IF(Y4327="","",COUNTIF($Y$2:Y4327,Y4327))</f>
        <v/>
      </c>
    </row>
    <row r="4328" spans="24:26" x14ac:dyDescent="0.25">
      <c r="X4328" s="172">
        <f>COUNTIF($J$2:J4328,J4328)</f>
        <v>0</v>
      </c>
      <c r="Y4328" s="172" t="str">
        <f t="shared" si="70"/>
        <v/>
      </c>
      <c r="Z4328" s="172" t="str">
        <f>IF(Y4328="","",COUNTIF($Y$2:Y4328,Y4328))</f>
        <v/>
      </c>
    </row>
    <row r="4329" spans="24:26" x14ac:dyDescent="0.25">
      <c r="X4329" s="172">
        <f>COUNTIF($J$2:J4329,J4329)</f>
        <v>0</v>
      </c>
      <c r="Y4329" s="172" t="str">
        <f t="shared" si="70"/>
        <v/>
      </c>
      <c r="Z4329" s="172" t="str">
        <f>IF(Y4329="","",COUNTIF($Y$2:Y4329,Y4329))</f>
        <v/>
      </c>
    </row>
    <row r="4330" spans="24:26" x14ac:dyDescent="0.25">
      <c r="X4330" s="172">
        <f>COUNTIF($J$2:J4330,J4330)</f>
        <v>0</v>
      </c>
      <c r="Y4330" s="172" t="str">
        <f t="shared" si="70"/>
        <v/>
      </c>
      <c r="Z4330" s="172" t="str">
        <f>IF(Y4330="","",COUNTIF($Y$2:Y4330,Y4330))</f>
        <v/>
      </c>
    </row>
    <row r="4331" spans="24:26" x14ac:dyDescent="0.25">
      <c r="X4331" s="172">
        <f>COUNTIF($J$2:J4331,J4331)</f>
        <v>0</v>
      </c>
      <c r="Y4331" s="172" t="str">
        <f t="shared" si="70"/>
        <v/>
      </c>
      <c r="Z4331" s="172" t="str">
        <f>IF(Y4331="","",COUNTIF($Y$2:Y4331,Y4331))</f>
        <v/>
      </c>
    </row>
    <row r="4332" spans="24:26" x14ac:dyDescent="0.25">
      <c r="X4332" s="172">
        <f>COUNTIF($J$2:J4332,J4332)</f>
        <v>0</v>
      </c>
      <c r="Y4332" s="172" t="str">
        <f t="shared" si="70"/>
        <v/>
      </c>
      <c r="Z4332" s="172" t="str">
        <f>IF(Y4332="","",COUNTIF($Y$2:Y4332,Y4332))</f>
        <v/>
      </c>
    </row>
    <row r="4333" spans="24:26" x14ac:dyDescent="0.25">
      <c r="X4333" s="172">
        <f>COUNTIF($J$2:J4333,J4333)</f>
        <v>0</v>
      </c>
      <c r="Y4333" s="172" t="str">
        <f t="shared" si="70"/>
        <v/>
      </c>
      <c r="Z4333" s="172" t="str">
        <f>IF(Y4333="","",COUNTIF($Y$2:Y4333,Y4333))</f>
        <v/>
      </c>
    </row>
    <row r="4334" spans="24:26" x14ac:dyDescent="0.25">
      <c r="X4334" s="172">
        <f>COUNTIF($J$2:J4334,J4334)</f>
        <v>0</v>
      </c>
      <c r="Y4334" s="172" t="str">
        <f t="shared" si="70"/>
        <v/>
      </c>
      <c r="Z4334" s="172" t="str">
        <f>IF(Y4334="","",COUNTIF($Y$2:Y4334,Y4334))</f>
        <v/>
      </c>
    </row>
    <row r="4335" spans="24:26" x14ac:dyDescent="0.25">
      <c r="X4335" s="172">
        <f>COUNTIF($J$2:J4335,J4335)</f>
        <v>0</v>
      </c>
      <c r="Y4335" s="172" t="str">
        <f t="shared" si="70"/>
        <v/>
      </c>
      <c r="Z4335" s="172" t="str">
        <f>IF(Y4335="","",COUNTIF($Y$2:Y4335,Y4335))</f>
        <v/>
      </c>
    </row>
    <row r="4336" spans="24:26" x14ac:dyDescent="0.25">
      <c r="X4336" s="172">
        <f>COUNTIF($J$2:J4336,J4336)</f>
        <v>0</v>
      </c>
      <c r="Y4336" s="172" t="str">
        <f t="shared" si="70"/>
        <v/>
      </c>
      <c r="Z4336" s="172" t="str">
        <f>IF(Y4336="","",COUNTIF($Y$2:Y4336,Y4336))</f>
        <v/>
      </c>
    </row>
    <row r="4337" spans="24:26" x14ac:dyDescent="0.25">
      <c r="X4337" s="172">
        <f>COUNTIF($J$2:J4337,J4337)</f>
        <v>0</v>
      </c>
      <c r="Y4337" s="172" t="str">
        <f t="shared" si="70"/>
        <v/>
      </c>
      <c r="Z4337" s="172" t="str">
        <f>IF(Y4337="","",COUNTIF($Y$2:Y4337,Y4337))</f>
        <v/>
      </c>
    </row>
    <row r="4338" spans="24:26" x14ac:dyDescent="0.25">
      <c r="X4338" s="172">
        <f>COUNTIF($J$2:J4338,J4338)</f>
        <v>0</v>
      </c>
      <c r="Y4338" s="172" t="str">
        <f t="shared" si="70"/>
        <v/>
      </c>
      <c r="Z4338" s="172" t="str">
        <f>IF(Y4338="","",COUNTIF($Y$2:Y4338,Y4338))</f>
        <v/>
      </c>
    </row>
    <row r="4339" spans="24:26" x14ac:dyDescent="0.25">
      <c r="X4339" s="172">
        <f>COUNTIF($J$2:J4339,J4339)</f>
        <v>0</v>
      </c>
      <c r="Y4339" s="172" t="str">
        <f t="shared" si="70"/>
        <v/>
      </c>
      <c r="Z4339" s="172" t="str">
        <f>IF(Y4339="","",COUNTIF($Y$2:Y4339,Y4339))</f>
        <v/>
      </c>
    </row>
    <row r="4340" spans="24:26" x14ac:dyDescent="0.25">
      <c r="X4340" s="172">
        <f>COUNTIF($J$2:J4340,J4340)</f>
        <v>0</v>
      </c>
      <c r="Y4340" s="172" t="str">
        <f t="shared" si="70"/>
        <v/>
      </c>
      <c r="Z4340" s="172" t="str">
        <f>IF(Y4340="","",COUNTIF($Y$2:Y4340,Y4340))</f>
        <v/>
      </c>
    </row>
    <row r="4341" spans="24:26" x14ac:dyDescent="0.25">
      <c r="X4341" s="172">
        <f>COUNTIF($J$2:J4341,J4341)</f>
        <v>0</v>
      </c>
      <c r="Y4341" s="172" t="str">
        <f t="shared" si="70"/>
        <v/>
      </c>
      <c r="Z4341" s="172" t="str">
        <f>IF(Y4341="","",COUNTIF($Y$2:Y4341,Y4341))</f>
        <v/>
      </c>
    </row>
    <row r="4342" spans="24:26" x14ac:dyDescent="0.25">
      <c r="X4342" s="172">
        <f>COUNTIF($J$2:J4342,J4342)</f>
        <v>0</v>
      </c>
      <c r="Y4342" s="172" t="str">
        <f t="shared" si="70"/>
        <v/>
      </c>
      <c r="Z4342" s="172" t="str">
        <f>IF(Y4342="","",COUNTIF($Y$2:Y4342,Y4342))</f>
        <v/>
      </c>
    </row>
    <row r="4343" spans="24:26" x14ac:dyDescent="0.25">
      <c r="X4343" s="172">
        <f>COUNTIF($J$2:J4343,J4343)</f>
        <v>0</v>
      </c>
      <c r="Y4343" s="172" t="str">
        <f t="shared" si="70"/>
        <v/>
      </c>
      <c r="Z4343" s="172" t="str">
        <f>IF(Y4343="","",COUNTIF($Y$2:Y4343,Y4343))</f>
        <v/>
      </c>
    </row>
    <row r="4344" spans="24:26" x14ac:dyDescent="0.25">
      <c r="X4344" s="172">
        <f>COUNTIF($J$2:J4344,J4344)</f>
        <v>0</v>
      </c>
      <c r="Y4344" s="172" t="str">
        <f t="shared" si="70"/>
        <v/>
      </c>
      <c r="Z4344" s="172" t="str">
        <f>IF(Y4344="","",COUNTIF($Y$2:Y4344,Y4344))</f>
        <v/>
      </c>
    </row>
    <row r="4345" spans="24:26" x14ac:dyDescent="0.25">
      <c r="X4345" s="172">
        <f>COUNTIF($J$2:J4345,J4345)</f>
        <v>0</v>
      </c>
      <c r="Y4345" s="172" t="str">
        <f t="shared" si="70"/>
        <v/>
      </c>
      <c r="Z4345" s="172" t="str">
        <f>IF(Y4345="","",COUNTIF($Y$2:Y4345,Y4345))</f>
        <v/>
      </c>
    </row>
    <row r="4346" spans="24:26" x14ac:dyDescent="0.25">
      <c r="X4346" s="172">
        <f>COUNTIF($J$2:J4346,J4346)</f>
        <v>0</v>
      </c>
      <c r="Y4346" s="172" t="str">
        <f t="shared" si="70"/>
        <v/>
      </c>
      <c r="Z4346" s="172" t="str">
        <f>IF(Y4346="","",COUNTIF($Y$2:Y4346,Y4346))</f>
        <v/>
      </c>
    </row>
    <row r="4347" spans="24:26" x14ac:dyDescent="0.25">
      <c r="X4347" s="172">
        <f>COUNTIF($J$2:J4347,J4347)</f>
        <v>0</v>
      </c>
      <c r="Y4347" s="172" t="str">
        <f t="shared" si="70"/>
        <v/>
      </c>
      <c r="Z4347" s="172" t="str">
        <f>IF(Y4347="","",COUNTIF($Y$2:Y4347,Y4347))</f>
        <v/>
      </c>
    </row>
    <row r="4348" spans="24:26" x14ac:dyDescent="0.25">
      <c r="X4348" s="172">
        <f>COUNTIF($J$2:J4348,J4348)</f>
        <v>0</v>
      </c>
      <c r="Y4348" s="172" t="str">
        <f t="shared" si="70"/>
        <v/>
      </c>
      <c r="Z4348" s="172" t="str">
        <f>IF(Y4348="","",COUNTIF($Y$2:Y4348,Y4348))</f>
        <v/>
      </c>
    </row>
    <row r="4349" spans="24:26" x14ac:dyDescent="0.25">
      <c r="X4349" s="172">
        <f>COUNTIF($J$2:J4349,J4349)</f>
        <v>0</v>
      </c>
      <c r="Y4349" s="172" t="str">
        <f t="shared" si="70"/>
        <v/>
      </c>
      <c r="Z4349" s="172" t="str">
        <f>IF(Y4349="","",COUNTIF($Y$2:Y4349,Y4349))</f>
        <v/>
      </c>
    </row>
    <row r="4350" spans="24:26" x14ac:dyDescent="0.25">
      <c r="X4350" s="172">
        <f>COUNTIF($J$2:J4350,J4350)</f>
        <v>0</v>
      </c>
      <c r="Y4350" s="172" t="str">
        <f t="shared" si="70"/>
        <v/>
      </c>
      <c r="Z4350" s="172" t="str">
        <f>IF(Y4350="","",COUNTIF($Y$2:Y4350,Y4350))</f>
        <v/>
      </c>
    </row>
    <row r="4351" spans="24:26" x14ac:dyDescent="0.25">
      <c r="X4351" s="172">
        <f>COUNTIF($J$2:J4351,J4351)</f>
        <v>0</v>
      </c>
      <c r="Y4351" s="172" t="str">
        <f t="shared" si="70"/>
        <v/>
      </c>
      <c r="Z4351" s="172" t="str">
        <f>IF(Y4351="","",COUNTIF($Y$2:Y4351,Y4351))</f>
        <v/>
      </c>
    </row>
    <row r="4352" spans="24:26" x14ac:dyDescent="0.25">
      <c r="X4352" s="172">
        <f>COUNTIF($J$2:J4352,J4352)</f>
        <v>0</v>
      </c>
      <c r="Y4352" s="172" t="str">
        <f t="shared" si="70"/>
        <v/>
      </c>
      <c r="Z4352" s="172" t="str">
        <f>IF(Y4352="","",COUNTIF($Y$2:Y4352,Y4352))</f>
        <v/>
      </c>
    </row>
    <row r="4353" spans="24:26" x14ac:dyDescent="0.25">
      <c r="X4353" s="172">
        <f>COUNTIF($J$2:J4353,J4353)</f>
        <v>0</v>
      </c>
      <c r="Y4353" s="172" t="str">
        <f t="shared" si="70"/>
        <v/>
      </c>
      <c r="Z4353" s="172" t="str">
        <f>IF(Y4353="","",COUNTIF($Y$2:Y4353,Y4353))</f>
        <v/>
      </c>
    </row>
    <row r="4354" spans="24:26" x14ac:dyDescent="0.25">
      <c r="X4354" s="172">
        <f>COUNTIF($J$2:J4354,J4354)</f>
        <v>0</v>
      </c>
      <c r="Y4354" s="172" t="str">
        <f t="shared" si="70"/>
        <v/>
      </c>
      <c r="Z4354" s="172" t="str">
        <f>IF(Y4354="","",COUNTIF($Y$2:Y4354,Y4354))</f>
        <v/>
      </c>
    </row>
    <row r="4355" spans="24:26" x14ac:dyDescent="0.25">
      <c r="X4355" s="172">
        <f>COUNTIF($J$2:J4355,J4355)</f>
        <v>0</v>
      </c>
      <c r="Y4355" s="172" t="str">
        <f t="shared" si="70"/>
        <v/>
      </c>
      <c r="Z4355" s="172" t="str">
        <f>IF(Y4355="","",COUNTIF($Y$2:Y4355,Y4355))</f>
        <v/>
      </c>
    </row>
    <row r="4356" spans="24:26" x14ac:dyDescent="0.25">
      <c r="X4356" s="172">
        <f>COUNTIF($J$2:J4356,J4356)</f>
        <v>0</v>
      </c>
      <c r="Y4356" s="172" t="str">
        <f t="shared" si="70"/>
        <v/>
      </c>
      <c r="Z4356" s="172" t="str">
        <f>IF(Y4356="","",COUNTIF($Y$2:Y4356,Y4356))</f>
        <v/>
      </c>
    </row>
    <row r="4357" spans="24:26" x14ac:dyDescent="0.25">
      <c r="X4357" s="172">
        <f>COUNTIF($J$2:J4357,J4357)</f>
        <v>0</v>
      </c>
      <c r="Y4357" s="172" t="str">
        <f t="shared" si="70"/>
        <v/>
      </c>
      <c r="Z4357" s="172" t="str">
        <f>IF(Y4357="","",COUNTIF($Y$2:Y4357,Y4357))</f>
        <v/>
      </c>
    </row>
    <row r="4358" spans="24:26" x14ac:dyDescent="0.25">
      <c r="X4358" s="172">
        <f>COUNTIF($J$2:J4358,J4358)</f>
        <v>0</v>
      </c>
      <c r="Y4358" s="172" t="str">
        <f t="shared" si="70"/>
        <v/>
      </c>
      <c r="Z4358" s="172" t="str">
        <f>IF(Y4358="","",COUNTIF($Y$2:Y4358,Y4358))</f>
        <v/>
      </c>
    </row>
    <row r="4359" spans="24:26" x14ac:dyDescent="0.25">
      <c r="X4359" s="172">
        <f>COUNTIF($J$2:J4359,J4359)</f>
        <v>0</v>
      </c>
      <c r="Y4359" s="172" t="str">
        <f t="shared" si="70"/>
        <v/>
      </c>
      <c r="Z4359" s="172" t="str">
        <f>IF(Y4359="","",COUNTIF($Y$2:Y4359,Y4359))</f>
        <v/>
      </c>
    </row>
    <row r="4360" spans="24:26" x14ac:dyDescent="0.25">
      <c r="X4360" s="172">
        <f>COUNTIF($J$2:J4360,J4360)</f>
        <v>0</v>
      </c>
      <c r="Y4360" s="172" t="str">
        <f t="shared" si="70"/>
        <v/>
      </c>
      <c r="Z4360" s="172" t="str">
        <f>IF(Y4360="","",COUNTIF($Y$2:Y4360,Y4360))</f>
        <v/>
      </c>
    </row>
    <row r="4361" spans="24:26" x14ac:dyDescent="0.25">
      <c r="X4361" s="172">
        <f>COUNTIF($J$2:J4361,J4361)</f>
        <v>0</v>
      </c>
      <c r="Y4361" s="172" t="str">
        <f t="shared" si="70"/>
        <v/>
      </c>
      <c r="Z4361" s="172" t="str">
        <f>IF(Y4361="","",COUNTIF($Y$2:Y4361,Y4361))</f>
        <v/>
      </c>
    </row>
    <row r="4362" spans="24:26" x14ac:dyDescent="0.25">
      <c r="X4362" s="172">
        <f>COUNTIF($J$2:J4362,J4362)</f>
        <v>0</v>
      </c>
      <c r="Y4362" s="172" t="str">
        <f t="shared" si="70"/>
        <v/>
      </c>
      <c r="Z4362" s="172" t="str">
        <f>IF(Y4362="","",COUNTIF($Y$2:Y4362,Y4362))</f>
        <v/>
      </c>
    </row>
    <row r="4363" spans="24:26" x14ac:dyDescent="0.25">
      <c r="X4363" s="172">
        <f>COUNTIF($J$2:J4363,J4363)</f>
        <v>0</v>
      </c>
      <c r="Y4363" s="172" t="str">
        <f t="shared" si="70"/>
        <v/>
      </c>
      <c r="Z4363" s="172" t="str">
        <f>IF(Y4363="","",COUNTIF($Y$2:Y4363,Y4363))</f>
        <v/>
      </c>
    </row>
    <row r="4364" spans="24:26" x14ac:dyDescent="0.25">
      <c r="X4364" s="172">
        <f>COUNTIF($J$2:J4364,J4364)</f>
        <v>0</v>
      </c>
      <c r="Y4364" s="172" t="str">
        <f t="shared" si="70"/>
        <v/>
      </c>
      <c r="Z4364" s="172" t="str">
        <f>IF(Y4364="","",COUNTIF($Y$2:Y4364,Y4364))</f>
        <v/>
      </c>
    </row>
    <row r="4365" spans="24:26" x14ac:dyDescent="0.25">
      <c r="X4365" s="172">
        <f>COUNTIF($J$2:J4365,J4365)</f>
        <v>0</v>
      </c>
      <c r="Y4365" s="172" t="str">
        <f t="shared" si="70"/>
        <v/>
      </c>
      <c r="Z4365" s="172" t="str">
        <f>IF(Y4365="","",COUNTIF($Y$2:Y4365,Y4365))</f>
        <v/>
      </c>
    </row>
    <row r="4366" spans="24:26" x14ac:dyDescent="0.25">
      <c r="X4366" s="172">
        <f>COUNTIF($J$2:J4366,J4366)</f>
        <v>0</v>
      </c>
      <c r="Y4366" s="172" t="str">
        <f t="shared" si="70"/>
        <v/>
      </c>
      <c r="Z4366" s="172" t="str">
        <f>IF(Y4366="","",COUNTIF($Y$2:Y4366,Y4366))</f>
        <v/>
      </c>
    </row>
    <row r="4367" spans="24:26" x14ac:dyDescent="0.25">
      <c r="X4367" s="172">
        <f>COUNTIF($J$2:J4367,J4367)</f>
        <v>0</v>
      </c>
      <c r="Y4367" s="172" t="str">
        <f t="shared" si="70"/>
        <v/>
      </c>
      <c r="Z4367" s="172" t="str">
        <f>IF(Y4367="","",COUNTIF($Y$2:Y4367,Y4367))</f>
        <v/>
      </c>
    </row>
    <row r="4368" spans="24:26" x14ac:dyDescent="0.25">
      <c r="X4368" s="172">
        <f>COUNTIF($J$2:J4368,J4368)</f>
        <v>0</v>
      </c>
      <c r="Y4368" s="172" t="str">
        <f t="shared" si="70"/>
        <v/>
      </c>
      <c r="Z4368" s="172" t="str">
        <f>IF(Y4368="","",COUNTIF($Y$2:Y4368,Y4368))</f>
        <v/>
      </c>
    </row>
    <row r="4369" spans="24:26" x14ac:dyDescent="0.25">
      <c r="X4369" s="172">
        <f>COUNTIF($J$2:J4369,J4369)</f>
        <v>0</v>
      </c>
      <c r="Y4369" s="172" t="str">
        <f t="shared" si="70"/>
        <v/>
      </c>
      <c r="Z4369" s="172" t="str">
        <f>IF(Y4369="","",COUNTIF($Y$2:Y4369,Y4369))</f>
        <v/>
      </c>
    </row>
    <row r="4370" spans="24:26" x14ac:dyDescent="0.25">
      <c r="X4370" s="172">
        <f>COUNTIF($J$2:J4370,J4370)</f>
        <v>0</v>
      </c>
      <c r="Y4370" s="172" t="str">
        <f t="shared" si="70"/>
        <v/>
      </c>
      <c r="Z4370" s="172" t="str">
        <f>IF(Y4370="","",COUNTIF($Y$2:Y4370,Y4370))</f>
        <v/>
      </c>
    </row>
    <row r="4371" spans="24:26" x14ac:dyDescent="0.25">
      <c r="X4371" s="172">
        <f>COUNTIF($J$2:J4371,J4371)</f>
        <v>0</v>
      </c>
      <c r="Y4371" s="172" t="str">
        <f t="shared" si="70"/>
        <v/>
      </c>
      <c r="Z4371" s="172" t="str">
        <f>IF(Y4371="","",COUNTIF($Y$2:Y4371,Y4371))</f>
        <v/>
      </c>
    </row>
    <row r="4372" spans="24:26" x14ac:dyDescent="0.25">
      <c r="X4372" s="172">
        <f>COUNTIF($J$2:J4372,J4372)</f>
        <v>0</v>
      </c>
      <c r="Y4372" s="172" t="str">
        <f t="shared" si="70"/>
        <v/>
      </c>
      <c r="Z4372" s="172" t="str">
        <f>IF(Y4372="","",COUNTIF($Y$2:Y4372,Y4372))</f>
        <v/>
      </c>
    </row>
    <row r="4373" spans="24:26" x14ac:dyDescent="0.25">
      <c r="X4373" s="172">
        <f>COUNTIF($J$2:J4373,J4373)</f>
        <v>0</v>
      </c>
      <c r="Y4373" s="172" t="str">
        <f t="shared" si="70"/>
        <v/>
      </c>
      <c r="Z4373" s="172" t="str">
        <f>IF(Y4373="","",COUNTIF($Y$2:Y4373,Y4373))</f>
        <v/>
      </c>
    </row>
    <row r="4374" spans="24:26" x14ac:dyDescent="0.25">
      <c r="X4374" s="172">
        <f>COUNTIF($J$2:J4374,J4374)</f>
        <v>0</v>
      </c>
      <c r="Y4374" s="172" t="str">
        <f t="shared" si="70"/>
        <v/>
      </c>
      <c r="Z4374" s="172" t="str">
        <f>IF(Y4374="","",COUNTIF($Y$2:Y4374,Y4374))</f>
        <v/>
      </c>
    </row>
    <row r="4375" spans="24:26" x14ac:dyDescent="0.25">
      <c r="X4375" s="172">
        <f>COUNTIF($J$2:J4375,J4375)</f>
        <v>0</v>
      </c>
      <c r="Y4375" s="172" t="str">
        <f t="shared" si="70"/>
        <v/>
      </c>
      <c r="Z4375" s="172" t="str">
        <f>IF(Y4375="","",COUNTIF($Y$2:Y4375,Y4375))</f>
        <v/>
      </c>
    </row>
    <row r="4376" spans="24:26" x14ac:dyDescent="0.25">
      <c r="X4376" s="172">
        <f>COUNTIF($J$2:J4376,J4376)</f>
        <v>0</v>
      </c>
      <c r="Y4376" s="172" t="str">
        <f t="shared" si="70"/>
        <v/>
      </c>
      <c r="Z4376" s="172" t="str">
        <f>IF(Y4376="","",COUNTIF($Y$2:Y4376,Y4376))</f>
        <v/>
      </c>
    </row>
    <row r="4377" spans="24:26" x14ac:dyDescent="0.25">
      <c r="X4377" s="172">
        <f>COUNTIF($J$2:J4377,J4377)</f>
        <v>0</v>
      </c>
      <c r="Y4377" s="172" t="str">
        <f t="shared" si="70"/>
        <v/>
      </c>
      <c r="Z4377" s="172" t="str">
        <f>IF(Y4377="","",COUNTIF($Y$2:Y4377,Y4377))</f>
        <v/>
      </c>
    </row>
    <row r="4378" spans="24:26" x14ac:dyDescent="0.25">
      <c r="X4378" s="172">
        <f>COUNTIF($J$2:J4378,J4378)</f>
        <v>0</v>
      </c>
      <c r="Y4378" s="172" t="str">
        <f t="shared" ref="Y4378:Y4441" si="71">J4378&amp;Q4378</f>
        <v/>
      </c>
      <c r="Z4378" s="172" t="str">
        <f>IF(Y4378="","",COUNTIF($Y$2:Y4378,Y4378))</f>
        <v/>
      </c>
    </row>
    <row r="4379" spans="24:26" x14ac:dyDescent="0.25">
      <c r="X4379" s="172">
        <f>COUNTIF($J$2:J4379,J4379)</f>
        <v>0</v>
      </c>
      <c r="Y4379" s="172" t="str">
        <f t="shared" si="71"/>
        <v/>
      </c>
      <c r="Z4379" s="172" t="str">
        <f>IF(Y4379="","",COUNTIF($Y$2:Y4379,Y4379))</f>
        <v/>
      </c>
    </row>
    <row r="4380" spans="24:26" x14ac:dyDescent="0.25">
      <c r="X4380" s="172">
        <f>COUNTIF($J$2:J4380,J4380)</f>
        <v>0</v>
      </c>
      <c r="Y4380" s="172" t="str">
        <f t="shared" si="71"/>
        <v/>
      </c>
      <c r="Z4380" s="172" t="str">
        <f>IF(Y4380="","",COUNTIF($Y$2:Y4380,Y4380))</f>
        <v/>
      </c>
    </row>
    <row r="4381" spans="24:26" x14ac:dyDescent="0.25">
      <c r="X4381" s="172">
        <f>COUNTIF($J$2:J4381,J4381)</f>
        <v>0</v>
      </c>
      <c r="Y4381" s="172" t="str">
        <f t="shared" si="71"/>
        <v/>
      </c>
      <c r="Z4381" s="172" t="str">
        <f>IF(Y4381="","",COUNTIF($Y$2:Y4381,Y4381))</f>
        <v/>
      </c>
    </row>
    <row r="4382" spans="24:26" x14ac:dyDescent="0.25">
      <c r="X4382" s="172">
        <f>COUNTIF($J$2:J4382,J4382)</f>
        <v>0</v>
      </c>
      <c r="Y4382" s="172" t="str">
        <f t="shared" si="71"/>
        <v/>
      </c>
      <c r="Z4382" s="172" t="str">
        <f>IF(Y4382="","",COUNTIF($Y$2:Y4382,Y4382))</f>
        <v/>
      </c>
    </row>
    <row r="4383" spans="24:26" x14ac:dyDescent="0.25">
      <c r="X4383" s="172">
        <f>COUNTIF($J$2:J4383,J4383)</f>
        <v>0</v>
      </c>
      <c r="Y4383" s="172" t="str">
        <f t="shared" si="71"/>
        <v/>
      </c>
      <c r="Z4383" s="172" t="str">
        <f>IF(Y4383="","",COUNTIF($Y$2:Y4383,Y4383))</f>
        <v/>
      </c>
    </row>
    <row r="4384" spans="24:26" x14ac:dyDescent="0.25">
      <c r="X4384" s="172">
        <f>COUNTIF($J$2:J4384,J4384)</f>
        <v>0</v>
      </c>
      <c r="Y4384" s="172" t="str">
        <f t="shared" si="71"/>
        <v/>
      </c>
      <c r="Z4384" s="172" t="str">
        <f>IF(Y4384="","",COUNTIF($Y$2:Y4384,Y4384))</f>
        <v/>
      </c>
    </row>
    <row r="4385" spans="24:26" x14ac:dyDescent="0.25">
      <c r="X4385" s="172">
        <f>COUNTIF($J$2:J4385,J4385)</f>
        <v>0</v>
      </c>
      <c r="Y4385" s="172" t="str">
        <f t="shared" si="71"/>
        <v/>
      </c>
      <c r="Z4385" s="172" t="str">
        <f>IF(Y4385="","",COUNTIF($Y$2:Y4385,Y4385))</f>
        <v/>
      </c>
    </row>
    <row r="4386" spans="24:26" x14ac:dyDescent="0.25">
      <c r="X4386" s="172">
        <f>COUNTIF($J$2:J4386,J4386)</f>
        <v>0</v>
      </c>
      <c r="Y4386" s="172" t="str">
        <f t="shared" si="71"/>
        <v/>
      </c>
      <c r="Z4386" s="172" t="str">
        <f>IF(Y4386="","",COUNTIF($Y$2:Y4386,Y4386))</f>
        <v/>
      </c>
    </row>
    <row r="4387" spans="24:26" x14ac:dyDescent="0.25">
      <c r="X4387" s="172">
        <f>COUNTIF($J$2:J4387,J4387)</f>
        <v>0</v>
      </c>
      <c r="Y4387" s="172" t="str">
        <f t="shared" si="71"/>
        <v/>
      </c>
      <c r="Z4387" s="172" t="str">
        <f>IF(Y4387="","",COUNTIF($Y$2:Y4387,Y4387))</f>
        <v/>
      </c>
    </row>
    <row r="4388" spans="24:26" x14ac:dyDescent="0.25">
      <c r="X4388" s="172">
        <f>COUNTIF($J$2:J4388,J4388)</f>
        <v>0</v>
      </c>
      <c r="Y4388" s="172" t="str">
        <f t="shared" si="71"/>
        <v/>
      </c>
      <c r="Z4388" s="172" t="str">
        <f>IF(Y4388="","",COUNTIF($Y$2:Y4388,Y4388))</f>
        <v/>
      </c>
    </row>
    <row r="4389" spans="24:26" x14ac:dyDescent="0.25">
      <c r="X4389" s="172">
        <f>COUNTIF($J$2:J4389,J4389)</f>
        <v>0</v>
      </c>
      <c r="Y4389" s="172" t="str">
        <f t="shared" si="71"/>
        <v/>
      </c>
      <c r="Z4389" s="172" t="str">
        <f>IF(Y4389="","",COUNTIF($Y$2:Y4389,Y4389))</f>
        <v/>
      </c>
    </row>
    <row r="4390" spans="24:26" x14ac:dyDescent="0.25">
      <c r="X4390" s="172">
        <f>COUNTIF($J$2:J4390,J4390)</f>
        <v>0</v>
      </c>
      <c r="Y4390" s="172" t="str">
        <f t="shared" si="71"/>
        <v/>
      </c>
      <c r="Z4390" s="172" t="str">
        <f>IF(Y4390="","",COUNTIF($Y$2:Y4390,Y4390))</f>
        <v/>
      </c>
    </row>
    <row r="4391" spans="24:26" x14ac:dyDescent="0.25">
      <c r="X4391" s="172">
        <f>COUNTIF($J$2:J4391,J4391)</f>
        <v>0</v>
      </c>
      <c r="Y4391" s="172" t="str">
        <f t="shared" si="71"/>
        <v/>
      </c>
      <c r="Z4391" s="172" t="str">
        <f>IF(Y4391="","",COUNTIF($Y$2:Y4391,Y4391))</f>
        <v/>
      </c>
    </row>
    <row r="4392" spans="24:26" x14ac:dyDescent="0.25">
      <c r="X4392" s="172">
        <f>COUNTIF($J$2:J4392,J4392)</f>
        <v>0</v>
      </c>
      <c r="Y4392" s="172" t="str">
        <f t="shared" si="71"/>
        <v/>
      </c>
      <c r="Z4392" s="172" t="str">
        <f>IF(Y4392="","",COUNTIF($Y$2:Y4392,Y4392))</f>
        <v/>
      </c>
    </row>
    <row r="4393" spans="24:26" x14ac:dyDescent="0.25">
      <c r="X4393" s="172">
        <f>COUNTIF($J$2:J4393,J4393)</f>
        <v>0</v>
      </c>
      <c r="Y4393" s="172" t="str">
        <f t="shared" si="71"/>
        <v/>
      </c>
      <c r="Z4393" s="172" t="str">
        <f>IF(Y4393="","",COUNTIF($Y$2:Y4393,Y4393))</f>
        <v/>
      </c>
    </row>
    <row r="4394" spans="24:26" x14ac:dyDescent="0.25">
      <c r="X4394" s="172">
        <f>COUNTIF($J$2:J4394,J4394)</f>
        <v>0</v>
      </c>
      <c r="Y4394" s="172" t="str">
        <f t="shared" si="71"/>
        <v/>
      </c>
      <c r="Z4394" s="172" t="str">
        <f>IF(Y4394="","",COUNTIF($Y$2:Y4394,Y4394))</f>
        <v/>
      </c>
    </row>
    <row r="4395" spans="24:26" x14ac:dyDescent="0.25">
      <c r="X4395" s="172">
        <f>COUNTIF($J$2:J4395,J4395)</f>
        <v>0</v>
      </c>
      <c r="Y4395" s="172" t="str">
        <f t="shared" si="71"/>
        <v/>
      </c>
      <c r="Z4395" s="172" t="str">
        <f>IF(Y4395="","",COUNTIF($Y$2:Y4395,Y4395))</f>
        <v/>
      </c>
    </row>
    <row r="4396" spans="24:26" x14ac:dyDescent="0.25">
      <c r="X4396" s="172">
        <f>COUNTIF($J$2:J4396,J4396)</f>
        <v>0</v>
      </c>
      <c r="Y4396" s="172" t="str">
        <f t="shared" si="71"/>
        <v/>
      </c>
      <c r="Z4396" s="172" t="str">
        <f>IF(Y4396="","",COUNTIF($Y$2:Y4396,Y4396))</f>
        <v/>
      </c>
    </row>
    <row r="4397" spans="24:26" x14ac:dyDescent="0.25">
      <c r="X4397" s="172">
        <f>COUNTIF($J$2:J4397,J4397)</f>
        <v>0</v>
      </c>
      <c r="Y4397" s="172" t="str">
        <f t="shared" si="71"/>
        <v/>
      </c>
      <c r="Z4397" s="172" t="str">
        <f>IF(Y4397="","",COUNTIF($Y$2:Y4397,Y4397))</f>
        <v/>
      </c>
    </row>
    <row r="4398" spans="24:26" x14ac:dyDescent="0.25">
      <c r="X4398" s="172">
        <f>COUNTIF($J$2:J4398,J4398)</f>
        <v>0</v>
      </c>
      <c r="Y4398" s="172" t="str">
        <f t="shared" si="71"/>
        <v/>
      </c>
      <c r="Z4398" s="172" t="str">
        <f>IF(Y4398="","",COUNTIF($Y$2:Y4398,Y4398))</f>
        <v/>
      </c>
    </row>
    <row r="4399" spans="24:26" x14ac:dyDescent="0.25">
      <c r="X4399" s="172">
        <f>COUNTIF($J$2:J4399,J4399)</f>
        <v>0</v>
      </c>
      <c r="Y4399" s="172" t="str">
        <f t="shared" si="71"/>
        <v/>
      </c>
      <c r="Z4399" s="172" t="str">
        <f>IF(Y4399="","",COUNTIF($Y$2:Y4399,Y4399))</f>
        <v/>
      </c>
    </row>
    <row r="4400" spans="24:26" x14ac:dyDescent="0.25">
      <c r="X4400" s="172">
        <f>COUNTIF($J$2:J4400,J4400)</f>
        <v>0</v>
      </c>
      <c r="Y4400" s="172" t="str">
        <f t="shared" si="71"/>
        <v/>
      </c>
      <c r="Z4400" s="172" t="str">
        <f>IF(Y4400="","",COUNTIF($Y$2:Y4400,Y4400))</f>
        <v/>
      </c>
    </row>
    <row r="4401" spans="24:26" x14ac:dyDescent="0.25">
      <c r="X4401" s="172">
        <f>COUNTIF($J$2:J4401,J4401)</f>
        <v>0</v>
      </c>
      <c r="Y4401" s="172" t="str">
        <f t="shared" si="71"/>
        <v/>
      </c>
      <c r="Z4401" s="172" t="str">
        <f>IF(Y4401="","",COUNTIF($Y$2:Y4401,Y4401))</f>
        <v/>
      </c>
    </row>
    <row r="4402" spans="24:26" x14ac:dyDescent="0.25">
      <c r="X4402" s="172">
        <f>COUNTIF($J$2:J4402,J4402)</f>
        <v>0</v>
      </c>
      <c r="Y4402" s="172" t="str">
        <f t="shared" si="71"/>
        <v/>
      </c>
      <c r="Z4402" s="172" t="str">
        <f>IF(Y4402="","",COUNTIF($Y$2:Y4402,Y4402))</f>
        <v/>
      </c>
    </row>
    <row r="4403" spans="24:26" x14ac:dyDescent="0.25">
      <c r="X4403" s="172">
        <f>COUNTIF($J$2:J4403,J4403)</f>
        <v>0</v>
      </c>
      <c r="Y4403" s="172" t="str">
        <f t="shared" si="71"/>
        <v/>
      </c>
      <c r="Z4403" s="172" t="str">
        <f>IF(Y4403="","",COUNTIF($Y$2:Y4403,Y4403))</f>
        <v/>
      </c>
    </row>
    <row r="4404" spans="24:26" x14ac:dyDescent="0.25">
      <c r="X4404" s="172">
        <f>COUNTIF($J$2:J4404,J4404)</f>
        <v>0</v>
      </c>
      <c r="Y4404" s="172" t="str">
        <f t="shared" si="71"/>
        <v/>
      </c>
      <c r="Z4404" s="172" t="str">
        <f>IF(Y4404="","",COUNTIF($Y$2:Y4404,Y4404))</f>
        <v/>
      </c>
    </row>
    <row r="4405" spans="24:26" x14ac:dyDescent="0.25">
      <c r="X4405" s="172">
        <f>COUNTIF($J$2:J4405,J4405)</f>
        <v>0</v>
      </c>
      <c r="Y4405" s="172" t="str">
        <f t="shared" si="71"/>
        <v/>
      </c>
      <c r="Z4405" s="172" t="str">
        <f>IF(Y4405="","",COUNTIF($Y$2:Y4405,Y4405))</f>
        <v/>
      </c>
    </row>
    <row r="4406" spans="24:26" x14ac:dyDescent="0.25">
      <c r="X4406" s="172">
        <f>COUNTIF($J$2:J4406,J4406)</f>
        <v>0</v>
      </c>
      <c r="Y4406" s="172" t="str">
        <f t="shared" si="71"/>
        <v/>
      </c>
      <c r="Z4406" s="172" t="str">
        <f>IF(Y4406="","",COUNTIF($Y$2:Y4406,Y4406))</f>
        <v/>
      </c>
    </row>
    <row r="4407" spans="24:26" x14ac:dyDescent="0.25">
      <c r="X4407" s="172">
        <f>COUNTIF($J$2:J4407,J4407)</f>
        <v>0</v>
      </c>
      <c r="Y4407" s="172" t="str">
        <f t="shared" si="71"/>
        <v/>
      </c>
      <c r="Z4407" s="172" t="str">
        <f>IF(Y4407="","",COUNTIF($Y$2:Y4407,Y4407))</f>
        <v/>
      </c>
    </row>
    <row r="4408" spans="24:26" x14ac:dyDescent="0.25">
      <c r="X4408" s="172">
        <f>COUNTIF($J$2:J4408,J4408)</f>
        <v>0</v>
      </c>
      <c r="Y4408" s="172" t="str">
        <f t="shared" si="71"/>
        <v/>
      </c>
      <c r="Z4408" s="172" t="str">
        <f>IF(Y4408="","",COUNTIF($Y$2:Y4408,Y4408))</f>
        <v/>
      </c>
    </row>
    <row r="4409" spans="24:26" x14ac:dyDescent="0.25">
      <c r="X4409" s="172">
        <f>COUNTIF($J$2:J4409,J4409)</f>
        <v>0</v>
      </c>
      <c r="Y4409" s="172" t="str">
        <f t="shared" si="71"/>
        <v/>
      </c>
      <c r="Z4409" s="172" t="str">
        <f>IF(Y4409="","",COUNTIF($Y$2:Y4409,Y4409))</f>
        <v/>
      </c>
    </row>
    <row r="4410" spans="24:26" x14ac:dyDescent="0.25">
      <c r="X4410" s="172">
        <f>COUNTIF($J$2:J4410,J4410)</f>
        <v>0</v>
      </c>
      <c r="Y4410" s="172" t="str">
        <f t="shared" si="71"/>
        <v/>
      </c>
      <c r="Z4410" s="172" t="str">
        <f>IF(Y4410="","",COUNTIF($Y$2:Y4410,Y4410))</f>
        <v/>
      </c>
    </row>
    <row r="4411" spans="24:26" x14ac:dyDescent="0.25">
      <c r="X4411" s="172">
        <f>COUNTIF($J$2:J4411,J4411)</f>
        <v>0</v>
      </c>
      <c r="Y4411" s="172" t="str">
        <f t="shared" si="71"/>
        <v/>
      </c>
      <c r="Z4411" s="172" t="str">
        <f>IF(Y4411="","",COUNTIF($Y$2:Y4411,Y4411))</f>
        <v/>
      </c>
    </row>
    <row r="4412" spans="24:26" x14ac:dyDescent="0.25">
      <c r="X4412" s="172">
        <f>COUNTIF($J$2:J4412,J4412)</f>
        <v>0</v>
      </c>
      <c r="Y4412" s="172" t="str">
        <f t="shared" si="71"/>
        <v/>
      </c>
      <c r="Z4412" s="172" t="str">
        <f>IF(Y4412="","",COUNTIF($Y$2:Y4412,Y4412))</f>
        <v/>
      </c>
    </row>
    <row r="4413" spans="24:26" x14ac:dyDescent="0.25">
      <c r="X4413" s="172">
        <f>COUNTIF($J$2:J4413,J4413)</f>
        <v>0</v>
      </c>
      <c r="Y4413" s="172" t="str">
        <f t="shared" si="71"/>
        <v/>
      </c>
      <c r="Z4413" s="172" t="str">
        <f>IF(Y4413="","",COUNTIF($Y$2:Y4413,Y4413))</f>
        <v/>
      </c>
    </row>
    <row r="4414" spans="24:26" x14ac:dyDescent="0.25">
      <c r="X4414" s="172">
        <f>COUNTIF($J$2:J4414,J4414)</f>
        <v>0</v>
      </c>
      <c r="Y4414" s="172" t="str">
        <f t="shared" si="71"/>
        <v/>
      </c>
      <c r="Z4414" s="172" t="str">
        <f>IF(Y4414="","",COUNTIF($Y$2:Y4414,Y4414))</f>
        <v/>
      </c>
    </row>
    <row r="4415" spans="24:26" x14ac:dyDescent="0.25">
      <c r="X4415" s="172">
        <f>COUNTIF($J$2:J4415,J4415)</f>
        <v>0</v>
      </c>
      <c r="Y4415" s="172" t="str">
        <f t="shared" si="71"/>
        <v/>
      </c>
      <c r="Z4415" s="172" t="str">
        <f>IF(Y4415="","",COUNTIF($Y$2:Y4415,Y4415))</f>
        <v/>
      </c>
    </row>
    <row r="4416" spans="24:26" x14ac:dyDescent="0.25">
      <c r="X4416" s="172">
        <f>COUNTIF($J$2:J4416,J4416)</f>
        <v>0</v>
      </c>
      <c r="Y4416" s="172" t="str">
        <f t="shared" si="71"/>
        <v/>
      </c>
      <c r="Z4416" s="172" t="str">
        <f>IF(Y4416="","",COUNTIF($Y$2:Y4416,Y4416))</f>
        <v/>
      </c>
    </row>
    <row r="4417" spans="24:26" x14ac:dyDescent="0.25">
      <c r="X4417" s="172">
        <f>COUNTIF($J$2:J4417,J4417)</f>
        <v>0</v>
      </c>
      <c r="Y4417" s="172" t="str">
        <f t="shared" si="71"/>
        <v/>
      </c>
      <c r="Z4417" s="172" t="str">
        <f>IF(Y4417="","",COUNTIF($Y$2:Y4417,Y4417))</f>
        <v/>
      </c>
    </row>
    <row r="4418" spans="24:26" x14ac:dyDescent="0.25">
      <c r="X4418" s="172">
        <f>COUNTIF($J$2:J4418,J4418)</f>
        <v>0</v>
      </c>
      <c r="Y4418" s="172" t="str">
        <f t="shared" si="71"/>
        <v/>
      </c>
      <c r="Z4418" s="172" t="str">
        <f>IF(Y4418="","",COUNTIF($Y$2:Y4418,Y4418))</f>
        <v/>
      </c>
    </row>
    <row r="4419" spans="24:26" x14ac:dyDescent="0.25">
      <c r="X4419" s="172">
        <f>COUNTIF($J$2:J4419,J4419)</f>
        <v>0</v>
      </c>
      <c r="Y4419" s="172" t="str">
        <f t="shared" si="71"/>
        <v/>
      </c>
      <c r="Z4419" s="172" t="str">
        <f>IF(Y4419="","",COUNTIF($Y$2:Y4419,Y4419))</f>
        <v/>
      </c>
    </row>
    <row r="4420" spans="24:26" x14ac:dyDescent="0.25">
      <c r="X4420" s="172">
        <f>COUNTIF($J$2:J4420,J4420)</f>
        <v>0</v>
      </c>
      <c r="Y4420" s="172" t="str">
        <f t="shared" si="71"/>
        <v/>
      </c>
      <c r="Z4420" s="172" t="str">
        <f>IF(Y4420="","",COUNTIF($Y$2:Y4420,Y4420))</f>
        <v/>
      </c>
    </row>
    <row r="4421" spans="24:26" x14ac:dyDescent="0.25">
      <c r="X4421" s="172">
        <f>COUNTIF($J$2:J4421,J4421)</f>
        <v>0</v>
      </c>
      <c r="Y4421" s="172" t="str">
        <f t="shared" si="71"/>
        <v/>
      </c>
      <c r="Z4421" s="172" t="str">
        <f>IF(Y4421="","",COUNTIF($Y$2:Y4421,Y4421))</f>
        <v/>
      </c>
    </row>
    <row r="4422" spans="24:26" x14ac:dyDescent="0.25">
      <c r="X4422" s="172">
        <f>COUNTIF($J$2:J4422,J4422)</f>
        <v>0</v>
      </c>
      <c r="Y4422" s="172" t="str">
        <f t="shared" si="71"/>
        <v/>
      </c>
      <c r="Z4422" s="172" t="str">
        <f>IF(Y4422="","",COUNTIF($Y$2:Y4422,Y4422))</f>
        <v/>
      </c>
    </row>
    <row r="4423" spans="24:26" x14ac:dyDescent="0.25">
      <c r="X4423" s="172">
        <f>COUNTIF($J$2:J4423,J4423)</f>
        <v>0</v>
      </c>
      <c r="Y4423" s="172" t="str">
        <f t="shared" si="71"/>
        <v/>
      </c>
      <c r="Z4423" s="172" t="str">
        <f>IF(Y4423="","",COUNTIF($Y$2:Y4423,Y4423))</f>
        <v/>
      </c>
    </row>
    <row r="4424" spans="24:26" x14ac:dyDescent="0.25">
      <c r="X4424" s="172">
        <f>COUNTIF($J$2:J4424,J4424)</f>
        <v>0</v>
      </c>
      <c r="Y4424" s="172" t="str">
        <f t="shared" si="71"/>
        <v/>
      </c>
      <c r="Z4424" s="172" t="str">
        <f>IF(Y4424="","",COUNTIF($Y$2:Y4424,Y4424))</f>
        <v/>
      </c>
    </row>
    <row r="4425" spans="24:26" x14ac:dyDescent="0.25">
      <c r="X4425" s="172">
        <f>COUNTIF($J$2:J4425,J4425)</f>
        <v>0</v>
      </c>
      <c r="Y4425" s="172" t="str">
        <f t="shared" si="71"/>
        <v/>
      </c>
      <c r="Z4425" s="172" t="str">
        <f>IF(Y4425="","",COUNTIF($Y$2:Y4425,Y4425))</f>
        <v/>
      </c>
    </row>
    <row r="4426" spans="24:26" x14ac:dyDescent="0.25">
      <c r="X4426" s="172">
        <f>COUNTIF($J$2:J4426,J4426)</f>
        <v>0</v>
      </c>
      <c r="Y4426" s="172" t="str">
        <f t="shared" si="71"/>
        <v/>
      </c>
      <c r="Z4426" s="172" t="str">
        <f>IF(Y4426="","",COUNTIF($Y$2:Y4426,Y4426))</f>
        <v/>
      </c>
    </row>
    <row r="4427" spans="24:26" x14ac:dyDescent="0.25">
      <c r="X4427" s="172">
        <f>COUNTIF($J$2:J4427,J4427)</f>
        <v>0</v>
      </c>
      <c r="Y4427" s="172" t="str">
        <f t="shared" si="71"/>
        <v/>
      </c>
      <c r="Z4427" s="172" t="str">
        <f>IF(Y4427="","",COUNTIF($Y$2:Y4427,Y4427))</f>
        <v/>
      </c>
    </row>
    <row r="4428" spans="24:26" x14ac:dyDescent="0.25">
      <c r="X4428" s="172">
        <f>COUNTIF($J$2:J4428,J4428)</f>
        <v>0</v>
      </c>
      <c r="Y4428" s="172" t="str">
        <f t="shared" si="71"/>
        <v/>
      </c>
      <c r="Z4428" s="172" t="str">
        <f>IF(Y4428="","",COUNTIF($Y$2:Y4428,Y4428))</f>
        <v/>
      </c>
    </row>
    <row r="4429" spans="24:26" x14ac:dyDescent="0.25">
      <c r="X4429" s="172">
        <f>COUNTIF($J$2:J4429,J4429)</f>
        <v>0</v>
      </c>
      <c r="Y4429" s="172" t="str">
        <f t="shared" si="71"/>
        <v/>
      </c>
      <c r="Z4429" s="172" t="str">
        <f>IF(Y4429="","",COUNTIF($Y$2:Y4429,Y4429))</f>
        <v/>
      </c>
    </row>
    <row r="4430" spans="24:26" x14ac:dyDescent="0.25">
      <c r="X4430" s="172">
        <f>COUNTIF($J$2:J4430,J4430)</f>
        <v>0</v>
      </c>
      <c r="Y4430" s="172" t="str">
        <f t="shared" si="71"/>
        <v/>
      </c>
      <c r="Z4430" s="172" t="str">
        <f>IF(Y4430="","",COUNTIF($Y$2:Y4430,Y4430))</f>
        <v/>
      </c>
    </row>
    <row r="4431" spans="24:26" x14ac:dyDescent="0.25">
      <c r="X4431" s="172">
        <f>COUNTIF($J$2:J4431,J4431)</f>
        <v>0</v>
      </c>
      <c r="Y4431" s="172" t="str">
        <f t="shared" si="71"/>
        <v/>
      </c>
      <c r="Z4431" s="172" t="str">
        <f>IF(Y4431="","",COUNTIF($Y$2:Y4431,Y4431))</f>
        <v/>
      </c>
    </row>
    <row r="4432" spans="24:26" x14ac:dyDescent="0.25">
      <c r="X4432" s="172">
        <f>COUNTIF($J$2:J4432,J4432)</f>
        <v>0</v>
      </c>
      <c r="Y4432" s="172" t="str">
        <f t="shared" si="71"/>
        <v/>
      </c>
      <c r="Z4432" s="172" t="str">
        <f>IF(Y4432="","",COUNTIF($Y$2:Y4432,Y4432))</f>
        <v/>
      </c>
    </row>
    <row r="4433" spans="24:26" x14ac:dyDescent="0.25">
      <c r="X4433" s="172">
        <f>COUNTIF($J$2:J4433,J4433)</f>
        <v>0</v>
      </c>
      <c r="Y4433" s="172" t="str">
        <f t="shared" si="71"/>
        <v/>
      </c>
      <c r="Z4433" s="172" t="str">
        <f>IF(Y4433="","",COUNTIF($Y$2:Y4433,Y4433))</f>
        <v/>
      </c>
    </row>
    <row r="4434" spans="24:26" x14ac:dyDescent="0.25">
      <c r="X4434" s="172">
        <f>COUNTIF($J$2:J4434,J4434)</f>
        <v>0</v>
      </c>
      <c r="Y4434" s="172" t="str">
        <f t="shared" si="71"/>
        <v/>
      </c>
      <c r="Z4434" s="172" t="str">
        <f>IF(Y4434="","",COUNTIF($Y$2:Y4434,Y4434))</f>
        <v/>
      </c>
    </row>
    <row r="4435" spans="24:26" x14ac:dyDescent="0.25">
      <c r="X4435" s="172">
        <f>COUNTIF($J$2:J4435,J4435)</f>
        <v>0</v>
      </c>
      <c r="Y4435" s="172" t="str">
        <f t="shared" si="71"/>
        <v/>
      </c>
      <c r="Z4435" s="172" t="str">
        <f>IF(Y4435="","",COUNTIF($Y$2:Y4435,Y4435))</f>
        <v/>
      </c>
    </row>
    <row r="4436" spans="24:26" x14ac:dyDescent="0.25">
      <c r="X4436" s="172">
        <f>COUNTIF($J$2:J4436,J4436)</f>
        <v>0</v>
      </c>
      <c r="Y4436" s="172" t="str">
        <f t="shared" si="71"/>
        <v/>
      </c>
      <c r="Z4436" s="172" t="str">
        <f>IF(Y4436="","",COUNTIF($Y$2:Y4436,Y4436))</f>
        <v/>
      </c>
    </row>
    <row r="4437" spans="24:26" x14ac:dyDescent="0.25">
      <c r="X4437" s="172">
        <f>COUNTIF($J$2:J4437,J4437)</f>
        <v>0</v>
      </c>
      <c r="Y4437" s="172" t="str">
        <f t="shared" si="71"/>
        <v/>
      </c>
      <c r="Z4437" s="172" t="str">
        <f>IF(Y4437="","",COUNTIF($Y$2:Y4437,Y4437))</f>
        <v/>
      </c>
    </row>
    <row r="4438" spans="24:26" x14ac:dyDescent="0.25">
      <c r="X4438" s="172">
        <f>COUNTIF($J$2:J4438,J4438)</f>
        <v>0</v>
      </c>
      <c r="Y4438" s="172" t="str">
        <f t="shared" si="71"/>
        <v/>
      </c>
      <c r="Z4438" s="172" t="str">
        <f>IF(Y4438="","",COUNTIF($Y$2:Y4438,Y4438))</f>
        <v/>
      </c>
    </row>
    <row r="4439" spans="24:26" x14ac:dyDescent="0.25">
      <c r="X4439" s="172">
        <f>COUNTIF($J$2:J4439,J4439)</f>
        <v>0</v>
      </c>
      <c r="Y4439" s="172" t="str">
        <f t="shared" si="71"/>
        <v/>
      </c>
      <c r="Z4439" s="172" t="str">
        <f>IF(Y4439="","",COUNTIF($Y$2:Y4439,Y4439))</f>
        <v/>
      </c>
    </row>
    <row r="4440" spans="24:26" x14ac:dyDescent="0.25">
      <c r="X4440" s="172">
        <f>COUNTIF($J$2:J4440,J4440)</f>
        <v>0</v>
      </c>
      <c r="Y4440" s="172" t="str">
        <f t="shared" si="71"/>
        <v/>
      </c>
      <c r="Z4440" s="172" t="str">
        <f>IF(Y4440="","",COUNTIF($Y$2:Y4440,Y4440))</f>
        <v/>
      </c>
    </row>
    <row r="4441" spans="24:26" x14ac:dyDescent="0.25">
      <c r="X4441" s="172">
        <f>COUNTIF($J$2:J4441,J4441)</f>
        <v>0</v>
      </c>
      <c r="Y4441" s="172" t="str">
        <f t="shared" si="71"/>
        <v/>
      </c>
      <c r="Z4441" s="172" t="str">
        <f>IF(Y4441="","",COUNTIF($Y$2:Y4441,Y4441))</f>
        <v/>
      </c>
    </row>
    <row r="4442" spans="24:26" x14ac:dyDescent="0.25">
      <c r="X4442" s="172">
        <f>COUNTIF($J$2:J4442,J4442)</f>
        <v>0</v>
      </c>
      <c r="Y4442" s="172" t="str">
        <f t="shared" ref="Y4442:Y4505" si="72">J4442&amp;Q4442</f>
        <v/>
      </c>
      <c r="Z4442" s="172" t="str">
        <f>IF(Y4442="","",COUNTIF($Y$2:Y4442,Y4442))</f>
        <v/>
      </c>
    </row>
    <row r="4443" spans="24:26" x14ac:dyDescent="0.25">
      <c r="X4443" s="172">
        <f>COUNTIF($J$2:J4443,J4443)</f>
        <v>0</v>
      </c>
      <c r="Y4443" s="172" t="str">
        <f t="shared" si="72"/>
        <v/>
      </c>
      <c r="Z4443" s="172" t="str">
        <f>IF(Y4443="","",COUNTIF($Y$2:Y4443,Y4443))</f>
        <v/>
      </c>
    </row>
    <row r="4444" spans="24:26" x14ac:dyDescent="0.25">
      <c r="X4444" s="172">
        <f>COUNTIF($J$2:J4444,J4444)</f>
        <v>0</v>
      </c>
      <c r="Y4444" s="172" t="str">
        <f t="shared" si="72"/>
        <v/>
      </c>
      <c r="Z4444" s="172" t="str">
        <f>IF(Y4444="","",COUNTIF($Y$2:Y4444,Y4444))</f>
        <v/>
      </c>
    </row>
    <row r="4445" spans="24:26" x14ac:dyDescent="0.25">
      <c r="X4445" s="172">
        <f>COUNTIF($J$2:J4445,J4445)</f>
        <v>0</v>
      </c>
      <c r="Y4445" s="172" t="str">
        <f t="shared" si="72"/>
        <v/>
      </c>
      <c r="Z4445" s="172" t="str">
        <f>IF(Y4445="","",COUNTIF($Y$2:Y4445,Y4445))</f>
        <v/>
      </c>
    </row>
    <row r="4446" spans="24:26" x14ac:dyDescent="0.25">
      <c r="X4446" s="172">
        <f>COUNTIF($J$2:J4446,J4446)</f>
        <v>0</v>
      </c>
      <c r="Y4446" s="172" t="str">
        <f t="shared" si="72"/>
        <v/>
      </c>
      <c r="Z4446" s="172" t="str">
        <f>IF(Y4446="","",COUNTIF($Y$2:Y4446,Y4446))</f>
        <v/>
      </c>
    </row>
    <row r="4447" spans="24:26" x14ac:dyDescent="0.25">
      <c r="X4447" s="172">
        <f>COUNTIF($J$2:J4447,J4447)</f>
        <v>0</v>
      </c>
      <c r="Y4447" s="172" t="str">
        <f t="shared" si="72"/>
        <v/>
      </c>
      <c r="Z4447" s="172" t="str">
        <f>IF(Y4447="","",COUNTIF($Y$2:Y4447,Y4447))</f>
        <v/>
      </c>
    </row>
    <row r="4448" spans="24:26" x14ac:dyDescent="0.25">
      <c r="X4448" s="172">
        <f>COUNTIF($J$2:J4448,J4448)</f>
        <v>0</v>
      </c>
      <c r="Y4448" s="172" t="str">
        <f t="shared" si="72"/>
        <v/>
      </c>
      <c r="Z4448" s="172" t="str">
        <f>IF(Y4448="","",COUNTIF($Y$2:Y4448,Y4448))</f>
        <v/>
      </c>
    </row>
    <row r="4449" spans="24:26" x14ac:dyDescent="0.25">
      <c r="X4449" s="172">
        <f>COUNTIF($J$2:J4449,J4449)</f>
        <v>0</v>
      </c>
      <c r="Y4449" s="172" t="str">
        <f t="shared" si="72"/>
        <v/>
      </c>
      <c r="Z4449" s="172" t="str">
        <f>IF(Y4449="","",COUNTIF($Y$2:Y4449,Y4449))</f>
        <v/>
      </c>
    </row>
    <row r="4450" spans="24:26" x14ac:dyDescent="0.25">
      <c r="X4450" s="172">
        <f>COUNTIF($J$2:J4450,J4450)</f>
        <v>0</v>
      </c>
      <c r="Y4450" s="172" t="str">
        <f t="shared" si="72"/>
        <v/>
      </c>
      <c r="Z4450" s="172" t="str">
        <f>IF(Y4450="","",COUNTIF($Y$2:Y4450,Y4450))</f>
        <v/>
      </c>
    </row>
    <row r="4451" spans="24:26" x14ac:dyDescent="0.25">
      <c r="X4451" s="172">
        <f>COUNTIF($J$2:J4451,J4451)</f>
        <v>0</v>
      </c>
      <c r="Y4451" s="172" t="str">
        <f t="shared" si="72"/>
        <v/>
      </c>
      <c r="Z4451" s="172" t="str">
        <f>IF(Y4451="","",COUNTIF($Y$2:Y4451,Y4451))</f>
        <v/>
      </c>
    </row>
    <row r="4452" spans="24:26" x14ac:dyDescent="0.25">
      <c r="X4452" s="172">
        <f>COUNTIF($J$2:J4452,J4452)</f>
        <v>0</v>
      </c>
      <c r="Y4452" s="172" t="str">
        <f t="shared" si="72"/>
        <v/>
      </c>
      <c r="Z4452" s="172" t="str">
        <f>IF(Y4452="","",COUNTIF($Y$2:Y4452,Y4452))</f>
        <v/>
      </c>
    </row>
    <row r="4453" spans="24:26" x14ac:dyDescent="0.25">
      <c r="X4453" s="172">
        <f>COUNTIF($J$2:J4453,J4453)</f>
        <v>0</v>
      </c>
      <c r="Y4453" s="172" t="str">
        <f t="shared" si="72"/>
        <v/>
      </c>
      <c r="Z4453" s="172" t="str">
        <f>IF(Y4453="","",COUNTIF($Y$2:Y4453,Y4453))</f>
        <v/>
      </c>
    </row>
    <row r="4454" spans="24:26" x14ac:dyDescent="0.25">
      <c r="X4454" s="172">
        <f>COUNTIF($J$2:J4454,J4454)</f>
        <v>0</v>
      </c>
      <c r="Y4454" s="172" t="str">
        <f t="shared" si="72"/>
        <v/>
      </c>
      <c r="Z4454" s="172" t="str">
        <f>IF(Y4454="","",COUNTIF($Y$2:Y4454,Y4454))</f>
        <v/>
      </c>
    </row>
    <row r="4455" spans="24:26" x14ac:dyDescent="0.25">
      <c r="X4455" s="172">
        <f>COUNTIF($J$2:J4455,J4455)</f>
        <v>0</v>
      </c>
      <c r="Y4455" s="172" t="str">
        <f t="shared" si="72"/>
        <v/>
      </c>
      <c r="Z4455" s="172" t="str">
        <f>IF(Y4455="","",COUNTIF($Y$2:Y4455,Y4455))</f>
        <v/>
      </c>
    </row>
    <row r="4456" spans="24:26" x14ac:dyDescent="0.25">
      <c r="X4456" s="172">
        <f>COUNTIF($J$2:J4456,J4456)</f>
        <v>0</v>
      </c>
      <c r="Y4456" s="172" t="str">
        <f t="shared" si="72"/>
        <v/>
      </c>
      <c r="Z4456" s="172" t="str">
        <f>IF(Y4456="","",COUNTIF($Y$2:Y4456,Y4456))</f>
        <v/>
      </c>
    </row>
    <row r="4457" spans="24:26" x14ac:dyDescent="0.25">
      <c r="X4457" s="172">
        <f>COUNTIF($J$2:J4457,J4457)</f>
        <v>0</v>
      </c>
      <c r="Y4457" s="172" t="str">
        <f t="shared" si="72"/>
        <v/>
      </c>
      <c r="Z4457" s="172" t="str">
        <f>IF(Y4457="","",COUNTIF($Y$2:Y4457,Y4457))</f>
        <v/>
      </c>
    </row>
    <row r="4458" spans="24:26" x14ac:dyDescent="0.25">
      <c r="X4458" s="172">
        <f>COUNTIF($J$2:J4458,J4458)</f>
        <v>0</v>
      </c>
      <c r="Y4458" s="172" t="str">
        <f t="shared" si="72"/>
        <v/>
      </c>
      <c r="Z4458" s="172" t="str">
        <f>IF(Y4458="","",COUNTIF($Y$2:Y4458,Y4458))</f>
        <v/>
      </c>
    </row>
    <row r="4459" spans="24:26" x14ac:dyDescent="0.25">
      <c r="X4459" s="172">
        <f>COUNTIF($J$2:J4459,J4459)</f>
        <v>0</v>
      </c>
      <c r="Y4459" s="172" t="str">
        <f t="shared" si="72"/>
        <v/>
      </c>
      <c r="Z4459" s="172" t="str">
        <f>IF(Y4459="","",COUNTIF($Y$2:Y4459,Y4459))</f>
        <v/>
      </c>
    </row>
    <row r="4460" spans="24:26" x14ac:dyDescent="0.25">
      <c r="X4460" s="172">
        <f>COUNTIF($J$2:J4460,J4460)</f>
        <v>0</v>
      </c>
      <c r="Y4460" s="172" t="str">
        <f t="shared" si="72"/>
        <v/>
      </c>
      <c r="Z4460" s="172" t="str">
        <f>IF(Y4460="","",COUNTIF($Y$2:Y4460,Y4460))</f>
        <v/>
      </c>
    </row>
    <row r="4461" spans="24:26" x14ac:dyDescent="0.25">
      <c r="X4461" s="172">
        <f>COUNTIF($J$2:J4461,J4461)</f>
        <v>0</v>
      </c>
      <c r="Y4461" s="172" t="str">
        <f t="shared" si="72"/>
        <v/>
      </c>
      <c r="Z4461" s="172" t="str">
        <f>IF(Y4461="","",COUNTIF($Y$2:Y4461,Y4461))</f>
        <v/>
      </c>
    </row>
    <row r="4462" spans="24:26" x14ac:dyDescent="0.25">
      <c r="X4462" s="172">
        <f>COUNTIF($J$2:J4462,J4462)</f>
        <v>0</v>
      </c>
      <c r="Y4462" s="172" t="str">
        <f t="shared" si="72"/>
        <v/>
      </c>
      <c r="Z4462" s="172" t="str">
        <f>IF(Y4462="","",COUNTIF($Y$2:Y4462,Y4462))</f>
        <v/>
      </c>
    </row>
    <row r="4463" spans="24:26" x14ac:dyDescent="0.25">
      <c r="X4463" s="172">
        <f>COUNTIF($J$2:J4463,J4463)</f>
        <v>0</v>
      </c>
      <c r="Y4463" s="172" t="str">
        <f t="shared" si="72"/>
        <v/>
      </c>
      <c r="Z4463" s="172" t="str">
        <f>IF(Y4463="","",COUNTIF($Y$2:Y4463,Y4463))</f>
        <v/>
      </c>
    </row>
    <row r="4464" spans="24:26" x14ac:dyDescent="0.25">
      <c r="X4464" s="172">
        <f>COUNTIF($J$2:J4464,J4464)</f>
        <v>0</v>
      </c>
      <c r="Y4464" s="172" t="str">
        <f t="shared" si="72"/>
        <v/>
      </c>
      <c r="Z4464" s="172" t="str">
        <f>IF(Y4464="","",COUNTIF($Y$2:Y4464,Y4464))</f>
        <v/>
      </c>
    </row>
    <row r="4465" spans="24:26" x14ac:dyDescent="0.25">
      <c r="X4465" s="172">
        <f>COUNTIF($J$2:J4465,J4465)</f>
        <v>0</v>
      </c>
      <c r="Y4465" s="172" t="str">
        <f t="shared" si="72"/>
        <v/>
      </c>
      <c r="Z4465" s="172" t="str">
        <f>IF(Y4465="","",COUNTIF($Y$2:Y4465,Y4465))</f>
        <v/>
      </c>
    </row>
    <row r="4466" spans="24:26" x14ac:dyDescent="0.25">
      <c r="X4466" s="172">
        <f>COUNTIF($J$2:J4466,J4466)</f>
        <v>0</v>
      </c>
      <c r="Y4466" s="172" t="str">
        <f t="shared" si="72"/>
        <v/>
      </c>
      <c r="Z4466" s="172" t="str">
        <f>IF(Y4466="","",COUNTIF($Y$2:Y4466,Y4466))</f>
        <v/>
      </c>
    </row>
    <row r="4467" spans="24:26" x14ac:dyDescent="0.25">
      <c r="X4467" s="172">
        <f>COUNTIF($J$2:J4467,J4467)</f>
        <v>0</v>
      </c>
      <c r="Y4467" s="172" t="str">
        <f t="shared" si="72"/>
        <v/>
      </c>
      <c r="Z4467" s="172" t="str">
        <f>IF(Y4467="","",COUNTIF($Y$2:Y4467,Y4467))</f>
        <v/>
      </c>
    </row>
    <row r="4468" spans="24:26" x14ac:dyDescent="0.25">
      <c r="X4468" s="172">
        <f>COUNTIF($J$2:J4468,J4468)</f>
        <v>0</v>
      </c>
      <c r="Y4468" s="172" t="str">
        <f t="shared" si="72"/>
        <v/>
      </c>
      <c r="Z4468" s="172" t="str">
        <f>IF(Y4468="","",COUNTIF($Y$2:Y4468,Y4468))</f>
        <v/>
      </c>
    </row>
    <row r="4469" spans="24:26" x14ac:dyDescent="0.25">
      <c r="X4469" s="172">
        <f>COUNTIF($J$2:J4469,J4469)</f>
        <v>0</v>
      </c>
      <c r="Y4469" s="172" t="str">
        <f t="shared" si="72"/>
        <v/>
      </c>
      <c r="Z4469" s="172" t="str">
        <f>IF(Y4469="","",COUNTIF($Y$2:Y4469,Y4469))</f>
        <v/>
      </c>
    </row>
    <row r="4470" spans="24:26" x14ac:dyDescent="0.25">
      <c r="X4470" s="172">
        <f>COUNTIF($J$2:J4470,J4470)</f>
        <v>0</v>
      </c>
      <c r="Y4470" s="172" t="str">
        <f t="shared" si="72"/>
        <v/>
      </c>
      <c r="Z4470" s="172" t="str">
        <f>IF(Y4470="","",COUNTIF($Y$2:Y4470,Y4470))</f>
        <v/>
      </c>
    </row>
    <row r="4471" spans="24:26" x14ac:dyDescent="0.25">
      <c r="X4471" s="172">
        <f>COUNTIF($J$2:J4471,J4471)</f>
        <v>0</v>
      </c>
      <c r="Y4471" s="172" t="str">
        <f t="shared" si="72"/>
        <v/>
      </c>
      <c r="Z4471" s="172" t="str">
        <f>IF(Y4471="","",COUNTIF($Y$2:Y4471,Y4471))</f>
        <v/>
      </c>
    </row>
    <row r="4472" spans="24:26" x14ac:dyDescent="0.25">
      <c r="X4472" s="172">
        <f>COUNTIF($J$2:J4472,J4472)</f>
        <v>0</v>
      </c>
      <c r="Y4472" s="172" t="str">
        <f t="shared" si="72"/>
        <v/>
      </c>
      <c r="Z4472" s="172" t="str">
        <f>IF(Y4472="","",COUNTIF($Y$2:Y4472,Y4472))</f>
        <v/>
      </c>
    </row>
    <row r="4473" spans="24:26" x14ac:dyDescent="0.25">
      <c r="X4473" s="172">
        <f>COUNTIF($J$2:J4473,J4473)</f>
        <v>0</v>
      </c>
      <c r="Y4473" s="172" t="str">
        <f t="shared" si="72"/>
        <v/>
      </c>
      <c r="Z4473" s="172" t="str">
        <f>IF(Y4473="","",COUNTIF($Y$2:Y4473,Y4473))</f>
        <v/>
      </c>
    </row>
    <row r="4474" spans="24:26" x14ac:dyDescent="0.25">
      <c r="X4474" s="172">
        <f>COUNTIF($J$2:J4474,J4474)</f>
        <v>0</v>
      </c>
      <c r="Y4474" s="172" t="str">
        <f t="shared" si="72"/>
        <v/>
      </c>
      <c r="Z4474" s="172" t="str">
        <f>IF(Y4474="","",COUNTIF($Y$2:Y4474,Y4474))</f>
        <v/>
      </c>
    </row>
    <row r="4475" spans="24:26" x14ac:dyDescent="0.25">
      <c r="X4475" s="172">
        <f>COUNTIF($J$2:J4475,J4475)</f>
        <v>0</v>
      </c>
      <c r="Y4475" s="172" t="str">
        <f t="shared" si="72"/>
        <v/>
      </c>
      <c r="Z4475" s="172" t="str">
        <f>IF(Y4475="","",COUNTIF($Y$2:Y4475,Y4475))</f>
        <v/>
      </c>
    </row>
    <row r="4476" spans="24:26" x14ac:dyDescent="0.25">
      <c r="X4476" s="172">
        <f>COUNTIF($J$2:J4476,J4476)</f>
        <v>0</v>
      </c>
      <c r="Y4476" s="172" t="str">
        <f t="shared" si="72"/>
        <v/>
      </c>
      <c r="Z4476" s="172" t="str">
        <f>IF(Y4476="","",COUNTIF($Y$2:Y4476,Y4476))</f>
        <v/>
      </c>
    </row>
    <row r="4477" spans="24:26" x14ac:dyDescent="0.25">
      <c r="X4477" s="172">
        <f>COUNTIF($J$2:J4477,J4477)</f>
        <v>0</v>
      </c>
      <c r="Y4477" s="172" t="str">
        <f t="shared" si="72"/>
        <v/>
      </c>
      <c r="Z4477" s="172" t="str">
        <f>IF(Y4477="","",COUNTIF($Y$2:Y4477,Y4477))</f>
        <v/>
      </c>
    </row>
    <row r="4478" spans="24:26" x14ac:dyDescent="0.25">
      <c r="X4478" s="172">
        <f>COUNTIF($J$2:J4478,J4478)</f>
        <v>0</v>
      </c>
      <c r="Y4478" s="172" t="str">
        <f t="shared" si="72"/>
        <v/>
      </c>
      <c r="Z4478" s="172" t="str">
        <f>IF(Y4478="","",COUNTIF($Y$2:Y4478,Y4478))</f>
        <v/>
      </c>
    </row>
    <row r="4479" spans="24:26" x14ac:dyDescent="0.25">
      <c r="X4479" s="172">
        <f>COUNTIF($J$2:J4479,J4479)</f>
        <v>0</v>
      </c>
      <c r="Y4479" s="172" t="str">
        <f t="shared" si="72"/>
        <v/>
      </c>
      <c r="Z4479" s="172" t="str">
        <f>IF(Y4479="","",COUNTIF($Y$2:Y4479,Y4479))</f>
        <v/>
      </c>
    </row>
    <row r="4480" spans="24:26" x14ac:dyDescent="0.25">
      <c r="X4480" s="172">
        <f>COUNTIF($J$2:J4480,J4480)</f>
        <v>0</v>
      </c>
      <c r="Y4480" s="172" t="str">
        <f t="shared" si="72"/>
        <v/>
      </c>
      <c r="Z4480" s="172" t="str">
        <f>IF(Y4480="","",COUNTIF($Y$2:Y4480,Y4480))</f>
        <v/>
      </c>
    </row>
    <row r="4481" spans="24:26" x14ac:dyDescent="0.25">
      <c r="X4481" s="172">
        <f>COUNTIF($J$2:J4481,J4481)</f>
        <v>0</v>
      </c>
      <c r="Y4481" s="172" t="str">
        <f t="shared" si="72"/>
        <v/>
      </c>
      <c r="Z4481" s="172" t="str">
        <f>IF(Y4481="","",COUNTIF($Y$2:Y4481,Y4481))</f>
        <v/>
      </c>
    </row>
    <row r="4482" spans="24:26" x14ac:dyDescent="0.25">
      <c r="X4482" s="172">
        <f>COUNTIF($J$2:J4482,J4482)</f>
        <v>0</v>
      </c>
      <c r="Y4482" s="172" t="str">
        <f t="shared" si="72"/>
        <v/>
      </c>
      <c r="Z4482" s="172" t="str">
        <f>IF(Y4482="","",COUNTIF($Y$2:Y4482,Y4482))</f>
        <v/>
      </c>
    </row>
    <row r="4483" spans="24:26" x14ac:dyDescent="0.25">
      <c r="X4483" s="172">
        <f>COUNTIF($J$2:J4483,J4483)</f>
        <v>0</v>
      </c>
      <c r="Y4483" s="172" t="str">
        <f t="shared" si="72"/>
        <v/>
      </c>
      <c r="Z4483" s="172" t="str">
        <f>IF(Y4483="","",COUNTIF($Y$2:Y4483,Y4483))</f>
        <v/>
      </c>
    </row>
    <row r="4484" spans="24:26" x14ac:dyDescent="0.25">
      <c r="X4484" s="172">
        <f>COUNTIF($J$2:J4484,J4484)</f>
        <v>0</v>
      </c>
      <c r="Y4484" s="172" t="str">
        <f t="shared" si="72"/>
        <v/>
      </c>
      <c r="Z4484" s="172" t="str">
        <f>IF(Y4484="","",COUNTIF($Y$2:Y4484,Y4484))</f>
        <v/>
      </c>
    </row>
    <row r="4485" spans="24:26" x14ac:dyDescent="0.25">
      <c r="X4485" s="172">
        <f>COUNTIF($J$2:J4485,J4485)</f>
        <v>0</v>
      </c>
      <c r="Y4485" s="172" t="str">
        <f t="shared" si="72"/>
        <v/>
      </c>
      <c r="Z4485" s="172" t="str">
        <f>IF(Y4485="","",COUNTIF($Y$2:Y4485,Y4485))</f>
        <v/>
      </c>
    </row>
    <row r="4486" spans="24:26" x14ac:dyDescent="0.25">
      <c r="X4486" s="172">
        <f>COUNTIF($J$2:J4486,J4486)</f>
        <v>0</v>
      </c>
      <c r="Y4486" s="172" t="str">
        <f t="shared" si="72"/>
        <v/>
      </c>
      <c r="Z4486" s="172" t="str">
        <f>IF(Y4486="","",COUNTIF($Y$2:Y4486,Y4486))</f>
        <v/>
      </c>
    </row>
    <row r="4487" spans="24:26" x14ac:dyDescent="0.25">
      <c r="X4487" s="172">
        <f>COUNTIF($J$2:J4487,J4487)</f>
        <v>0</v>
      </c>
      <c r="Y4487" s="172" t="str">
        <f t="shared" si="72"/>
        <v/>
      </c>
      <c r="Z4487" s="172" t="str">
        <f>IF(Y4487="","",COUNTIF($Y$2:Y4487,Y4487))</f>
        <v/>
      </c>
    </row>
    <row r="4488" spans="24:26" x14ac:dyDescent="0.25">
      <c r="X4488" s="172">
        <f>COUNTIF($J$2:J4488,J4488)</f>
        <v>0</v>
      </c>
      <c r="Y4488" s="172" t="str">
        <f t="shared" si="72"/>
        <v/>
      </c>
      <c r="Z4488" s="172" t="str">
        <f>IF(Y4488="","",COUNTIF($Y$2:Y4488,Y4488))</f>
        <v/>
      </c>
    </row>
    <row r="4489" spans="24:26" x14ac:dyDescent="0.25">
      <c r="X4489" s="172">
        <f>COUNTIF($J$2:J4489,J4489)</f>
        <v>0</v>
      </c>
      <c r="Y4489" s="172" t="str">
        <f t="shared" si="72"/>
        <v/>
      </c>
      <c r="Z4489" s="172" t="str">
        <f>IF(Y4489="","",COUNTIF($Y$2:Y4489,Y4489))</f>
        <v/>
      </c>
    </row>
    <row r="4490" spans="24:26" x14ac:dyDescent="0.25">
      <c r="X4490" s="172">
        <f>COUNTIF($J$2:J4490,J4490)</f>
        <v>0</v>
      </c>
      <c r="Y4490" s="172" t="str">
        <f t="shared" si="72"/>
        <v/>
      </c>
      <c r="Z4490" s="172" t="str">
        <f>IF(Y4490="","",COUNTIF($Y$2:Y4490,Y4490))</f>
        <v/>
      </c>
    </row>
    <row r="4491" spans="24:26" x14ac:dyDescent="0.25">
      <c r="X4491" s="172">
        <f>COUNTIF($J$2:J4491,J4491)</f>
        <v>0</v>
      </c>
      <c r="Y4491" s="172" t="str">
        <f t="shared" si="72"/>
        <v/>
      </c>
      <c r="Z4491" s="172" t="str">
        <f>IF(Y4491="","",COUNTIF($Y$2:Y4491,Y4491))</f>
        <v/>
      </c>
    </row>
    <row r="4492" spans="24:26" x14ac:dyDescent="0.25">
      <c r="X4492" s="172">
        <f>COUNTIF($J$2:J4492,J4492)</f>
        <v>0</v>
      </c>
      <c r="Y4492" s="172" t="str">
        <f t="shared" si="72"/>
        <v/>
      </c>
      <c r="Z4492" s="172" t="str">
        <f>IF(Y4492="","",COUNTIF($Y$2:Y4492,Y4492))</f>
        <v/>
      </c>
    </row>
    <row r="4493" spans="24:26" x14ac:dyDescent="0.25">
      <c r="X4493" s="172">
        <f>COUNTIF($J$2:J4493,J4493)</f>
        <v>0</v>
      </c>
      <c r="Y4493" s="172" t="str">
        <f t="shared" si="72"/>
        <v/>
      </c>
      <c r="Z4493" s="172" t="str">
        <f>IF(Y4493="","",COUNTIF($Y$2:Y4493,Y4493))</f>
        <v/>
      </c>
    </row>
    <row r="4494" spans="24:26" x14ac:dyDescent="0.25">
      <c r="X4494" s="172">
        <f>COUNTIF($J$2:J4494,J4494)</f>
        <v>0</v>
      </c>
      <c r="Y4494" s="172" t="str">
        <f t="shared" si="72"/>
        <v/>
      </c>
      <c r="Z4494" s="172" t="str">
        <f>IF(Y4494="","",COUNTIF($Y$2:Y4494,Y4494))</f>
        <v/>
      </c>
    </row>
    <row r="4495" spans="24:26" x14ac:dyDescent="0.25">
      <c r="X4495" s="172">
        <f>COUNTIF($J$2:J4495,J4495)</f>
        <v>0</v>
      </c>
      <c r="Y4495" s="172" t="str">
        <f t="shared" si="72"/>
        <v/>
      </c>
      <c r="Z4495" s="172" t="str">
        <f>IF(Y4495="","",COUNTIF($Y$2:Y4495,Y4495))</f>
        <v/>
      </c>
    </row>
    <row r="4496" spans="24:26" x14ac:dyDescent="0.25">
      <c r="X4496" s="172">
        <f>COUNTIF($J$2:J4496,J4496)</f>
        <v>0</v>
      </c>
      <c r="Y4496" s="172" t="str">
        <f t="shared" si="72"/>
        <v/>
      </c>
      <c r="Z4496" s="172" t="str">
        <f>IF(Y4496="","",COUNTIF($Y$2:Y4496,Y4496))</f>
        <v/>
      </c>
    </row>
    <row r="4497" spans="24:26" x14ac:dyDescent="0.25">
      <c r="X4497" s="172">
        <f>COUNTIF($J$2:J4497,J4497)</f>
        <v>0</v>
      </c>
      <c r="Y4497" s="172" t="str">
        <f t="shared" si="72"/>
        <v/>
      </c>
      <c r="Z4497" s="172" t="str">
        <f>IF(Y4497="","",COUNTIF($Y$2:Y4497,Y4497))</f>
        <v/>
      </c>
    </row>
    <row r="4498" spans="24:26" x14ac:dyDescent="0.25">
      <c r="X4498" s="172">
        <f>COUNTIF($J$2:J4498,J4498)</f>
        <v>0</v>
      </c>
      <c r="Y4498" s="172" t="str">
        <f t="shared" si="72"/>
        <v/>
      </c>
      <c r="Z4498" s="172" t="str">
        <f>IF(Y4498="","",COUNTIF($Y$2:Y4498,Y4498))</f>
        <v/>
      </c>
    </row>
    <row r="4499" spans="24:26" x14ac:dyDescent="0.25">
      <c r="X4499" s="172">
        <f>COUNTIF($J$2:J4499,J4499)</f>
        <v>0</v>
      </c>
      <c r="Y4499" s="172" t="str">
        <f t="shared" si="72"/>
        <v/>
      </c>
      <c r="Z4499" s="172" t="str">
        <f>IF(Y4499="","",COUNTIF($Y$2:Y4499,Y4499))</f>
        <v/>
      </c>
    </row>
    <row r="4500" spans="24:26" x14ac:dyDescent="0.25">
      <c r="X4500" s="172">
        <f>COUNTIF($J$2:J4500,J4500)</f>
        <v>0</v>
      </c>
      <c r="Y4500" s="172" t="str">
        <f t="shared" si="72"/>
        <v/>
      </c>
      <c r="Z4500" s="172" t="str">
        <f>IF(Y4500="","",COUNTIF($Y$2:Y4500,Y4500))</f>
        <v/>
      </c>
    </row>
    <row r="4501" spans="24:26" x14ac:dyDescent="0.25">
      <c r="X4501" s="172">
        <f>COUNTIF($J$2:J4501,J4501)</f>
        <v>0</v>
      </c>
      <c r="Y4501" s="172" t="str">
        <f t="shared" si="72"/>
        <v/>
      </c>
      <c r="Z4501" s="172" t="str">
        <f>IF(Y4501="","",COUNTIF($Y$2:Y4501,Y4501))</f>
        <v/>
      </c>
    </row>
    <row r="4502" spans="24:26" x14ac:dyDescent="0.25">
      <c r="X4502" s="172">
        <f>COUNTIF($J$2:J4502,J4502)</f>
        <v>0</v>
      </c>
      <c r="Y4502" s="172" t="str">
        <f t="shared" si="72"/>
        <v/>
      </c>
      <c r="Z4502" s="172" t="str">
        <f>IF(Y4502="","",COUNTIF($Y$2:Y4502,Y4502))</f>
        <v/>
      </c>
    </row>
    <row r="4503" spans="24:26" x14ac:dyDescent="0.25">
      <c r="X4503" s="172">
        <f>COUNTIF($J$2:J4503,J4503)</f>
        <v>0</v>
      </c>
      <c r="Y4503" s="172" t="str">
        <f t="shared" si="72"/>
        <v/>
      </c>
      <c r="Z4503" s="172" t="str">
        <f>IF(Y4503="","",COUNTIF($Y$2:Y4503,Y4503))</f>
        <v/>
      </c>
    </row>
    <row r="4504" spans="24:26" x14ac:dyDescent="0.25">
      <c r="X4504" s="172">
        <f>COUNTIF($J$2:J4504,J4504)</f>
        <v>0</v>
      </c>
      <c r="Y4504" s="172" t="str">
        <f t="shared" si="72"/>
        <v/>
      </c>
      <c r="Z4504" s="172" t="str">
        <f>IF(Y4504="","",COUNTIF($Y$2:Y4504,Y4504))</f>
        <v/>
      </c>
    </row>
    <row r="4505" spans="24:26" x14ac:dyDescent="0.25">
      <c r="X4505" s="172">
        <f>COUNTIF($J$2:J4505,J4505)</f>
        <v>0</v>
      </c>
      <c r="Y4505" s="172" t="str">
        <f t="shared" si="72"/>
        <v/>
      </c>
      <c r="Z4505" s="172" t="str">
        <f>IF(Y4505="","",COUNTIF($Y$2:Y4505,Y4505))</f>
        <v/>
      </c>
    </row>
    <row r="4506" spans="24:26" x14ac:dyDescent="0.25">
      <c r="X4506" s="172">
        <f>COUNTIF($J$2:J4506,J4506)</f>
        <v>0</v>
      </c>
      <c r="Y4506" s="172" t="str">
        <f t="shared" ref="Y4506:Y4569" si="73">J4506&amp;Q4506</f>
        <v/>
      </c>
      <c r="Z4506" s="172" t="str">
        <f>IF(Y4506="","",COUNTIF($Y$2:Y4506,Y4506))</f>
        <v/>
      </c>
    </row>
    <row r="4507" spans="24:26" x14ac:dyDescent="0.25">
      <c r="X4507" s="172">
        <f>COUNTIF($J$2:J4507,J4507)</f>
        <v>0</v>
      </c>
      <c r="Y4507" s="172" t="str">
        <f t="shared" si="73"/>
        <v/>
      </c>
      <c r="Z4507" s="172" t="str">
        <f>IF(Y4507="","",COUNTIF($Y$2:Y4507,Y4507))</f>
        <v/>
      </c>
    </row>
    <row r="4508" spans="24:26" x14ac:dyDescent="0.25">
      <c r="X4508" s="172">
        <f>COUNTIF($J$2:J4508,J4508)</f>
        <v>0</v>
      </c>
      <c r="Y4508" s="172" t="str">
        <f t="shared" si="73"/>
        <v/>
      </c>
      <c r="Z4508" s="172" t="str">
        <f>IF(Y4508="","",COUNTIF($Y$2:Y4508,Y4508))</f>
        <v/>
      </c>
    </row>
    <row r="4509" spans="24:26" x14ac:dyDescent="0.25">
      <c r="X4509" s="172">
        <f>COUNTIF($J$2:J4509,J4509)</f>
        <v>0</v>
      </c>
      <c r="Y4509" s="172" t="str">
        <f t="shared" si="73"/>
        <v/>
      </c>
      <c r="Z4509" s="172" t="str">
        <f>IF(Y4509="","",COUNTIF($Y$2:Y4509,Y4509))</f>
        <v/>
      </c>
    </row>
    <row r="4510" spans="24:26" x14ac:dyDescent="0.25">
      <c r="X4510" s="172">
        <f>COUNTIF($J$2:J4510,J4510)</f>
        <v>0</v>
      </c>
      <c r="Y4510" s="172" t="str">
        <f t="shared" si="73"/>
        <v/>
      </c>
      <c r="Z4510" s="172" t="str">
        <f>IF(Y4510="","",COUNTIF($Y$2:Y4510,Y4510))</f>
        <v/>
      </c>
    </row>
    <row r="4511" spans="24:26" x14ac:dyDescent="0.25">
      <c r="X4511" s="172">
        <f>COUNTIF($J$2:J4511,J4511)</f>
        <v>0</v>
      </c>
      <c r="Y4511" s="172" t="str">
        <f t="shared" si="73"/>
        <v/>
      </c>
      <c r="Z4511" s="172" t="str">
        <f>IF(Y4511="","",COUNTIF($Y$2:Y4511,Y4511))</f>
        <v/>
      </c>
    </row>
    <row r="4512" spans="24:26" x14ac:dyDescent="0.25">
      <c r="X4512" s="172">
        <f>COUNTIF($J$2:J4512,J4512)</f>
        <v>0</v>
      </c>
      <c r="Y4512" s="172" t="str">
        <f t="shared" si="73"/>
        <v/>
      </c>
      <c r="Z4512" s="172" t="str">
        <f>IF(Y4512="","",COUNTIF($Y$2:Y4512,Y4512))</f>
        <v/>
      </c>
    </row>
    <row r="4513" spans="24:26" x14ac:dyDescent="0.25">
      <c r="X4513" s="172">
        <f>COUNTIF($J$2:J4513,J4513)</f>
        <v>0</v>
      </c>
      <c r="Y4513" s="172" t="str">
        <f t="shared" si="73"/>
        <v/>
      </c>
      <c r="Z4513" s="172" t="str">
        <f>IF(Y4513="","",COUNTIF($Y$2:Y4513,Y4513))</f>
        <v/>
      </c>
    </row>
    <row r="4514" spans="24:26" x14ac:dyDescent="0.25">
      <c r="X4514" s="172">
        <f>COUNTIF($J$2:J4514,J4514)</f>
        <v>0</v>
      </c>
      <c r="Y4514" s="172" t="str">
        <f t="shared" si="73"/>
        <v/>
      </c>
      <c r="Z4514" s="172" t="str">
        <f>IF(Y4514="","",COUNTIF($Y$2:Y4514,Y4514))</f>
        <v/>
      </c>
    </row>
    <row r="4515" spans="24:26" x14ac:dyDescent="0.25">
      <c r="X4515" s="172">
        <f>COUNTIF($J$2:J4515,J4515)</f>
        <v>0</v>
      </c>
      <c r="Y4515" s="172" t="str">
        <f t="shared" si="73"/>
        <v/>
      </c>
      <c r="Z4515" s="172" t="str">
        <f>IF(Y4515="","",COUNTIF($Y$2:Y4515,Y4515))</f>
        <v/>
      </c>
    </row>
    <row r="4516" spans="24:26" x14ac:dyDescent="0.25">
      <c r="X4516" s="172">
        <f>COUNTIF($J$2:J4516,J4516)</f>
        <v>0</v>
      </c>
      <c r="Y4516" s="172" t="str">
        <f t="shared" si="73"/>
        <v/>
      </c>
      <c r="Z4516" s="172" t="str">
        <f>IF(Y4516="","",COUNTIF($Y$2:Y4516,Y4516))</f>
        <v/>
      </c>
    </row>
    <row r="4517" spans="24:26" x14ac:dyDescent="0.25">
      <c r="X4517" s="172">
        <f>COUNTIF($J$2:J4517,J4517)</f>
        <v>0</v>
      </c>
      <c r="Y4517" s="172" t="str">
        <f t="shared" si="73"/>
        <v/>
      </c>
      <c r="Z4517" s="172" t="str">
        <f>IF(Y4517="","",COUNTIF($Y$2:Y4517,Y4517))</f>
        <v/>
      </c>
    </row>
    <row r="4518" spans="24:26" x14ac:dyDescent="0.25">
      <c r="X4518" s="172">
        <f>COUNTIF($J$2:J4518,J4518)</f>
        <v>0</v>
      </c>
      <c r="Y4518" s="172" t="str">
        <f t="shared" si="73"/>
        <v/>
      </c>
      <c r="Z4518" s="172" t="str">
        <f>IF(Y4518="","",COUNTIF($Y$2:Y4518,Y4518))</f>
        <v/>
      </c>
    </row>
    <row r="4519" spans="24:26" x14ac:dyDescent="0.25">
      <c r="X4519" s="172">
        <f>COUNTIF($J$2:J4519,J4519)</f>
        <v>0</v>
      </c>
      <c r="Y4519" s="172" t="str">
        <f t="shared" si="73"/>
        <v/>
      </c>
      <c r="Z4519" s="172" t="str">
        <f>IF(Y4519="","",COUNTIF($Y$2:Y4519,Y4519))</f>
        <v/>
      </c>
    </row>
    <row r="4520" spans="24:26" x14ac:dyDescent="0.25">
      <c r="X4520" s="172">
        <f>COUNTIF($J$2:J4520,J4520)</f>
        <v>0</v>
      </c>
      <c r="Y4520" s="172" t="str">
        <f t="shared" si="73"/>
        <v/>
      </c>
      <c r="Z4520" s="172" t="str">
        <f>IF(Y4520="","",COUNTIF($Y$2:Y4520,Y4520))</f>
        <v/>
      </c>
    </row>
    <row r="4521" spans="24:26" x14ac:dyDescent="0.25">
      <c r="X4521" s="172">
        <f>COUNTIF($J$2:J4521,J4521)</f>
        <v>0</v>
      </c>
      <c r="Y4521" s="172" t="str">
        <f t="shared" si="73"/>
        <v/>
      </c>
      <c r="Z4521" s="172" t="str">
        <f>IF(Y4521="","",COUNTIF($Y$2:Y4521,Y4521))</f>
        <v/>
      </c>
    </row>
    <row r="4522" spans="24:26" x14ac:dyDescent="0.25">
      <c r="X4522" s="172">
        <f>COUNTIF($J$2:J4522,J4522)</f>
        <v>0</v>
      </c>
      <c r="Y4522" s="172" t="str">
        <f t="shared" si="73"/>
        <v/>
      </c>
      <c r="Z4522" s="172" t="str">
        <f>IF(Y4522="","",COUNTIF($Y$2:Y4522,Y4522))</f>
        <v/>
      </c>
    </row>
    <row r="4523" spans="24:26" x14ac:dyDescent="0.25">
      <c r="X4523" s="172">
        <f>COUNTIF($J$2:J4523,J4523)</f>
        <v>0</v>
      </c>
      <c r="Y4523" s="172" t="str">
        <f t="shared" si="73"/>
        <v/>
      </c>
      <c r="Z4523" s="172" t="str">
        <f>IF(Y4523="","",COUNTIF($Y$2:Y4523,Y4523))</f>
        <v/>
      </c>
    </row>
    <row r="4524" spans="24:26" x14ac:dyDescent="0.25">
      <c r="X4524" s="172">
        <f>COUNTIF($J$2:J4524,J4524)</f>
        <v>0</v>
      </c>
      <c r="Y4524" s="172" t="str">
        <f t="shared" si="73"/>
        <v/>
      </c>
      <c r="Z4524" s="172" t="str">
        <f>IF(Y4524="","",COUNTIF($Y$2:Y4524,Y4524))</f>
        <v/>
      </c>
    </row>
    <row r="4525" spans="24:26" x14ac:dyDescent="0.25">
      <c r="X4525" s="172">
        <f>COUNTIF($J$2:J4525,J4525)</f>
        <v>0</v>
      </c>
      <c r="Y4525" s="172" t="str">
        <f t="shared" si="73"/>
        <v/>
      </c>
      <c r="Z4525" s="172" t="str">
        <f>IF(Y4525="","",COUNTIF($Y$2:Y4525,Y4525))</f>
        <v/>
      </c>
    </row>
    <row r="4526" spans="24:26" x14ac:dyDescent="0.25">
      <c r="X4526" s="172">
        <f>COUNTIF($J$2:J4526,J4526)</f>
        <v>0</v>
      </c>
      <c r="Y4526" s="172" t="str">
        <f t="shared" si="73"/>
        <v/>
      </c>
      <c r="Z4526" s="172" t="str">
        <f>IF(Y4526="","",COUNTIF($Y$2:Y4526,Y4526))</f>
        <v/>
      </c>
    </row>
    <row r="4527" spans="24:26" x14ac:dyDescent="0.25">
      <c r="X4527" s="172">
        <f>COUNTIF($J$2:J4527,J4527)</f>
        <v>0</v>
      </c>
      <c r="Y4527" s="172" t="str">
        <f t="shared" si="73"/>
        <v/>
      </c>
      <c r="Z4527" s="172" t="str">
        <f>IF(Y4527="","",COUNTIF($Y$2:Y4527,Y4527))</f>
        <v/>
      </c>
    </row>
    <row r="4528" spans="24:26" x14ac:dyDescent="0.25">
      <c r="X4528" s="172">
        <f>COUNTIF($J$2:J4528,J4528)</f>
        <v>0</v>
      </c>
      <c r="Y4528" s="172" t="str">
        <f t="shared" si="73"/>
        <v/>
      </c>
      <c r="Z4528" s="172" t="str">
        <f>IF(Y4528="","",COUNTIF($Y$2:Y4528,Y4528))</f>
        <v/>
      </c>
    </row>
    <row r="4529" spans="24:26" x14ac:dyDescent="0.25">
      <c r="X4529" s="172">
        <f>COUNTIF($J$2:J4529,J4529)</f>
        <v>0</v>
      </c>
      <c r="Y4529" s="172" t="str">
        <f t="shared" si="73"/>
        <v/>
      </c>
      <c r="Z4529" s="172" t="str">
        <f>IF(Y4529="","",COUNTIF($Y$2:Y4529,Y4529))</f>
        <v/>
      </c>
    </row>
    <row r="4530" spans="24:26" x14ac:dyDescent="0.25">
      <c r="X4530" s="172">
        <f>COUNTIF($J$2:J4530,J4530)</f>
        <v>0</v>
      </c>
      <c r="Y4530" s="172" t="str">
        <f t="shared" si="73"/>
        <v/>
      </c>
      <c r="Z4530" s="172" t="str">
        <f>IF(Y4530="","",COUNTIF($Y$2:Y4530,Y4530))</f>
        <v/>
      </c>
    </row>
    <row r="4531" spans="24:26" x14ac:dyDescent="0.25">
      <c r="X4531" s="172">
        <f>COUNTIF($J$2:J4531,J4531)</f>
        <v>0</v>
      </c>
      <c r="Y4531" s="172" t="str">
        <f t="shared" si="73"/>
        <v/>
      </c>
      <c r="Z4531" s="172" t="str">
        <f>IF(Y4531="","",COUNTIF($Y$2:Y4531,Y4531))</f>
        <v/>
      </c>
    </row>
    <row r="4532" spans="24:26" x14ac:dyDescent="0.25">
      <c r="X4532" s="172">
        <f>COUNTIF($J$2:J4532,J4532)</f>
        <v>0</v>
      </c>
      <c r="Y4532" s="172" t="str">
        <f t="shared" si="73"/>
        <v/>
      </c>
      <c r="Z4532" s="172" t="str">
        <f>IF(Y4532="","",COUNTIF($Y$2:Y4532,Y4532))</f>
        <v/>
      </c>
    </row>
    <row r="4533" spans="24:26" x14ac:dyDescent="0.25">
      <c r="X4533" s="172">
        <f>COUNTIF($J$2:J4533,J4533)</f>
        <v>0</v>
      </c>
      <c r="Y4533" s="172" t="str">
        <f t="shared" si="73"/>
        <v/>
      </c>
      <c r="Z4533" s="172" t="str">
        <f>IF(Y4533="","",COUNTIF($Y$2:Y4533,Y4533))</f>
        <v/>
      </c>
    </row>
    <row r="4534" spans="24:26" x14ac:dyDescent="0.25">
      <c r="X4534" s="172">
        <f>COUNTIF($J$2:J4534,J4534)</f>
        <v>0</v>
      </c>
      <c r="Y4534" s="172" t="str">
        <f t="shared" si="73"/>
        <v/>
      </c>
      <c r="Z4534" s="172" t="str">
        <f>IF(Y4534="","",COUNTIF($Y$2:Y4534,Y4534))</f>
        <v/>
      </c>
    </row>
    <row r="4535" spans="24:26" x14ac:dyDescent="0.25">
      <c r="X4535" s="172">
        <f>COUNTIF($J$2:J4535,J4535)</f>
        <v>0</v>
      </c>
      <c r="Y4535" s="172" t="str">
        <f t="shared" si="73"/>
        <v/>
      </c>
      <c r="Z4535" s="172" t="str">
        <f>IF(Y4535="","",COUNTIF($Y$2:Y4535,Y4535))</f>
        <v/>
      </c>
    </row>
    <row r="4536" spans="24:26" x14ac:dyDescent="0.25">
      <c r="X4536" s="172">
        <f>COUNTIF($J$2:J4536,J4536)</f>
        <v>0</v>
      </c>
      <c r="Y4536" s="172" t="str">
        <f t="shared" si="73"/>
        <v/>
      </c>
      <c r="Z4536" s="172" t="str">
        <f>IF(Y4536="","",COUNTIF($Y$2:Y4536,Y4536))</f>
        <v/>
      </c>
    </row>
    <row r="4537" spans="24:26" x14ac:dyDescent="0.25">
      <c r="X4537" s="172">
        <f>COUNTIF($J$2:J4537,J4537)</f>
        <v>0</v>
      </c>
      <c r="Y4537" s="172" t="str">
        <f t="shared" si="73"/>
        <v/>
      </c>
      <c r="Z4537" s="172" t="str">
        <f>IF(Y4537="","",COUNTIF($Y$2:Y4537,Y4537))</f>
        <v/>
      </c>
    </row>
    <row r="4538" spans="24:26" x14ac:dyDescent="0.25">
      <c r="X4538" s="172">
        <f>COUNTIF($J$2:J4538,J4538)</f>
        <v>0</v>
      </c>
      <c r="Y4538" s="172" t="str">
        <f t="shared" si="73"/>
        <v/>
      </c>
      <c r="Z4538" s="172" t="str">
        <f>IF(Y4538="","",COUNTIF($Y$2:Y4538,Y4538))</f>
        <v/>
      </c>
    </row>
    <row r="4539" spans="24:26" x14ac:dyDescent="0.25">
      <c r="X4539" s="172">
        <f>COUNTIF($J$2:J4539,J4539)</f>
        <v>0</v>
      </c>
      <c r="Y4539" s="172" t="str">
        <f t="shared" si="73"/>
        <v/>
      </c>
      <c r="Z4539" s="172" t="str">
        <f>IF(Y4539="","",COUNTIF($Y$2:Y4539,Y4539))</f>
        <v/>
      </c>
    </row>
    <row r="4540" spans="24:26" x14ac:dyDescent="0.25">
      <c r="X4540" s="172">
        <f>COUNTIF($J$2:J4540,J4540)</f>
        <v>0</v>
      </c>
      <c r="Y4540" s="172" t="str">
        <f t="shared" si="73"/>
        <v/>
      </c>
      <c r="Z4540" s="172" t="str">
        <f>IF(Y4540="","",COUNTIF($Y$2:Y4540,Y4540))</f>
        <v/>
      </c>
    </row>
    <row r="4541" spans="24:26" x14ac:dyDescent="0.25">
      <c r="X4541" s="172">
        <f>COUNTIF($J$2:J4541,J4541)</f>
        <v>0</v>
      </c>
      <c r="Y4541" s="172" t="str">
        <f t="shared" si="73"/>
        <v/>
      </c>
      <c r="Z4541" s="172" t="str">
        <f>IF(Y4541="","",COUNTIF($Y$2:Y4541,Y4541))</f>
        <v/>
      </c>
    </row>
    <row r="4542" spans="24:26" x14ac:dyDescent="0.25">
      <c r="X4542" s="172">
        <f>COUNTIF($J$2:J4542,J4542)</f>
        <v>0</v>
      </c>
      <c r="Y4542" s="172" t="str">
        <f t="shared" si="73"/>
        <v/>
      </c>
      <c r="Z4542" s="172" t="str">
        <f>IF(Y4542="","",COUNTIF($Y$2:Y4542,Y4542))</f>
        <v/>
      </c>
    </row>
    <row r="4543" spans="24:26" x14ac:dyDescent="0.25">
      <c r="X4543" s="172">
        <f>COUNTIF($J$2:J4543,J4543)</f>
        <v>0</v>
      </c>
      <c r="Y4543" s="172" t="str">
        <f t="shared" si="73"/>
        <v/>
      </c>
      <c r="Z4543" s="172" t="str">
        <f>IF(Y4543="","",COUNTIF($Y$2:Y4543,Y4543))</f>
        <v/>
      </c>
    </row>
    <row r="4544" spans="24:26" x14ac:dyDescent="0.25">
      <c r="X4544" s="172">
        <f>COUNTIF($J$2:J4544,J4544)</f>
        <v>0</v>
      </c>
      <c r="Y4544" s="172" t="str">
        <f t="shared" si="73"/>
        <v/>
      </c>
      <c r="Z4544" s="172" t="str">
        <f>IF(Y4544="","",COUNTIF($Y$2:Y4544,Y4544))</f>
        <v/>
      </c>
    </row>
    <row r="4545" spans="24:26" x14ac:dyDescent="0.25">
      <c r="X4545" s="172">
        <f>COUNTIF($J$2:J4545,J4545)</f>
        <v>0</v>
      </c>
      <c r="Y4545" s="172" t="str">
        <f t="shared" si="73"/>
        <v/>
      </c>
      <c r="Z4545" s="172" t="str">
        <f>IF(Y4545="","",COUNTIF($Y$2:Y4545,Y4545))</f>
        <v/>
      </c>
    </row>
    <row r="4546" spans="24:26" x14ac:dyDescent="0.25">
      <c r="X4546" s="172">
        <f>COUNTIF($J$2:J4546,J4546)</f>
        <v>0</v>
      </c>
      <c r="Y4546" s="172" t="str">
        <f t="shared" si="73"/>
        <v/>
      </c>
      <c r="Z4546" s="172" t="str">
        <f>IF(Y4546="","",COUNTIF($Y$2:Y4546,Y4546))</f>
        <v/>
      </c>
    </row>
    <row r="4547" spans="24:26" x14ac:dyDescent="0.25">
      <c r="X4547" s="172">
        <f>COUNTIF($J$2:J4547,J4547)</f>
        <v>0</v>
      </c>
      <c r="Y4547" s="172" t="str">
        <f t="shared" si="73"/>
        <v/>
      </c>
      <c r="Z4547" s="172" t="str">
        <f>IF(Y4547="","",COUNTIF($Y$2:Y4547,Y4547))</f>
        <v/>
      </c>
    </row>
    <row r="4548" spans="24:26" x14ac:dyDescent="0.25">
      <c r="X4548" s="172">
        <f>COUNTIF($J$2:J4548,J4548)</f>
        <v>0</v>
      </c>
      <c r="Y4548" s="172" t="str">
        <f t="shared" si="73"/>
        <v/>
      </c>
      <c r="Z4548" s="172" t="str">
        <f>IF(Y4548="","",COUNTIF($Y$2:Y4548,Y4548))</f>
        <v/>
      </c>
    </row>
    <row r="4549" spans="24:26" x14ac:dyDescent="0.25">
      <c r="X4549" s="172">
        <f>COUNTIF($J$2:J4549,J4549)</f>
        <v>0</v>
      </c>
      <c r="Y4549" s="172" t="str">
        <f t="shared" si="73"/>
        <v/>
      </c>
      <c r="Z4549" s="172" t="str">
        <f>IF(Y4549="","",COUNTIF($Y$2:Y4549,Y4549))</f>
        <v/>
      </c>
    </row>
    <row r="4550" spans="24:26" x14ac:dyDescent="0.25">
      <c r="X4550" s="172">
        <f>COUNTIF($J$2:J4550,J4550)</f>
        <v>0</v>
      </c>
      <c r="Y4550" s="172" t="str">
        <f t="shared" si="73"/>
        <v/>
      </c>
      <c r="Z4550" s="172" t="str">
        <f>IF(Y4550="","",COUNTIF($Y$2:Y4550,Y4550))</f>
        <v/>
      </c>
    </row>
    <row r="4551" spans="24:26" x14ac:dyDescent="0.25">
      <c r="X4551" s="172">
        <f>COUNTIF($J$2:J4551,J4551)</f>
        <v>0</v>
      </c>
      <c r="Y4551" s="172" t="str">
        <f t="shared" si="73"/>
        <v/>
      </c>
      <c r="Z4551" s="172" t="str">
        <f>IF(Y4551="","",COUNTIF($Y$2:Y4551,Y4551))</f>
        <v/>
      </c>
    </row>
    <row r="4552" spans="24:26" x14ac:dyDescent="0.25">
      <c r="X4552" s="172">
        <f>COUNTIF($J$2:J4552,J4552)</f>
        <v>0</v>
      </c>
      <c r="Y4552" s="172" t="str">
        <f t="shared" si="73"/>
        <v/>
      </c>
      <c r="Z4552" s="172" t="str">
        <f>IF(Y4552="","",COUNTIF($Y$2:Y4552,Y4552))</f>
        <v/>
      </c>
    </row>
    <row r="4553" spans="24:26" x14ac:dyDescent="0.25">
      <c r="X4553" s="172">
        <f>COUNTIF($J$2:J4553,J4553)</f>
        <v>0</v>
      </c>
      <c r="Y4553" s="172" t="str">
        <f t="shared" si="73"/>
        <v/>
      </c>
      <c r="Z4553" s="172" t="str">
        <f>IF(Y4553="","",COUNTIF($Y$2:Y4553,Y4553))</f>
        <v/>
      </c>
    </row>
    <row r="4554" spans="24:26" x14ac:dyDescent="0.25">
      <c r="X4554" s="172">
        <f>COUNTIF($J$2:J4554,J4554)</f>
        <v>0</v>
      </c>
      <c r="Y4554" s="172" t="str">
        <f t="shared" si="73"/>
        <v/>
      </c>
      <c r="Z4554" s="172" t="str">
        <f>IF(Y4554="","",COUNTIF($Y$2:Y4554,Y4554))</f>
        <v/>
      </c>
    </row>
    <row r="4555" spans="24:26" x14ac:dyDescent="0.25">
      <c r="X4555" s="172">
        <f>COUNTIF($J$2:J4555,J4555)</f>
        <v>0</v>
      </c>
      <c r="Y4555" s="172" t="str">
        <f t="shared" si="73"/>
        <v/>
      </c>
      <c r="Z4555" s="172" t="str">
        <f>IF(Y4555="","",COUNTIF($Y$2:Y4555,Y4555))</f>
        <v/>
      </c>
    </row>
    <row r="4556" spans="24:26" x14ac:dyDescent="0.25">
      <c r="X4556" s="172">
        <f>COUNTIF($J$2:J4556,J4556)</f>
        <v>0</v>
      </c>
      <c r="Y4556" s="172" t="str">
        <f t="shared" si="73"/>
        <v/>
      </c>
      <c r="Z4556" s="172" t="str">
        <f>IF(Y4556="","",COUNTIF($Y$2:Y4556,Y4556))</f>
        <v/>
      </c>
    </row>
    <row r="4557" spans="24:26" x14ac:dyDescent="0.25">
      <c r="X4557" s="172">
        <f>COUNTIF($J$2:J4557,J4557)</f>
        <v>0</v>
      </c>
      <c r="Y4557" s="172" t="str">
        <f t="shared" si="73"/>
        <v/>
      </c>
      <c r="Z4557" s="172" t="str">
        <f>IF(Y4557="","",COUNTIF($Y$2:Y4557,Y4557))</f>
        <v/>
      </c>
    </row>
    <row r="4558" spans="24:26" x14ac:dyDescent="0.25">
      <c r="X4558" s="172">
        <f>COUNTIF($J$2:J4558,J4558)</f>
        <v>0</v>
      </c>
      <c r="Y4558" s="172" t="str">
        <f t="shared" si="73"/>
        <v/>
      </c>
      <c r="Z4558" s="172" t="str">
        <f>IF(Y4558="","",COUNTIF($Y$2:Y4558,Y4558))</f>
        <v/>
      </c>
    </row>
    <row r="4559" spans="24:26" x14ac:dyDescent="0.25">
      <c r="X4559" s="172">
        <f>COUNTIF($J$2:J4559,J4559)</f>
        <v>0</v>
      </c>
      <c r="Y4559" s="172" t="str">
        <f t="shared" si="73"/>
        <v/>
      </c>
      <c r="Z4559" s="172" t="str">
        <f>IF(Y4559="","",COUNTIF($Y$2:Y4559,Y4559))</f>
        <v/>
      </c>
    </row>
    <row r="4560" spans="24:26" x14ac:dyDescent="0.25">
      <c r="X4560" s="172">
        <f>COUNTIF($J$2:J4560,J4560)</f>
        <v>0</v>
      </c>
      <c r="Y4560" s="172" t="str">
        <f t="shared" si="73"/>
        <v/>
      </c>
      <c r="Z4560" s="172" t="str">
        <f>IF(Y4560="","",COUNTIF($Y$2:Y4560,Y4560))</f>
        <v/>
      </c>
    </row>
    <row r="4561" spans="24:26" x14ac:dyDescent="0.25">
      <c r="X4561" s="172">
        <f>COUNTIF($J$2:J4561,J4561)</f>
        <v>0</v>
      </c>
      <c r="Y4561" s="172" t="str">
        <f t="shared" si="73"/>
        <v/>
      </c>
      <c r="Z4561" s="172" t="str">
        <f>IF(Y4561="","",COUNTIF($Y$2:Y4561,Y4561))</f>
        <v/>
      </c>
    </row>
    <row r="4562" spans="24:26" x14ac:dyDescent="0.25">
      <c r="X4562" s="172">
        <f>COUNTIF($J$2:J4562,J4562)</f>
        <v>0</v>
      </c>
      <c r="Y4562" s="172" t="str">
        <f t="shared" si="73"/>
        <v/>
      </c>
      <c r="Z4562" s="172" t="str">
        <f>IF(Y4562="","",COUNTIF($Y$2:Y4562,Y4562))</f>
        <v/>
      </c>
    </row>
    <row r="4563" spans="24:26" x14ac:dyDescent="0.25">
      <c r="X4563" s="172">
        <f>COUNTIF($J$2:J4563,J4563)</f>
        <v>0</v>
      </c>
      <c r="Y4563" s="172" t="str">
        <f t="shared" si="73"/>
        <v/>
      </c>
      <c r="Z4563" s="172" t="str">
        <f>IF(Y4563="","",COUNTIF($Y$2:Y4563,Y4563))</f>
        <v/>
      </c>
    </row>
    <row r="4564" spans="24:26" x14ac:dyDescent="0.25">
      <c r="X4564" s="172">
        <f>COUNTIF($J$2:J4564,J4564)</f>
        <v>0</v>
      </c>
      <c r="Y4564" s="172" t="str">
        <f t="shared" si="73"/>
        <v/>
      </c>
      <c r="Z4564" s="172" t="str">
        <f>IF(Y4564="","",COUNTIF($Y$2:Y4564,Y4564))</f>
        <v/>
      </c>
    </row>
    <row r="4565" spans="24:26" x14ac:dyDescent="0.25">
      <c r="X4565" s="172">
        <f>COUNTIF($J$2:J4565,J4565)</f>
        <v>0</v>
      </c>
      <c r="Y4565" s="172" t="str">
        <f t="shared" si="73"/>
        <v/>
      </c>
      <c r="Z4565" s="172" t="str">
        <f>IF(Y4565="","",COUNTIF($Y$2:Y4565,Y4565))</f>
        <v/>
      </c>
    </row>
    <row r="4566" spans="24:26" x14ac:dyDescent="0.25">
      <c r="X4566" s="172">
        <f>COUNTIF($J$2:J4566,J4566)</f>
        <v>0</v>
      </c>
      <c r="Y4566" s="172" t="str">
        <f t="shared" si="73"/>
        <v/>
      </c>
      <c r="Z4566" s="172" t="str">
        <f>IF(Y4566="","",COUNTIF($Y$2:Y4566,Y4566))</f>
        <v/>
      </c>
    </row>
    <row r="4567" spans="24:26" x14ac:dyDescent="0.25">
      <c r="X4567" s="172">
        <f>COUNTIF($J$2:J4567,J4567)</f>
        <v>0</v>
      </c>
      <c r="Y4567" s="172" t="str">
        <f t="shared" si="73"/>
        <v/>
      </c>
      <c r="Z4567" s="172" t="str">
        <f>IF(Y4567="","",COUNTIF($Y$2:Y4567,Y4567))</f>
        <v/>
      </c>
    </row>
    <row r="4568" spans="24:26" x14ac:dyDescent="0.25">
      <c r="X4568" s="172">
        <f>COUNTIF($J$2:J4568,J4568)</f>
        <v>0</v>
      </c>
      <c r="Y4568" s="172" t="str">
        <f t="shared" si="73"/>
        <v/>
      </c>
      <c r="Z4568" s="172" t="str">
        <f>IF(Y4568="","",COUNTIF($Y$2:Y4568,Y4568))</f>
        <v/>
      </c>
    </row>
    <row r="4569" spans="24:26" x14ac:dyDescent="0.25">
      <c r="X4569" s="172">
        <f>COUNTIF($J$2:J4569,J4569)</f>
        <v>0</v>
      </c>
      <c r="Y4569" s="172" t="str">
        <f t="shared" si="73"/>
        <v/>
      </c>
      <c r="Z4569" s="172" t="str">
        <f>IF(Y4569="","",COUNTIF($Y$2:Y4569,Y4569))</f>
        <v/>
      </c>
    </row>
    <row r="4570" spans="24:26" x14ac:dyDescent="0.25">
      <c r="X4570" s="172">
        <f>COUNTIF($J$2:J4570,J4570)</f>
        <v>0</v>
      </c>
      <c r="Y4570" s="172" t="str">
        <f t="shared" ref="Y4570:Y4633" si="74">J4570&amp;Q4570</f>
        <v/>
      </c>
      <c r="Z4570" s="172" t="str">
        <f>IF(Y4570="","",COUNTIF($Y$2:Y4570,Y4570))</f>
        <v/>
      </c>
    </row>
    <row r="4571" spans="24:26" x14ac:dyDescent="0.25">
      <c r="X4571" s="172">
        <f>COUNTIF($J$2:J4571,J4571)</f>
        <v>0</v>
      </c>
      <c r="Y4571" s="172" t="str">
        <f t="shared" si="74"/>
        <v/>
      </c>
      <c r="Z4571" s="172" t="str">
        <f>IF(Y4571="","",COUNTIF($Y$2:Y4571,Y4571))</f>
        <v/>
      </c>
    </row>
    <row r="4572" spans="24:26" x14ac:dyDescent="0.25">
      <c r="X4572" s="172">
        <f>COUNTIF($J$2:J4572,J4572)</f>
        <v>0</v>
      </c>
      <c r="Y4572" s="172" t="str">
        <f t="shared" si="74"/>
        <v/>
      </c>
      <c r="Z4572" s="172" t="str">
        <f>IF(Y4572="","",COUNTIF($Y$2:Y4572,Y4572))</f>
        <v/>
      </c>
    </row>
    <row r="4573" spans="24:26" x14ac:dyDescent="0.25">
      <c r="X4573" s="172">
        <f>COUNTIF($J$2:J4573,J4573)</f>
        <v>0</v>
      </c>
      <c r="Y4573" s="172" t="str">
        <f t="shared" si="74"/>
        <v/>
      </c>
      <c r="Z4573" s="172" t="str">
        <f>IF(Y4573="","",COUNTIF($Y$2:Y4573,Y4573))</f>
        <v/>
      </c>
    </row>
    <row r="4574" spans="24:26" x14ac:dyDescent="0.25">
      <c r="X4574" s="172">
        <f>COUNTIF($J$2:J4574,J4574)</f>
        <v>0</v>
      </c>
      <c r="Y4574" s="172" t="str">
        <f t="shared" si="74"/>
        <v/>
      </c>
      <c r="Z4574" s="172" t="str">
        <f>IF(Y4574="","",COUNTIF($Y$2:Y4574,Y4574))</f>
        <v/>
      </c>
    </row>
    <row r="4575" spans="24:26" x14ac:dyDescent="0.25">
      <c r="X4575" s="172">
        <f>COUNTIF($J$2:J4575,J4575)</f>
        <v>0</v>
      </c>
      <c r="Y4575" s="172" t="str">
        <f t="shared" si="74"/>
        <v/>
      </c>
      <c r="Z4575" s="172" t="str">
        <f>IF(Y4575="","",COUNTIF($Y$2:Y4575,Y4575))</f>
        <v/>
      </c>
    </row>
    <row r="4576" spans="24:26" x14ac:dyDescent="0.25">
      <c r="X4576" s="172">
        <f>COUNTIF($J$2:J4576,J4576)</f>
        <v>0</v>
      </c>
      <c r="Y4576" s="172" t="str">
        <f t="shared" si="74"/>
        <v/>
      </c>
      <c r="Z4576" s="172" t="str">
        <f>IF(Y4576="","",COUNTIF($Y$2:Y4576,Y4576))</f>
        <v/>
      </c>
    </row>
    <row r="4577" spans="24:26" x14ac:dyDescent="0.25">
      <c r="X4577" s="172">
        <f>COUNTIF($J$2:J4577,J4577)</f>
        <v>0</v>
      </c>
      <c r="Y4577" s="172" t="str">
        <f t="shared" si="74"/>
        <v/>
      </c>
      <c r="Z4577" s="172" t="str">
        <f>IF(Y4577="","",COUNTIF($Y$2:Y4577,Y4577))</f>
        <v/>
      </c>
    </row>
    <row r="4578" spans="24:26" x14ac:dyDescent="0.25">
      <c r="X4578" s="172">
        <f>COUNTIF($J$2:J4578,J4578)</f>
        <v>0</v>
      </c>
      <c r="Y4578" s="172" t="str">
        <f t="shared" si="74"/>
        <v/>
      </c>
      <c r="Z4578" s="172" t="str">
        <f>IF(Y4578="","",COUNTIF($Y$2:Y4578,Y4578))</f>
        <v/>
      </c>
    </row>
    <row r="4579" spans="24:26" x14ac:dyDescent="0.25">
      <c r="X4579" s="172">
        <f>COUNTIF($J$2:J4579,J4579)</f>
        <v>0</v>
      </c>
      <c r="Y4579" s="172" t="str">
        <f t="shared" si="74"/>
        <v/>
      </c>
      <c r="Z4579" s="172" t="str">
        <f>IF(Y4579="","",COUNTIF($Y$2:Y4579,Y4579))</f>
        <v/>
      </c>
    </row>
    <row r="4580" spans="24:26" x14ac:dyDescent="0.25">
      <c r="X4580" s="172">
        <f>COUNTIF($J$2:J4580,J4580)</f>
        <v>0</v>
      </c>
      <c r="Y4580" s="172" t="str">
        <f t="shared" si="74"/>
        <v/>
      </c>
      <c r="Z4580" s="172" t="str">
        <f>IF(Y4580="","",COUNTIF($Y$2:Y4580,Y4580))</f>
        <v/>
      </c>
    </row>
    <row r="4581" spans="24:26" x14ac:dyDescent="0.25">
      <c r="X4581" s="172">
        <f>COUNTIF($J$2:J4581,J4581)</f>
        <v>0</v>
      </c>
      <c r="Y4581" s="172" t="str">
        <f t="shared" si="74"/>
        <v/>
      </c>
      <c r="Z4581" s="172" t="str">
        <f>IF(Y4581="","",COUNTIF($Y$2:Y4581,Y4581))</f>
        <v/>
      </c>
    </row>
    <row r="4582" spans="24:26" x14ac:dyDescent="0.25">
      <c r="X4582" s="172">
        <f>COUNTIF($J$2:J4582,J4582)</f>
        <v>0</v>
      </c>
      <c r="Y4582" s="172" t="str">
        <f t="shared" si="74"/>
        <v/>
      </c>
      <c r="Z4582" s="172" t="str">
        <f>IF(Y4582="","",COUNTIF($Y$2:Y4582,Y4582))</f>
        <v/>
      </c>
    </row>
    <row r="4583" spans="24:26" x14ac:dyDescent="0.25">
      <c r="X4583" s="172">
        <f>COUNTIF($J$2:J4583,J4583)</f>
        <v>0</v>
      </c>
      <c r="Y4583" s="172" t="str">
        <f t="shared" si="74"/>
        <v/>
      </c>
      <c r="Z4583" s="172" t="str">
        <f>IF(Y4583="","",COUNTIF($Y$2:Y4583,Y4583))</f>
        <v/>
      </c>
    </row>
    <row r="4584" spans="24:26" x14ac:dyDescent="0.25">
      <c r="X4584" s="172">
        <f>COUNTIF($J$2:J4584,J4584)</f>
        <v>0</v>
      </c>
      <c r="Y4584" s="172" t="str">
        <f t="shared" si="74"/>
        <v/>
      </c>
      <c r="Z4584" s="172" t="str">
        <f>IF(Y4584="","",COUNTIF($Y$2:Y4584,Y4584))</f>
        <v/>
      </c>
    </row>
    <row r="4585" spans="24:26" x14ac:dyDescent="0.25">
      <c r="X4585" s="172">
        <f>COUNTIF($J$2:J4585,J4585)</f>
        <v>0</v>
      </c>
      <c r="Y4585" s="172" t="str">
        <f t="shared" si="74"/>
        <v/>
      </c>
      <c r="Z4585" s="172" t="str">
        <f>IF(Y4585="","",COUNTIF($Y$2:Y4585,Y4585))</f>
        <v/>
      </c>
    </row>
    <row r="4586" spans="24:26" x14ac:dyDescent="0.25">
      <c r="X4586" s="172">
        <f>COUNTIF($J$2:J4586,J4586)</f>
        <v>0</v>
      </c>
      <c r="Y4586" s="172" t="str">
        <f t="shared" si="74"/>
        <v/>
      </c>
      <c r="Z4586" s="172" t="str">
        <f>IF(Y4586="","",COUNTIF($Y$2:Y4586,Y4586))</f>
        <v/>
      </c>
    </row>
    <row r="4587" spans="24:26" x14ac:dyDescent="0.25">
      <c r="X4587" s="172">
        <f>COUNTIF($J$2:J4587,J4587)</f>
        <v>0</v>
      </c>
      <c r="Y4587" s="172" t="str">
        <f t="shared" si="74"/>
        <v/>
      </c>
      <c r="Z4587" s="172" t="str">
        <f>IF(Y4587="","",COUNTIF($Y$2:Y4587,Y4587))</f>
        <v/>
      </c>
    </row>
    <row r="4588" spans="24:26" x14ac:dyDescent="0.25">
      <c r="X4588" s="172">
        <f>COUNTIF($J$2:J4588,J4588)</f>
        <v>0</v>
      </c>
      <c r="Y4588" s="172" t="str">
        <f t="shared" si="74"/>
        <v/>
      </c>
      <c r="Z4588" s="172" t="str">
        <f>IF(Y4588="","",COUNTIF($Y$2:Y4588,Y4588))</f>
        <v/>
      </c>
    </row>
    <row r="4589" spans="24:26" x14ac:dyDescent="0.25">
      <c r="X4589" s="172">
        <f>COUNTIF($J$2:J4589,J4589)</f>
        <v>0</v>
      </c>
      <c r="Y4589" s="172" t="str">
        <f t="shared" si="74"/>
        <v/>
      </c>
      <c r="Z4589" s="172" t="str">
        <f>IF(Y4589="","",COUNTIF($Y$2:Y4589,Y4589))</f>
        <v/>
      </c>
    </row>
    <row r="4590" spans="24:26" x14ac:dyDescent="0.25">
      <c r="X4590" s="172">
        <f>COUNTIF($J$2:J4590,J4590)</f>
        <v>0</v>
      </c>
      <c r="Y4590" s="172" t="str">
        <f t="shared" si="74"/>
        <v/>
      </c>
      <c r="Z4590" s="172" t="str">
        <f>IF(Y4590="","",COUNTIF($Y$2:Y4590,Y4590))</f>
        <v/>
      </c>
    </row>
    <row r="4591" spans="24:26" x14ac:dyDescent="0.25">
      <c r="X4591" s="172">
        <f>COUNTIF($J$2:J4591,J4591)</f>
        <v>0</v>
      </c>
      <c r="Y4591" s="172" t="str">
        <f t="shared" si="74"/>
        <v/>
      </c>
      <c r="Z4591" s="172" t="str">
        <f>IF(Y4591="","",COUNTIF($Y$2:Y4591,Y4591))</f>
        <v/>
      </c>
    </row>
    <row r="4592" spans="24:26" x14ac:dyDescent="0.25">
      <c r="X4592" s="172">
        <f>COUNTIF($J$2:J4592,J4592)</f>
        <v>0</v>
      </c>
      <c r="Y4592" s="172" t="str">
        <f t="shared" si="74"/>
        <v/>
      </c>
      <c r="Z4592" s="172" t="str">
        <f>IF(Y4592="","",COUNTIF($Y$2:Y4592,Y4592))</f>
        <v/>
      </c>
    </row>
    <row r="4593" spans="24:26" x14ac:dyDescent="0.25">
      <c r="X4593" s="172">
        <f>COUNTIF($J$2:J4593,J4593)</f>
        <v>0</v>
      </c>
      <c r="Y4593" s="172" t="str">
        <f t="shared" si="74"/>
        <v/>
      </c>
      <c r="Z4593" s="172" t="str">
        <f>IF(Y4593="","",COUNTIF($Y$2:Y4593,Y4593))</f>
        <v/>
      </c>
    </row>
    <row r="4594" spans="24:26" x14ac:dyDescent="0.25">
      <c r="X4594" s="172">
        <f>COUNTIF($J$2:J4594,J4594)</f>
        <v>0</v>
      </c>
      <c r="Y4594" s="172" t="str">
        <f t="shared" si="74"/>
        <v/>
      </c>
      <c r="Z4594" s="172" t="str">
        <f>IF(Y4594="","",COUNTIF($Y$2:Y4594,Y4594))</f>
        <v/>
      </c>
    </row>
    <row r="4595" spans="24:26" x14ac:dyDescent="0.25">
      <c r="X4595" s="172">
        <f>COUNTIF($J$2:J4595,J4595)</f>
        <v>0</v>
      </c>
      <c r="Y4595" s="172" t="str">
        <f t="shared" si="74"/>
        <v/>
      </c>
      <c r="Z4595" s="172" t="str">
        <f>IF(Y4595="","",COUNTIF($Y$2:Y4595,Y4595))</f>
        <v/>
      </c>
    </row>
    <row r="4596" spans="24:26" x14ac:dyDescent="0.25">
      <c r="X4596" s="172">
        <f>COUNTIF($J$2:J4596,J4596)</f>
        <v>0</v>
      </c>
      <c r="Y4596" s="172" t="str">
        <f t="shared" si="74"/>
        <v/>
      </c>
      <c r="Z4596" s="172" t="str">
        <f>IF(Y4596="","",COUNTIF($Y$2:Y4596,Y4596))</f>
        <v/>
      </c>
    </row>
    <row r="4597" spans="24:26" x14ac:dyDescent="0.25">
      <c r="X4597" s="172">
        <f>COUNTIF($J$2:J4597,J4597)</f>
        <v>0</v>
      </c>
      <c r="Y4597" s="172" t="str">
        <f t="shared" si="74"/>
        <v/>
      </c>
      <c r="Z4597" s="172" t="str">
        <f>IF(Y4597="","",COUNTIF($Y$2:Y4597,Y4597))</f>
        <v/>
      </c>
    </row>
    <row r="4598" spans="24:26" x14ac:dyDescent="0.25">
      <c r="X4598" s="172">
        <f>COUNTIF($J$2:J4598,J4598)</f>
        <v>0</v>
      </c>
      <c r="Y4598" s="172" t="str">
        <f t="shared" si="74"/>
        <v/>
      </c>
      <c r="Z4598" s="172" t="str">
        <f>IF(Y4598="","",COUNTIF($Y$2:Y4598,Y4598))</f>
        <v/>
      </c>
    </row>
    <row r="4599" spans="24:26" x14ac:dyDescent="0.25">
      <c r="X4599" s="172">
        <f>COUNTIF($J$2:J4599,J4599)</f>
        <v>0</v>
      </c>
      <c r="Y4599" s="172" t="str">
        <f t="shared" si="74"/>
        <v/>
      </c>
      <c r="Z4599" s="172" t="str">
        <f>IF(Y4599="","",COUNTIF($Y$2:Y4599,Y4599))</f>
        <v/>
      </c>
    </row>
    <row r="4600" spans="24:26" x14ac:dyDescent="0.25">
      <c r="X4600" s="172">
        <f>COUNTIF($J$2:J4600,J4600)</f>
        <v>0</v>
      </c>
      <c r="Y4600" s="172" t="str">
        <f t="shared" si="74"/>
        <v/>
      </c>
      <c r="Z4600" s="172" t="str">
        <f>IF(Y4600="","",COUNTIF($Y$2:Y4600,Y4600))</f>
        <v/>
      </c>
    </row>
    <row r="4601" spans="24:26" x14ac:dyDescent="0.25">
      <c r="X4601" s="172">
        <f>COUNTIF($J$2:J4601,J4601)</f>
        <v>0</v>
      </c>
      <c r="Y4601" s="172" t="str">
        <f t="shared" si="74"/>
        <v/>
      </c>
      <c r="Z4601" s="172" t="str">
        <f>IF(Y4601="","",COUNTIF($Y$2:Y4601,Y4601))</f>
        <v/>
      </c>
    </row>
    <row r="4602" spans="24:26" x14ac:dyDescent="0.25">
      <c r="X4602" s="172">
        <f>COUNTIF($J$2:J4602,J4602)</f>
        <v>0</v>
      </c>
      <c r="Y4602" s="172" t="str">
        <f t="shared" si="74"/>
        <v/>
      </c>
      <c r="Z4602" s="172" t="str">
        <f>IF(Y4602="","",COUNTIF($Y$2:Y4602,Y4602))</f>
        <v/>
      </c>
    </row>
    <row r="4603" spans="24:26" x14ac:dyDescent="0.25">
      <c r="X4603" s="172">
        <f>COUNTIF($J$2:J4603,J4603)</f>
        <v>0</v>
      </c>
      <c r="Y4603" s="172" t="str">
        <f t="shared" si="74"/>
        <v/>
      </c>
      <c r="Z4603" s="172" t="str">
        <f>IF(Y4603="","",COUNTIF($Y$2:Y4603,Y4603))</f>
        <v/>
      </c>
    </row>
    <row r="4604" spans="24:26" x14ac:dyDescent="0.25">
      <c r="X4604" s="172">
        <f>COUNTIF($J$2:J4604,J4604)</f>
        <v>0</v>
      </c>
      <c r="Y4604" s="172" t="str">
        <f t="shared" si="74"/>
        <v/>
      </c>
      <c r="Z4604" s="172" t="str">
        <f>IF(Y4604="","",COUNTIF($Y$2:Y4604,Y4604))</f>
        <v/>
      </c>
    </row>
    <row r="4605" spans="24:26" x14ac:dyDescent="0.25">
      <c r="X4605" s="172">
        <f>COUNTIF($J$2:J4605,J4605)</f>
        <v>0</v>
      </c>
      <c r="Y4605" s="172" t="str">
        <f t="shared" si="74"/>
        <v/>
      </c>
      <c r="Z4605" s="172" t="str">
        <f>IF(Y4605="","",COUNTIF($Y$2:Y4605,Y4605))</f>
        <v/>
      </c>
    </row>
    <row r="4606" spans="24:26" x14ac:dyDescent="0.25">
      <c r="X4606" s="172">
        <f>COUNTIF($J$2:J4606,J4606)</f>
        <v>0</v>
      </c>
      <c r="Y4606" s="172" t="str">
        <f t="shared" si="74"/>
        <v/>
      </c>
      <c r="Z4606" s="172" t="str">
        <f>IF(Y4606="","",COUNTIF($Y$2:Y4606,Y4606))</f>
        <v/>
      </c>
    </row>
    <row r="4607" spans="24:26" x14ac:dyDescent="0.25">
      <c r="X4607" s="172">
        <f>COUNTIF($J$2:J4607,J4607)</f>
        <v>0</v>
      </c>
      <c r="Y4607" s="172" t="str">
        <f t="shared" si="74"/>
        <v/>
      </c>
      <c r="Z4607" s="172" t="str">
        <f>IF(Y4607="","",COUNTIF($Y$2:Y4607,Y4607))</f>
        <v/>
      </c>
    </row>
    <row r="4608" spans="24:26" x14ac:dyDescent="0.25">
      <c r="X4608" s="172">
        <f>COUNTIF($J$2:J4608,J4608)</f>
        <v>0</v>
      </c>
      <c r="Y4608" s="172" t="str">
        <f t="shared" si="74"/>
        <v/>
      </c>
      <c r="Z4608" s="172" t="str">
        <f>IF(Y4608="","",COUNTIF($Y$2:Y4608,Y4608))</f>
        <v/>
      </c>
    </row>
    <row r="4609" spans="24:26" x14ac:dyDescent="0.25">
      <c r="X4609" s="172">
        <f>COUNTIF($J$2:J4609,J4609)</f>
        <v>0</v>
      </c>
      <c r="Y4609" s="172" t="str">
        <f t="shared" si="74"/>
        <v/>
      </c>
      <c r="Z4609" s="172" t="str">
        <f>IF(Y4609="","",COUNTIF($Y$2:Y4609,Y4609))</f>
        <v/>
      </c>
    </row>
    <row r="4610" spans="24:26" x14ac:dyDescent="0.25">
      <c r="X4610" s="172">
        <f>COUNTIF($J$2:J4610,J4610)</f>
        <v>0</v>
      </c>
      <c r="Y4610" s="172" t="str">
        <f t="shared" si="74"/>
        <v/>
      </c>
      <c r="Z4610" s="172" t="str">
        <f>IF(Y4610="","",COUNTIF($Y$2:Y4610,Y4610))</f>
        <v/>
      </c>
    </row>
    <row r="4611" spans="24:26" x14ac:dyDescent="0.25">
      <c r="X4611" s="172">
        <f>COUNTIF($J$2:J4611,J4611)</f>
        <v>0</v>
      </c>
      <c r="Y4611" s="172" t="str">
        <f t="shared" si="74"/>
        <v/>
      </c>
      <c r="Z4611" s="172" t="str">
        <f>IF(Y4611="","",COUNTIF($Y$2:Y4611,Y4611))</f>
        <v/>
      </c>
    </row>
    <row r="4612" spans="24:26" x14ac:dyDescent="0.25">
      <c r="X4612" s="172">
        <f>COUNTIF($J$2:J4612,J4612)</f>
        <v>0</v>
      </c>
      <c r="Y4612" s="172" t="str">
        <f t="shared" si="74"/>
        <v/>
      </c>
      <c r="Z4612" s="172" t="str">
        <f>IF(Y4612="","",COUNTIF($Y$2:Y4612,Y4612))</f>
        <v/>
      </c>
    </row>
    <row r="4613" spans="24:26" x14ac:dyDescent="0.25">
      <c r="X4613" s="172">
        <f>COUNTIF($J$2:J4613,J4613)</f>
        <v>0</v>
      </c>
      <c r="Y4613" s="172" t="str">
        <f t="shared" si="74"/>
        <v/>
      </c>
      <c r="Z4613" s="172" t="str">
        <f>IF(Y4613="","",COUNTIF($Y$2:Y4613,Y4613))</f>
        <v/>
      </c>
    </row>
    <row r="4614" spans="24:26" x14ac:dyDescent="0.25">
      <c r="X4614" s="172">
        <f>COUNTIF($J$2:J4614,J4614)</f>
        <v>0</v>
      </c>
      <c r="Y4614" s="172" t="str">
        <f t="shared" si="74"/>
        <v/>
      </c>
      <c r="Z4614" s="172" t="str">
        <f>IF(Y4614="","",COUNTIF($Y$2:Y4614,Y4614))</f>
        <v/>
      </c>
    </row>
    <row r="4615" spans="24:26" x14ac:dyDescent="0.25">
      <c r="X4615" s="172">
        <f>COUNTIF($J$2:J4615,J4615)</f>
        <v>0</v>
      </c>
      <c r="Y4615" s="172" t="str">
        <f t="shared" si="74"/>
        <v/>
      </c>
      <c r="Z4615" s="172" t="str">
        <f>IF(Y4615="","",COUNTIF($Y$2:Y4615,Y4615))</f>
        <v/>
      </c>
    </row>
    <row r="4616" spans="24:26" x14ac:dyDescent="0.25">
      <c r="X4616" s="172">
        <f>COUNTIF($J$2:J4616,J4616)</f>
        <v>0</v>
      </c>
      <c r="Y4616" s="172" t="str">
        <f t="shared" si="74"/>
        <v/>
      </c>
      <c r="Z4616" s="172" t="str">
        <f>IF(Y4616="","",COUNTIF($Y$2:Y4616,Y4616))</f>
        <v/>
      </c>
    </row>
    <row r="4617" spans="24:26" x14ac:dyDescent="0.25">
      <c r="X4617" s="172">
        <f>COUNTIF($J$2:J4617,J4617)</f>
        <v>0</v>
      </c>
      <c r="Y4617" s="172" t="str">
        <f t="shared" si="74"/>
        <v/>
      </c>
      <c r="Z4617" s="172" t="str">
        <f>IF(Y4617="","",COUNTIF($Y$2:Y4617,Y4617))</f>
        <v/>
      </c>
    </row>
    <row r="4618" spans="24:26" x14ac:dyDescent="0.25">
      <c r="X4618" s="172">
        <f>COUNTIF($J$2:J4618,J4618)</f>
        <v>0</v>
      </c>
      <c r="Y4618" s="172" t="str">
        <f t="shared" si="74"/>
        <v/>
      </c>
      <c r="Z4618" s="172" t="str">
        <f>IF(Y4618="","",COUNTIF($Y$2:Y4618,Y4618))</f>
        <v/>
      </c>
    </row>
    <row r="4619" spans="24:26" x14ac:dyDescent="0.25">
      <c r="X4619" s="172">
        <f>COUNTIF($J$2:J4619,J4619)</f>
        <v>0</v>
      </c>
      <c r="Y4619" s="172" t="str">
        <f t="shared" si="74"/>
        <v/>
      </c>
      <c r="Z4619" s="172" t="str">
        <f>IF(Y4619="","",COUNTIF($Y$2:Y4619,Y4619))</f>
        <v/>
      </c>
    </row>
    <row r="4620" spans="24:26" x14ac:dyDescent="0.25">
      <c r="X4620" s="172">
        <f>COUNTIF($J$2:J4620,J4620)</f>
        <v>0</v>
      </c>
      <c r="Y4620" s="172" t="str">
        <f t="shared" si="74"/>
        <v/>
      </c>
      <c r="Z4620" s="172" t="str">
        <f>IF(Y4620="","",COUNTIF($Y$2:Y4620,Y4620))</f>
        <v/>
      </c>
    </row>
    <row r="4621" spans="24:26" x14ac:dyDescent="0.25">
      <c r="X4621" s="172">
        <f>COUNTIF($J$2:J4621,J4621)</f>
        <v>0</v>
      </c>
      <c r="Y4621" s="172" t="str">
        <f t="shared" si="74"/>
        <v/>
      </c>
      <c r="Z4621" s="172" t="str">
        <f>IF(Y4621="","",COUNTIF($Y$2:Y4621,Y4621))</f>
        <v/>
      </c>
    </row>
    <row r="4622" spans="24:26" x14ac:dyDescent="0.25">
      <c r="X4622" s="172">
        <f>COUNTIF($J$2:J4622,J4622)</f>
        <v>0</v>
      </c>
      <c r="Y4622" s="172" t="str">
        <f t="shared" si="74"/>
        <v/>
      </c>
      <c r="Z4622" s="172" t="str">
        <f>IF(Y4622="","",COUNTIF($Y$2:Y4622,Y4622))</f>
        <v/>
      </c>
    </row>
    <row r="4623" spans="24:26" x14ac:dyDescent="0.25">
      <c r="X4623" s="172">
        <f>COUNTIF($J$2:J4623,J4623)</f>
        <v>0</v>
      </c>
      <c r="Y4623" s="172" t="str">
        <f t="shared" si="74"/>
        <v/>
      </c>
      <c r="Z4623" s="172" t="str">
        <f>IF(Y4623="","",COUNTIF($Y$2:Y4623,Y4623))</f>
        <v/>
      </c>
    </row>
    <row r="4624" spans="24:26" x14ac:dyDescent="0.25">
      <c r="X4624" s="172">
        <f>COUNTIF($J$2:J4624,J4624)</f>
        <v>0</v>
      </c>
      <c r="Y4624" s="172" t="str">
        <f t="shared" si="74"/>
        <v/>
      </c>
      <c r="Z4624" s="172" t="str">
        <f>IF(Y4624="","",COUNTIF($Y$2:Y4624,Y4624))</f>
        <v/>
      </c>
    </row>
    <row r="4625" spans="24:26" x14ac:dyDescent="0.25">
      <c r="X4625" s="172">
        <f>COUNTIF($J$2:J4625,J4625)</f>
        <v>0</v>
      </c>
      <c r="Y4625" s="172" t="str">
        <f t="shared" si="74"/>
        <v/>
      </c>
      <c r="Z4625" s="172" t="str">
        <f>IF(Y4625="","",COUNTIF($Y$2:Y4625,Y4625))</f>
        <v/>
      </c>
    </row>
    <row r="4626" spans="24:26" x14ac:dyDescent="0.25">
      <c r="X4626" s="172">
        <f>COUNTIF($J$2:J4626,J4626)</f>
        <v>0</v>
      </c>
      <c r="Y4626" s="172" t="str">
        <f t="shared" si="74"/>
        <v/>
      </c>
      <c r="Z4626" s="172" t="str">
        <f>IF(Y4626="","",COUNTIF($Y$2:Y4626,Y4626))</f>
        <v/>
      </c>
    </row>
    <row r="4627" spans="24:26" x14ac:dyDescent="0.25">
      <c r="X4627" s="172">
        <f>COUNTIF($J$2:J4627,J4627)</f>
        <v>0</v>
      </c>
      <c r="Y4627" s="172" t="str">
        <f t="shared" si="74"/>
        <v/>
      </c>
      <c r="Z4627" s="172" t="str">
        <f>IF(Y4627="","",COUNTIF($Y$2:Y4627,Y4627))</f>
        <v/>
      </c>
    </row>
    <row r="4628" spans="24:26" x14ac:dyDescent="0.25">
      <c r="X4628" s="172">
        <f>COUNTIF($J$2:J4628,J4628)</f>
        <v>0</v>
      </c>
      <c r="Y4628" s="172" t="str">
        <f t="shared" si="74"/>
        <v/>
      </c>
      <c r="Z4628" s="172" t="str">
        <f>IF(Y4628="","",COUNTIF($Y$2:Y4628,Y4628))</f>
        <v/>
      </c>
    </row>
    <row r="4629" spans="24:26" x14ac:dyDescent="0.25">
      <c r="X4629" s="172">
        <f>COUNTIF($J$2:J4629,J4629)</f>
        <v>0</v>
      </c>
      <c r="Y4629" s="172" t="str">
        <f t="shared" si="74"/>
        <v/>
      </c>
      <c r="Z4629" s="172" t="str">
        <f>IF(Y4629="","",COUNTIF($Y$2:Y4629,Y4629))</f>
        <v/>
      </c>
    </row>
    <row r="4630" spans="24:26" x14ac:dyDescent="0.25">
      <c r="X4630" s="172">
        <f>COUNTIF($J$2:J4630,J4630)</f>
        <v>0</v>
      </c>
      <c r="Y4630" s="172" t="str">
        <f t="shared" si="74"/>
        <v/>
      </c>
      <c r="Z4630" s="172" t="str">
        <f>IF(Y4630="","",COUNTIF($Y$2:Y4630,Y4630))</f>
        <v/>
      </c>
    </row>
    <row r="4631" spans="24:26" x14ac:dyDescent="0.25">
      <c r="X4631" s="172">
        <f>COUNTIF($J$2:J4631,J4631)</f>
        <v>0</v>
      </c>
      <c r="Y4631" s="172" t="str">
        <f t="shared" si="74"/>
        <v/>
      </c>
      <c r="Z4631" s="172" t="str">
        <f>IF(Y4631="","",COUNTIF($Y$2:Y4631,Y4631))</f>
        <v/>
      </c>
    </row>
    <row r="4632" spans="24:26" x14ac:dyDescent="0.25">
      <c r="X4632" s="172">
        <f>COUNTIF($J$2:J4632,J4632)</f>
        <v>0</v>
      </c>
      <c r="Y4632" s="172" t="str">
        <f t="shared" si="74"/>
        <v/>
      </c>
      <c r="Z4632" s="172" t="str">
        <f>IF(Y4632="","",COUNTIF($Y$2:Y4632,Y4632))</f>
        <v/>
      </c>
    </row>
    <row r="4633" spans="24:26" x14ac:dyDescent="0.25">
      <c r="X4633" s="172">
        <f>COUNTIF($J$2:J4633,J4633)</f>
        <v>0</v>
      </c>
      <c r="Y4633" s="172" t="str">
        <f t="shared" si="74"/>
        <v/>
      </c>
      <c r="Z4633" s="172" t="str">
        <f>IF(Y4633="","",COUNTIF($Y$2:Y4633,Y4633))</f>
        <v/>
      </c>
    </row>
    <row r="4634" spans="24:26" x14ac:dyDescent="0.25">
      <c r="X4634" s="172">
        <f>COUNTIF($J$2:J4634,J4634)</f>
        <v>0</v>
      </c>
      <c r="Y4634" s="172" t="str">
        <f t="shared" ref="Y4634:Y4697" si="75">J4634&amp;Q4634</f>
        <v/>
      </c>
      <c r="Z4634" s="172" t="str">
        <f>IF(Y4634="","",COUNTIF($Y$2:Y4634,Y4634))</f>
        <v/>
      </c>
    </row>
    <row r="4635" spans="24:26" x14ac:dyDescent="0.25">
      <c r="X4635" s="172">
        <f>COUNTIF($J$2:J4635,J4635)</f>
        <v>0</v>
      </c>
      <c r="Y4635" s="172" t="str">
        <f t="shared" si="75"/>
        <v/>
      </c>
      <c r="Z4635" s="172" t="str">
        <f>IF(Y4635="","",COUNTIF($Y$2:Y4635,Y4635))</f>
        <v/>
      </c>
    </row>
    <row r="4636" spans="24:26" x14ac:dyDescent="0.25">
      <c r="X4636" s="172">
        <f>COUNTIF($J$2:J4636,J4636)</f>
        <v>0</v>
      </c>
      <c r="Y4636" s="172" t="str">
        <f t="shared" si="75"/>
        <v/>
      </c>
      <c r="Z4636" s="172" t="str">
        <f>IF(Y4636="","",COUNTIF($Y$2:Y4636,Y4636))</f>
        <v/>
      </c>
    </row>
    <row r="4637" spans="24:26" x14ac:dyDescent="0.25">
      <c r="X4637" s="172">
        <f>COUNTIF($J$2:J4637,J4637)</f>
        <v>0</v>
      </c>
      <c r="Y4637" s="172" t="str">
        <f t="shared" si="75"/>
        <v/>
      </c>
      <c r="Z4637" s="172" t="str">
        <f>IF(Y4637="","",COUNTIF($Y$2:Y4637,Y4637))</f>
        <v/>
      </c>
    </row>
    <row r="4638" spans="24:26" x14ac:dyDescent="0.25">
      <c r="X4638" s="172">
        <f>COUNTIF($J$2:J4638,J4638)</f>
        <v>0</v>
      </c>
      <c r="Y4638" s="172" t="str">
        <f t="shared" si="75"/>
        <v/>
      </c>
      <c r="Z4638" s="172" t="str">
        <f>IF(Y4638="","",COUNTIF($Y$2:Y4638,Y4638))</f>
        <v/>
      </c>
    </row>
    <row r="4639" spans="24:26" x14ac:dyDescent="0.25">
      <c r="X4639" s="172">
        <f>COUNTIF($J$2:J4639,J4639)</f>
        <v>0</v>
      </c>
      <c r="Y4639" s="172" t="str">
        <f t="shared" si="75"/>
        <v/>
      </c>
      <c r="Z4639" s="172" t="str">
        <f>IF(Y4639="","",COUNTIF($Y$2:Y4639,Y4639))</f>
        <v/>
      </c>
    </row>
    <row r="4640" spans="24:26" x14ac:dyDescent="0.25">
      <c r="X4640" s="172">
        <f>COUNTIF($J$2:J4640,J4640)</f>
        <v>0</v>
      </c>
      <c r="Y4640" s="172" t="str">
        <f t="shared" si="75"/>
        <v/>
      </c>
      <c r="Z4640" s="172" t="str">
        <f>IF(Y4640="","",COUNTIF($Y$2:Y4640,Y4640))</f>
        <v/>
      </c>
    </row>
    <row r="4641" spans="24:26" x14ac:dyDescent="0.25">
      <c r="X4641" s="172">
        <f>COUNTIF($J$2:J4641,J4641)</f>
        <v>0</v>
      </c>
      <c r="Y4641" s="172" t="str">
        <f t="shared" si="75"/>
        <v/>
      </c>
      <c r="Z4641" s="172" t="str">
        <f>IF(Y4641="","",COUNTIF($Y$2:Y4641,Y4641))</f>
        <v/>
      </c>
    </row>
    <row r="4642" spans="24:26" x14ac:dyDescent="0.25">
      <c r="X4642" s="172">
        <f>COUNTIF($J$2:J4642,J4642)</f>
        <v>0</v>
      </c>
      <c r="Y4642" s="172" t="str">
        <f t="shared" si="75"/>
        <v/>
      </c>
      <c r="Z4642" s="172" t="str">
        <f>IF(Y4642="","",COUNTIF($Y$2:Y4642,Y4642))</f>
        <v/>
      </c>
    </row>
    <row r="4643" spans="24:26" x14ac:dyDescent="0.25">
      <c r="X4643" s="172">
        <f>COUNTIF($J$2:J4643,J4643)</f>
        <v>0</v>
      </c>
      <c r="Y4643" s="172" t="str">
        <f t="shared" si="75"/>
        <v/>
      </c>
      <c r="Z4643" s="172" t="str">
        <f>IF(Y4643="","",COUNTIF($Y$2:Y4643,Y4643))</f>
        <v/>
      </c>
    </row>
    <row r="4644" spans="24:26" x14ac:dyDescent="0.25">
      <c r="X4644" s="172">
        <f>COUNTIF($J$2:J4644,J4644)</f>
        <v>0</v>
      </c>
      <c r="Y4644" s="172" t="str">
        <f t="shared" si="75"/>
        <v/>
      </c>
      <c r="Z4644" s="172" t="str">
        <f>IF(Y4644="","",COUNTIF($Y$2:Y4644,Y4644))</f>
        <v/>
      </c>
    </row>
    <row r="4645" spans="24:26" x14ac:dyDescent="0.25">
      <c r="X4645" s="172">
        <f>COUNTIF($J$2:J4645,J4645)</f>
        <v>0</v>
      </c>
      <c r="Y4645" s="172" t="str">
        <f t="shared" si="75"/>
        <v/>
      </c>
      <c r="Z4645" s="172" t="str">
        <f>IF(Y4645="","",COUNTIF($Y$2:Y4645,Y4645))</f>
        <v/>
      </c>
    </row>
    <row r="4646" spans="24:26" x14ac:dyDescent="0.25">
      <c r="X4646" s="172">
        <f>COUNTIF($J$2:J4646,J4646)</f>
        <v>0</v>
      </c>
      <c r="Y4646" s="172" t="str">
        <f t="shared" si="75"/>
        <v/>
      </c>
      <c r="Z4646" s="172" t="str">
        <f>IF(Y4646="","",COUNTIF($Y$2:Y4646,Y4646))</f>
        <v/>
      </c>
    </row>
    <row r="4647" spans="24:26" x14ac:dyDescent="0.25">
      <c r="X4647" s="172">
        <f>COUNTIF($J$2:J4647,J4647)</f>
        <v>0</v>
      </c>
      <c r="Y4647" s="172" t="str">
        <f t="shared" si="75"/>
        <v/>
      </c>
      <c r="Z4647" s="172" t="str">
        <f>IF(Y4647="","",COUNTIF($Y$2:Y4647,Y4647))</f>
        <v/>
      </c>
    </row>
    <row r="4648" spans="24:26" x14ac:dyDescent="0.25">
      <c r="X4648" s="172">
        <f>COUNTIF($J$2:J4648,J4648)</f>
        <v>0</v>
      </c>
      <c r="Y4648" s="172" t="str">
        <f t="shared" si="75"/>
        <v/>
      </c>
      <c r="Z4648" s="172" t="str">
        <f>IF(Y4648="","",COUNTIF($Y$2:Y4648,Y4648))</f>
        <v/>
      </c>
    </row>
    <row r="4649" spans="24:26" x14ac:dyDescent="0.25">
      <c r="X4649" s="172">
        <f>COUNTIF($J$2:J4649,J4649)</f>
        <v>0</v>
      </c>
      <c r="Y4649" s="172" t="str">
        <f t="shared" si="75"/>
        <v/>
      </c>
      <c r="Z4649" s="172" t="str">
        <f>IF(Y4649="","",COUNTIF($Y$2:Y4649,Y4649))</f>
        <v/>
      </c>
    </row>
    <row r="4650" spans="24:26" x14ac:dyDescent="0.25">
      <c r="X4650" s="172">
        <f>COUNTIF($J$2:J4650,J4650)</f>
        <v>0</v>
      </c>
      <c r="Y4650" s="172" t="str">
        <f t="shared" si="75"/>
        <v/>
      </c>
      <c r="Z4650" s="172" t="str">
        <f>IF(Y4650="","",COUNTIF($Y$2:Y4650,Y4650))</f>
        <v/>
      </c>
    </row>
    <row r="4651" spans="24:26" x14ac:dyDescent="0.25">
      <c r="X4651" s="172">
        <f>COUNTIF($J$2:J4651,J4651)</f>
        <v>0</v>
      </c>
      <c r="Y4651" s="172" t="str">
        <f t="shared" si="75"/>
        <v/>
      </c>
      <c r="Z4651" s="172" t="str">
        <f>IF(Y4651="","",COUNTIF($Y$2:Y4651,Y4651))</f>
        <v/>
      </c>
    </row>
    <row r="4652" spans="24:26" x14ac:dyDescent="0.25">
      <c r="X4652" s="172">
        <f>COUNTIF($J$2:J4652,J4652)</f>
        <v>0</v>
      </c>
      <c r="Y4652" s="172" t="str">
        <f t="shared" si="75"/>
        <v/>
      </c>
      <c r="Z4652" s="172" t="str">
        <f>IF(Y4652="","",COUNTIF($Y$2:Y4652,Y4652))</f>
        <v/>
      </c>
    </row>
    <row r="4653" spans="24:26" x14ac:dyDescent="0.25">
      <c r="X4653" s="172">
        <f>COUNTIF($J$2:J4653,J4653)</f>
        <v>0</v>
      </c>
      <c r="Y4653" s="172" t="str">
        <f t="shared" si="75"/>
        <v/>
      </c>
      <c r="Z4653" s="172" t="str">
        <f>IF(Y4653="","",COUNTIF($Y$2:Y4653,Y4653))</f>
        <v/>
      </c>
    </row>
    <row r="4654" spans="24:26" x14ac:dyDescent="0.25">
      <c r="X4654" s="172">
        <f>COUNTIF($J$2:J4654,J4654)</f>
        <v>0</v>
      </c>
      <c r="Y4654" s="172" t="str">
        <f t="shared" si="75"/>
        <v/>
      </c>
      <c r="Z4654" s="172" t="str">
        <f>IF(Y4654="","",COUNTIF($Y$2:Y4654,Y4654))</f>
        <v/>
      </c>
    </row>
    <row r="4655" spans="24:26" x14ac:dyDescent="0.25">
      <c r="X4655" s="172">
        <f>COUNTIF($J$2:J4655,J4655)</f>
        <v>0</v>
      </c>
      <c r="Y4655" s="172" t="str">
        <f t="shared" si="75"/>
        <v/>
      </c>
      <c r="Z4655" s="172" t="str">
        <f>IF(Y4655="","",COUNTIF($Y$2:Y4655,Y4655))</f>
        <v/>
      </c>
    </row>
    <row r="4656" spans="24:26" x14ac:dyDescent="0.25">
      <c r="X4656" s="172">
        <f>COUNTIF($J$2:J4656,J4656)</f>
        <v>0</v>
      </c>
      <c r="Y4656" s="172" t="str">
        <f t="shared" si="75"/>
        <v/>
      </c>
      <c r="Z4656" s="172" t="str">
        <f>IF(Y4656="","",COUNTIF($Y$2:Y4656,Y4656))</f>
        <v/>
      </c>
    </row>
    <row r="4657" spans="24:26" x14ac:dyDescent="0.25">
      <c r="X4657" s="172">
        <f>COUNTIF($J$2:J4657,J4657)</f>
        <v>0</v>
      </c>
      <c r="Y4657" s="172" t="str">
        <f t="shared" si="75"/>
        <v/>
      </c>
      <c r="Z4657" s="172" t="str">
        <f>IF(Y4657="","",COUNTIF($Y$2:Y4657,Y4657))</f>
        <v/>
      </c>
    </row>
    <row r="4658" spans="24:26" x14ac:dyDescent="0.25">
      <c r="X4658" s="172">
        <f>COUNTIF($J$2:J4658,J4658)</f>
        <v>0</v>
      </c>
      <c r="Y4658" s="172" t="str">
        <f t="shared" si="75"/>
        <v/>
      </c>
      <c r="Z4658" s="172" t="str">
        <f>IF(Y4658="","",COUNTIF($Y$2:Y4658,Y4658))</f>
        <v/>
      </c>
    </row>
    <row r="4659" spans="24:26" x14ac:dyDescent="0.25">
      <c r="X4659" s="172">
        <f>COUNTIF($J$2:J4659,J4659)</f>
        <v>0</v>
      </c>
      <c r="Y4659" s="172" t="str">
        <f t="shared" si="75"/>
        <v/>
      </c>
      <c r="Z4659" s="172" t="str">
        <f>IF(Y4659="","",COUNTIF($Y$2:Y4659,Y4659))</f>
        <v/>
      </c>
    </row>
    <row r="4660" spans="24:26" x14ac:dyDescent="0.25">
      <c r="X4660" s="172">
        <f>COUNTIF($J$2:J4660,J4660)</f>
        <v>0</v>
      </c>
      <c r="Y4660" s="172" t="str">
        <f t="shared" si="75"/>
        <v/>
      </c>
      <c r="Z4660" s="172" t="str">
        <f>IF(Y4660="","",COUNTIF($Y$2:Y4660,Y4660))</f>
        <v/>
      </c>
    </row>
    <row r="4661" spans="24:26" x14ac:dyDescent="0.25">
      <c r="X4661" s="172">
        <f>COUNTIF($J$2:J4661,J4661)</f>
        <v>0</v>
      </c>
      <c r="Y4661" s="172" t="str">
        <f t="shared" si="75"/>
        <v/>
      </c>
      <c r="Z4661" s="172" t="str">
        <f>IF(Y4661="","",COUNTIF($Y$2:Y4661,Y4661))</f>
        <v/>
      </c>
    </row>
    <row r="4662" spans="24:26" x14ac:dyDescent="0.25">
      <c r="X4662" s="172">
        <f>COUNTIF($J$2:J4662,J4662)</f>
        <v>0</v>
      </c>
      <c r="Y4662" s="172" t="str">
        <f t="shared" si="75"/>
        <v/>
      </c>
      <c r="Z4662" s="172" t="str">
        <f>IF(Y4662="","",COUNTIF($Y$2:Y4662,Y4662))</f>
        <v/>
      </c>
    </row>
    <row r="4663" spans="24:26" x14ac:dyDescent="0.25">
      <c r="X4663" s="172">
        <f>COUNTIF($J$2:J4663,J4663)</f>
        <v>0</v>
      </c>
      <c r="Y4663" s="172" t="str">
        <f t="shared" si="75"/>
        <v/>
      </c>
      <c r="Z4663" s="172" t="str">
        <f>IF(Y4663="","",COUNTIF($Y$2:Y4663,Y4663))</f>
        <v/>
      </c>
    </row>
    <row r="4664" spans="24:26" x14ac:dyDescent="0.25">
      <c r="X4664" s="172">
        <f>COUNTIF($J$2:J4664,J4664)</f>
        <v>0</v>
      </c>
      <c r="Y4664" s="172" t="str">
        <f t="shared" si="75"/>
        <v/>
      </c>
      <c r="Z4664" s="172" t="str">
        <f>IF(Y4664="","",COUNTIF($Y$2:Y4664,Y4664))</f>
        <v/>
      </c>
    </row>
    <row r="4665" spans="24:26" x14ac:dyDescent="0.25">
      <c r="X4665" s="172">
        <f>COUNTIF($J$2:J4665,J4665)</f>
        <v>0</v>
      </c>
      <c r="Y4665" s="172" t="str">
        <f t="shared" si="75"/>
        <v/>
      </c>
      <c r="Z4665" s="172" t="str">
        <f>IF(Y4665="","",COUNTIF($Y$2:Y4665,Y4665))</f>
        <v/>
      </c>
    </row>
    <row r="4666" spans="24:26" x14ac:dyDescent="0.25">
      <c r="X4666" s="172">
        <f>COUNTIF($J$2:J4666,J4666)</f>
        <v>0</v>
      </c>
      <c r="Y4666" s="172" t="str">
        <f t="shared" si="75"/>
        <v/>
      </c>
      <c r="Z4666" s="172" t="str">
        <f>IF(Y4666="","",COUNTIF($Y$2:Y4666,Y4666))</f>
        <v/>
      </c>
    </row>
    <row r="4667" spans="24:26" x14ac:dyDescent="0.25">
      <c r="X4667" s="172">
        <f>COUNTIF($J$2:J4667,J4667)</f>
        <v>0</v>
      </c>
      <c r="Y4667" s="172" t="str">
        <f t="shared" si="75"/>
        <v/>
      </c>
      <c r="Z4667" s="172" t="str">
        <f>IF(Y4667="","",COUNTIF($Y$2:Y4667,Y4667))</f>
        <v/>
      </c>
    </row>
    <row r="4668" spans="24:26" x14ac:dyDescent="0.25">
      <c r="X4668" s="172">
        <f>COUNTIF($J$2:J4668,J4668)</f>
        <v>0</v>
      </c>
      <c r="Y4668" s="172" t="str">
        <f t="shared" si="75"/>
        <v/>
      </c>
      <c r="Z4668" s="172" t="str">
        <f>IF(Y4668="","",COUNTIF($Y$2:Y4668,Y4668))</f>
        <v/>
      </c>
    </row>
    <row r="4669" spans="24:26" x14ac:dyDescent="0.25">
      <c r="X4669" s="172">
        <f>COUNTIF($J$2:J4669,J4669)</f>
        <v>0</v>
      </c>
      <c r="Y4669" s="172" t="str">
        <f t="shared" si="75"/>
        <v/>
      </c>
      <c r="Z4669" s="172" t="str">
        <f>IF(Y4669="","",COUNTIF($Y$2:Y4669,Y4669))</f>
        <v/>
      </c>
    </row>
    <row r="4670" spans="24:26" x14ac:dyDescent="0.25">
      <c r="X4670" s="172">
        <f>COUNTIF($J$2:J4670,J4670)</f>
        <v>0</v>
      </c>
      <c r="Y4670" s="172" t="str">
        <f t="shared" si="75"/>
        <v/>
      </c>
      <c r="Z4670" s="172" t="str">
        <f>IF(Y4670="","",COUNTIF($Y$2:Y4670,Y4670))</f>
        <v/>
      </c>
    </row>
    <row r="4671" spans="24:26" x14ac:dyDescent="0.25">
      <c r="X4671" s="172">
        <f>COUNTIF($J$2:J4671,J4671)</f>
        <v>0</v>
      </c>
      <c r="Y4671" s="172" t="str">
        <f t="shared" si="75"/>
        <v/>
      </c>
      <c r="Z4671" s="172" t="str">
        <f>IF(Y4671="","",COUNTIF($Y$2:Y4671,Y4671))</f>
        <v/>
      </c>
    </row>
    <row r="4672" spans="24:26" x14ac:dyDescent="0.25">
      <c r="X4672" s="172">
        <f>COUNTIF($J$2:J4672,J4672)</f>
        <v>0</v>
      </c>
      <c r="Y4672" s="172" t="str">
        <f t="shared" si="75"/>
        <v/>
      </c>
      <c r="Z4672" s="172" t="str">
        <f>IF(Y4672="","",COUNTIF($Y$2:Y4672,Y4672))</f>
        <v/>
      </c>
    </row>
    <row r="4673" spans="24:26" x14ac:dyDescent="0.25">
      <c r="X4673" s="172">
        <f>COUNTIF($J$2:J4673,J4673)</f>
        <v>0</v>
      </c>
      <c r="Y4673" s="172" t="str">
        <f t="shared" si="75"/>
        <v/>
      </c>
      <c r="Z4673" s="172" t="str">
        <f>IF(Y4673="","",COUNTIF($Y$2:Y4673,Y4673))</f>
        <v/>
      </c>
    </row>
    <row r="4674" spans="24:26" x14ac:dyDescent="0.25">
      <c r="X4674" s="172">
        <f>COUNTIF($J$2:J4674,J4674)</f>
        <v>0</v>
      </c>
      <c r="Y4674" s="172" t="str">
        <f t="shared" si="75"/>
        <v/>
      </c>
      <c r="Z4674" s="172" t="str">
        <f>IF(Y4674="","",COUNTIF($Y$2:Y4674,Y4674))</f>
        <v/>
      </c>
    </row>
    <row r="4675" spans="24:26" x14ac:dyDescent="0.25">
      <c r="X4675" s="172">
        <f>COUNTIF($J$2:J4675,J4675)</f>
        <v>0</v>
      </c>
      <c r="Y4675" s="172" t="str">
        <f t="shared" si="75"/>
        <v/>
      </c>
      <c r="Z4675" s="172" t="str">
        <f>IF(Y4675="","",COUNTIF($Y$2:Y4675,Y4675))</f>
        <v/>
      </c>
    </row>
    <row r="4676" spans="24:26" x14ac:dyDescent="0.25">
      <c r="X4676" s="172">
        <f>COUNTIF($J$2:J4676,J4676)</f>
        <v>0</v>
      </c>
      <c r="Y4676" s="172" t="str">
        <f t="shared" si="75"/>
        <v/>
      </c>
      <c r="Z4676" s="172" t="str">
        <f>IF(Y4676="","",COUNTIF($Y$2:Y4676,Y4676))</f>
        <v/>
      </c>
    </row>
    <row r="4677" spans="24:26" x14ac:dyDescent="0.25">
      <c r="X4677" s="172">
        <f>COUNTIF($J$2:J4677,J4677)</f>
        <v>0</v>
      </c>
      <c r="Y4677" s="172" t="str">
        <f t="shared" si="75"/>
        <v/>
      </c>
      <c r="Z4677" s="172" t="str">
        <f>IF(Y4677="","",COUNTIF($Y$2:Y4677,Y4677))</f>
        <v/>
      </c>
    </row>
    <row r="4678" spans="24:26" x14ac:dyDescent="0.25">
      <c r="X4678" s="172">
        <f>COUNTIF($J$2:J4678,J4678)</f>
        <v>0</v>
      </c>
      <c r="Y4678" s="172" t="str">
        <f t="shared" si="75"/>
        <v/>
      </c>
      <c r="Z4678" s="172" t="str">
        <f>IF(Y4678="","",COUNTIF($Y$2:Y4678,Y4678))</f>
        <v/>
      </c>
    </row>
    <row r="4679" spans="24:26" x14ac:dyDescent="0.25">
      <c r="X4679" s="172">
        <f>COUNTIF($J$2:J4679,J4679)</f>
        <v>0</v>
      </c>
      <c r="Y4679" s="172" t="str">
        <f t="shared" si="75"/>
        <v/>
      </c>
      <c r="Z4679" s="172" t="str">
        <f>IF(Y4679="","",COUNTIF($Y$2:Y4679,Y4679))</f>
        <v/>
      </c>
    </row>
    <row r="4680" spans="24:26" x14ac:dyDescent="0.25">
      <c r="X4680" s="172">
        <f>COUNTIF($J$2:J4680,J4680)</f>
        <v>0</v>
      </c>
      <c r="Y4680" s="172" t="str">
        <f t="shared" si="75"/>
        <v/>
      </c>
      <c r="Z4680" s="172" t="str">
        <f>IF(Y4680="","",COUNTIF($Y$2:Y4680,Y4680))</f>
        <v/>
      </c>
    </row>
    <row r="4681" spans="24:26" x14ac:dyDescent="0.25">
      <c r="X4681" s="172">
        <f>COUNTIF($J$2:J4681,J4681)</f>
        <v>0</v>
      </c>
      <c r="Y4681" s="172" t="str">
        <f t="shared" si="75"/>
        <v/>
      </c>
      <c r="Z4681" s="172" t="str">
        <f>IF(Y4681="","",COUNTIF($Y$2:Y4681,Y4681))</f>
        <v/>
      </c>
    </row>
    <row r="4682" spans="24:26" x14ac:dyDescent="0.25">
      <c r="X4682" s="172">
        <f>COUNTIF($J$2:J4682,J4682)</f>
        <v>0</v>
      </c>
      <c r="Y4682" s="172" t="str">
        <f t="shared" si="75"/>
        <v/>
      </c>
      <c r="Z4682" s="172" t="str">
        <f>IF(Y4682="","",COUNTIF($Y$2:Y4682,Y4682))</f>
        <v/>
      </c>
    </row>
    <row r="4683" spans="24:26" x14ac:dyDescent="0.25">
      <c r="X4683" s="172">
        <f>COUNTIF($J$2:J4683,J4683)</f>
        <v>0</v>
      </c>
      <c r="Y4683" s="172" t="str">
        <f t="shared" si="75"/>
        <v/>
      </c>
      <c r="Z4683" s="172" t="str">
        <f>IF(Y4683="","",COUNTIF($Y$2:Y4683,Y4683))</f>
        <v/>
      </c>
    </row>
    <row r="4684" spans="24:26" x14ac:dyDescent="0.25">
      <c r="X4684" s="172">
        <f>COUNTIF($J$2:J4684,J4684)</f>
        <v>0</v>
      </c>
      <c r="Y4684" s="172" t="str">
        <f t="shared" si="75"/>
        <v/>
      </c>
      <c r="Z4684" s="172" t="str">
        <f>IF(Y4684="","",COUNTIF($Y$2:Y4684,Y4684))</f>
        <v/>
      </c>
    </row>
    <row r="4685" spans="24:26" x14ac:dyDescent="0.25">
      <c r="X4685" s="172">
        <f>COUNTIF($J$2:J4685,J4685)</f>
        <v>0</v>
      </c>
      <c r="Y4685" s="172" t="str">
        <f t="shared" si="75"/>
        <v/>
      </c>
      <c r="Z4685" s="172" t="str">
        <f>IF(Y4685="","",COUNTIF($Y$2:Y4685,Y4685))</f>
        <v/>
      </c>
    </row>
    <row r="4686" spans="24:26" x14ac:dyDescent="0.25">
      <c r="X4686" s="172">
        <f>COUNTIF($J$2:J4686,J4686)</f>
        <v>0</v>
      </c>
      <c r="Y4686" s="172" t="str">
        <f t="shared" si="75"/>
        <v/>
      </c>
      <c r="Z4686" s="172" t="str">
        <f>IF(Y4686="","",COUNTIF($Y$2:Y4686,Y4686))</f>
        <v/>
      </c>
    </row>
    <row r="4687" spans="24:26" x14ac:dyDescent="0.25">
      <c r="X4687" s="172">
        <f>COUNTIF($J$2:J4687,J4687)</f>
        <v>0</v>
      </c>
      <c r="Y4687" s="172" t="str">
        <f t="shared" si="75"/>
        <v/>
      </c>
      <c r="Z4687" s="172" t="str">
        <f>IF(Y4687="","",COUNTIF($Y$2:Y4687,Y4687))</f>
        <v/>
      </c>
    </row>
    <row r="4688" spans="24:26" x14ac:dyDescent="0.25">
      <c r="X4688" s="172">
        <f>COUNTIF($J$2:J4688,J4688)</f>
        <v>0</v>
      </c>
      <c r="Y4688" s="172" t="str">
        <f t="shared" si="75"/>
        <v/>
      </c>
      <c r="Z4688" s="172" t="str">
        <f>IF(Y4688="","",COUNTIF($Y$2:Y4688,Y4688))</f>
        <v/>
      </c>
    </row>
    <row r="4689" spans="24:26" x14ac:dyDescent="0.25">
      <c r="X4689" s="172">
        <f>COUNTIF($J$2:J4689,J4689)</f>
        <v>0</v>
      </c>
      <c r="Y4689" s="172" t="str">
        <f t="shared" si="75"/>
        <v/>
      </c>
      <c r="Z4689" s="172" t="str">
        <f>IF(Y4689="","",COUNTIF($Y$2:Y4689,Y4689))</f>
        <v/>
      </c>
    </row>
    <row r="4690" spans="24:26" x14ac:dyDescent="0.25">
      <c r="X4690" s="172">
        <f>COUNTIF($J$2:J4690,J4690)</f>
        <v>0</v>
      </c>
      <c r="Y4690" s="172" t="str">
        <f t="shared" si="75"/>
        <v/>
      </c>
      <c r="Z4690" s="172" t="str">
        <f>IF(Y4690="","",COUNTIF($Y$2:Y4690,Y4690))</f>
        <v/>
      </c>
    </row>
    <row r="4691" spans="24:26" x14ac:dyDescent="0.25">
      <c r="X4691" s="172">
        <f>COUNTIF($J$2:J4691,J4691)</f>
        <v>0</v>
      </c>
      <c r="Y4691" s="172" t="str">
        <f t="shared" si="75"/>
        <v/>
      </c>
      <c r="Z4691" s="172" t="str">
        <f>IF(Y4691="","",COUNTIF($Y$2:Y4691,Y4691))</f>
        <v/>
      </c>
    </row>
    <row r="4692" spans="24:26" x14ac:dyDescent="0.25">
      <c r="X4692" s="172">
        <f>COUNTIF($J$2:J4692,J4692)</f>
        <v>0</v>
      </c>
      <c r="Y4692" s="172" t="str">
        <f t="shared" si="75"/>
        <v/>
      </c>
      <c r="Z4692" s="172" t="str">
        <f>IF(Y4692="","",COUNTIF($Y$2:Y4692,Y4692))</f>
        <v/>
      </c>
    </row>
    <row r="4693" spans="24:26" x14ac:dyDescent="0.25">
      <c r="X4693" s="172">
        <f>COUNTIF($J$2:J4693,J4693)</f>
        <v>0</v>
      </c>
      <c r="Y4693" s="172" t="str">
        <f t="shared" si="75"/>
        <v/>
      </c>
      <c r="Z4693" s="172" t="str">
        <f>IF(Y4693="","",COUNTIF($Y$2:Y4693,Y4693))</f>
        <v/>
      </c>
    </row>
    <row r="4694" spans="24:26" x14ac:dyDescent="0.25">
      <c r="X4694" s="172">
        <f>COUNTIF($J$2:J4694,J4694)</f>
        <v>0</v>
      </c>
      <c r="Y4694" s="172" t="str">
        <f t="shared" si="75"/>
        <v/>
      </c>
      <c r="Z4694" s="172" t="str">
        <f>IF(Y4694="","",COUNTIF($Y$2:Y4694,Y4694))</f>
        <v/>
      </c>
    </row>
    <row r="4695" spans="24:26" x14ac:dyDescent="0.25">
      <c r="X4695" s="172">
        <f>COUNTIF($J$2:J4695,J4695)</f>
        <v>0</v>
      </c>
      <c r="Y4695" s="172" t="str">
        <f t="shared" si="75"/>
        <v/>
      </c>
      <c r="Z4695" s="172" t="str">
        <f>IF(Y4695="","",COUNTIF($Y$2:Y4695,Y4695))</f>
        <v/>
      </c>
    </row>
    <row r="4696" spans="24:26" x14ac:dyDescent="0.25">
      <c r="X4696" s="172">
        <f>COUNTIF($J$2:J4696,J4696)</f>
        <v>0</v>
      </c>
      <c r="Y4696" s="172" t="str">
        <f t="shared" si="75"/>
        <v/>
      </c>
      <c r="Z4696" s="172" t="str">
        <f>IF(Y4696="","",COUNTIF($Y$2:Y4696,Y4696))</f>
        <v/>
      </c>
    </row>
    <row r="4697" spans="24:26" x14ac:dyDescent="0.25">
      <c r="X4697" s="172">
        <f>COUNTIF($J$2:J4697,J4697)</f>
        <v>0</v>
      </c>
      <c r="Y4697" s="172" t="str">
        <f t="shared" si="75"/>
        <v/>
      </c>
      <c r="Z4697" s="172" t="str">
        <f>IF(Y4697="","",COUNTIF($Y$2:Y4697,Y4697))</f>
        <v/>
      </c>
    </row>
    <row r="4698" spans="24:26" x14ac:dyDescent="0.25">
      <c r="X4698" s="172">
        <f>COUNTIF($J$2:J4698,J4698)</f>
        <v>0</v>
      </c>
      <c r="Y4698" s="172" t="str">
        <f t="shared" ref="Y4698:Y4761" si="76">J4698&amp;Q4698</f>
        <v/>
      </c>
      <c r="Z4698" s="172" t="str">
        <f>IF(Y4698="","",COUNTIF($Y$2:Y4698,Y4698))</f>
        <v/>
      </c>
    </row>
    <row r="4699" spans="24:26" x14ac:dyDescent="0.25">
      <c r="X4699" s="172">
        <f>COUNTIF($J$2:J4699,J4699)</f>
        <v>0</v>
      </c>
      <c r="Y4699" s="172" t="str">
        <f t="shared" si="76"/>
        <v/>
      </c>
      <c r="Z4699" s="172" t="str">
        <f>IF(Y4699="","",COUNTIF($Y$2:Y4699,Y4699))</f>
        <v/>
      </c>
    </row>
    <row r="4700" spans="24:26" x14ac:dyDescent="0.25">
      <c r="X4700" s="172">
        <f>COUNTIF($J$2:J4700,J4700)</f>
        <v>0</v>
      </c>
      <c r="Y4700" s="172" t="str">
        <f t="shared" si="76"/>
        <v/>
      </c>
      <c r="Z4700" s="172" t="str">
        <f>IF(Y4700="","",COUNTIF($Y$2:Y4700,Y4700))</f>
        <v/>
      </c>
    </row>
    <row r="4701" spans="24:26" x14ac:dyDescent="0.25">
      <c r="X4701" s="172">
        <f>COUNTIF($J$2:J4701,J4701)</f>
        <v>0</v>
      </c>
      <c r="Y4701" s="172" t="str">
        <f t="shared" si="76"/>
        <v/>
      </c>
      <c r="Z4701" s="172" t="str">
        <f>IF(Y4701="","",COUNTIF($Y$2:Y4701,Y4701))</f>
        <v/>
      </c>
    </row>
    <row r="4702" spans="24:26" x14ac:dyDescent="0.25">
      <c r="X4702" s="172">
        <f>COUNTIF($J$2:J4702,J4702)</f>
        <v>0</v>
      </c>
      <c r="Y4702" s="172" t="str">
        <f t="shared" si="76"/>
        <v/>
      </c>
      <c r="Z4702" s="172" t="str">
        <f>IF(Y4702="","",COUNTIF($Y$2:Y4702,Y4702))</f>
        <v/>
      </c>
    </row>
    <row r="4703" spans="24:26" x14ac:dyDescent="0.25">
      <c r="X4703" s="172">
        <f>COUNTIF($J$2:J4703,J4703)</f>
        <v>0</v>
      </c>
      <c r="Y4703" s="172" t="str">
        <f t="shared" si="76"/>
        <v/>
      </c>
      <c r="Z4703" s="172" t="str">
        <f>IF(Y4703="","",COUNTIF($Y$2:Y4703,Y4703))</f>
        <v/>
      </c>
    </row>
    <row r="4704" spans="24:26" x14ac:dyDescent="0.25">
      <c r="X4704" s="172">
        <f>COUNTIF($J$2:J4704,J4704)</f>
        <v>0</v>
      </c>
      <c r="Y4704" s="172" t="str">
        <f t="shared" si="76"/>
        <v/>
      </c>
      <c r="Z4704" s="172" t="str">
        <f>IF(Y4704="","",COUNTIF($Y$2:Y4704,Y4704))</f>
        <v/>
      </c>
    </row>
    <row r="4705" spans="24:26" x14ac:dyDescent="0.25">
      <c r="X4705" s="172">
        <f>COUNTIF($J$2:J4705,J4705)</f>
        <v>0</v>
      </c>
      <c r="Y4705" s="172" t="str">
        <f t="shared" si="76"/>
        <v/>
      </c>
      <c r="Z4705" s="172" t="str">
        <f>IF(Y4705="","",COUNTIF($Y$2:Y4705,Y4705))</f>
        <v/>
      </c>
    </row>
    <row r="4706" spans="24:26" x14ac:dyDescent="0.25">
      <c r="X4706" s="172">
        <f>COUNTIF($J$2:J4706,J4706)</f>
        <v>0</v>
      </c>
      <c r="Y4706" s="172" t="str">
        <f t="shared" si="76"/>
        <v/>
      </c>
      <c r="Z4706" s="172" t="str">
        <f>IF(Y4706="","",COUNTIF($Y$2:Y4706,Y4706))</f>
        <v/>
      </c>
    </row>
    <row r="4707" spans="24:26" x14ac:dyDescent="0.25">
      <c r="X4707" s="172">
        <f>COUNTIF($J$2:J4707,J4707)</f>
        <v>0</v>
      </c>
      <c r="Y4707" s="172" t="str">
        <f t="shared" si="76"/>
        <v/>
      </c>
      <c r="Z4707" s="172" t="str">
        <f>IF(Y4707="","",COUNTIF($Y$2:Y4707,Y4707))</f>
        <v/>
      </c>
    </row>
    <row r="4708" spans="24:26" x14ac:dyDescent="0.25">
      <c r="X4708" s="172">
        <f>COUNTIF($J$2:J4708,J4708)</f>
        <v>0</v>
      </c>
      <c r="Y4708" s="172" t="str">
        <f t="shared" si="76"/>
        <v/>
      </c>
      <c r="Z4708" s="172" t="str">
        <f>IF(Y4708="","",COUNTIF($Y$2:Y4708,Y4708))</f>
        <v/>
      </c>
    </row>
    <row r="4709" spans="24:26" x14ac:dyDescent="0.25">
      <c r="X4709" s="172">
        <f>COUNTIF($J$2:J4709,J4709)</f>
        <v>0</v>
      </c>
      <c r="Y4709" s="172" t="str">
        <f t="shared" si="76"/>
        <v/>
      </c>
      <c r="Z4709" s="172" t="str">
        <f>IF(Y4709="","",COUNTIF($Y$2:Y4709,Y4709))</f>
        <v/>
      </c>
    </row>
    <row r="4710" spans="24:26" x14ac:dyDescent="0.25">
      <c r="X4710" s="172">
        <f>COUNTIF($J$2:J4710,J4710)</f>
        <v>0</v>
      </c>
      <c r="Y4710" s="172" t="str">
        <f t="shared" si="76"/>
        <v/>
      </c>
      <c r="Z4710" s="172" t="str">
        <f>IF(Y4710="","",COUNTIF($Y$2:Y4710,Y4710))</f>
        <v/>
      </c>
    </row>
    <row r="4711" spans="24:26" x14ac:dyDescent="0.25">
      <c r="X4711" s="172">
        <f>COUNTIF($J$2:J4711,J4711)</f>
        <v>0</v>
      </c>
      <c r="Y4711" s="172" t="str">
        <f t="shared" si="76"/>
        <v/>
      </c>
      <c r="Z4711" s="172" t="str">
        <f>IF(Y4711="","",COUNTIF($Y$2:Y4711,Y4711))</f>
        <v/>
      </c>
    </row>
    <row r="4712" spans="24:26" x14ac:dyDescent="0.25">
      <c r="X4712" s="172">
        <f>COUNTIF($J$2:J4712,J4712)</f>
        <v>0</v>
      </c>
      <c r="Y4712" s="172" t="str">
        <f t="shared" si="76"/>
        <v/>
      </c>
      <c r="Z4712" s="172" t="str">
        <f>IF(Y4712="","",COUNTIF($Y$2:Y4712,Y4712))</f>
        <v/>
      </c>
    </row>
    <row r="4713" spans="24:26" x14ac:dyDescent="0.25">
      <c r="X4713" s="172">
        <f>COUNTIF($J$2:J4713,J4713)</f>
        <v>0</v>
      </c>
      <c r="Y4713" s="172" t="str">
        <f t="shared" si="76"/>
        <v/>
      </c>
      <c r="Z4713" s="172" t="str">
        <f>IF(Y4713="","",COUNTIF($Y$2:Y4713,Y4713))</f>
        <v/>
      </c>
    </row>
    <row r="4714" spans="24:26" x14ac:dyDescent="0.25">
      <c r="X4714" s="172">
        <f>COUNTIF($J$2:J4714,J4714)</f>
        <v>0</v>
      </c>
      <c r="Y4714" s="172" t="str">
        <f t="shared" si="76"/>
        <v/>
      </c>
      <c r="Z4714" s="172" t="str">
        <f>IF(Y4714="","",COUNTIF($Y$2:Y4714,Y4714))</f>
        <v/>
      </c>
    </row>
    <row r="4715" spans="24:26" x14ac:dyDescent="0.25">
      <c r="X4715" s="172">
        <f>COUNTIF($J$2:J4715,J4715)</f>
        <v>0</v>
      </c>
      <c r="Y4715" s="172" t="str">
        <f t="shared" si="76"/>
        <v/>
      </c>
      <c r="Z4715" s="172" t="str">
        <f>IF(Y4715="","",COUNTIF($Y$2:Y4715,Y4715))</f>
        <v/>
      </c>
    </row>
    <row r="4716" spans="24:26" x14ac:dyDescent="0.25">
      <c r="X4716" s="172">
        <f>COUNTIF($J$2:J4716,J4716)</f>
        <v>0</v>
      </c>
      <c r="Y4716" s="172" t="str">
        <f t="shared" si="76"/>
        <v/>
      </c>
      <c r="Z4716" s="172" t="str">
        <f>IF(Y4716="","",COUNTIF($Y$2:Y4716,Y4716))</f>
        <v/>
      </c>
    </row>
    <row r="4717" spans="24:26" x14ac:dyDescent="0.25">
      <c r="X4717" s="172">
        <f>COUNTIF($J$2:J4717,J4717)</f>
        <v>0</v>
      </c>
      <c r="Y4717" s="172" t="str">
        <f t="shared" si="76"/>
        <v/>
      </c>
      <c r="Z4717" s="172" t="str">
        <f>IF(Y4717="","",COUNTIF($Y$2:Y4717,Y4717))</f>
        <v/>
      </c>
    </row>
    <row r="4718" spans="24:26" x14ac:dyDescent="0.25">
      <c r="X4718" s="172">
        <f>COUNTIF($J$2:J4718,J4718)</f>
        <v>0</v>
      </c>
      <c r="Y4718" s="172" t="str">
        <f t="shared" si="76"/>
        <v/>
      </c>
      <c r="Z4718" s="172" t="str">
        <f>IF(Y4718="","",COUNTIF($Y$2:Y4718,Y4718))</f>
        <v/>
      </c>
    </row>
    <row r="4719" spans="24:26" x14ac:dyDescent="0.25">
      <c r="X4719" s="172">
        <f>COUNTIF($J$2:J4719,J4719)</f>
        <v>0</v>
      </c>
      <c r="Y4719" s="172" t="str">
        <f t="shared" si="76"/>
        <v/>
      </c>
      <c r="Z4719" s="172" t="str">
        <f>IF(Y4719="","",COUNTIF($Y$2:Y4719,Y4719))</f>
        <v/>
      </c>
    </row>
    <row r="4720" spans="24:26" x14ac:dyDescent="0.25">
      <c r="X4720" s="172">
        <f>COUNTIF($J$2:J4720,J4720)</f>
        <v>0</v>
      </c>
      <c r="Y4720" s="172" t="str">
        <f t="shared" si="76"/>
        <v/>
      </c>
      <c r="Z4720" s="172" t="str">
        <f>IF(Y4720="","",COUNTIF($Y$2:Y4720,Y4720))</f>
        <v/>
      </c>
    </row>
    <row r="4721" spans="24:26" x14ac:dyDescent="0.25">
      <c r="X4721" s="172">
        <f>COUNTIF($J$2:J4721,J4721)</f>
        <v>0</v>
      </c>
      <c r="Y4721" s="172" t="str">
        <f t="shared" si="76"/>
        <v/>
      </c>
      <c r="Z4721" s="172" t="str">
        <f>IF(Y4721="","",COUNTIF($Y$2:Y4721,Y4721))</f>
        <v/>
      </c>
    </row>
    <row r="4722" spans="24:26" x14ac:dyDescent="0.25">
      <c r="X4722" s="172">
        <f>COUNTIF($J$2:J4722,J4722)</f>
        <v>0</v>
      </c>
      <c r="Y4722" s="172" t="str">
        <f t="shared" si="76"/>
        <v/>
      </c>
      <c r="Z4722" s="172" t="str">
        <f>IF(Y4722="","",COUNTIF($Y$2:Y4722,Y4722))</f>
        <v/>
      </c>
    </row>
    <row r="4723" spans="24:26" x14ac:dyDescent="0.25">
      <c r="X4723" s="172">
        <f>COUNTIF($J$2:J4723,J4723)</f>
        <v>0</v>
      </c>
      <c r="Y4723" s="172" t="str">
        <f t="shared" si="76"/>
        <v/>
      </c>
      <c r="Z4723" s="172" t="str">
        <f>IF(Y4723="","",COUNTIF($Y$2:Y4723,Y4723))</f>
        <v/>
      </c>
    </row>
    <row r="4724" spans="24:26" x14ac:dyDescent="0.25">
      <c r="X4724" s="172">
        <f>COUNTIF($J$2:J4724,J4724)</f>
        <v>0</v>
      </c>
      <c r="Y4724" s="172" t="str">
        <f t="shared" si="76"/>
        <v/>
      </c>
      <c r="Z4724" s="172" t="str">
        <f>IF(Y4724="","",COUNTIF($Y$2:Y4724,Y4724))</f>
        <v/>
      </c>
    </row>
    <row r="4725" spans="24:26" x14ac:dyDescent="0.25">
      <c r="X4725" s="172">
        <f>COUNTIF($J$2:J4725,J4725)</f>
        <v>0</v>
      </c>
      <c r="Y4725" s="172" t="str">
        <f t="shared" si="76"/>
        <v/>
      </c>
      <c r="Z4725" s="172" t="str">
        <f>IF(Y4725="","",COUNTIF($Y$2:Y4725,Y4725))</f>
        <v/>
      </c>
    </row>
    <row r="4726" spans="24:26" x14ac:dyDescent="0.25">
      <c r="X4726" s="172">
        <f>COUNTIF($J$2:J4726,J4726)</f>
        <v>0</v>
      </c>
      <c r="Y4726" s="172" t="str">
        <f t="shared" si="76"/>
        <v/>
      </c>
      <c r="Z4726" s="172" t="str">
        <f>IF(Y4726="","",COUNTIF($Y$2:Y4726,Y4726))</f>
        <v/>
      </c>
    </row>
    <row r="4727" spans="24:26" x14ac:dyDescent="0.25">
      <c r="X4727" s="172">
        <f>COUNTIF($J$2:J4727,J4727)</f>
        <v>0</v>
      </c>
      <c r="Y4727" s="172" t="str">
        <f t="shared" si="76"/>
        <v/>
      </c>
      <c r="Z4727" s="172" t="str">
        <f>IF(Y4727="","",COUNTIF($Y$2:Y4727,Y4727))</f>
        <v/>
      </c>
    </row>
    <row r="4728" spans="24:26" x14ac:dyDescent="0.25">
      <c r="X4728" s="172">
        <f>COUNTIF($J$2:J4728,J4728)</f>
        <v>0</v>
      </c>
      <c r="Y4728" s="172" t="str">
        <f t="shared" si="76"/>
        <v/>
      </c>
      <c r="Z4728" s="172" t="str">
        <f>IF(Y4728="","",COUNTIF($Y$2:Y4728,Y4728))</f>
        <v/>
      </c>
    </row>
    <row r="4729" spans="24:26" x14ac:dyDescent="0.25">
      <c r="X4729" s="172">
        <f>COUNTIF($J$2:J4729,J4729)</f>
        <v>0</v>
      </c>
      <c r="Y4729" s="172" t="str">
        <f t="shared" si="76"/>
        <v/>
      </c>
      <c r="Z4729" s="172" t="str">
        <f>IF(Y4729="","",COUNTIF($Y$2:Y4729,Y4729))</f>
        <v/>
      </c>
    </row>
    <row r="4730" spans="24:26" x14ac:dyDescent="0.25">
      <c r="X4730" s="172">
        <f>COUNTIF($J$2:J4730,J4730)</f>
        <v>0</v>
      </c>
      <c r="Y4730" s="172" t="str">
        <f t="shared" si="76"/>
        <v/>
      </c>
      <c r="Z4730" s="172" t="str">
        <f>IF(Y4730="","",COUNTIF($Y$2:Y4730,Y4730))</f>
        <v/>
      </c>
    </row>
    <row r="4731" spans="24:26" x14ac:dyDescent="0.25">
      <c r="X4731" s="172">
        <f>COUNTIF($J$2:J4731,J4731)</f>
        <v>0</v>
      </c>
      <c r="Y4731" s="172" t="str">
        <f t="shared" si="76"/>
        <v/>
      </c>
      <c r="Z4731" s="172" t="str">
        <f>IF(Y4731="","",COUNTIF($Y$2:Y4731,Y4731))</f>
        <v/>
      </c>
    </row>
    <row r="4732" spans="24:26" x14ac:dyDescent="0.25">
      <c r="X4732" s="172">
        <f>COUNTIF($J$2:J4732,J4732)</f>
        <v>0</v>
      </c>
      <c r="Y4732" s="172" t="str">
        <f t="shared" si="76"/>
        <v/>
      </c>
      <c r="Z4732" s="172" t="str">
        <f>IF(Y4732="","",COUNTIF($Y$2:Y4732,Y4732))</f>
        <v/>
      </c>
    </row>
    <row r="4733" spans="24:26" x14ac:dyDescent="0.25">
      <c r="X4733" s="172">
        <f>COUNTIF($J$2:J4733,J4733)</f>
        <v>0</v>
      </c>
      <c r="Y4733" s="172" t="str">
        <f t="shared" si="76"/>
        <v/>
      </c>
      <c r="Z4733" s="172" t="str">
        <f>IF(Y4733="","",COUNTIF($Y$2:Y4733,Y4733))</f>
        <v/>
      </c>
    </row>
    <row r="4734" spans="24:26" x14ac:dyDescent="0.25">
      <c r="X4734" s="172">
        <f>COUNTIF($J$2:J4734,J4734)</f>
        <v>0</v>
      </c>
      <c r="Y4734" s="172" t="str">
        <f t="shared" si="76"/>
        <v/>
      </c>
      <c r="Z4734" s="172" t="str">
        <f>IF(Y4734="","",COUNTIF($Y$2:Y4734,Y4734))</f>
        <v/>
      </c>
    </row>
    <row r="4735" spans="24:26" x14ac:dyDescent="0.25">
      <c r="X4735" s="172">
        <f>COUNTIF($J$2:J4735,J4735)</f>
        <v>0</v>
      </c>
      <c r="Y4735" s="172" t="str">
        <f t="shared" si="76"/>
        <v/>
      </c>
      <c r="Z4735" s="172" t="str">
        <f>IF(Y4735="","",COUNTIF($Y$2:Y4735,Y4735))</f>
        <v/>
      </c>
    </row>
    <row r="4736" spans="24:26" x14ac:dyDescent="0.25">
      <c r="X4736" s="172">
        <f>COUNTIF($J$2:J4736,J4736)</f>
        <v>0</v>
      </c>
      <c r="Y4736" s="172" t="str">
        <f t="shared" si="76"/>
        <v/>
      </c>
      <c r="Z4736" s="172" t="str">
        <f>IF(Y4736="","",COUNTIF($Y$2:Y4736,Y4736))</f>
        <v/>
      </c>
    </row>
    <row r="4737" spans="24:26" x14ac:dyDescent="0.25">
      <c r="X4737" s="172">
        <f>COUNTIF($J$2:J4737,J4737)</f>
        <v>0</v>
      </c>
      <c r="Y4737" s="172" t="str">
        <f t="shared" si="76"/>
        <v/>
      </c>
      <c r="Z4737" s="172" t="str">
        <f>IF(Y4737="","",COUNTIF($Y$2:Y4737,Y4737))</f>
        <v/>
      </c>
    </row>
    <row r="4738" spans="24:26" x14ac:dyDescent="0.25">
      <c r="X4738" s="172">
        <f>COUNTIF($J$2:J4738,J4738)</f>
        <v>0</v>
      </c>
      <c r="Y4738" s="172" t="str">
        <f t="shared" si="76"/>
        <v/>
      </c>
      <c r="Z4738" s="172" t="str">
        <f>IF(Y4738="","",COUNTIF($Y$2:Y4738,Y4738))</f>
        <v/>
      </c>
    </row>
    <row r="4739" spans="24:26" x14ac:dyDescent="0.25">
      <c r="X4739" s="172">
        <f>COUNTIF($J$2:J4739,J4739)</f>
        <v>0</v>
      </c>
      <c r="Y4739" s="172" t="str">
        <f t="shared" si="76"/>
        <v/>
      </c>
      <c r="Z4739" s="172" t="str">
        <f>IF(Y4739="","",COUNTIF($Y$2:Y4739,Y4739))</f>
        <v/>
      </c>
    </row>
    <row r="4740" spans="24:26" x14ac:dyDescent="0.25">
      <c r="X4740" s="172">
        <f>COUNTIF($J$2:J4740,J4740)</f>
        <v>0</v>
      </c>
      <c r="Y4740" s="172" t="str">
        <f t="shared" si="76"/>
        <v/>
      </c>
      <c r="Z4740" s="172" t="str">
        <f>IF(Y4740="","",COUNTIF($Y$2:Y4740,Y4740))</f>
        <v/>
      </c>
    </row>
    <row r="4741" spans="24:26" x14ac:dyDescent="0.25">
      <c r="X4741" s="172">
        <f>COUNTIF($J$2:J4741,J4741)</f>
        <v>0</v>
      </c>
      <c r="Y4741" s="172" t="str">
        <f t="shared" si="76"/>
        <v/>
      </c>
      <c r="Z4741" s="172" t="str">
        <f>IF(Y4741="","",COUNTIF($Y$2:Y4741,Y4741))</f>
        <v/>
      </c>
    </row>
    <row r="4742" spans="24:26" x14ac:dyDescent="0.25">
      <c r="X4742" s="172">
        <f>COUNTIF($J$2:J4742,J4742)</f>
        <v>0</v>
      </c>
      <c r="Y4742" s="172" t="str">
        <f t="shared" si="76"/>
        <v/>
      </c>
      <c r="Z4742" s="172" t="str">
        <f>IF(Y4742="","",COUNTIF($Y$2:Y4742,Y4742))</f>
        <v/>
      </c>
    </row>
    <row r="4743" spans="24:26" x14ac:dyDescent="0.25">
      <c r="X4743" s="172">
        <f>COUNTIF($J$2:J4743,J4743)</f>
        <v>0</v>
      </c>
      <c r="Y4743" s="172" t="str">
        <f t="shared" si="76"/>
        <v/>
      </c>
      <c r="Z4743" s="172" t="str">
        <f>IF(Y4743="","",COUNTIF($Y$2:Y4743,Y4743))</f>
        <v/>
      </c>
    </row>
    <row r="4744" spans="24:26" x14ac:dyDescent="0.25">
      <c r="X4744" s="172">
        <f>COUNTIF($J$2:J4744,J4744)</f>
        <v>0</v>
      </c>
      <c r="Y4744" s="172" t="str">
        <f t="shared" si="76"/>
        <v/>
      </c>
      <c r="Z4744" s="172" t="str">
        <f>IF(Y4744="","",COUNTIF($Y$2:Y4744,Y4744))</f>
        <v/>
      </c>
    </row>
    <row r="4745" spans="24:26" x14ac:dyDescent="0.25">
      <c r="X4745" s="172">
        <f>COUNTIF($J$2:J4745,J4745)</f>
        <v>0</v>
      </c>
      <c r="Y4745" s="172" t="str">
        <f t="shared" si="76"/>
        <v/>
      </c>
      <c r="Z4745" s="172" t="str">
        <f>IF(Y4745="","",COUNTIF($Y$2:Y4745,Y4745))</f>
        <v/>
      </c>
    </row>
    <row r="4746" spans="24:26" x14ac:dyDescent="0.25">
      <c r="X4746" s="172">
        <f>COUNTIF($J$2:J4746,J4746)</f>
        <v>0</v>
      </c>
      <c r="Y4746" s="172" t="str">
        <f t="shared" si="76"/>
        <v/>
      </c>
      <c r="Z4746" s="172" t="str">
        <f>IF(Y4746="","",COUNTIF($Y$2:Y4746,Y4746))</f>
        <v/>
      </c>
    </row>
    <row r="4747" spans="24:26" x14ac:dyDescent="0.25">
      <c r="X4747" s="172">
        <f>COUNTIF($J$2:J4747,J4747)</f>
        <v>0</v>
      </c>
      <c r="Y4747" s="172" t="str">
        <f t="shared" si="76"/>
        <v/>
      </c>
      <c r="Z4747" s="172" t="str">
        <f>IF(Y4747="","",COUNTIF($Y$2:Y4747,Y4747))</f>
        <v/>
      </c>
    </row>
    <row r="4748" spans="24:26" x14ac:dyDescent="0.25">
      <c r="X4748" s="172">
        <f>COUNTIF($J$2:J4748,J4748)</f>
        <v>0</v>
      </c>
      <c r="Y4748" s="172" t="str">
        <f t="shared" si="76"/>
        <v/>
      </c>
      <c r="Z4748" s="172" t="str">
        <f>IF(Y4748="","",COUNTIF($Y$2:Y4748,Y4748))</f>
        <v/>
      </c>
    </row>
    <row r="4749" spans="24:26" x14ac:dyDescent="0.25">
      <c r="X4749" s="172">
        <f>COUNTIF($J$2:J4749,J4749)</f>
        <v>0</v>
      </c>
      <c r="Y4749" s="172" t="str">
        <f t="shared" si="76"/>
        <v/>
      </c>
      <c r="Z4749" s="172" t="str">
        <f>IF(Y4749="","",COUNTIF($Y$2:Y4749,Y4749))</f>
        <v/>
      </c>
    </row>
    <row r="4750" spans="24:26" x14ac:dyDescent="0.25">
      <c r="X4750" s="172">
        <f>COUNTIF($J$2:J4750,J4750)</f>
        <v>0</v>
      </c>
      <c r="Y4750" s="172" t="str">
        <f t="shared" si="76"/>
        <v/>
      </c>
      <c r="Z4750" s="172" t="str">
        <f>IF(Y4750="","",COUNTIF($Y$2:Y4750,Y4750))</f>
        <v/>
      </c>
    </row>
    <row r="4751" spans="24:26" x14ac:dyDescent="0.25">
      <c r="X4751" s="172">
        <f>COUNTIF($J$2:J4751,J4751)</f>
        <v>0</v>
      </c>
      <c r="Y4751" s="172" t="str">
        <f t="shared" si="76"/>
        <v/>
      </c>
      <c r="Z4751" s="172" t="str">
        <f>IF(Y4751="","",COUNTIF($Y$2:Y4751,Y4751))</f>
        <v/>
      </c>
    </row>
    <row r="4752" spans="24:26" x14ac:dyDescent="0.25">
      <c r="X4752" s="172">
        <f>COUNTIF($J$2:J4752,J4752)</f>
        <v>0</v>
      </c>
      <c r="Y4752" s="172" t="str">
        <f t="shared" si="76"/>
        <v/>
      </c>
      <c r="Z4752" s="172" t="str">
        <f>IF(Y4752="","",COUNTIF($Y$2:Y4752,Y4752))</f>
        <v/>
      </c>
    </row>
    <row r="4753" spans="24:26" x14ac:dyDescent="0.25">
      <c r="X4753" s="172">
        <f>COUNTIF($J$2:J4753,J4753)</f>
        <v>0</v>
      </c>
      <c r="Y4753" s="172" t="str">
        <f t="shared" si="76"/>
        <v/>
      </c>
      <c r="Z4753" s="172" t="str">
        <f>IF(Y4753="","",COUNTIF($Y$2:Y4753,Y4753))</f>
        <v/>
      </c>
    </row>
    <row r="4754" spans="24:26" x14ac:dyDescent="0.25">
      <c r="X4754" s="172">
        <f>COUNTIF($J$2:J4754,J4754)</f>
        <v>0</v>
      </c>
      <c r="Y4754" s="172" t="str">
        <f t="shared" si="76"/>
        <v/>
      </c>
      <c r="Z4754" s="172" t="str">
        <f>IF(Y4754="","",COUNTIF($Y$2:Y4754,Y4754))</f>
        <v/>
      </c>
    </row>
    <row r="4755" spans="24:26" x14ac:dyDescent="0.25">
      <c r="X4755" s="172">
        <f>COUNTIF($J$2:J4755,J4755)</f>
        <v>0</v>
      </c>
      <c r="Y4755" s="172" t="str">
        <f t="shared" si="76"/>
        <v/>
      </c>
      <c r="Z4755" s="172" t="str">
        <f>IF(Y4755="","",COUNTIF($Y$2:Y4755,Y4755))</f>
        <v/>
      </c>
    </row>
    <row r="4756" spans="24:26" x14ac:dyDescent="0.25">
      <c r="X4756" s="172">
        <f>COUNTIF($J$2:J4756,J4756)</f>
        <v>0</v>
      </c>
      <c r="Y4756" s="172" t="str">
        <f t="shared" si="76"/>
        <v/>
      </c>
      <c r="Z4756" s="172" t="str">
        <f>IF(Y4756="","",COUNTIF($Y$2:Y4756,Y4756))</f>
        <v/>
      </c>
    </row>
    <row r="4757" spans="24:26" x14ac:dyDescent="0.25">
      <c r="X4757" s="172">
        <f>COUNTIF($J$2:J4757,J4757)</f>
        <v>0</v>
      </c>
      <c r="Y4757" s="172" t="str">
        <f t="shared" si="76"/>
        <v/>
      </c>
      <c r="Z4757" s="172" t="str">
        <f>IF(Y4757="","",COUNTIF($Y$2:Y4757,Y4757))</f>
        <v/>
      </c>
    </row>
    <row r="4758" spans="24:26" x14ac:dyDescent="0.25">
      <c r="X4758" s="172">
        <f>COUNTIF($J$2:J4758,J4758)</f>
        <v>0</v>
      </c>
      <c r="Y4758" s="172" t="str">
        <f t="shared" si="76"/>
        <v/>
      </c>
      <c r="Z4758" s="172" t="str">
        <f>IF(Y4758="","",COUNTIF($Y$2:Y4758,Y4758))</f>
        <v/>
      </c>
    </row>
    <row r="4759" spans="24:26" x14ac:dyDescent="0.25">
      <c r="X4759" s="172">
        <f>COUNTIF($J$2:J4759,J4759)</f>
        <v>0</v>
      </c>
      <c r="Y4759" s="172" t="str">
        <f t="shared" si="76"/>
        <v/>
      </c>
      <c r="Z4759" s="172" t="str">
        <f>IF(Y4759="","",COUNTIF($Y$2:Y4759,Y4759))</f>
        <v/>
      </c>
    </row>
    <row r="4760" spans="24:26" x14ac:dyDescent="0.25">
      <c r="X4760" s="172">
        <f>COUNTIF($J$2:J4760,J4760)</f>
        <v>0</v>
      </c>
      <c r="Y4760" s="172" t="str">
        <f t="shared" si="76"/>
        <v/>
      </c>
      <c r="Z4760" s="172" t="str">
        <f>IF(Y4760="","",COUNTIF($Y$2:Y4760,Y4760))</f>
        <v/>
      </c>
    </row>
    <row r="4761" spans="24:26" x14ac:dyDescent="0.25">
      <c r="X4761" s="172">
        <f>COUNTIF($J$2:J4761,J4761)</f>
        <v>0</v>
      </c>
      <c r="Y4761" s="172" t="str">
        <f t="shared" si="76"/>
        <v/>
      </c>
      <c r="Z4761" s="172" t="str">
        <f>IF(Y4761="","",COUNTIF($Y$2:Y4761,Y4761))</f>
        <v/>
      </c>
    </row>
    <row r="4762" spans="24:26" x14ac:dyDescent="0.25">
      <c r="X4762" s="172">
        <f>COUNTIF($J$2:J4762,J4762)</f>
        <v>0</v>
      </c>
      <c r="Y4762" s="172" t="str">
        <f t="shared" ref="Y4762:Y4825" si="77">J4762&amp;Q4762</f>
        <v/>
      </c>
      <c r="Z4762" s="172" t="str">
        <f>IF(Y4762="","",COUNTIF($Y$2:Y4762,Y4762))</f>
        <v/>
      </c>
    </row>
    <row r="4763" spans="24:26" x14ac:dyDescent="0.25">
      <c r="X4763" s="172">
        <f>COUNTIF($J$2:J4763,J4763)</f>
        <v>0</v>
      </c>
      <c r="Y4763" s="172" t="str">
        <f t="shared" si="77"/>
        <v/>
      </c>
      <c r="Z4763" s="172" t="str">
        <f>IF(Y4763="","",COUNTIF($Y$2:Y4763,Y4763))</f>
        <v/>
      </c>
    </row>
    <row r="4764" spans="24:26" x14ac:dyDescent="0.25">
      <c r="X4764" s="172">
        <f>COUNTIF($J$2:J4764,J4764)</f>
        <v>0</v>
      </c>
      <c r="Y4764" s="172" t="str">
        <f t="shared" si="77"/>
        <v/>
      </c>
      <c r="Z4764" s="172" t="str">
        <f>IF(Y4764="","",COUNTIF($Y$2:Y4764,Y4764))</f>
        <v/>
      </c>
    </row>
    <row r="4765" spans="24:26" x14ac:dyDescent="0.25">
      <c r="X4765" s="172">
        <f>COUNTIF($J$2:J4765,J4765)</f>
        <v>0</v>
      </c>
      <c r="Y4765" s="172" t="str">
        <f t="shared" si="77"/>
        <v/>
      </c>
      <c r="Z4765" s="172" t="str">
        <f>IF(Y4765="","",COUNTIF($Y$2:Y4765,Y4765))</f>
        <v/>
      </c>
    </row>
    <row r="4766" spans="24:26" x14ac:dyDescent="0.25">
      <c r="X4766" s="172">
        <f>COUNTIF($J$2:J4766,J4766)</f>
        <v>0</v>
      </c>
      <c r="Y4766" s="172" t="str">
        <f t="shared" si="77"/>
        <v/>
      </c>
      <c r="Z4766" s="172" t="str">
        <f>IF(Y4766="","",COUNTIF($Y$2:Y4766,Y4766))</f>
        <v/>
      </c>
    </row>
    <row r="4767" spans="24:26" x14ac:dyDescent="0.25">
      <c r="X4767" s="172">
        <f>COUNTIF($J$2:J4767,J4767)</f>
        <v>0</v>
      </c>
      <c r="Y4767" s="172" t="str">
        <f t="shared" si="77"/>
        <v/>
      </c>
      <c r="Z4767" s="172" t="str">
        <f>IF(Y4767="","",COUNTIF($Y$2:Y4767,Y4767))</f>
        <v/>
      </c>
    </row>
    <row r="4768" spans="24:26" x14ac:dyDescent="0.25">
      <c r="X4768" s="172">
        <f>COUNTIF($J$2:J4768,J4768)</f>
        <v>0</v>
      </c>
      <c r="Y4768" s="172" t="str">
        <f t="shared" si="77"/>
        <v/>
      </c>
      <c r="Z4768" s="172" t="str">
        <f>IF(Y4768="","",COUNTIF($Y$2:Y4768,Y4768))</f>
        <v/>
      </c>
    </row>
    <row r="4769" spans="24:26" x14ac:dyDescent="0.25">
      <c r="X4769" s="172">
        <f>COUNTIF($J$2:J4769,J4769)</f>
        <v>0</v>
      </c>
      <c r="Y4769" s="172" t="str">
        <f t="shared" si="77"/>
        <v/>
      </c>
      <c r="Z4769" s="172" t="str">
        <f>IF(Y4769="","",COUNTIF($Y$2:Y4769,Y4769))</f>
        <v/>
      </c>
    </row>
    <row r="4770" spans="24:26" x14ac:dyDescent="0.25">
      <c r="X4770" s="172">
        <f>COUNTIF($J$2:J4770,J4770)</f>
        <v>0</v>
      </c>
      <c r="Y4770" s="172" t="str">
        <f t="shared" si="77"/>
        <v/>
      </c>
      <c r="Z4770" s="172" t="str">
        <f>IF(Y4770="","",COUNTIF($Y$2:Y4770,Y4770))</f>
        <v/>
      </c>
    </row>
    <row r="4771" spans="24:26" x14ac:dyDescent="0.25">
      <c r="X4771" s="172">
        <f>COUNTIF($J$2:J4771,J4771)</f>
        <v>0</v>
      </c>
      <c r="Y4771" s="172" t="str">
        <f t="shared" si="77"/>
        <v/>
      </c>
      <c r="Z4771" s="172" t="str">
        <f>IF(Y4771="","",COUNTIF($Y$2:Y4771,Y4771))</f>
        <v/>
      </c>
    </row>
    <row r="4772" spans="24:26" x14ac:dyDescent="0.25">
      <c r="X4772" s="172">
        <f>COUNTIF($J$2:J4772,J4772)</f>
        <v>0</v>
      </c>
      <c r="Y4772" s="172" t="str">
        <f t="shared" si="77"/>
        <v/>
      </c>
      <c r="Z4772" s="172" t="str">
        <f>IF(Y4772="","",COUNTIF($Y$2:Y4772,Y4772))</f>
        <v/>
      </c>
    </row>
    <row r="4773" spans="24:26" x14ac:dyDescent="0.25">
      <c r="X4773" s="172">
        <f>COUNTIF($J$2:J4773,J4773)</f>
        <v>0</v>
      </c>
      <c r="Y4773" s="172" t="str">
        <f t="shared" si="77"/>
        <v/>
      </c>
      <c r="Z4773" s="172" t="str">
        <f>IF(Y4773="","",COUNTIF($Y$2:Y4773,Y4773))</f>
        <v/>
      </c>
    </row>
    <row r="4774" spans="24:26" x14ac:dyDescent="0.25">
      <c r="X4774" s="172">
        <f>COUNTIF($J$2:J4774,J4774)</f>
        <v>0</v>
      </c>
      <c r="Y4774" s="172" t="str">
        <f t="shared" si="77"/>
        <v/>
      </c>
      <c r="Z4774" s="172" t="str">
        <f>IF(Y4774="","",COUNTIF($Y$2:Y4774,Y4774))</f>
        <v/>
      </c>
    </row>
    <row r="4775" spans="24:26" x14ac:dyDescent="0.25">
      <c r="X4775" s="172">
        <f>COUNTIF($J$2:J4775,J4775)</f>
        <v>0</v>
      </c>
      <c r="Y4775" s="172" t="str">
        <f t="shared" si="77"/>
        <v/>
      </c>
      <c r="Z4775" s="172" t="str">
        <f>IF(Y4775="","",COUNTIF($Y$2:Y4775,Y4775))</f>
        <v/>
      </c>
    </row>
    <row r="4776" spans="24:26" x14ac:dyDescent="0.25">
      <c r="X4776" s="172">
        <f>COUNTIF($J$2:J4776,J4776)</f>
        <v>0</v>
      </c>
      <c r="Y4776" s="172" t="str">
        <f t="shared" si="77"/>
        <v/>
      </c>
      <c r="Z4776" s="172" t="str">
        <f>IF(Y4776="","",COUNTIF($Y$2:Y4776,Y4776))</f>
        <v/>
      </c>
    </row>
    <row r="4777" spans="24:26" x14ac:dyDescent="0.25">
      <c r="X4777" s="172">
        <f>COUNTIF($J$2:J4777,J4777)</f>
        <v>0</v>
      </c>
      <c r="Y4777" s="172" t="str">
        <f t="shared" si="77"/>
        <v/>
      </c>
      <c r="Z4777" s="172" t="str">
        <f>IF(Y4777="","",COUNTIF($Y$2:Y4777,Y4777))</f>
        <v/>
      </c>
    </row>
    <row r="4778" spans="24:26" x14ac:dyDescent="0.25">
      <c r="X4778" s="172">
        <f>COUNTIF($J$2:J4778,J4778)</f>
        <v>0</v>
      </c>
      <c r="Y4778" s="172" t="str">
        <f t="shared" si="77"/>
        <v/>
      </c>
      <c r="Z4778" s="172" t="str">
        <f>IF(Y4778="","",COUNTIF($Y$2:Y4778,Y4778))</f>
        <v/>
      </c>
    </row>
    <row r="4779" spans="24:26" x14ac:dyDescent="0.25">
      <c r="X4779" s="172">
        <f>COUNTIF($J$2:J4779,J4779)</f>
        <v>0</v>
      </c>
      <c r="Y4779" s="172" t="str">
        <f t="shared" si="77"/>
        <v/>
      </c>
      <c r="Z4779" s="172" t="str">
        <f>IF(Y4779="","",COUNTIF($Y$2:Y4779,Y4779))</f>
        <v/>
      </c>
    </row>
    <row r="4780" spans="24:26" x14ac:dyDescent="0.25">
      <c r="X4780" s="172">
        <f>COUNTIF($J$2:J4780,J4780)</f>
        <v>0</v>
      </c>
      <c r="Y4780" s="172" t="str">
        <f t="shared" si="77"/>
        <v/>
      </c>
      <c r="Z4780" s="172" t="str">
        <f>IF(Y4780="","",COUNTIF($Y$2:Y4780,Y4780))</f>
        <v/>
      </c>
    </row>
    <row r="4781" spans="24:26" x14ac:dyDescent="0.25">
      <c r="X4781" s="172">
        <f>COUNTIF($J$2:J4781,J4781)</f>
        <v>0</v>
      </c>
      <c r="Y4781" s="172" t="str">
        <f t="shared" si="77"/>
        <v/>
      </c>
      <c r="Z4781" s="172" t="str">
        <f>IF(Y4781="","",COUNTIF($Y$2:Y4781,Y4781))</f>
        <v/>
      </c>
    </row>
    <row r="4782" spans="24:26" x14ac:dyDescent="0.25">
      <c r="X4782" s="172">
        <f>COUNTIF($J$2:J4782,J4782)</f>
        <v>0</v>
      </c>
      <c r="Y4782" s="172" t="str">
        <f t="shared" si="77"/>
        <v/>
      </c>
      <c r="Z4782" s="172" t="str">
        <f>IF(Y4782="","",COUNTIF($Y$2:Y4782,Y4782))</f>
        <v/>
      </c>
    </row>
    <row r="4783" spans="24:26" x14ac:dyDescent="0.25">
      <c r="X4783" s="172">
        <f>COUNTIF($J$2:J4783,J4783)</f>
        <v>0</v>
      </c>
      <c r="Y4783" s="172" t="str">
        <f t="shared" si="77"/>
        <v/>
      </c>
      <c r="Z4783" s="172" t="str">
        <f>IF(Y4783="","",COUNTIF($Y$2:Y4783,Y4783))</f>
        <v/>
      </c>
    </row>
    <row r="4784" spans="24:26" x14ac:dyDescent="0.25">
      <c r="X4784" s="172">
        <f>COUNTIF($J$2:J4784,J4784)</f>
        <v>0</v>
      </c>
      <c r="Y4784" s="172" t="str">
        <f t="shared" si="77"/>
        <v/>
      </c>
      <c r="Z4784" s="172" t="str">
        <f>IF(Y4784="","",COUNTIF($Y$2:Y4784,Y4784))</f>
        <v/>
      </c>
    </row>
    <row r="4785" spans="24:26" x14ac:dyDescent="0.25">
      <c r="X4785" s="172">
        <f>COUNTIF($J$2:J4785,J4785)</f>
        <v>0</v>
      </c>
      <c r="Y4785" s="172" t="str">
        <f t="shared" si="77"/>
        <v/>
      </c>
      <c r="Z4785" s="172" t="str">
        <f>IF(Y4785="","",COUNTIF($Y$2:Y4785,Y4785))</f>
        <v/>
      </c>
    </row>
    <row r="4786" spans="24:26" x14ac:dyDescent="0.25">
      <c r="X4786" s="172">
        <f>COUNTIF($J$2:J4786,J4786)</f>
        <v>0</v>
      </c>
      <c r="Y4786" s="172" t="str">
        <f t="shared" si="77"/>
        <v/>
      </c>
      <c r="Z4786" s="172" t="str">
        <f>IF(Y4786="","",COUNTIF($Y$2:Y4786,Y4786))</f>
        <v/>
      </c>
    </row>
    <row r="4787" spans="24:26" x14ac:dyDescent="0.25">
      <c r="X4787" s="172">
        <f>COUNTIF($J$2:J4787,J4787)</f>
        <v>0</v>
      </c>
      <c r="Y4787" s="172" t="str">
        <f t="shared" si="77"/>
        <v/>
      </c>
      <c r="Z4787" s="172" t="str">
        <f>IF(Y4787="","",COUNTIF($Y$2:Y4787,Y4787))</f>
        <v/>
      </c>
    </row>
    <row r="4788" spans="24:26" x14ac:dyDescent="0.25">
      <c r="X4788" s="172">
        <f>COUNTIF($J$2:J4788,J4788)</f>
        <v>0</v>
      </c>
      <c r="Y4788" s="172" t="str">
        <f t="shared" si="77"/>
        <v/>
      </c>
      <c r="Z4788" s="172" t="str">
        <f>IF(Y4788="","",COUNTIF($Y$2:Y4788,Y4788))</f>
        <v/>
      </c>
    </row>
    <row r="4789" spans="24:26" x14ac:dyDescent="0.25">
      <c r="X4789" s="172">
        <f>COUNTIF($J$2:J4789,J4789)</f>
        <v>0</v>
      </c>
      <c r="Y4789" s="172" t="str">
        <f t="shared" si="77"/>
        <v/>
      </c>
      <c r="Z4789" s="172" t="str">
        <f>IF(Y4789="","",COUNTIF($Y$2:Y4789,Y4789))</f>
        <v/>
      </c>
    </row>
    <row r="4790" spans="24:26" x14ac:dyDescent="0.25">
      <c r="X4790" s="172">
        <f>COUNTIF($J$2:J4790,J4790)</f>
        <v>0</v>
      </c>
      <c r="Y4790" s="172" t="str">
        <f t="shared" si="77"/>
        <v/>
      </c>
      <c r="Z4790" s="172" t="str">
        <f>IF(Y4790="","",COUNTIF($Y$2:Y4790,Y4790))</f>
        <v/>
      </c>
    </row>
    <row r="4791" spans="24:26" x14ac:dyDescent="0.25">
      <c r="X4791" s="172">
        <f>COUNTIF($J$2:J4791,J4791)</f>
        <v>0</v>
      </c>
      <c r="Y4791" s="172" t="str">
        <f t="shared" si="77"/>
        <v/>
      </c>
      <c r="Z4791" s="172" t="str">
        <f>IF(Y4791="","",COUNTIF($Y$2:Y4791,Y4791))</f>
        <v/>
      </c>
    </row>
    <row r="4792" spans="24:26" x14ac:dyDescent="0.25">
      <c r="X4792" s="172">
        <f>COUNTIF($J$2:J4792,J4792)</f>
        <v>0</v>
      </c>
      <c r="Y4792" s="172" t="str">
        <f t="shared" si="77"/>
        <v/>
      </c>
      <c r="Z4792" s="172" t="str">
        <f>IF(Y4792="","",COUNTIF($Y$2:Y4792,Y4792))</f>
        <v/>
      </c>
    </row>
    <row r="4793" spans="24:26" x14ac:dyDescent="0.25">
      <c r="X4793" s="172">
        <f>COUNTIF($J$2:J4793,J4793)</f>
        <v>0</v>
      </c>
      <c r="Y4793" s="172" t="str">
        <f t="shared" si="77"/>
        <v/>
      </c>
      <c r="Z4793" s="172" t="str">
        <f>IF(Y4793="","",COUNTIF($Y$2:Y4793,Y4793))</f>
        <v/>
      </c>
    </row>
    <row r="4794" spans="24:26" x14ac:dyDescent="0.25">
      <c r="X4794" s="172">
        <f>COUNTIF($J$2:J4794,J4794)</f>
        <v>0</v>
      </c>
      <c r="Y4794" s="172" t="str">
        <f t="shared" si="77"/>
        <v/>
      </c>
      <c r="Z4794" s="172" t="str">
        <f>IF(Y4794="","",COUNTIF($Y$2:Y4794,Y4794))</f>
        <v/>
      </c>
    </row>
    <row r="4795" spans="24:26" x14ac:dyDescent="0.25">
      <c r="X4795" s="172">
        <f>COUNTIF($J$2:J4795,J4795)</f>
        <v>0</v>
      </c>
      <c r="Y4795" s="172" t="str">
        <f t="shared" si="77"/>
        <v/>
      </c>
      <c r="Z4795" s="172" t="str">
        <f>IF(Y4795="","",COUNTIF($Y$2:Y4795,Y4795))</f>
        <v/>
      </c>
    </row>
    <row r="4796" spans="24:26" x14ac:dyDescent="0.25">
      <c r="X4796" s="172">
        <f>COUNTIF($J$2:J4796,J4796)</f>
        <v>0</v>
      </c>
      <c r="Y4796" s="172" t="str">
        <f t="shared" si="77"/>
        <v/>
      </c>
      <c r="Z4796" s="172" t="str">
        <f>IF(Y4796="","",COUNTIF($Y$2:Y4796,Y4796))</f>
        <v/>
      </c>
    </row>
    <row r="4797" spans="24:26" x14ac:dyDescent="0.25">
      <c r="X4797" s="172">
        <f>COUNTIF($J$2:J4797,J4797)</f>
        <v>0</v>
      </c>
      <c r="Y4797" s="172" t="str">
        <f t="shared" si="77"/>
        <v/>
      </c>
      <c r="Z4797" s="172" t="str">
        <f>IF(Y4797="","",COUNTIF($Y$2:Y4797,Y4797))</f>
        <v/>
      </c>
    </row>
    <row r="4798" spans="24:26" x14ac:dyDescent="0.25">
      <c r="X4798" s="172">
        <f>COUNTIF($J$2:J4798,J4798)</f>
        <v>0</v>
      </c>
      <c r="Y4798" s="172" t="str">
        <f t="shared" si="77"/>
        <v/>
      </c>
      <c r="Z4798" s="172" t="str">
        <f>IF(Y4798="","",COUNTIF($Y$2:Y4798,Y4798))</f>
        <v/>
      </c>
    </row>
    <row r="4799" spans="24:26" x14ac:dyDescent="0.25">
      <c r="X4799" s="172">
        <f>COUNTIF($J$2:J4799,J4799)</f>
        <v>0</v>
      </c>
      <c r="Y4799" s="172" t="str">
        <f t="shared" si="77"/>
        <v/>
      </c>
      <c r="Z4799" s="172" t="str">
        <f>IF(Y4799="","",COUNTIF($Y$2:Y4799,Y4799))</f>
        <v/>
      </c>
    </row>
    <row r="4800" spans="24:26" x14ac:dyDescent="0.25">
      <c r="X4800" s="172">
        <f>COUNTIF($J$2:J4800,J4800)</f>
        <v>0</v>
      </c>
      <c r="Y4800" s="172" t="str">
        <f t="shared" si="77"/>
        <v/>
      </c>
      <c r="Z4800" s="172" t="str">
        <f>IF(Y4800="","",COUNTIF($Y$2:Y4800,Y4800))</f>
        <v/>
      </c>
    </row>
    <row r="4801" spans="24:26" x14ac:dyDescent="0.25">
      <c r="X4801" s="172">
        <f>COUNTIF($J$2:J4801,J4801)</f>
        <v>0</v>
      </c>
      <c r="Y4801" s="172" t="str">
        <f t="shared" si="77"/>
        <v/>
      </c>
      <c r="Z4801" s="172" t="str">
        <f>IF(Y4801="","",COUNTIF($Y$2:Y4801,Y4801))</f>
        <v/>
      </c>
    </row>
    <row r="4802" spans="24:26" x14ac:dyDescent="0.25">
      <c r="X4802" s="172">
        <f>COUNTIF($J$2:J4802,J4802)</f>
        <v>0</v>
      </c>
      <c r="Y4802" s="172" t="str">
        <f t="shared" si="77"/>
        <v/>
      </c>
      <c r="Z4802" s="172" t="str">
        <f>IF(Y4802="","",COUNTIF($Y$2:Y4802,Y4802))</f>
        <v/>
      </c>
    </row>
    <row r="4803" spans="24:26" x14ac:dyDescent="0.25">
      <c r="X4803" s="172">
        <f>COUNTIF($J$2:J4803,J4803)</f>
        <v>0</v>
      </c>
      <c r="Y4803" s="172" t="str">
        <f t="shared" si="77"/>
        <v/>
      </c>
      <c r="Z4803" s="172" t="str">
        <f>IF(Y4803="","",COUNTIF($Y$2:Y4803,Y4803))</f>
        <v/>
      </c>
    </row>
    <row r="4804" spans="24:26" x14ac:dyDescent="0.25">
      <c r="X4804" s="172">
        <f>COUNTIF($J$2:J4804,J4804)</f>
        <v>0</v>
      </c>
      <c r="Y4804" s="172" t="str">
        <f t="shared" si="77"/>
        <v/>
      </c>
      <c r="Z4804" s="172" t="str">
        <f>IF(Y4804="","",COUNTIF($Y$2:Y4804,Y4804))</f>
        <v/>
      </c>
    </row>
    <row r="4805" spans="24:26" x14ac:dyDescent="0.25">
      <c r="X4805" s="172">
        <f>COUNTIF($J$2:J4805,J4805)</f>
        <v>0</v>
      </c>
      <c r="Y4805" s="172" t="str">
        <f t="shared" si="77"/>
        <v/>
      </c>
      <c r="Z4805" s="172" t="str">
        <f>IF(Y4805="","",COUNTIF($Y$2:Y4805,Y4805))</f>
        <v/>
      </c>
    </row>
    <row r="4806" spans="24:26" x14ac:dyDescent="0.25">
      <c r="X4806" s="172">
        <f>COUNTIF($J$2:J4806,J4806)</f>
        <v>0</v>
      </c>
      <c r="Y4806" s="172" t="str">
        <f t="shared" si="77"/>
        <v/>
      </c>
      <c r="Z4806" s="172" t="str">
        <f>IF(Y4806="","",COUNTIF($Y$2:Y4806,Y4806))</f>
        <v/>
      </c>
    </row>
    <row r="4807" spans="24:26" x14ac:dyDescent="0.25">
      <c r="X4807" s="172">
        <f>COUNTIF($J$2:J4807,J4807)</f>
        <v>0</v>
      </c>
      <c r="Y4807" s="172" t="str">
        <f t="shared" si="77"/>
        <v/>
      </c>
      <c r="Z4807" s="172" t="str">
        <f>IF(Y4807="","",COUNTIF($Y$2:Y4807,Y4807))</f>
        <v/>
      </c>
    </row>
    <row r="4808" spans="24:26" x14ac:dyDescent="0.25">
      <c r="X4808" s="172">
        <f>COUNTIF($J$2:J4808,J4808)</f>
        <v>0</v>
      </c>
      <c r="Y4808" s="172" t="str">
        <f t="shared" si="77"/>
        <v/>
      </c>
      <c r="Z4808" s="172" t="str">
        <f>IF(Y4808="","",COUNTIF($Y$2:Y4808,Y4808))</f>
        <v/>
      </c>
    </row>
    <row r="4809" spans="24:26" x14ac:dyDescent="0.25">
      <c r="X4809" s="172">
        <f>COUNTIF($J$2:J4809,J4809)</f>
        <v>0</v>
      </c>
      <c r="Y4809" s="172" t="str">
        <f t="shared" si="77"/>
        <v/>
      </c>
      <c r="Z4809" s="172" t="str">
        <f>IF(Y4809="","",COUNTIF($Y$2:Y4809,Y4809))</f>
        <v/>
      </c>
    </row>
    <row r="4810" spans="24:26" x14ac:dyDescent="0.25">
      <c r="X4810" s="172">
        <f>COUNTIF($J$2:J4810,J4810)</f>
        <v>0</v>
      </c>
      <c r="Y4810" s="172" t="str">
        <f t="shared" si="77"/>
        <v/>
      </c>
      <c r="Z4810" s="172" t="str">
        <f>IF(Y4810="","",COUNTIF($Y$2:Y4810,Y4810))</f>
        <v/>
      </c>
    </row>
    <row r="4811" spans="24:26" x14ac:dyDescent="0.25">
      <c r="X4811" s="172">
        <f>COUNTIF($J$2:J4811,J4811)</f>
        <v>0</v>
      </c>
      <c r="Y4811" s="172" t="str">
        <f t="shared" si="77"/>
        <v/>
      </c>
      <c r="Z4811" s="172" t="str">
        <f>IF(Y4811="","",COUNTIF($Y$2:Y4811,Y4811))</f>
        <v/>
      </c>
    </row>
    <row r="4812" spans="24:26" x14ac:dyDescent="0.25">
      <c r="X4812" s="172">
        <f>COUNTIF($J$2:J4812,J4812)</f>
        <v>0</v>
      </c>
      <c r="Y4812" s="172" t="str">
        <f t="shared" si="77"/>
        <v/>
      </c>
      <c r="Z4812" s="172" t="str">
        <f>IF(Y4812="","",COUNTIF($Y$2:Y4812,Y4812))</f>
        <v/>
      </c>
    </row>
    <row r="4813" spans="24:26" x14ac:dyDescent="0.25">
      <c r="X4813" s="172">
        <f>COUNTIF($J$2:J4813,J4813)</f>
        <v>0</v>
      </c>
      <c r="Y4813" s="172" t="str">
        <f t="shared" si="77"/>
        <v/>
      </c>
      <c r="Z4813" s="172" t="str">
        <f>IF(Y4813="","",COUNTIF($Y$2:Y4813,Y4813))</f>
        <v/>
      </c>
    </row>
    <row r="4814" spans="24:26" x14ac:dyDescent="0.25">
      <c r="X4814" s="172">
        <f>COUNTIF($J$2:J4814,J4814)</f>
        <v>0</v>
      </c>
      <c r="Y4814" s="172" t="str">
        <f t="shared" si="77"/>
        <v/>
      </c>
      <c r="Z4814" s="172" t="str">
        <f>IF(Y4814="","",COUNTIF($Y$2:Y4814,Y4814))</f>
        <v/>
      </c>
    </row>
    <row r="4815" spans="24:26" x14ac:dyDescent="0.25">
      <c r="X4815" s="172">
        <f>COUNTIF($J$2:J4815,J4815)</f>
        <v>0</v>
      </c>
      <c r="Y4815" s="172" t="str">
        <f t="shared" si="77"/>
        <v/>
      </c>
      <c r="Z4815" s="172" t="str">
        <f>IF(Y4815="","",COUNTIF($Y$2:Y4815,Y4815))</f>
        <v/>
      </c>
    </row>
    <row r="4816" spans="24:26" x14ac:dyDescent="0.25">
      <c r="X4816" s="172">
        <f>COUNTIF($J$2:J4816,J4816)</f>
        <v>0</v>
      </c>
      <c r="Y4816" s="172" t="str">
        <f t="shared" si="77"/>
        <v/>
      </c>
      <c r="Z4816" s="172" t="str">
        <f>IF(Y4816="","",COUNTIF($Y$2:Y4816,Y4816))</f>
        <v/>
      </c>
    </row>
    <row r="4817" spans="24:26" x14ac:dyDescent="0.25">
      <c r="X4817" s="172">
        <f>COUNTIF($J$2:J4817,J4817)</f>
        <v>0</v>
      </c>
      <c r="Y4817" s="172" t="str">
        <f t="shared" si="77"/>
        <v/>
      </c>
      <c r="Z4817" s="172" t="str">
        <f>IF(Y4817="","",COUNTIF($Y$2:Y4817,Y4817))</f>
        <v/>
      </c>
    </row>
    <row r="4818" spans="24:26" x14ac:dyDescent="0.25">
      <c r="X4818" s="172">
        <f>COUNTIF($J$2:J4818,J4818)</f>
        <v>0</v>
      </c>
      <c r="Y4818" s="172" t="str">
        <f t="shared" si="77"/>
        <v/>
      </c>
      <c r="Z4818" s="172" t="str">
        <f>IF(Y4818="","",COUNTIF($Y$2:Y4818,Y4818))</f>
        <v/>
      </c>
    </row>
    <row r="4819" spans="24:26" x14ac:dyDescent="0.25">
      <c r="X4819" s="172">
        <f>COUNTIF($J$2:J4819,J4819)</f>
        <v>0</v>
      </c>
      <c r="Y4819" s="172" t="str">
        <f t="shared" si="77"/>
        <v/>
      </c>
      <c r="Z4819" s="172" t="str">
        <f>IF(Y4819="","",COUNTIF($Y$2:Y4819,Y4819))</f>
        <v/>
      </c>
    </row>
    <row r="4820" spans="24:26" x14ac:dyDescent="0.25">
      <c r="X4820" s="172">
        <f>COUNTIF($J$2:J4820,J4820)</f>
        <v>0</v>
      </c>
      <c r="Y4820" s="172" t="str">
        <f t="shared" si="77"/>
        <v/>
      </c>
      <c r="Z4820" s="172" t="str">
        <f>IF(Y4820="","",COUNTIF($Y$2:Y4820,Y4820))</f>
        <v/>
      </c>
    </row>
    <row r="4821" spans="24:26" x14ac:dyDescent="0.25">
      <c r="X4821" s="172">
        <f>COUNTIF($J$2:J4821,J4821)</f>
        <v>0</v>
      </c>
      <c r="Y4821" s="172" t="str">
        <f t="shared" si="77"/>
        <v/>
      </c>
      <c r="Z4821" s="172" t="str">
        <f>IF(Y4821="","",COUNTIF($Y$2:Y4821,Y4821))</f>
        <v/>
      </c>
    </row>
    <row r="4822" spans="24:26" x14ac:dyDescent="0.25">
      <c r="X4822" s="172">
        <f>COUNTIF($J$2:J4822,J4822)</f>
        <v>0</v>
      </c>
      <c r="Y4822" s="172" t="str">
        <f t="shared" si="77"/>
        <v/>
      </c>
      <c r="Z4822" s="172" t="str">
        <f>IF(Y4822="","",COUNTIF($Y$2:Y4822,Y4822))</f>
        <v/>
      </c>
    </row>
    <row r="4823" spans="24:26" x14ac:dyDescent="0.25">
      <c r="X4823" s="172">
        <f>COUNTIF($J$2:J4823,J4823)</f>
        <v>0</v>
      </c>
      <c r="Y4823" s="172" t="str">
        <f t="shared" si="77"/>
        <v/>
      </c>
      <c r="Z4823" s="172" t="str">
        <f>IF(Y4823="","",COUNTIF($Y$2:Y4823,Y4823))</f>
        <v/>
      </c>
    </row>
    <row r="4824" spans="24:26" x14ac:dyDescent="0.25">
      <c r="X4824" s="172">
        <f>COUNTIF($J$2:J4824,J4824)</f>
        <v>0</v>
      </c>
      <c r="Y4824" s="172" t="str">
        <f t="shared" si="77"/>
        <v/>
      </c>
      <c r="Z4824" s="172" t="str">
        <f>IF(Y4824="","",COUNTIF($Y$2:Y4824,Y4824))</f>
        <v/>
      </c>
    </row>
    <row r="4825" spans="24:26" x14ac:dyDescent="0.25">
      <c r="X4825" s="172">
        <f>COUNTIF($J$2:J4825,J4825)</f>
        <v>0</v>
      </c>
      <c r="Y4825" s="172" t="str">
        <f t="shared" si="77"/>
        <v/>
      </c>
      <c r="Z4825" s="172" t="str">
        <f>IF(Y4825="","",COUNTIF($Y$2:Y4825,Y4825))</f>
        <v/>
      </c>
    </row>
    <row r="4826" spans="24:26" x14ac:dyDescent="0.25">
      <c r="X4826" s="172">
        <f>COUNTIF($J$2:J4826,J4826)</f>
        <v>0</v>
      </c>
      <c r="Y4826" s="172" t="str">
        <f t="shared" ref="Y4826:Y4889" si="78">J4826&amp;Q4826</f>
        <v/>
      </c>
      <c r="Z4826" s="172" t="str">
        <f>IF(Y4826="","",COUNTIF($Y$2:Y4826,Y4826))</f>
        <v/>
      </c>
    </row>
    <row r="4827" spans="24:26" x14ac:dyDescent="0.25">
      <c r="X4827" s="172">
        <f>COUNTIF($J$2:J4827,J4827)</f>
        <v>0</v>
      </c>
      <c r="Y4827" s="172" t="str">
        <f t="shared" si="78"/>
        <v/>
      </c>
      <c r="Z4827" s="172" t="str">
        <f>IF(Y4827="","",COUNTIF($Y$2:Y4827,Y4827))</f>
        <v/>
      </c>
    </row>
    <row r="4828" spans="24:26" x14ac:dyDescent="0.25">
      <c r="X4828" s="172">
        <f>COUNTIF($J$2:J4828,J4828)</f>
        <v>0</v>
      </c>
      <c r="Y4828" s="172" t="str">
        <f t="shared" si="78"/>
        <v/>
      </c>
      <c r="Z4828" s="172" t="str">
        <f>IF(Y4828="","",COUNTIF($Y$2:Y4828,Y4828))</f>
        <v/>
      </c>
    </row>
    <row r="4829" spans="24:26" x14ac:dyDescent="0.25">
      <c r="X4829" s="172">
        <f>COUNTIF($J$2:J4829,J4829)</f>
        <v>0</v>
      </c>
      <c r="Y4829" s="172" t="str">
        <f t="shared" si="78"/>
        <v/>
      </c>
      <c r="Z4829" s="172" t="str">
        <f>IF(Y4829="","",COUNTIF($Y$2:Y4829,Y4829))</f>
        <v/>
      </c>
    </row>
    <row r="4830" spans="24:26" x14ac:dyDescent="0.25">
      <c r="X4830" s="172">
        <f>COUNTIF($J$2:J4830,J4830)</f>
        <v>0</v>
      </c>
      <c r="Y4830" s="172" t="str">
        <f t="shared" si="78"/>
        <v/>
      </c>
      <c r="Z4830" s="172" t="str">
        <f>IF(Y4830="","",COUNTIF($Y$2:Y4830,Y4830))</f>
        <v/>
      </c>
    </row>
    <row r="4831" spans="24:26" x14ac:dyDescent="0.25">
      <c r="X4831" s="172">
        <f>COUNTIF($J$2:J4831,J4831)</f>
        <v>0</v>
      </c>
      <c r="Y4831" s="172" t="str">
        <f t="shared" si="78"/>
        <v/>
      </c>
      <c r="Z4831" s="172" t="str">
        <f>IF(Y4831="","",COUNTIF($Y$2:Y4831,Y4831))</f>
        <v/>
      </c>
    </row>
    <row r="4832" spans="24:26" x14ac:dyDescent="0.25">
      <c r="X4832" s="172">
        <f>COUNTIF($J$2:J4832,J4832)</f>
        <v>0</v>
      </c>
      <c r="Y4832" s="172" t="str">
        <f t="shared" si="78"/>
        <v/>
      </c>
      <c r="Z4832" s="172" t="str">
        <f>IF(Y4832="","",COUNTIF($Y$2:Y4832,Y4832))</f>
        <v/>
      </c>
    </row>
    <row r="4833" spans="24:26" x14ac:dyDescent="0.25">
      <c r="X4833" s="172">
        <f>COUNTIF($J$2:J4833,J4833)</f>
        <v>0</v>
      </c>
      <c r="Y4833" s="172" t="str">
        <f t="shared" si="78"/>
        <v/>
      </c>
      <c r="Z4833" s="172" t="str">
        <f>IF(Y4833="","",COUNTIF($Y$2:Y4833,Y4833))</f>
        <v/>
      </c>
    </row>
    <row r="4834" spans="24:26" x14ac:dyDescent="0.25">
      <c r="X4834" s="172">
        <f>COUNTIF($J$2:J4834,J4834)</f>
        <v>0</v>
      </c>
      <c r="Y4834" s="172" t="str">
        <f t="shared" si="78"/>
        <v/>
      </c>
      <c r="Z4834" s="172" t="str">
        <f>IF(Y4834="","",COUNTIF($Y$2:Y4834,Y4834))</f>
        <v/>
      </c>
    </row>
    <row r="4835" spans="24:26" x14ac:dyDescent="0.25">
      <c r="X4835" s="172">
        <f>COUNTIF($J$2:J4835,J4835)</f>
        <v>0</v>
      </c>
      <c r="Y4835" s="172" t="str">
        <f t="shared" si="78"/>
        <v/>
      </c>
      <c r="Z4835" s="172" t="str">
        <f>IF(Y4835="","",COUNTIF($Y$2:Y4835,Y4835))</f>
        <v/>
      </c>
    </row>
    <row r="4836" spans="24:26" x14ac:dyDescent="0.25">
      <c r="X4836" s="172">
        <f>COUNTIF($J$2:J4836,J4836)</f>
        <v>0</v>
      </c>
      <c r="Y4836" s="172" t="str">
        <f t="shared" si="78"/>
        <v/>
      </c>
      <c r="Z4836" s="172" t="str">
        <f>IF(Y4836="","",COUNTIF($Y$2:Y4836,Y4836))</f>
        <v/>
      </c>
    </row>
    <row r="4837" spans="24:26" x14ac:dyDescent="0.25">
      <c r="X4837" s="172">
        <f>COUNTIF($J$2:J4837,J4837)</f>
        <v>0</v>
      </c>
      <c r="Y4837" s="172" t="str">
        <f t="shared" si="78"/>
        <v/>
      </c>
      <c r="Z4837" s="172" t="str">
        <f>IF(Y4837="","",COUNTIF($Y$2:Y4837,Y4837))</f>
        <v/>
      </c>
    </row>
    <row r="4838" spans="24:26" x14ac:dyDescent="0.25">
      <c r="X4838" s="172">
        <f>COUNTIF($J$2:J4838,J4838)</f>
        <v>0</v>
      </c>
      <c r="Y4838" s="172" t="str">
        <f t="shared" si="78"/>
        <v/>
      </c>
      <c r="Z4838" s="172" t="str">
        <f>IF(Y4838="","",COUNTIF($Y$2:Y4838,Y4838))</f>
        <v/>
      </c>
    </row>
    <row r="4839" spans="24:26" x14ac:dyDescent="0.25">
      <c r="X4839" s="172">
        <f>COUNTIF($J$2:J4839,J4839)</f>
        <v>0</v>
      </c>
      <c r="Y4839" s="172" t="str">
        <f t="shared" si="78"/>
        <v/>
      </c>
      <c r="Z4839" s="172" t="str">
        <f>IF(Y4839="","",COUNTIF($Y$2:Y4839,Y4839))</f>
        <v/>
      </c>
    </row>
    <row r="4840" spans="24:26" x14ac:dyDescent="0.25">
      <c r="X4840" s="172">
        <f>COUNTIF($J$2:J4840,J4840)</f>
        <v>0</v>
      </c>
      <c r="Y4840" s="172" t="str">
        <f t="shared" si="78"/>
        <v/>
      </c>
      <c r="Z4840" s="172" t="str">
        <f>IF(Y4840="","",COUNTIF($Y$2:Y4840,Y4840))</f>
        <v/>
      </c>
    </row>
    <row r="4841" spans="24:26" x14ac:dyDescent="0.25">
      <c r="X4841" s="172">
        <f>COUNTIF($J$2:J4841,J4841)</f>
        <v>0</v>
      </c>
      <c r="Y4841" s="172" t="str">
        <f t="shared" si="78"/>
        <v/>
      </c>
      <c r="Z4841" s="172" t="str">
        <f>IF(Y4841="","",COUNTIF($Y$2:Y4841,Y4841))</f>
        <v/>
      </c>
    </row>
    <row r="4842" spans="24:26" x14ac:dyDescent="0.25">
      <c r="X4842" s="172">
        <f>COUNTIF($J$2:J4842,J4842)</f>
        <v>0</v>
      </c>
      <c r="Y4842" s="172" t="str">
        <f t="shared" si="78"/>
        <v/>
      </c>
      <c r="Z4842" s="172" t="str">
        <f>IF(Y4842="","",COUNTIF($Y$2:Y4842,Y4842))</f>
        <v/>
      </c>
    </row>
    <row r="4843" spans="24:26" x14ac:dyDescent="0.25">
      <c r="X4843" s="172">
        <f>COUNTIF($J$2:J4843,J4843)</f>
        <v>0</v>
      </c>
      <c r="Y4843" s="172" t="str">
        <f t="shared" si="78"/>
        <v/>
      </c>
      <c r="Z4843" s="172" t="str">
        <f>IF(Y4843="","",COUNTIF($Y$2:Y4843,Y4843))</f>
        <v/>
      </c>
    </row>
    <row r="4844" spans="24:26" x14ac:dyDescent="0.25">
      <c r="X4844" s="172">
        <f>COUNTIF($J$2:J4844,J4844)</f>
        <v>0</v>
      </c>
      <c r="Y4844" s="172" t="str">
        <f t="shared" si="78"/>
        <v/>
      </c>
      <c r="Z4844" s="172" t="str">
        <f>IF(Y4844="","",COUNTIF($Y$2:Y4844,Y4844))</f>
        <v/>
      </c>
    </row>
    <row r="4845" spans="24:26" x14ac:dyDescent="0.25">
      <c r="X4845" s="172">
        <f>COUNTIF($J$2:J4845,J4845)</f>
        <v>0</v>
      </c>
      <c r="Y4845" s="172" t="str">
        <f t="shared" si="78"/>
        <v/>
      </c>
      <c r="Z4845" s="172" t="str">
        <f>IF(Y4845="","",COUNTIF($Y$2:Y4845,Y4845))</f>
        <v/>
      </c>
    </row>
    <row r="4846" spans="24:26" x14ac:dyDescent="0.25">
      <c r="X4846" s="172">
        <f>COUNTIF($J$2:J4846,J4846)</f>
        <v>0</v>
      </c>
      <c r="Y4846" s="172" t="str">
        <f t="shared" si="78"/>
        <v/>
      </c>
      <c r="Z4846" s="172" t="str">
        <f>IF(Y4846="","",COUNTIF($Y$2:Y4846,Y4846))</f>
        <v/>
      </c>
    </row>
    <row r="4847" spans="24:26" x14ac:dyDescent="0.25">
      <c r="X4847" s="172">
        <f>COUNTIF($J$2:J4847,J4847)</f>
        <v>0</v>
      </c>
      <c r="Y4847" s="172" t="str">
        <f t="shared" si="78"/>
        <v/>
      </c>
      <c r="Z4847" s="172" t="str">
        <f>IF(Y4847="","",COUNTIF($Y$2:Y4847,Y4847))</f>
        <v/>
      </c>
    </row>
    <row r="4848" spans="24:26" x14ac:dyDescent="0.25">
      <c r="X4848" s="172">
        <f>COUNTIF($J$2:J4848,J4848)</f>
        <v>0</v>
      </c>
      <c r="Y4848" s="172" t="str">
        <f t="shared" si="78"/>
        <v/>
      </c>
      <c r="Z4848" s="172" t="str">
        <f>IF(Y4848="","",COUNTIF($Y$2:Y4848,Y4848))</f>
        <v/>
      </c>
    </row>
    <row r="4849" spans="24:26" x14ac:dyDescent="0.25">
      <c r="X4849" s="172">
        <f>COUNTIF($J$2:J4849,J4849)</f>
        <v>0</v>
      </c>
      <c r="Y4849" s="172" t="str">
        <f t="shared" si="78"/>
        <v/>
      </c>
      <c r="Z4849" s="172" t="str">
        <f>IF(Y4849="","",COUNTIF($Y$2:Y4849,Y4849))</f>
        <v/>
      </c>
    </row>
    <row r="4850" spans="24:26" x14ac:dyDescent="0.25">
      <c r="X4850" s="172">
        <f>COUNTIF($J$2:J4850,J4850)</f>
        <v>0</v>
      </c>
      <c r="Y4850" s="172" t="str">
        <f t="shared" si="78"/>
        <v/>
      </c>
      <c r="Z4850" s="172" t="str">
        <f>IF(Y4850="","",COUNTIF($Y$2:Y4850,Y4850))</f>
        <v/>
      </c>
    </row>
    <row r="4851" spans="24:26" x14ac:dyDescent="0.25">
      <c r="X4851" s="172">
        <f>COUNTIF($J$2:J4851,J4851)</f>
        <v>0</v>
      </c>
      <c r="Y4851" s="172" t="str">
        <f t="shared" si="78"/>
        <v/>
      </c>
      <c r="Z4851" s="172" t="str">
        <f>IF(Y4851="","",COUNTIF($Y$2:Y4851,Y4851))</f>
        <v/>
      </c>
    </row>
    <row r="4852" spans="24:26" x14ac:dyDescent="0.25">
      <c r="X4852" s="172">
        <f>COUNTIF($J$2:J4852,J4852)</f>
        <v>0</v>
      </c>
      <c r="Y4852" s="172" t="str">
        <f t="shared" si="78"/>
        <v/>
      </c>
      <c r="Z4852" s="172" t="str">
        <f>IF(Y4852="","",COUNTIF($Y$2:Y4852,Y4852))</f>
        <v/>
      </c>
    </row>
    <row r="4853" spans="24:26" x14ac:dyDescent="0.25">
      <c r="X4853" s="172">
        <f>COUNTIF($J$2:J4853,J4853)</f>
        <v>0</v>
      </c>
      <c r="Y4853" s="172" t="str">
        <f t="shared" si="78"/>
        <v/>
      </c>
      <c r="Z4853" s="172" t="str">
        <f>IF(Y4853="","",COUNTIF($Y$2:Y4853,Y4853))</f>
        <v/>
      </c>
    </row>
    <row r="4854" spans="24:26" x14ac:dyDescent="0.25">
      <c r="X4854" s="172">
        <f>COUNTIF($J$2:J4854,J4854)</f>
        <v>0</v>
      </c>
      <c r="Y4854" s="172" t="str">
        <f t="shared" si="78"/>
        <v/>
      </c>
      <c r="Z4854" s="172" t="str">
        <f>IF(Y4854="","",COUNTIF($Y$2:Y4854,Y4854))</f>
        <v/>
      </c>
    </row>
    <row r="4855" spans="24:26" x14ac:dyDescent="0.25">
      <c r="X4855" s="172">
        <f>COUNTIF($J$2:J4855,J4855)</f>
        <v>0</v>
      </c>
      <c r="Y4855" s="172" t="str">
        <f t="shared" si="78"/>
        <v/>
      </c>
      <c r="Z4855" s="172" t="str">
        <f>IF(Y4855="","",COUNTIF($Y$2:Y4855,Y4855))</f>
        <v/>
      </c>
    </row>
    <row r="4856" spans="24:26" x14ac:dyDescent="0.25">
      <c r="X4856" s="172">
        <f>COUNTIF($J$2:J4856,J4856)</f>
        <v>0</v>
      </c>
      <c r="Y4856" s="172" t="str">
        <f t="shared" si="78"/>
        <v/>
      </c>
      <c r="Z4856" s="172" t="str">
        <f>IF(Y4856="","",COUNTIF($Y$2:Y4856,Y4856))</f>
        <v/>
      </c>
    </row>
    <row r="4857" spans="24:26" x14ac:dyDescent="0.25">
      <c r="X4857" s="172">
        <f>COUNTIF($J$2:J4857,J4857)</f>
        <v>0</v>
      </c>
      <c r="Y4857" s="172" t="str">
        <f t="shared" si="78"/>
        <v/>
      </c>
      <c r="Z4857" s="172" t="str">
        <f>IF(Y4857="","",COUNTIF($Y$2:Y4857,Y4857))</f>
        <v/>
      </c>
    </row>
    <row r="4858" spans="24:26" x14ac:dyDescent="0.25">
      <c r="X4858" s="172">
        <f>COUNTIF($J$2:J4858,J4858)</f>
        <v>0</v>
      </c>
      <c r="Y4858" s="172" t="str">
        <f t="shared" si="78"/>
        <v/>
      </c>
      <c r="Z4858" s="172" t="str">
        <f>IF(Y4858="","",COUNTIF($Y$2:Y4858,Y4858))</f>
        <v/>
      </c>
    </row>
    <row r="4859" spans="24:26" x14ac:dyDescent="0.25">
      <c r="X4859" s="172">
        <f>COUNTIF($J$2:J4859,J4859)</f>
        <v>0</v>
      </c>
      <c r="Y4859" s="172" t="str">
        <f t="shared" si="78"/>
        <v/>
      </c>
      <c r="Z4859" s="172" t="str">
        <f>IF(Y4859="","",COUNTIF($Y$2:Y4859,Y4859))</f>
        <v/>
      </c>
    </row>
    <row r="4860" spans="24:26" x14ac:dyDescent="0.25">
      <c r="X4860" s="172">
        <f>COUNTIF($J$2:J4860,J4860)</f>
        <v>0</v>
      </c>
      <c r="Y4860" s="172" t="str">
        <f t="shared" si="78"/>
        <v/>
      </c>
      <c r="Z4860" s="172" t="str">
        <f>IF(Y4860="","",COUNTIF($Y$2:Y4860,Y4860))</f>
        <v/>
      </c>
    </row>
    <row r="4861" spans="24:26" x14ac:dyDescent="0.25">
      <c r="X4861" s="172">
        <f>COUNTIF($J$2:J4861,J4861)</f>
        <v>0</v>
      </c>
      <c r="Y4861" s="172" t="str">
        <f t="shared" si="78"/>
        <v/>
      </c>
      <c r="Z4861" s="172" t="str">
        <f>IF(Y4861="","",COUNTIF($Y$2:Y4861,Y4861))</f>
        <v/>
      </c>
    </row>
    <row r="4862" spans="24:26" x14ac:dyDescent="0.25">
      <c r="X4862" s="172">
        <f>COUNTIF($J$2:J4862,J4862)</f>
        <v>0</v>
      </c>
      <c r="Y4862" s="172" t="str">
        <f t="shared" si="78"/>
        <v/>
      </c>
      <c r="Z4862" s="172" t="str">
        <f>IF(Y4862="","",COUNTIF($Y$2:Y4862,Y4862))</f>
        <v/>
      </c>
    </row>
    <row r="4863" spans="24:26" x14ac:dyDescent="0.25">
      <c r="X4863" s="172">
        <f>COUNTIF($J$2:J4863,J4863)</f>
        <v>0</v>
      </c>
      <c r="Y4863" s="172" t="str">
        <f t="shared" si="78"/>
        <v/>
      </c>
      <c r="Z4863" s="172" t="str">
        <f>IF(Y4863="","",COUNTIF($Y$2:Y4863,Y4863))</f>
        <v/>
      </c>
    </row>
    <row r="4864" spans="24:26" x14ac:dyDescent="0.25">
      <c r="X4864" s="172">
        <f>COUNTIF($J$2:J4864,J4864)</f>
        <v>0</v>
      </c>
      <c r="Y4864" s="172" t="str">
        <f t="shared" si="78"/>
        <v/>
      </c>
      <c r="Z4864" s="172" t="str">
        <f>IF(Y4864="","",COUNTIF($Y$2:Y4864,Y4864))</f>
        <v/>
      </c>
    </row>
    <row r="4865" spans="24:26" x14ac:dyDescent="0.25">
      <c r="X4865" s="172">
        <f>COUNTIF($J$2:J4865,J4865)</f>
        <v>0</v>
      </c>
      <c r="Y4865" s="172" t="str">
        <f t="shared" si="78"/>
        <v/>
      </c>
      <c r="Z4865" s="172" t="str">
        <f>IF(Y4865="","",COUNTIF($Y$2:Y4865,Y4865))</f>
        <v/>
      </c>
    </row>
    <row r="4866" spans="24:26" x14ac:dyDescent="0.25">
      <c r="X4866" s="172">
        <f>COUNTIF($J$2:J4866,J4866)</f>
        <v>0</v>
      </c>
      <c r="Y4866" s="172" t="str">
        <f t="shared" si="78"/>
        <v/>
      </c>
      <c r="Z4866" s="172" t="str">
        <f>IF(Y4866="","",COUNTIF($Y$2:Y4866,Y4866))</f>
        <v/>
      </c>
    </row>
    <row r="4867" spans="24:26" x14ac:dyDescent="0.25">
      <c r="X4867" s="172">
        <f>COUNTIF($J$2:J4867,J4867)</f>
        <v>0</v>
      </c>
      <c r="Y4867" s="172" t="str">
        <f t="shared" si="78"/>
        <v/>
      </c>
      <c r="Z4867" s="172" t="str">
        <f>IF(Y4867="","",COUNTIF($Y$2:Y4867,Y4867))</f>
        <v/>
      </c>
    </row>
    <row r="4868" spans="24:26" x14ac:dyDescent="0.25">
      <c r="X4868" s="172">
        <f>COUNTIF($J$2:J4868,J4868)</f>
        <v>0</v>
      </c>
      <c r="Y4868" s="172" t="str">
        <f t="shared" si="78"/>
        <v/>
      </c>
      <c r="Z4868" s="172" t="str">
        <f>IF(Y4868="","",COUNTIF($Y$2:Y4868,Y4868))</f>
        <v/>
      </c>
    </row>
    <row r="4869" spans="24:26" x14ac:dyDescent="0.25">
      <c r="X4869" s="172">
        <f>COUNTIF($J$2:J4869,J4869)</f>
        <v>0</v>
      </c>
      <c r="Y4869" s="172" t="str">
        <f t="shared" si="78"/>
        <v/>
      </c>
      <c r="Z4869" s="172" t="str">
        <f>IF(Y4869="","",COUNTIF($Y$2:Y4869,Y4869))</f>
        <v/>
      </c>
    </row>
    <row r="4870" spans="24:26" x14ac:dyDescent="0.25">
      <c r="X4870" s="172">
        <f>COUNTIF($J$2:J4870,J4870)</f>
        <v>0</v>
      </c>
      <c r="Y4870" s="172" t="str">
        <f t="shared" si="78"/>
        <v/>
      </c>
      <c r="Z4870" s="172" t="str">
        <f>IF(Y4870="","",COUNTIF($Y$2:Y4870,Y4870))</f>
        <v/>
      </c>
    </row>
    <row r="4871" spans="24:26" x14ac:dyDescent="0.25">
      <c r="X4871" s="172">
        <f>COUNTIF($J$2:J4871,J4871)</f>
        <v>0</v>
      </c>
      <c r="Y4871" s="172" t="str">
        <f t="shared" si="78"/>
        <v/>
      </c>
      <c r="Z4871" s="172" t="str">
        <f>IF(Y4871="","",COUNTIF($Y$2:Y4871,Y4871))</f>
        <v/>
      </c>
    </row>
    <row r="4872" spans="24:26" x14ac:dyDescent="0.25">
      <c r="X4872" s="172">
        <f>COUNTIF($J$2:J4872,J4872)</f>
        <v>0</v>
      </c>
      <c r="Y4872" s="172" t="str">
        <f t="shared" si="78"/>
        <v/>
      </c>
      <c r="Z4872" s="172" t="str">
        <f>IF(Y4872="","",COUNTIF($Y$2:Y4872,Y4872))</f>
        <v/>
      </c>
    </row>
    <row r="4873" spans="24:26" x14ac:dyDescent="0.25">
      <c r="X4873" s="172">
        <f>COUNTIF($J$2:J4873,J4873)</f>
        <v>0</v>
      </c>
      <c r="Y4873" s="172" t="str">
        <f t="shared" si="78"/>
        <v/>
      </c>
      <c r="Z4873" s="172" t="str">
        <f>IF(Y4873="","",COUNTIF($Y$2:Y4873,Y4873))</f>
        <v/>
      </c>
    </row>
    <row r="4874" spans="24:26" x14ac:dyDescent="0.25">
      <c r="X4874" s="172">
        <f>COUNTIF($J$2:J4874,J4874)</f>
        <v>0</v>
      </c>
      <c r="Y4874" s="172" t="str">
        <f t="shared" si="78"/>
        <v/>
      </c>
      <c r="Z4874" s="172" t="str">
        <f>IF(Y4874="","",COUNTIF($Y$2:Y4874,Y4874))</f>
        <v/>
      </c>
    </row>
    <row r="4875" spans="24:26" x14ac:dyDescent="0.25">
      <c r="X4875" s="172">
        <f>COUNTIF($J$2:J4875,J4875)</f>
        <v>0</v>
      </c>
      <c r="Y4875" s="172" t="str">
        <f t="shared" si="78"/>
        <v/>
      </c>
      <c r="Z4875" s="172" t="str">
        <f>IF(Y4875="","",COUNTIF($Y$2:Y4875,Y4875))</f>
        <v/>
      </c>
    </row>
    <row r="4876" spans="24:26" x14ac:dyDescent="0.25">
      <c r="X4876" s="172">
        <f>COUNTIF($J$2:J4876,J4876)</f>
        <v>0</v>
      </c>
      <c r="Y4876" s="172" t="str">
        <f t="shared" si="78"/>
        <v/>
      </c>
      <c r="Z4876" s="172" t="str">
        <f>IF(Y4876="","",COUNTIF($Y$2:Y4876,Y4876))</f>
        <v/>
      </c>
    </row>
    <row r="4877" spans="24:26" x14ac:dyDescent="0.25">
      <c r="X4877" s="172">
        <f>COUNTIF($J$2:J4877,J4877)</f>
        <v>0</v>
      </c>
      <c r="Y4877" s="172" t="str">
        <f t="shared" si="78"/>
        <v/>
      </c>
      <c r="Z4877" s="172" t="str">
        <f>IF(Y4877="","",COUNTIF($Y$2:Y4877,Y4877))</f>
        <v/>
      </c>
    </row>
    <row r="4878" spans="24:26" x14ac:dyDescent="0.25">
      <c r="X4878" s="172">
        <f>COUNTIF($J$2:J4878,J4878)</f>
        <v>0</v>
      </c>
      <c r="Y4878" s="172" t="str">
        <f t="shared" si="78"/>
        <v/>
      </c>
      <c r="Z4878" s="172" t="str">
        <f>IF(Y4878="","",COUNTIF($Y$2:Y4878,Y4878))</f>
        <v/>
      </c>
    </row>
    <row r="4879" spans="24:26" x14ac:dyDescent="0.25">
      <c r="X4879" s="172">
        <f>COUNTIF($J$2:J4879,J4879)</f>
        <v>0</v>
      </c>
      <c r="Y4879" s="172" t="str">
        <f t="shared" si="78"/>
        <v/>
      </c>
      <c r="Z4879" s="172" t="str">
        <f>IF(Y4879="","",COUNTIF($Y$2:Y4879,Y4879))</f>
        <v/>
      </c>
    </row>
    <row r="4880" spans="24:26" x14ac:dyDescent="0.25">
      <c r="X4880" s="172">
        <f>COUNTIF($J$2:J4880,J4880)</f>
        <v>0</v>
      </c>
      <c r="Y4880" s="172" t="str">
        <f t="shared" si="78"/>
        <v/>
      </c>
      <c r="Z4880" s="172" t="str">
        <f>IF(Y4880="","",COUNTIF($Y$2:Y4880,Y4880))</f>
        <v/>
      </c>
    </row>
    <row r="4881" spans="24:26" x14ac:dyDescent="0.25">
      <c r="X4881" s="172">
        <f>COUNTIF($J$2:J4881,J4881)</f>
        <v>0</v>
      </c>
      <c r="Y4881" s="172" t="str">
        <f t="shared" si="78"/>
        <v/>
      </c>
      <c r="Z4881" s="172" t="str">
        <f>IF(Y4881="","",COUNTIF($Y$2:Y4881,Y4881))</f>
        <v/>
      </c>
    </row>
    <row r="4882" spans="24:26" x14ac:dyDescent="0.25">
      <c r="X4882" s="172">
        <f>COUNTIF($J$2:J4882,J4882)</f>
        <v>0</v>
      </c>
      <c r="Y4882" s="172" t="str">
        <f t="shared" si="78"/>
        <v/>
      </c>
      <c r="Z4882" s="172" t="str">
        <f>IF(Y4882="","",COUNTIF($Y$2:Y4882,Y4882))</f>
        <v/>
      </c>
    </row>
    <row r="4883" spans="24:26" x14ac:dyDescent="0.25">
      <c r="X4883" s="172">
        <f>COUNTIF($J$2:J4883,J4883)</f>
        <v>0</v>
      </c>
      <c r="Y4883" s="172" t="str">
        <f t="shared" si="78"/>
        <v/>
      </c>
      <c r="Z4883" s="172" t="str">
        <f>IF(Y4883="","",COUNTIF($Y$2:Y4883,Y4883))</f>
        <v/>
      </c>
    </row>
    <row r="4884" spans="24:26" x14ac:dyDescent="0.25">
      <c r="X4884" s="172">
        <f>COUNTIF($J$2:J4884,J4884)</f>
        <v>0</v>
      </c>
      <c r="Y4884" s="172" t="str">
        <f t="shared" si="78"/>
        <v/>
      </c>
      <c r="Z4884" s="172" t="str">
        <f>IF(Y4884="","",COUNTIF($Y$2:Y4884,Y4884))</f>
        <v/>
      </c>
    </row>
    <row r="4885" spans="24:26" x14ac:dyDescent="0.25">
      <c r="X4885" s="172">
        <f>COUNTIF($J$2:J4885,J4885)</f>
        <v>0</v>
      </c>
      <c r="Y4885" s="172" t="str">
        <f t="shared" si="78"/>
        <v/>
      </c>
      <c r="Z4885" s="172" t="str">
        <f>IF(Y4885="","",COUNTIF($Y$2:Y4885,Y4885))</f>
        <v/>
      </c>
    </row>
    <row r="4886" spans="24:26" x14ac:dyDescent="0.25">
      <c r="X4886" s="172">
        <f>COUNTIF($J$2:J4886,J4886)</f>
        <v>0</v>
      </c>
      <c r="Y4886" s="172" t="str">
        <f t="shared" si="78"/>
        <v/>
      </c>
      <c r="Z4886" s="172" t="str">
        <f>IF(Y4886="","",COUNTIF($Y$2:Y4886,Y4886))</f>
        <v/>
      </c>
    </row>
    <row r="4887" spans="24:26" x14ac:dyDescent="0.25">
      <c r="X4887" s="172">
        <f>COUNTIF($J$2:J4887,J4887)</f>
        <v>0</v>
      </c>
      <c r="Y4887" s="172" t="str">
        <f t="shared" si="78"/>
        <v/>
      </c>
      <c r="Z4887" s="172" t="str">
        <f>IF(Y4887="","",COUNTIF($Y$2:Y4887,Y4887))</f>
        <v/>
      </c>
    </row>
    <row r="4888" spans="24:26" x14ac:dyDescent="0.25">
      <c r="X4888" s="172">
        <f>COUNTIF($J$2:J4888,J4888)</f>
        <v>0</v>
      </c>
      <c r="Y4888" s="172" t="str">
        <f t="shared" si="78"/>
        <v/>
      </c>
      <c r="Z4888" s="172" t="str">
        <f>IF(Y4888="","",COUNTIF($Y$2:Y4888,Y4888))</f>
        <v/>
      </c>
    </row>
    <row r="4889" spans="24:26" x14ac:dyDescent="0.25">
      <c r="X4889" s="172">
        <f>COUNTIF($J$2:J4889,J4889)</f>
        <v>0</v>
      </c>
      <c r="Y4889" s="172" t="str">
        <f t="shared" si="78"/>
        <v/>
      </c>
      <c r="Z4889" s="172" t="str">
        <f>IF(Y4889="","",COUNTIF($Y$2:Y4889,Y4889))</f>
        <v/>
      </c>
    </row>
    <row r="4890" spans="24:26" x14ac:dyDescent="0.25">
      <c r="X4890" s="172">
        <f>COUNTIF($J$2:J4890,J4890)</f>
        <v>0</v>
      </c>
      <c r="Y4890" s="172" t="str">
        <f t="shared" ref="Y4890:Y4953" si="79">J4890&amp;Q4890</f>
        <v/>
      </c>
      <c r="Z4890" s="172" t="str">
        <f>IF(Y4890="","",COUNTIF($Y$2:Y4890,Y4890))</f>
        <v/>
      </c>
    </row>
    <row r="4891" spans="24:26" x14ac:dyDescent="0.25">
      <c r="X4891" s="172">
        <f>COUNTIF($J$2:J4891,J4891)</f>
        <v>0</v>
      </c>
      <c r="Y4891" s="172" t="str">
        <f t="shared" si="79"/>
        <v/>
      </c>
      <c r="Z4891" s="172" t="str">
        <f>IF(Y4891="","",COUNTIF($Y$2:Y4891,Y4891))</f>
        <v/>
      </c>
    </row>
    <row r="4892" spans="24:26" x14ac:dyDescent="0.25">
      <c r="X4892" s="172">
        <f>COUNTIF($J$2:J4892,J4892)</f>
        <v>0</v>
      </c>
      <c r="Y4892" s="172" t="str">
        <f t="shared" si="79"/>
        <v/>
      </c>
      <c r="Z4892" s="172" t="str">
        <f>IF(Y4892="","",COUNTIF($Y$2:Y4892,Y4892))</f>
        <v/>
      </c>
    </row>
    <row r="4893" spans="24:26" x14ac:dyDescent="0.25">
      <c r="X4893" s="172">
        <f>COUNTIF($J$2:J4893,J4893)</f>
        <v>0</v>
      </c>
      <c r="Y4893" s="172" t="str">
        <f t="shared" si="79"/>
        <v/>
      </c>
      <c r="Z4893" s="172" t="str">
        <f>IF(Y4893="","",COUNTIF($Y$2:Y4893,Y4893))</f>
        <v/>
      </c>
    </row>
    <row r="4894" spans="24:26" x14ac:dyDescent="0.25">
      <c r="X4894" s="172">
        <f>COUNTIF($J$2:J4894,J4894)</f>
        <v>0</v>
      </c>
      <c r="Y4894" s="172" t="str">
        <f t="shared" si="79"/>
        <v/>
      </c>
      <c r="Z4894" s="172" t="str">
        <f>IF(Y4894="","",COUNTIF($Y$2:Y4894,Y4894))</f>
        <v/>
      </c>
    </row>
    <row r="4895" spans="24:26" x14ac:dyDescent="0.25">
      <c r="X4895" s="172">
        <f>COUNTIF($J$2:J4895,J4895)</f>
        <v>0</v>
      </c>
      <c r="Y4895" s="172" t="str">
        <f t="shared" si="79"/>
        <v/>
      </c>
      <c r="Z4895" s="172" t="str">
        <f>IF(Y4895="","",COUNTIF($Y$2:Y4895,Y4895))</f>
        <v/>
      </c>
    </row>
    <row r="4896" spans="24:26" x14ac:dyDescent="0.25">
      <c r="X4896" s="172">
        <f>COUNTIF($J$2:J4896,J4896)</f>
        <v>0</v>
      </c>
      <c r="Y4896" s="172" t="str">
        <f t="shared" si="79"/>
        <v/>
      </c>
      <c r="Z4896" s="172" t="str">
        <f>IF(Y4896="","",COUNTIF($Y$2:Y4896,Y4896))</f>
        <v/>
      </c>
    </row>
    <row r="4897" spans="24:26" x14ac:dyDescent="0.25">
      <c r="X4897" s="172">
        <f>COUNTIF($J$2:J4897,J4897)</f>
        <v>0</v>
      </c>
      <c r="Y4897" s="172" t="str">
        <f t="shared" si="79"/>
        <v/>
      </c>
      <c r="Z4897" s="172" t="str">
        <f>IF(Y4897="","",COUNTIF($Y$2:Y4897,Y4897))</f>
        <v/>
      </c>
    </row>
    <row r="4898" spans="24:26" x14ac:dyDescent="0.25">
      <c r="X4898" s="172">
        <f>COUNTIF($J$2:J4898,J4898)</f>
        <v>0</v>
      </c>
      <c r="Y4898" s="172" t="str">
        <f t="shared" si="79"/>
        <v/>
      </c>
      <c r="Z4898" s="172" t="str">
        <f>IF(Y4898="","",COUNTIF($Y$2:Y4898,Y4898))</f>
        <v/>
      </c>
    </row>
    <row r="4899" spans="24:26" x14ac:dyDescent="0.25">
      <c r="X4899" s="172">
        <f>COUNTIF($J$2:J4899,J4899)</f>
        <v>0</v>
      </c>
      <c r="Y4899" s="172" t="str">
        <f t="shared" si="79"/>
        <v/>
      </c>
      <c r="Z4899" s="172" t="str">
        <f>IF(Y4899="","",COUNTIF($Y$2:Y4899,Y4899))</f>
        <v/>
      </c>
    </row>
    <row r="4900" spans="24:26" x14ac:dyDescent="0.25">
      <c r="X4900" s="172">
        <f>COUNTIF($J$2:J4900,J4900)</f>
        <v>0</v>
      </c>
      <c r="Y4900" s="172" t="str">
        <f t="shared" si="79"/>
        <v/>
      </c>
      <c r="Z4900" s="172" t="str">
        <f>IF(Y4900="","",COUNTIF($Y$2:Y4900,Y4900))</f>
        <v/>
      </c>
    </row>
    <row r="4901" spans="24:26" x14ac:dyDescent="0.25">
      <c r="X4901" s="172">
        <f>COUNTIF($J$2:J4901,J4901)</f>
        <v>0</v>
      </c>
      <c r="Y4901" s="172" t="str">
        <f t="shared" si="79"/>
        <v/>
      </c>
      <c r="Z4901" s="172" t="str">
        <f>IF(Y4901="","",COUNTIF($Y$2:Y4901,Y4901))</f>
        <v/>
      </c>
    </row>
    <row r="4902" spans="24:26" x14ac:dyDescent="0.25">
      <c r="X4902" s="172">
        <f>COUNTIF($J$2:J4902,J4902)</f>
        <v>0</v>
      </c>
      <c r="Y4902" s="172" t="str">
        <f t="shared" si="79"/>
        <v/>
      </c>
      <c r="Z4902" s="172" t="str">
        <f>IF(Y4902="","",COUNTIF($Y$2:Y4902,Y4902))</f>
        <v/>
      </c>
    </row>
    <row r="4903" spans="24:26" x14ac:dyDescent="0.25">
      <c r="X4903" s="172">
        <f>COUNTIF($J$2:J4903,J4903)</f>
        <v>0</v>
      </c>
      <c r="Y4903" s="172" t="str">
        <f t="shared" si="79"/>
        <v/>
      </c>
      <c r="Z4903" s="172" t="str">
        <f>IF(Y4903="","",COUNTIF($Y$2:Y4903,Y4903))</f>
        <v/>
      </c>
    </row>
    <row r="4904" spans="24:26" x14ac:dyDescent="0.25">
      <c r="X4904" s="172">
        <f>COUNTIF($J$2:J4904,J4904)</f>
        <v>0</v>
      </c>
      <c r="Y4904" s="172" t="str">
        <f t="shared" si="79"/>
        <v/>
      </c>
      <c r="Z4904" s="172" t="str">
        <f>IF(Y4904="","",COUNTIF($Y$2:Y4904,Y4904))</f>
        <v/>
      </c>
    </row>
    <row r="4905" spans="24:26" x14ac:dyDescent="0.25">
      <c r="X4905" s="172">
        <f>COUNTIF($J$2:J4905,J4905)</f>
        <v>0</v>
      </c>
      <c r="Y4905" s="172" t="str">
        <f t="shared" si="79"/>
        <v/>
      </c>
      <c r="Z4905" s="172" t="str">
        <f>IF(Y4905="","",COUNTIF($Y$2:Y4905,Y4905))</f>
        <v/>
      </c>
    </row>
    <row r="4906" spans="24:26" x14ac:dyDescent="0.25">
      <c r="X4906" s="172">
        <f>COUNTIF($J$2:J4906,J4906)</f>
        <v>0</v>
      </c>
      <c r="Y4906" s="172" t="str">
        <f t="shared" si="79"/>
        <v/>
      </c>
      <c r="Z4906" s="172" t="str">
        <f>IF(Y4906="","",COUNTIF($Y$2:Y4906,Y4906))</f>
        <v/>
      </c>
    </row>
    <row r="4907" spans="24:26" x14ac:dyDescent="0.25">
      <c r="X4907" s="172">
        <f>COUNTIF($J$2:J4907,J4907)</f>
        <v>0</v>
      </c>
      <c r="Y4907" s="172" t="str">
        <f t="shared" si="79"/>
        <v/>
      </c>
      <c r="Z4907" s="172" t="str">
        <f>IF(Y4907="","",COUNTIF($Y$2:Y4907,Y4907))</f>
        <v/>
      </c>
    </row>
    <row r="4908" spans="24:26" x14ac:dyDescent="0.25">
      <c r="X4908" s="172">
        <f>COUNTIF($J$2:J4908,J4908)</f>
        <v>0</v>
      </c>
      <c r="Y4908" s="172" t="str">
        <f t="shared" si="79"/>
        <v/>
      </c>
      <c r="Z4908" s="172" t="str">
        <f>IF(Y4908="","",COUNTIF($Y$2:Y4908,Y4908))</f>
        <v/>
      </c>
    </row>
    <row r="4909" spans="24:26" x14ac:dyDescent="0.25">
      <c r="X4909" s="172">
        <f>COUNTIF($J$2:J4909,J4909)</f>
        <v>0</v>
      </c>
      <c r="Y4909" s="172" t="str">
        <f t="shared" si="79"/>
        <v/>
      </c>
      <c r="Z4909" s="172" t="str">
        <f>IF(Y4909="","",COUNTIF($Y$2:Y4909,Y4909))</f>
        <v/>
      </c>
    </row>
    <row r="4910" spans="24:26" x14ac:dyDescent="0.25">
      <c r="X4910" s="172">
        <f>COUNTIF($J$2:J4910,J4910)</f>
        <v>0</v>
      </c>
      <c r="Y4910" s="172" t="str">
        <f t="shared" si="79"/>
        <v/>
      </c>
      <c r="Z4910" s="172" t="str">
        <f>IF(Y4910="","",COUNTIF($Y$2:Y4910,Y4910))</f>
        <v/>
      </c>
    </row>
    <row r="4911" spans="24:26" x14ac:dyDescent="0.25">
      <c r="X4911" s="172">
        <f>COUNTIF($J$2:J4911,J4911)</f>
        <v>0</v>
      </c>
      <c r="Y4911" s="172" t="str">
        <f t="shared" si="79"/>
        <v/>
      </c>
      <c r="Z4911" s="172" t="str">
        <f>IF(Y4911="","",COUNTIF($Y$2:Y4911,Y4911))</f>
        <v/>
      </c>
    </row>
    <row r="4912" spans="24:26" x14ac:dyDescent="0.25">
      <c r="X4912" s="172">
        <f>COUNTIF($J$2:J4912,J4912)</f>
        <v>0</v>
      </c>
      <c r="Y4912" s="172" t="str">
        <f t="shared" si="79"/>
        <v/>
      </c>
      <c r="Z4912" s="172" t="str">
        <f>IF(Y4912="","",COUNTIF($Y$2:Y4912,Y4912))</f>
        <v/>
      </c>
    </row>
    <row r="4913" spans="24:26" x14ac:dyDescent="0.25">
      <c r="X4913" s="172">
        <f>COUNTIF($J$2:J4913,J4913)</f>
        <v>0</v>
      </c>
      <c r="Y4913" s="172" t="str">
        <f t="shared" si="79"/>
        <v/>
      </c>
      <c r="Z4913" s="172" t="str">
        <f>IF(Y4913="","",COUNTIF($Y$2:Y4913,Y4913))</f>
        <v/>
      </c>
    </row>
    <row r="4914" spans="24:26" x14ac:dyDescent="0.25">
      <c r="X4914" s="172">
        <f>COUNTIF($J$2:J4914,J4914)</f>
        <v>0</v>
      </c>
      <c r="Y4914" s="172" t="str">
        <f t="shared" si="79"/>
        <v/>
      </c>
      <c r="Z4914" s="172" t="str">
        <f>IF(Y4914="","",COUNTIF($Y$2:Y4914,Y4914))</f>
        <v/>
      </c>
    </row>
    <row r="4915" spans="24:26" x14ac:dyDescent="0.25">
      <c r="X4915" s="172">
        <f>COUNTIF($J$2:J4915,J4915)</f>
        <v>0</v>
      </c>
      <c r="Y4915" s="172" t="str">
        <f t="shared" si="79"/>
        <v/>
      </c>
      <c r="Z4915" s="172" t="str">
        <f>IF(Y4915="","",COUNTIF($Y$2:Y4915,Y4915))</f>
        <v/>
      </c>
    </row>
    <row r="4916" spans="24:26" x14ac:dyDescent="0.25">
      <c r="X4916" s="172">
        <f>COUNTIF($J$2:J4916,J4916)</f>
        <v>0</v>
      </c>
      <c r="Y4916" s="172" t="str">
        <f t="shared" si="79"/>
        <v/>
      </c>
      <c r="Z4916" s="172" t="str">
        <f>IF(Y4916="","",COUNTIF($Y$2:Y4916,Y4916))</f>
        <v/>
      </c>
    </row>
    <row r="4917" spans="24:26" x14ac:dyDescent="0.25">
      <c r="X4917" s="172">
        <f>COUNTIF($J$2:J4917,J4917)</f>
        <v>0</v>
      </c>
      <c r="Y4917" s="172" t="str">
        <f t="shared" si="79"/>
        <v/>
      </c>
      <c r="Z4917" s="172" t="str">
        <f>IF(Y4917="","",COUNTIF($Y$2:Y4917,Y4917))</f>
        <v/>
      </c>
    </row>
    <row r="4918" spans="24:26" x14ac:dyDescent="0.25">
      <c r="X4918" s="172">
        <f>COUNTIF($J$2:J4918,J4918)</f>
        <v>0</v>
      </c>
      <c r="Y4918" s="172" t="str">
        <f t="shared" si="79"/>
        <v/>
      </c>
      <c r="Z4918" s="172" t="str">
        <f>IF(Y4918="","",COUNTIF($Y$2:Y4918,Y4918))</f>
        <v/>
      </c>
    </row>
    <row r="4919" spans="24:26" x14ac:dyDescent="0.25">
      <c r="X4919" s="172">
        <f>COUNTIF($J$2:J4919,J4919)</f>
        <v>0</v>
      </c>
      <c r="Y4919" s="172" t="str">
        <f t="shared" si="79"/>
        <v/>
      </c>
      <c r="Z4919" s="172" t="str">
        <f>IF(Y4919="","",COUNTIF($Y$2:Y4919,Y4919))</f>
        <v/>
      </c>
    </row>
    <row r="4920" spans="24:26" x14ac:dyDescent="0.25">
      <c r="X4920" s="172">
        <f>COUNTIF($J$2:J4920,J4920)</f>
        <v>0</v>
      </c>
      <c r="Y4920" s="172" t="str">
        <f t="shared" si="79"/>
        <v/>
      </c>
      <c r="Z4920" s="172" t="str">
        <f>IF(Y4920="","",COUNTIF($Y$2:Y4920,Y4920))</f>
        <v/>
      </c>
    </row>
    <row r="4921" spans="24:26" x14ac:dyDescent="0.25">
      <c r="X4921" s="172">
        <f>COUNTIF($J$2:J4921,J4921)</f>
        <v>0</v>
      </c>
      <c r="Y4921" s="172" t="str">
        <f t="shared" si="79"/>
        <v/>
      </c>
      <c r="Z4921" s="172" t="str">
        <f>IF(Y4921="","",COUNTIF($Y$2:Y4921,Y4921))</f>
        <v/>
      </c>
    </row>
    <row r="4922" spans="24:26" x14ac:dyDescent="0.25">
      <c r="X4922" s="172">
        <f>COUNTIF($J$2:J4922,J4922)</f>
        <v>0</v>
      </c>
      <c r="Y4922" s="172" t="str">
        <f t="shared" si="79"/>
        <v/>
      </c>
      <c r="Z4922" s="172" t="str">
        <f>IF(Y4922="","",COUNTIF($Y$2:Y4922,Y4922))</f>
        <v/>
      </c>
    </row>
    <row r="4923" spans="24:26" x14ac:dyDescent="0.25">
      <c r="X4923" s="172">
        <f>COUNTIF($J$2:J4923,J4923)</f>
        <v>0</v>
      </c>
      <c r="Y4923" s="172" t="str">
        <f t="shared" si="79"/>
        <v/>
      </c>
      <c r="Z4923" s="172" t="str">
        <f>IF(Y4923="","",COUNTIF($Y$2:Y4923,Y4923))</f>
        <v/>
      </c>
    </row>
    <row r="4924" spans="24:26" x14ac:dyDescent="0.25">
      <c r="X4924" s="172">
        <f>COUNTIF($J$2:J4924,J4924)</f>
        <v>0</v>
      </c>
      <c r="Y4924" s="172" t="str">
        <f t="shared" si="79"/>
        <v/>
      </c>
      <c r="Z4924" s="172" t="str">
        <f>IF(Y4924="","",COUNTIF($Y$2:Y4924,Y4924))</f>
        <v/>
      </c>
    </row>
    <row r="4925" spans="24:26" x14ac:dyDescent="0.25">
      <c r="X4925" s="172">
        <f>COUNTIF($J$2:J4925,J4925)</f>
        <v>0</v>
      </c>
      <c r="Y4925" s="172" t="str">
        <f t="shared" si="79"/>
        <v/>
      </c>
      <c r="Z4925" s="172" t="str">
        <f>IF(Y4925="","",COUNTIF($Y$2:Y4925,Y4925))</f>
        <v/>
      </c>
    </row>
    <row r="4926" spans="24:26" x14ac:dyDescent="0.25">
      <c r="X4926" s="172">
        <f>COUNTIF($J$2:J4926,J4926)</f>
        <v>0</v>
      </c>
      <c r="Y4926" s="172" t="str">
        <f t="shared" si="79"/>
        <v/>
      </c>
      <c r="Z4926" s="172" t="str">
        <f>IF(Y4926="","",COUNTIF($Y$2:Y4926,Y4926))</f>
        <v/>
      </c>
    </row>
    <row r="4927" spans="24:26" x14ac:dyDescent="0.25">
      <c r="X4927" s="172">
        <f>COUNTIF($J$2:J4927,J4927)</f>
        <v>0</v>
      </c>
      <c r="Y4927" s="172" t="str">
        <f t="shared" si="79"/>
        <v/>
      </c>
      <c r="Z4927" s="172" t="str">
        <f>IF(Y4927="","",COUNTIF($Y$2:Y4927,Y4927))</f>
        <v/>
      </c>
    </row>
    <row r="4928" spans="24:26" x14ac:dyDescent="0.25">
      <c r="X4928" s="172">
        <f>COUNTIF($J$2:J4928,J4928)</f>
        <v>0</v>
      </c>
      <c r="Y4928" s="172" t="str">
        <f t="shared" si="79"/>
        <v/>
      </c>
      <c r="Z4928" s="172" t="str">
        <f>IF(Y4928="","",COUNTIF($Y$2:Y4928,Y4928))</f>
        <v/>
      </c>
    </row>
    <row r="4929" spans="24:26" x14ac:dyDescent="0.25">
      <c r="X4929" s="172">
        <f>COUNTIF($J$2:J4929,J4929)</f>
        <v>0</v>
      </c>
      <c r="Y4929" s="172" t="str">
        <f t="shared" si="79"/>
        <v/>
      </c>
      <c r="Z4929" s="172" t="str">
        <f>IF(Y4929="","",COUNTIF($Y$2:Y4929,Y4929))</f>
        <v/>
      </c>
    </row>
    <row r="4930" spans="24:26" x14ac:dyDescent="0.25">
      <c r="X4930" s="172">
        <f>COUNTIF($J$2:J4930,J4930)</f>
        <v>0</v>
      </c>
      <c r="Y4930" s="172" t="str">
        <f t="shared" si="79"/>
        <v/>
      </c>
      <c r="Z4930" s="172" t="str">
        <f>IF(Y4930="","",COUNTIF($Y$2:Y4930,Y4930))</f>
        <v/>
      </c>
    </row>
    <row r="4931" spans="24:26" x14ac:dyDescent="0.25">
      <c r="X4931" s="172">
        <f>COUNTIF($J$2:J4931,J4931)</f>
        <v>0</v>
      </c>
      <c r="Y4931" s="172" t="str">
        <f t="shared" si="79"/>
        <v/>
      </c>
      <c r="Z4931" s="172" t="str">
        <f>IF(Y4931="","",COUNTIF($Y$2:Y4931,Y4931))</f>
        <v/>
      </c>
    </row>
    <row r="4932" spans="24:26" x14ac:dyDescent="0.25">
      <c r="X4932" s="172">
        <f>COUNTIF($J$2:J4932,J4932)</f>
        <v>0</v>
      </c>
      <c r="Y4932" s="172" t="str">
        <f t="shared" si="79"/>
        <v/>
      </c>
      <c r="Z4932" s="172" t="str">
        <f>IF(Y4932="","",COUNTIF($Y$2:Y4932,Y4932))</f>
        <v/>
      </c>
    </row>
    <row r="4933" spans="24:26" x14ac:dyDescent="0.25">
      <c r="X4933" s="172">
        <f>COUNTIF($J$2:J4933,J4933)</f>
        <v>0</v>
      </c>
      <c r="Y4933" s="172" t="str">
        <f t="shared" si="79"/>
        <v/>
      </c>
      <c r="Z4933" s="172" t="str">
        <f>IF(Y4933="","",COUNTIF($Y$2:Y4933,Y4933))</f>
        <v/>
      </c>
    </row>
    <row r="4934" spans="24:26" x14ac:dyDescent="0.25">
      <c r="X4934" s="172">
        <f>COUNTIF($J$2:J4934,J4934)</f>
        <v>0</v>
      </c>
      <c r="Y4934" s="172" t="str">
        <f t="shared" si="79"/>
        <v/>
      </c>
      <c r="Z4934" s="172" t="str">
        <f>IF(Y4934="","",COUNTIF($Y$2:Y4934,Y4934))</f>
        <v/>
      </c>
    </row>
    <row r="4935" spans="24:26" x14ac:dyDescent="0.25">
      <c r="X4935" s="172">
        <f>COUNTIF($J$2:J4935,J4935)</f>
        <v>0</v>
      </c>
      <c r="Y4935" s="172" t="str">
        <f t="shared" si="79"/>
        <v/>
      </c>
      <c r="Z4935" s="172" t="str">
        <f>IF(Y4935="","",COUNTIF($Y$2:Y4935,Y4935))</f>
        <v/>
      </c>
    </row>
    <row r="4936" spans="24:26" x14ac:dyDescent="0.25">
      <c r="X4936" s="172">
        <f>COUNTIF($J$2:J4936,J4936)</f>
        <v>0</v>
      </c>
      <c r="Y4936" s="172" t="str">
        <f t="shared" si="79"/>
        <v/>
      </c>
      <c r="Z4936" s="172" t="str">
        <f>IF(Y4936="","",COUNTIF($Y$2:Y4936,Y4936))</f>
        <v/>
      </c>
    </row>
    <row r="4937" spans="24:26" x14ac:dyDescent="0.25">
      <c r="X4937" s="172">
        <f>COUNTIF($J$2:J4937,J4937)</f>
        <v>0</v>
      </c>
      <c r="Y4937" s="172" t="str">
        <f t="shared" si="79"/>
        <v/>
      </c>
      <c r="Z4937" s="172" t="str">
        <f>IF(Y4937="","",COUNTIF($Y$2:Y4937,Y4937))</f>
        <v/>
      </c>
    </row>
    <row r="4938" spans="24:26" x14ac:dyDescent="0.25">
      <c r="X4938" s="172">
        <f>COUNTIF($J$2:J4938,J4938)</f>
        <v>0</v>
      </c>
      <c r="Y4938" s="172" t="str">
        <f t="shared" si="79"/>
        <v/>
      </c>
      <c r="Z4938" s="172" t="str">
        <f>IF(Y4938="","",COUNTIF($Y$2:Y4938,Y4938))</f>
        <v/>
      </c>
    </row>
    <row r="4939" spans="24:26" x14ac:dyDescent="0.25">
      <c r="X4939" s="172">
        <f>COUNTIF($J$2:J4939,J4939)</f>
        <v>0</v>
      </c>
      <c r="Y4939" s="172" t="str">
        <f t="shared" si="79"/>
        <v/>
      </c>
      <c r="Z4939" s="172" t="str">
        <f>IF(Y4939="","",COUNTIF($Y$2:Y4939,Y4939))</f>
        <v/>
      </c>
    </row>
    <row r="4940" spans="24:26" x14ac:dyDescent="0.25">
      <c r="X4940" s="172">
        <f>COUNTIF($J$2:J4940,J4940)</f>
        <v>0</v>
      </c>
      <c r="Y4940" s="172" t="str">
        <f t="shared" si="79"/>
        <v/>
      </c>
      <c r="Z4940" s="172" t="str">
        <f>IF(Y4940="","",COUNTIF($Y$2:Y4940,Y4940))</f>
        <v/>
      </c>
    </row>
    <row r="4941" spans="24:26" x14ac:dyDescent="0.25">
      <c r="X4941" s="172">
        <f>COUNTIF($J$2:J4941,J4941)</f>
        <v>0</v>
      </c>
      <c r="Y4941" s="172" t="str">
        <f t="shared" si="79"/>
        <v/>
      </c>
      <c r="Z4941" s="172" t="str">
        <f>IF(Y4941="","",COUNTIF($Y$2:Y4941,Y4941))</f>
        <v/>
      </c>
    </row>
    <row r="4942" spans="24:26" x14ac:dyDescent="0.25">
      <c r="X4942" s="172">
        <f>COUNTIF($J$2:J4942,J4942)</f>
        <v>0</v>
      </c>
      <c r="Y4942" s="172" t="str">
        <f t="shared" si="79"/>
        <v/>
      </c>
      <c r="Z4942" s="172" t="str">
        <f>IF(Y4942="","",COUNTIF($Y$2:Y4942,Y4942))</f>
        <v/>
      </c>
    </row>
    <row r="4943" spans="24:26" x14ac:dyDescent="0.25">
      <c r="X4943" s="172">
        <f>COUNTIF($J$2:J4943,J4943)</f>
        <v>0</v>
      </c>
      <c r="Y4943" s="172" t="str">
        <f t="shared" si="79"/>
        <v/>
      </c>
      <c r="Z4943" s="172" t="str">
        <f>IF(Y4943="","",COUNTIF($Y$2:Y4943,Y4943))</f>
        <v/>
      </c>
    </row>
    <row r="4944" spans="24:26" x14ac:dyDescent="0.25">
      <c r="X4944" s="172">
        <f>COUNTIF($J$2:J4944,J4944)</f>
        <v>0</v>
      </c>
      <c r="Y4944" s="172" t="str">
        <f t="shared" si="79"/>
        <v/>
      </c>
      <c r="Z4944" s="172" t="str">
        <f>IF(Y4944="","",COUNTIF($Y$2:Y4944,Y4944))</f>
        <v/>
      </c>
    </row>
    <row r="4945" spans="24:26" x14ac:dyDescent="0.25">
      <c r="X4945" s="172">
        <f>COUNTIF($J$2:J4945,J4945)</f>
        <v>0</v>
      </c>
      <c r="Y4945" s="172" t="str">
        <f t="shared" si="79"/>
        <v/>
      </c>
      <c r="Z4945" s="172" t="str">
        <f>IF(Y4945="","",COUNTIF($Y$2:Y4945,Y4945))</f>
        <v/>
      </c>
    </row>
    <row r="4946" spans="24:26" x14ac:dyDescent="0.25">
      <c r="X4946" s="172">
        <f>COUNTIF($J$2:J4946,J4946)</f>
        <v>0</v>
      </c>
      <c r="Y4946" s="172" t="str">
        <f t="shared" si="79"/>
        <v/>
      </c>
      <c r="Z4946" s="172" t="str">
        <f>IF(Y4946="","",COUNTIF($Y$2:Y4946,Y4946))</f>
        <v/>
      </c>
    </row>
    <row r="4947" spans="24:26" x14ac:dyDescent="0.25">
      <c r="X4947" s="172">
        <f>COUNTIF($J$2:J4947,J4947)</f>
        <v>0</v>
      </c>
      <c r="Y4947" s="172" t="str">
        <f t="shared" si="79"/>
        <v/>
      </c>
      <c r="Z4947" s="172" t="str">
        <f>IF(Y4947="","",COUNTIF($Y$2:Y4947,Y4947))</f>
        <v/>
      </c>
    </row>
    <row r="4948" spans="24:26" x14ac:dyDescent="0.25">
      <c r="X4948" s="172">
        <f>COUNTIF($J$2:J4948,J4948)</f>
        <v>0</v>
      </c>
      <c r="Y4948" s="172" t="str">
        <f t="shared" si="79"/>
        <v/>
      </c>
      <c r="Z4948" s="172" t="str">
        <f>IF(Y4948="","",COUNTIF($Y$2:Y4948,Y4948))</f>
        <v/>
      </c>
    </row>
    <row r="4949" spans="24:26" x14ac:dyDescent="0.25">
      <c r="X4949" s="172">
        <f>COUNTIF($J$2:J4949,J4949)</f>
        <v>0</v>
      </c>
      <c r="Y4949" s="172" t="str">
        <f t="shared" si="79"/>
        <v/>
      </c>
      <c r="Z4949" s="172" t="str">
        <f>IF(Y4949="","",COUNTIF($Y$2:Y4949,Y4949))</f>
        <v/>
      </c>
    </row>
    <row r="4950" spans="24:26" x14ac:dyDescent="0.25">
      <c r="X4950" s="172">
        <f>COUNTIF($J$2:J4950,J4950)</f>
        <v>0</v>
      </c>
      <c r="Y4950" s="172" t="str">
        <f t="shared" si="79"/>
        <v/>
      </c>
      <c r="Z4950" s="172" t="str">
        <f>IF(Y4950="","",COUNTIF($Y$2:Y4950,Y4950))</f>
        <v/>
      </c>
    </row>
    <row r="4951" spans="24:26" x14ac:dyDescent="0.25">
      <c r="X4951" s="172">
        <f>COUNTIF($J$2:J4951,J4951)</f>
        <v>0</v>
      </c>
      <c r="Y4951" s="172" t="str">
        <f t="shared" si="79"/>
        <v/>
      </c>
      <c r="Z4951" s="172" t="str">
        <f>IF(Y4951="","",COUNTIF($Y$2:Y4951,Y4951))</f>
        <v/>
      </c>
    </row>
    <row r="4952" spans="24:26" x14ac:dyDescent="0.25">
      <c r="X4952" s="172">
        <f>COUNTIF($J$2:J4952,J4952)</f>
        <v>0</v>
      </c>
      <c r="Y4952" s="172" t="str">
        <f t="shared" si="79"/>
        <v/>
      </c>
      <c r="Z4952" s="172" t="str">
        <f>IF(Y4952="","",COUNTIF($Y$2:Y4952,Y4952))</f>
        <v/>
      </c>
    </row>
    <row r="4953" spans="24:26" x14ac:dyDescent="0.25">
      <c r="X4953" s="172">
        <f>COUNTIF($J$2:J4953,J4953)</f>
        <v>0</v>
      </c>
      <c r="Y4953" s="172" t="str">
        <f t="shared" si="79"/>
        <v/>
      </c>
      <c r="Z4953" s="172" t="str">
        <f>IF(Y4953="","",COUNTIF($Y$2:Y4953,Y4953))</f>
        <v/>
      </c>
    </row>
    <row r="4954" spans="24:26" x14ac:dyDescent="0.25">
      <c r="X4954" s="172">
        <f>COUNTIF($J$2:J4954,J4954)</f>
        <v>0</v>
      </c>
      <c r="Y4954" s="172" t="str">
        <f t="shared" ref="Y4954:Y5017" si="80">J4954&amp;Q4954</f>
        <v/>
      </c>
      <c r="Z4954" s="172" t="str">
        <f>IF(Y4954="","",COUNTIF($Y$2:Y4954,Y4954))</f>
        <v/>
      </c>
    </row>
    <row r="4955" spans="24:26" x14ac:dyDescent="0.25">
      <c r="X4955" s="172">
        <f>COUNTIF($J$2:J4955,J4955)</f>
        <v>0</v>
      </c>
      <c r="Y4955" s="172" t="str">
        <f t="shared" si="80"/>
        <v/>
      </c>
      <c r="Z4955" s="172" t="str">
        <f>IF(Y4955="","",COUNTIF($Y$2:Y4955,Y4955))</f>
        <v/>
      </c>
    </row>
    <row r="4956" spans="24:26" x14ac:dyDescent="0.25">
      <c r="X4956" s="172">
        <f>COUNTIF($J$2:J4956,J4956)</f>
        <v>0</v>
      </c>
      <c r="Y4956" s="172" t="str">
        <f t="shared" si="80"/>
        <v/>
      </c>
      <c r="Z4956" s="172" t="str">
        <f>IF(Y4956="","",COUNTIF($Y$2:Y4956,Y4956))</f>
        <v/>
      </c>
    </row>
    <row r="4957" spans="24:26" x14ac:dyDescent="0.25">
      <c r="X4957" s="172">
        <f>COUNTIF($J$2:J4957,J4957)</f>
        <v>0</v>
      </c>
      <c r="Y4957" s="172" t="str">
        <f t="shared" si="80"/>
        <v/>
      </c>
      <c r="Z4957" s="172" t="str">
        <f>IF(Y4957="","",COUNTIF($Y$2:Y4957,Y4957))</f>
        <v/>
      </c>
    </row>
    <row r="4958" spans="24:26" x14ac:dyDescent="0.25">
      <c r="X4958" s="172">
        <f>COUNTIF($J$2:J4958,J4958)</f>
        <v>0</v>
      </c>
      <c r="Y4958" s="172" t="str">
        <f t="shared" si="80"/>
        <v/>
      </c>
      <c r="Z4958" s="172" t="str">
        <f>IF(Y4958="","",COUNTIF($Y$2:Y4958,Y4958))</f>
        <v/>
      </c>
    </row>
    <row r="4959" spans="24:26" x14ac:dyDescent="0.25">
      <c r="X4959" s="172">
        <f>COUNTIF($J$2:J4959,J4959)</f>
        <v>0</v>
      </c>
      <c r="Y4959" s="172" t="str">
        <f t="shared" si="80"/>
        <v/>
      </c>
      <c r="Z4959" s="172" t="str">
        <f>IF(Y4959="","",COUNTIF($Y$2:Y4959,Y4959))</f>
        <v/>
      </c>
    </row>
    <row r="4960" spans="24:26" x14ac:dyDescent="0.25">
      <c r="X4960" s="172">
        <f>COUNTIF($J$2:J4960,J4960)</f>
        <v>0</v>
      </c>
      <c r="Y4960" s="172" t="str">
        <f t="shared" si="80"/>
        <v/>
      </c>
      <c r="Z4960" s="172" t="str">
        <f>IF(Y4960="","",COUNTIF($Y$2:Y4960,Y4960))</f>
        <v/>
      </c>
    </row>
    <row r="4961" spans="24:26" x14ac:dyDescent="0.25">
      <c r="X4961" s="172">
        <f>COUNTIF($J$2:J4961,J4961)</f>
        <v>0</v>
      </c>
      <c r="Y4961" s="172" t="str">
        <f t="shared" si="80"/>
        <v/>
      </c>
      <c r="Z4961" s="172" t="str">
        <f>IF(Y4961="","",COUNTIF($Y$2:Y4961,Y4961))</f>
        <v/>
      </c>
    </row>
    <row r="4962" spans="24:26" x14ac:dyDescent="0.25">
      <c r="X4962" s="172">
        <f>COUNTIF($J$2:J4962,J4962)</f>
        <v>0</v>
      </c>
      <c r="Y4962" s="172" t="str">
        <f t="shared" si="80"/>
        <v/>
      </c>
      <c r="Z4962" s="172" t="str">
        <f>IF(Y4962="","",COUNTIF($Y$2:Y4962,Y4962))</f>
        <v/>
      </c>
    </row>
    <row r="4963" spans="24:26" x14ac:dyDescent="0.25">
      <c r="X4963" s="172">
        <f>COUNTIF($J$2:J4963,J4963)</f>
        <v>0</v>
      </c>
      <c r="Y4963" s="172" t="str">
        <f t="shared" si="80"/>
        <v/>
      </c>
      <c r="Z4963" s="172" t="str">
        <f>IF(Y4963="","",COUNTIF($Y$2:Y4963,Y4963))</f>
        <v/>
      </c>
    </row>
    <row r="4964" spans="24:26" x14ac:dyDescent="0.25">
      <c r="X4964" s="172">
        <f>COUNTIF($J$2:J4964,J4964)</f>
        <v>0</v>
      </c>
      <c r="Y4964" s="172" t="str">
        <f t="shared" si="80"/>
        <v/>
      </c>
      <c r="Z4964" s="172" t="str">
        <f>IF(Y4964="","",COUNTIF($Y$2:Y4964,Y4964))</f>
        <v/>
      </c>
    </row>
    <row r="4965" spans="24:26" x14ac:dyDescent="0.25">
      <c r="X4965" s="172">
        <f>COUNTIF($J$2:J4965,J4965)</f>
        <v>0</v>
      </c>
      <c r="Y4965" s="172" t="str">
        <f t="shared" si="80"/>
        <v/>
      </c>
      <c r="Z4965" s="172" t="str">
        <f>IF(Y4965="","",COUNTIF($Y$2:Y4965,Y4965))</f>
        <v/>
      </c>
    </row>
    <row r="4966" spans="24:26" x14ac:dyDescent="0.25">
      <c r="X4966" s="172">
        <f>COUNTIF($J$2:J4966,J4966)</f>
        <v>0</v>
      </c>
      <c r="Y4966" s="172" t="str">
        <f t="shared" si="80"/>
        <v/>
      </c>
      <c r="Z4966" s="172" t="str">
        <f>IF(Y4966="","",COUNTIF($Y$2:Y4966,Y4966))</f>
        <v/>
      </c>
    </row>
    <row r="4967" spans="24:26" x14ac:dyDescent="0.25">
      <c r="X4967" s="172">
        <f>COUNTIF($J$2:J4967,J4967)</f>
        <v>0</v>
      </c>
      <c r="Y4967" s="172" t="str">
        <f t="shared" si="80"/>
        <v/>
      </c>
      <c r="Z4967" s="172" t="str">
        <f>IF(Y4967="","",COUNTIF($Y$2:Y4967,Y4967))</f>
        <v/>
      </c>
    </row>
    <row r="4968" spans="24:26" x14ac:dyDescent="0.25">
      <c r="X4968" s="172">
        <f>COUNTIF($J$2:J4968,J4968)</f>
        <v>0</v>
      </c>
      <c r="Y4968" s="172" t="str">
        <f t="shared" si="80"/>
        <v/>
      </c>
      <c r="Z4968" s="172" t="str">
        <f>IF(Y4968="","",COUNTIF($Y$2:Y4968,Y4968))</f>
        <v/>
      </c>
    </row>
    <row r="4969" spans="24:26" x14ac:dyDescent="0.25">
      <c r="X4969" s="172">
        <f>COUNTIF($J$2:J4969,J4969)</f>
        <v>0</v>
      </c>
      <c r="Y4969" s="172" t="str">
        <f t="shared" si="80"/>
        <v/>
      </c>
      <c r="Z4969" s="172" t="str">
        <f>IF(Y4969="","",COUNTIF($Y$2:Y4969,Y4969))</f>
        <v/>
      </c>
    </row>
    <row r="4970" spans="24:26" x14ac:dyDescent="0.25">
      <c r="X4970" s="172">
        <f>COUNTIF($J$2:J4970,J4970)</f>
        <v>0</v>
      </c>
      <c r="Y4970" s="172" t="str">
        <f t="shared" si="80"/>
        <v/>
      </c>
      <c r="Z4970" s="172" t="str">
        <f>IF(Y4970="","",COUNTIF($Y$2:Y4970,Y4970))</f>
        <v/>
      </c>
    </row>
    <row r="4971" spans="24:26" x14ac:dyDescent="0.25">
      <c r="X4971" s="172">
        <f>COUNTIF($J$2:J4971,J4971)</f>
        <v>0</v>
      </c>
      <c r="Y4971" s="172" t="str">
        <f t="shared" si="80"/>
        <v/>
      </c>
      <c r="Z4971" s="172" t="str">
        <f>IF(Y4971="","",COUNTIF($Y$2:Y4971,Y4971))</f>
        <v/>
      </c>
    </row>
    <row r="4972" spans="24:26" x14ac:dyDescent="0.25">
      <c r="X4972" s="172">
        <f>COUNTIF($J$2:J4972,J4972)</f>
        <v>0</v>
      </c>
      <c r="Y4972" s="172" t="str">
        <f t="shared" si="80"/>
        <v/>
      </c>
      <c r="Z4972" s="172" t="str">
        <f>IF(Y4972="","",COUNTIF($Y$2:Y4972,Y4972))</f>
        <v/>
      </c>
    </row>
    <row r="4973" spans="24:26" x14ac:dyDescent="0.25">
      <c r="X4973" s="172">
        <f>COUNTIF($J$2:J4973,J4973)</f>
        <v>0</v>
      </c>
      <c r="Y4973" s="172" t="str">
        <f t="shared" si="80"/>
        <v/>
      </c>
      <c r="Z4973" s="172" t="str">
        <f>IF(Y4973="","",COUNTIF($Y$2:Y4973,Y4973))</f>
        <v/>
      </c>
    </row>
    <row r="4974" spans="24:26" x14ac:dyDescent="0.25">
      <c r="X4974" s="172">
        <f>COUNTIF($J$2:J4974,J4974)</f>
        <v>0</v>
      </c>
      <c r="Y4974" s="172" t="str">
        <f t="shared" si="80"/>
        <v/>
      </c>
      <c r="Z4974" s="172" t="str">
        <f>IF(Y4974="","",COUNTIF($Y$2:Y4974,Y4974))</f>
        <v/>
      </c>
    </row>
    <row r="4975" spans="24:26" x14ac:dyDescent="0.25">
      <c r="X4975" s="172">
        <f>COUNTIF($J$2:J4975,J4975)</f>
        <v>0</v>
      </c>
      <c r="Y4975" s="172" t="str">
        <f t="shared" si="80"/>
        <v/>
      </c>
      <c r="Z4975" s="172" t="str">
        <f>IF(Y4975="","",COUNTIF($Y$2:Y4975,Y4975))</f>
        <v/>
      </c>
    </row>
    <row r="4976" spans="24:26" x14ac:dyDescent="0.25">
      <c r="X4976" s="172">
        <f>COUNTIF($J$2:J4976,J4976)</f>
        <v>0</v>
      </c>
      <c r="Y4976" s="172" t="str">
        <f t="shared" si="80"/>
        <v/>
      </c>
      <c r="Z4976" s="172" t="str">
        <f>IF(Y4976="","",COUNTIF($Y$2:Y4976,Y4976))</f>
        <v/>
      </c>
    </row>
    <row r="4977" spans="24:26" x14ac:dyDescent="0.25">
      <c r="X4977" s="172">
        <f>COUNTIF($J$2:J4977,J4977)</f>
        <v>0</v>
      </c>
      <c r="Y4977" s="172" t="str">
        <f t="shared" si="80"/>
        <v/>
      </c>
      <c r="Z4977" s="172" t="str">
        <f>IF(Y4977="","",COUNTIF($Y$2:Y4977,Y4977))</f>
        <v/>
      </c>
    </row>
    <row r="4978" spans="24:26" x14ac:dyDescent="0.25">
      <c r="X4978" s="172">
        <f>COUNTIF($J$2:J4978,J4978)</f>
        <v>0</v>
      </c>
      <c r="Y4978" s="172" t="str">
        <f t="shared" si="80"/>
        <v/>
      </c>
      <c r="Z4978" s="172" t="str">
        <f>IF(Y4978="","",COUNTIF($Y$2:Y4978,Y4978))</f>
        <v/>
      </c>
    </row>
    <row r="4979" spans="24:26" x14ac:dyDescent="0.25">
      <c r="X4979" s="172">
        <f>COUNTIF($J$2:J4979,J4979)</f>
        <v>0</v>
      </c>
      <c r="Y4979" s="172" t="str">
        <f t="shared" si="80"/>
        <v/>
      </c>
      <c r="Z4979" s="172" t="str">
        <f>IF(Y4979="","",COUNTIF($Y$2:Y4979,Y4979))</f>
        <v/>
      </c>
    </row>
    <row r="4980" spans="24:26" x14ac:dyDescent="0.25">
      <c r="X4980" s="172">
        <f>COUNTIF($J$2:J4980,J4980)</f>
        <v>0</v>
      </c>
      <c r="Y4980" s="172" t="str">
        <f t="shared" si="80"/>
        <v/>
      </c>
      <c r="Z4980" s="172" t="str">
        <f>IF(Y4980="","",COUNTIF($Y$2:Y4980,Y4980))</f>
        <v/>
      </c>
    </row>
    <row r="4981" spans="24:26" x14ac:dyDescent="0.25">
      <c r="X4981" s="172">
        <f>COUNTIF($J$2:J4981,J4981)</f>
        <v>0</v>
      </c>
      <c r="Y4981" s="172" t="str">
        <f t="shared" si="80"/>
        <v/>
      </c>
      <c r="Z4981" s="172" t="str">
        <f>IF(Y4981="","",COUNTIF($Y$2:Y4981,Y4981))</f>
        <v/>
      </c>
    </row>
    <row r="4982" spans="24:26" x14ac:dyDescent="0.25">
      <c r="X4982" s="172">
        <f>COUNTIF($J$2:J4982,J4982)</f>
        <v>0</v>
      </c>
      <c r="Y4982" s="172" t="str">
        <f t="shared" si="80"/>
        <v/>
      </c>
      <c r="Z4982" s="172" t="str">
        <f>IF(Y4982="","",COUNTIF($Y$2:Y4982,Y4982))</f>
        <v/>
      </c>
    </row>
    <row r="4983" spans="24:26" x14ac:dyDescent="0.25">
      <c r="X4983" s="172">
        <f>COUNTIF($J$2:J4983,J4983)</f>
        <v>0</v>
      </c>
      <c r="Y4983" s="172" t="str">
        <f t="shared" si="80"/>
        <v/>
      </c>
      <c r="Z4983" s="172" t="str">
        <f>IF(Y4983="","",COUNTIF($Y$2:Y4983,Y4983))</f>
        <v/>
      </c>
    </row>
    <row r="4984" spans="24:26" x14ac:dyDescent="0.25">
      <c r="X4984" s="172">
        <f>COUNTIF($J$2:J4984,J4984)</f>
        <v>0</v>
      </c>
      <c r="Y4984" s="172" t="str">
        <f t="shared" si="80"/>
        <v/>
      </c>
      <c r="Z4984" s="172" t="str">
        <f>IF(Y4984="","",COUNTIF($Y$2:Y4984,Y4984))</f>
        <v/>
      </c>
    </row>
    <row r="4985" spans="24:26" x14ac:dyDescent="0.25">
      <c r="X4985" s="172">
        <f>COUNTIF($J$2:J4985,J4985)</f>
        <v>0</v>
      </c>
      <c r="Y4985" s="172" t="str">
        <f t="shared" si="80"/>
        <v/>
      </c>
      <c r="Z4985" s="172" t="str">
        <f>IF(Y4985="","",COUNTIF($Y$2:Y4985,Y4985))</f>
        <v/>
      </c>
    </row>
    <row r="4986" spans="24:26" x14ac:dyDescent="0.25">
      <c r="X4986" s="172">
        <f>COUNTIF($J$2:J4986,J4986)</f>
        <v>0</v>
      </c>
      <c r="Y4986" s="172" t="str">
        <f t="shared" si="80"/>
        <v/>
      </c>
      <c r="Z4986" s="172" t="str">
        <f>IF(Y4986="","",COUNTIF($Y$2:Y4986,Y4986))</f>
        <v/>
      </c>
    </row>
    <row r="4987" spans="24:26" x14ac:dyDescent="0.25">
      <c r="X4987" s="172">
        <f>COUNTIF($J$2:J4987,J4987)</f>
        <v>0</v>
      </c>
      <c r="Y4987" s="172" t="str">
        <f t="shared" si="80"/>
        <v/>
      </c>
      <c r="Z4987" s="172" t="str">
        <f>IF(Y4987="","",COUNTIF($Y$2:Y4987,Y4987))</f>
        <v/>
      </c>
    </row>
    <row r="4988" spans="24:26" x14ac:dyDescent="0.25">
      <c r="X4988" s="172">
        <f>COUNTIF($J$2:J4988,J4988)</f>
        <v>0</v>
      </c>
      <c r="Y4988" s="172" t="str">
        <f t="shared" si="80"/>
        <v/>
      </c>
      <c r="Z4988" s="172" t="str">
        <f>IF(Y4988="","",COUNTIF($Y$2:Y4988,Y4988))</f>
        <v/>
      </c>
    </row>
    <row r="4989" spans="24:26" x14ac:dyDescent="0.25">
      <c r="X4989" s="172">
        <f>COUNTIF($J$2:J4989,J4989)</f>
        <v>0</v>
      </c>
      <c r="Y4989" s="172" t="str">
        <f t="shared" si="80"/>
        <v/>
      </c>
      <c r="Z4989" s="172" t="str">
        <f>IF(Y4989="","",COUNTIF($Y$2:Y4989,Y4989))</f>
        <v/>
      </c>
    </row>
    <row r="4990" spans="24:26" x14ac:dyDescent="0.25">
      <c r="X4990" s="172">
        <f>COUNTIF($J$2:J4990,J4990)</f>
        <v>0</v>
      </c>
      <c r="Y4990" s="172" t="str">
        <f t="shared" si="80"/>
        <v/>
      </c>
      <c r="Z4990" s="172" t="str">
        <f>IF(Y4990="","",COUNTIF($Y$2:Y4990,Y4990))</f>
        <v/>
      </c>
    </row>
    <row r="4991" spans="24:26" x14ac:dyDescent="0.25">
      <c r="X4991" s="172">
        <f>COUNTIF($J$2:J4991,J4991)</f>
        <v>0</v>
      </c>
      <c r="Y4991" s="172" t="str">
        <f t="shared" si="80"/>
        <v/>
      </c>
      <c r="Z4991" s="172" t="str">
        <f>IF(Y4991="","",COUNTIF($Y$2:Y4991,Y4991))</f>
        <v/>
      </c>
    </row>
    <row r="4992" spans="24:26" x14ac:dyDescent="0.25">
      <c r="X4992" s="172">
        <f>COUNTIF($J$2:J4992,J4992)</f>
        <v>0</v>
      </c>
      <c r="Y4992" s="172" t="str">
        <f t="shared" si="80"/>
        <v/>
      </c>
      <c r="Z4992" s="172" t="str">
        <f>IF(Y4992="","",COUNTIF($Y$2:Y4992,Y4992))</f>
        <v/>
      </c>
    </row>
    <row r="4993" spans="24:26" x14ac:dyDescent="0.25">
      <c r="X4993" s="172">
        <f>COUNTIF($J$2:J4993,J4993)</f>
        <v>0</v>
      </c>
      <c r="Y4993" s="172" t="str">
        <f t="shared" si="80"/>
        <v/>
      </c>
      <c r="Z4993" s="172" t="str">
        <f>IF(Y4993="","",COUNTIF($Y$2:Y4993,Y4993))</f>
        <v/>
      </c>
    </row>
    <row r="4994" spans="24:26" x14ac:dyDescent="0.25">
      <c r="X4994" s="172">
        <f>COUNTIF($J$2:J4994,J4994)</f>
        <v>0</v>
      </c>
      <c r="Y4994" s="172" t="str">
        <f t="shared" si="80"/>
        <v/>
      </c>
      <c r="Z4994" s="172" t="str">
        <f>IF(Y4994="","",COUNTIF($Y$2:Y4994,Y4994))</f>
        <v/>
      </c>
    </row>
    <row r="4995" spans="24:26" x14ac:dyDescent="0.25">
      <c r="X4995" s="172">
        <f>COUNTIF($J$2:J4995,J4995)</f>
        <v>0</v>
      </c>
      <c r="Y4995" s="172" t="str">
        <f t="shared" si="80"/>
        <v/>
      </c>
      <c r="Z4995" s="172" t="str">
        <f>IF(Y4995="","",COUNTIF($Y$2:Y4995,Y4995))</f>
        <v/>
      </c>
    </row>
    <row r="4996" spans="24:26" x14ac:dyDescent="0.25">
      <c r="X4996" s="172">
        <f>COUNTIF($J$2:J4996,J4996)</f>
        <v>0</v>
      </c>
      <c r="Y4996" s="172" t="str">
        <f t="shared" si="80"/>
        <v/>
      </c>
      <c r="Z4996" s="172" t="str">
        <f>IF(Y4996="","",COUNTIF($Y$2:Y4996,Y4996))</f>
        <v/>
      </c>
    </row>
    <row r="4997" spans="24:26" x14ac:dyDescent="0.25">
      <c r="X4997" s="172">
        <f>COUNTIF($J$2:J4997,J4997)</f>
        <v>0</v>
      </c>
      <c r="Y4997" s="172" t="str">
        <f t="shared" si="80"/>
        <v/>
      </c>
      <c r="Z4997" s="172" t="str">
        <f>IF(Y4997="","",COUNTIF($Y$2:Y4997,Y4997))</f>
        <v/>
      </c>
    </row>
    <row r="4998" spans="24:26" x14ac:dyDescent="0.25">
      <c r="X4998" s="172">
        <f>COUNTIF($J$2:J4998,J4998)</f>
        <v>0</v>
      </c>
      <c r="Y4998" s="172" t="str">
        <f t="shared" si="80"/>
        <v/>
      </c>
      <c r="Z4998" s="172" t="str">
        <f>IF(Y4998="","",COUNTIF($Y$2:Y4998,Y4998))</f>
        <v/>
      </c>
    </row>
    <row r="4999" spans="24:26" x14ac:dyDescent="0.25">
      <c r="X4999" s="172">
        <f>COUNTIF($J$2:J4999,J4999)</f>
        <v>0</v>
      </c>
      <c r="Y4999" s="172" t="str">
        <f t="shared" si="80"/>
        <v/>
      </c>
      <c r="Z4999" s="172" t="str">
        <f>IF(Y4999="","",COUNTIF($Y$2:Y4999,Y4999))</f>
        <v/>
      </c>
    </row>
    <row r="5000" spans="24:26" x14ac:dyDescent="0.25">
      <c r="X5000" s="172">
        <f>COUNTIF($J$2:J5000,J5000)</f>
        <v>0</v>
      </c>
      <c r="Y5000" s="172" t="str">
        <f t="shared" si="80"/>
        <v/>
      </c>
      <c r="Z5000" s="172" t="str">
        <f>IF(Y5000="","",COUNTIF($Y$2:Y5000,Y5000))</f>
        <v/>
      </c>
    </row>
    <row r="5001" spans="24:26" x14ac:dyDescent="0.25">
      <c r="X5001" s="172">
        <f>COUNTIF($J$2:J5001,J5001)</f>
        <v>0</v>
      </c>
      <c r="Y5001" s="172" t="str">
        <f t="shared" si="80"/>
        <v/>
      </c>
      <c r="Z5001" s="172" t="str">
        <f>IF(Y5001="","",COUNTIF($Y$2:Y5001,Y5001))</f>
        <v/>
      </c>
    </row>
    <row r="5002" spans="24:26" x14ac:dyDescent="0.25">
      <c r="X5002" s="172">
        <f>COUNTIF($J$2:J5002,J5002)</f>
        <v>0</v>
      </c>
      <c r="Y5002" s="172" t="str">
        <f t="shared" si="80"/>
        <v/>
      </c>
      <c r="Z5002" s="172" t="str">
        <f>IF(Y5002="","",COUNTIF($Y$2:Y5002,Y5002))</f>
        <v/>
      </c>
    </row>
    <row r="5003" spans="24:26" x14ac:dyDescent="0.25">
      <c r="X5003" s="172">
        <f>COUNTIF($J$2:J5003,J5003)</f>
        <v>0</v>
      </c>
      <c r="Y5003" s="172" t="str">
        <f t="shared" si="80"/>
        <v/>
      </c>
      <c r="Z5003" s="172" t="str">
        <f>IF(Y5003="","",COUNTIF($Y$2:Y5003,Y5003))</f>
        <v/>
      </c>
    </row>
    <row r="5004" spans="24:26" x14ac:dyDescent="0.25">
      <c r="X5004" s="172">
        <f>COUNTIF($J$2:J5004,J5004)</f>
        <v>0</v>
      </c>
      <c r="Y5004" s="172" t="str">
        <f t="shared" si="80"/>
        <v/>
      </c>
      <c r="Z5004" s="172" t="str">
        <f>IF(Y5004="","",COUNTIF($Y$2:Y5004,Y5004))</f>
        <v/>
      </c>
    </row>
    <row r="5005" spans="24:26" x14ac:dyDescent="0.25">
      <c r="X5005" s="172">
        <f>COUNTIF($J$2:J5005,J5005)</f>
        <v>0</v>
      </c>
      <c r="Y5005" s="172" t="str">
        <f t="shared" si="80"/>
        <v/>
      </c>
      <c r="Z5005" s="172" t="str">
        <f>IF(Y5005="","",COUNTIF($Y$2:Y5005,Y5005))</f>
        <v/>
      </c>
    </row>
    <row r="5006" spans="24:26" x14ac:dyDescent="0.25">
      <c r="X5006" s="172">
        <f>COUNTIF($J$2:J5006,J5006)</f>
        <v>0</v>
      </c>
      <c r="Y5006" s="172" t="str">
        <f t="shared" si="80"/>
        <v/>
      </c>
      <c r="Z5006" s="172" t="str">
        <f>IF(Y5006="","",COUNTIF($Y$2:Y5006,Y5006))</f>
        <v/>
      </c>
    </row>
    <row r="5007" spans="24:26" x14ac:dyDescent="0.25">
      <c r="X5007" s="172">
        <f>COUNTIF($J$2:J5007,J5007)</f>
        <v>0</v>
      </c>
      <c r="Y5007" s="172" t="str">
        <f t="shared" si="80"/>
        <v/>
      </c>
      <c r="Z5007" s="172" t="str">
        <f>IF(Y5007="","",COUNTIF($Y$2:Y5007,Y5007))</f>
        <v/>
      </c>
    </row>
    <row r="5008" spans="24:26" x14ac:dyDescent="0.25">
      <c r="X5008" s="172">
        <f>COUNTIF($J$2:J5008,J5008)</f>
        <v>0</v>
      </c>
      <c r="Y5008" s="172" t="str">
        <f t="shared" si="80"/>
        <v/>
      </c>
      <c r="Z5008" s="172" t="str">
        <f>IF(Y5008="","",COUNTIF($Y$2:Y5008,Y5008))</f>
        <v/>
      </c>
    </row>
    <row r="5009" spans="24:26" x14ac:dyDescent="0.25">
      <c r="X5009" s="172">
        <f>COUNTIF($J$2:J5009,J5009)</f>
        <v>0</v>
      </c>
      <c r="Y5009" s="172" t="str">
        <f t="shared" si="80"/>
        <v/>
      </c>
      <c r="Z5009" s="172" t="str">
        <f>IF(Y5009="","",COUNTIF($Y$2:Y5009,Y5009))</f>
        <v/>
      </c>
    </row>
    <row r="5010" spans="24:26" x14ac:dyDescent="0.25">
      <c r="X5010" s="172">
        <f>COUNTIF($J$2:J5010,J5010)</f>
        <v>0</v>
      </c>
      <c r="Y5010" s="172" t="str">
        <f t="shared" si="80"/>
        <v/>
      </c>
      <c r="Z5010" s="172" t="str">
        <f>IF(Y5010="","",COUNTIF($Y$2:Y5010,Y5010))</f>
        <v/>
      </c>
    </row>
    <row r="5011" spans="24:26" x14ac:dyDescent="0.25">
      <c r="X5011" s="172">
        <f>COUNTIF($J$2:J5011,J5011)</f>
        <v>0</v>
      </c>
      <c r="Y5011" s="172" t="str">
        <f t="shared" si="80"/>
        <v/>
      </c>
      <c r="Z5011" s="172" t="str">
        <f>IF(Y5011="","",COUNTIF($Y$2:Y5011,Y5011))</f>
        <v/>
      </c>
    </row>
    <row r="5012" spans="24:26" x14ac:dyDescent="0.25">
      <c r="X5012" s="172">
        <f>COUNTIF($J$2:J5012,J5012)</f>
        <v>0</v>
      </c>
      <c r="Y5012" s="172" t="str">
        <f t="shared" si="80"/>
        <v/>
      </c>
      <c r="Z5012" s="172" t="str">
        <f>IF(Y5012="","",COUNTIF($Y$2:Y5012,Y5012))</f>
        <v/>
      </c>
    </row>
    <row r="5013" spans="24:26" x14ac:dyDescent="0.25">
      <c r="X5013" s="172">
        <f>COUNTIF($J$2:J5013,J5013)</f>
        <v>0</v>
      </c>
      <c r="Y5013" s="172" t="str">
        <f t="shared" si="80"/>
        <v/>
      </c>
      <c r="Z5013" s="172" t="str">
        <f>IF(Y5013="","",COUNTIF($Y$2:Y5013,Y5013))</f>
        <v/>
      </c>
    </row>
    <row r="5014" spans="24:26" x14ac:dyDescent="0.25">
      <c r="X5014" s="172">
        <f>COUNTIF($J$2:J5014,J5014)</f>
        <v>0</v>
      </c>
      <c r="Y5014" s="172" t="str">
        <f t="shared" si="80"/>
        <v/>
      </c>
      <c r="Z5014" s="172" t="str">
        <f>IF(Y5014="","",COUNTIF($Y$2:Y5014,Y5014))</f>
        <v/>
      </c>
    </row>
    <row r="5015" spans="24:26" x14ac:dyDescent="0.25">
      <c r="X5015" s="172">
        <f>COUNTIF($J$2:J5015,J5015)</f>
        <v>0</v>
      </c>
      <c r="Y5015" s="172" t="str">
        <f t="shared" si="80"/>
        <v/>
      </c>
      <c r="Z5015" s="172" t="str">
        <f>IF(Y5015="","",COUNTIF($Y$2:Y5015,Y5015))</f>
        <v/>
      </c>
    </row>
    <row r="5016" spans="24:26" x14ac:dyDescent="0.25">
      <c r="X5016" s="172">
        <f>COUNTIF($J$2:J5016,J5016)</f>
        <v>0</v>
      </c>
      <c r="Y5016" s="172" t="str">
        <f t="shared" si="80"/>
        <v/>
      </c>
      <c r="Z5016" s="172" t="str">
        <f>IF(Y5016="","",COUNTIF($Y$2:Y5016,Y5016))</f>
        <v/>
      </c>
    </row>
    <row r="5017" spans="24:26" x14ac:dyDescent="0.25">
      <c r="X5017" s="172">
        <f>COUNTIF($J$2:J5017,J5017)</f>
        <v>0</v>
      </c>
      <c r="Y5017" s="172" t="str">
        <f t="shared" si="80"/>
        <v/>
      </c>
      <c r="Z5017" s="172" t="str">
        <f>IF(Y5017="","",COUNTIF($Y$2:Y5017,Y5017))</f>
        <v/>
      </c>
    </row>
    <row r="5018" spans="24:26" x14ac:dyDescent="0.25">
      <c r="X5018" s="172">
        <f>COUNTIF($J$2:J5018,J5018)</f>
        <v>0</v>
      </c>
      <c r="Y5018" s="172" t="str">
        <f t="shared" ref="Y5018:Y5081" si="81">J5018&amp;Q5018</f>
        <v/>
      </c>
      <c r="Z5018" s="172" t="str">
        <f>IF(Y5018="","",COUNTIF($Y$2:Y5018,Y5018))</f>
        <v/>
      </c>
    </row>
    <row r="5019" spans="24:26" x14ac:dyDescent="0.25">
      <c r="X5019" s="172">
        <f>COUNTIF($J$2:J5019,J5019)</f>
        <v>0</v>
      </c>
      <c r="Y5019" s="172" t="str">
        <f t="shared" si="81"/>
        <v/>
      </c>
      <c r="Z5019" s="172" t="str">
        <f>IF(Y5019="","",COUNTIF($Y$2:Y5019,Y5019))</f>
        <v/>
      </c>
    </row>
    <row r="5020" spans="24:26" x14ac:dyDescent="0.25">
      <c r="X5020" s="172">
        <f>COUNTIF($J$2:J5020,J5020)</f>
        <v>0</v>
      </c>
      <c r="Y5020" s="172" t="str">
        <f t="shared" si="81"/>
        <v/>
      </c>
      <c r="Z5020" s="172" t="str">
        <f>IF(Y5020="","",COUNTIF($Y$2:Y5020,Y5020))</f>
        <v/>
      </c>
    </row>
    <row r="5021" spans="24:26" x14ac:dyDescent="0.25">
      <c r="X5021" s="172">
        <f>COUNTIF($J$2:J5021,J5021)</f>
        <v>0</v>
      </c>
      <c r="Y5021" s="172" t="str">
        <f t="shared" si="81"/>
        <v/>
      </c>
      <c r="Z5021" s="172" t="str">
        <f>IF(Y5021="","",COUNTIF($Y$2:Y5021,Y5021))</f>
        <v/>
      </c>
    </row>
    <row r="5022" spans="24:26" x14ac:dyDescent="0.25">
      <c r="X5022" s="172">
        <f>COUNTIF($J$2:J5022,J5022)</f>
        <v>0</v>
      </c>
      <c r="Y5022" s="172" t="str">
        <f t="shared" si="81"/>
        <v/>
      </c>
      <c r="Z5022" s="172" t="str">
        <f>IF(Y5022="","",COUNTIF($Y$2:Y5022,Y5022))</f>
        <v/>
      </c>
    </row>
    <row r="5023" spans="24:26" x14ac:dyDescent="0.25">
      <c r="X5023" s="172">
        <f>COUNTIF($J$2:J5023,J5023)</f>
        <v>0</v>
      </c>
      <c r="Y5023" s="172" t="str">
        <f t="shared" si="81"/>
        <v/>
      </c>
      <c r="Z5023" s="172" t="str">
        <f>IF(Y5023="","",COUNTIF($Y$2:Y5023,Y5023))</f>
        <v/>
      </c>
    </row>
    <row r="5024" spans="24:26" x14ac:dyDescent="0.25">
      <c r="X5024" s="172">
        <f>COUNTIF($J$2:J5024,J5024)</f>
        <v>0</v>
      </c>
      <c r="Y5024" s="172" t="str">
        <f t="shared" si="81"/>
        <v/>
      </c>
      <c r="Z5024" s="172" t="str">
        <f>IF(Y5024="","",COUNTIF($Y$2:Y5024,Y5024))</f>
        <v/>
      </c>
    </row>
    <row r="5025" spans="24:26" x14ac:dyDescent="0.25">
      <c r="X5025" s="172">
        <f>COUNTIF($J$2:J5025,J5025)</f>
        <v>0</v>
      </c>
      <c r="Y5025" s="172" t="str">
        <f t="shared" si="81"/>
        <v/>
      </c>
      <c r="Z5025" s="172" t="str">
        <f>IF(Y5025="","",COUNTIF($Y$2:Y5025,Y5025))</f>
        <v/>
      </c>
    </row>
    <row r="5026" spans="24:26" x14ac:dyDescent="0.25">
      <c r="X5026" s="172">
        <f>COUNTIF($J$2:J5026,J5026)</f>
        <v>0</v>
      </c>
      <c r="Y5026" s="172" t="str">
        <f t="shared" si="81"/>
        <v/>
      </c>
      <c r="Z5026" s="172" t="str">
        <f>IF(Y5026="","",COUNTIF($Y$2:Y5026,Y5026))</f>
        <v/>
      </c>
    </row>
    <row r="5027" spans="24:26" x14ac:dyDescent="0.25">
      <c r="X5027" s="172">
        <f>COUNTIF($J$2:J5027,J5027)</f>
        <v>0</v>
      </c>
      <c r="Y5027" s="172" t="str">
        <f t="shared" si="81"/>
        <v/>
      </c>
      <c r="Z5027" s="172" t="str">
        <f>IF(Y5027="","",COUNTIF($Y$2:Y5027,Y5027))</f>
        <v/>
      </c>
    </row>
    <row r="5028" spans="24:26" x14ac:dyDescent="0.25">
      <c r="X5028" s="172">
        <f>COUNTIF($J$2:J5028,J5028)</f>
        <v>0</v>
      </c>
      <c r="Y5028" s="172" t="str">
        <f t="shared" si="81"/>
        <v/>
      </c>
      <c r="Z5028" s="172" t="str">
        <f>IF(Y5028="","",COUNTIF($Y$2:Y5028,Y5028))</f>
        <v/>
      </c>
    </row>
    <row r="5029" spans="24:26" x14ac:dyDescent="0.25">
      <c r="X5029" s="172">
        <f>COUNTIF($J$2:J5029,J5029)</f>
        <v>0</v>
      </c>
      <c r="Y5029" s="172" t="str">
        <f t="shared" si="81"/>
        <v/>
      </c>
      <c r="Z5029" s="172" t="str">
        <f>IF(Y5029="","",COUNTIF($Y$2:Y5029,Y5029))</f>
        <v/>
      </c>
    </row>
    <row r="5030" spans="24:26" x14ac:dyDescent="0.25">
      <c r="X5030" s="172">
        <f>COUNTIF($J$2:J5030,J5030)</f>
        <v>0</v>
      </c>
      <c r="Y5030" s="172" t="str">
        <f t="shared" si="81"/>
        <v/>
      </c>
      <c r="Z5030" s="172" t="str">
        <f>IF(Y5030="","",COUNTIF($Y$2:Y5030,Y5030))</f>
        <v/>
      </c>
    </row>
    <row r="5031" spans="24:26" x14ac:dyDescent="0.25">
      <c r="X5031" s="172">
        <f>COUNTIF($J$2:J5031,J5031)</f>
        <v>0</v>
      </c>
      <c r="Y5031" s="172" t="str">
        <f t="shared" si="81"/>
        <v/>
      </c>
      <c r="Z5031" s="172" t="str">
        <f>IF(Y5031="","",COUNTIF($Y$2:Y5031,Y5031))</f>
        <v/>
      </c>
    </row>
    <row r="5032" spans="24:26" x14ac:dyDescent="0.25">
      <c r="X5032" s="172">
        <f>COUNTIF($J$2:J5032,J5032)</f>
        <v>0</v>
      </c>
      <c r="Y5032" s="172" t="str">
        <f t="shared" si="81"/>
        <v/>
      </c>
      <c r="Z5032" s="172" t="str">
        <f>IF(Y5032="","",COUNTIF($Y$2:Y5032,Y5032))</f>
        <v/>
      </c>
    </row>
    <row r="5033" spans="24:26" x14ac:dyDescent="0.25">
      <c r="X5033" s="172">
        <f>COUNTIF($J$2:J5033,J5033)</f>
        <v>0</v>
      </c>
      <c r="Y5033" s="172" t="str">
        <f t="shared" si="81"/>
        <v/>
      </c>
      <c r="Z5033" s="172" t="str">
        <f>IF(Y5033="","",COUNTIF($Y$2:Y5033,Y5033))</f>
        <v/>
      </c>
    </row>
    <row r="5034" spans="24:26" x14ac:dyDescent="0.25">
      <c r="X5034" s="172">
        <f>COUNTIF($J$2:J5034,J5034)</f>
        <v>0</v>
      </c>
      <c r="Y5034" s="172" t="str">
        <f t="shared" si="81"/>
        <v/>
      </c>
      <c r="Z5034" s="172" t="str">
        <f>IF(Y5034="","",COUNTIF($Y$2:Y5034,Y5034))</f>
        <v/>
      </c>
    </row>
    <row r="5035" spans="24:26" x14ac:dyDescent="0.25">
      <c r="X5035" s="172">
        <f>COUNTIF($J$2:J5035,J5035)</f>
        <v>0</v>
      </c>
      <c r="Y5035" s="172" t="str">
        <f t="shared" si="81"/>
        <v/>
      </c>
      <c r="Z5035" s="172" t="str">
        <f>IF(Y5035="","",COUNTIF($Y$2:Y5035,Y5035))</f>
        <v/>
      </c>
    </row>
    <row r="5036" spans="24:26" x14ac:dyDescent="0.25">
      <c r="X5036" s="172">
        <f>COUNTIF($J$2:J5036,J5036)</f>
        <v>0</v>
      </c>
      <c r="Y5036" s="172" t="str">
        <f t="shared" si="81"/>
        <v/>
      </c>
      <c r="Z5036" s="172" t="str">
        <f>IF(Y5036="","",COUNTIF($Y$2:Y5036,Y5036))</f>
        <v/>
      </c>
    </row>
    <row r="5037" spans="24:26" x14ac:dyDescent="0.25">
      <c r="X5037" s="172">
        <f>COUNTIF($J$2:J5037,J5037)</f>
        <v>0</v>
      </c>
      <c r="Y5037" s="172" t="str">
        <f t="shared" si="81"/>
        <v/>
      </c>
      <c r="Z5037" s="172" t="str">
        <f>IF(Y5037="","",COUNTIF($Y$2:Y5037,Y5037))</f>
        <v/>
      </c>
    </row>
    <row r="5038" spans="24:26" x14ac:dyDescent="0.25">
      <c r="X5038" s="172">
        <f>COUNTIF($J$2:J5038,J5038)</f>
        <v>0</v>
      </c>
      <c r="Y5038" s="172" t="str">
        <f t="shared" si="81"/>
        <v/>
      </c>
      <c r="Z5038" s="172" t="str">
        <f>IF(Y5038="","",COUNTIF($Y$2:Y5038,Y5038))</f>
        <v/>
      </c>
    </row>
    <row r="5039" spans="24:26" x14ac:dyDescent="0.25">
      <c r="X5039" s="172">
        <f>COUNTIF($J$2:J5039,J5039)</f>
        <v>0</v>
      </c>
      <c r="Y5039" s="172" t="str">
        <f t="shared" si="81"/>
        <v/>
      </c>
      <c r="Z5039" s="172" t="str">
        <f>IF(Y5039="","",COUNTIF($Y$2:Y5039,Y5039))</f>
        <v/>
      </c>
    </row>
    <row r="5040" spans="24:26" x14ac:dyDescent="0.25">
      <c r="X5040" s="172">
        <f>COUNTIF($J$2:J5040,J5040)</f>
        <v>0</v>
      </c>
      <c r="Y5040" s="172" t="str">
        <f t="shared" si="81"/>
        <v/>
      </c>
      <c r="Z5040" s="172" t="str">
        <f>IF(Y5040="","",COUNTIF($Y$2:Y5040,Y5040))</f>
        <v/>
      </c>
    </row>
    <row r="5041" spans="24:26" x14ac:dyDescent="0.25">
      <c r="X5041" s="172">
        <f>COUNTIF($J$2:J5041,J5041)</f>
        <v>0</v>
      </c>
      <c r="Y5041" s="172" t="str">
        <f t="shared" si="81"/>
        <v/>
      </c>
      <c r="Z5041" s="172" t="str">
        <f>IF(Y5041="","",COUNTIF($Y$2:Y5041,Y5041))</f>
        <v/>
      </c>
    </row>
    <row r="5042" spans="24:26" x14ac:dyDescent="0.25">
      <c r="X5042" s="172">
        <f>COUNTIF($J$2:J5042,J5042)</f>
        <v>0</v>
      </c>
      <c r="Y5042" s="172" t="str">
        <f t="shared" si="81"/>
        <v/>
      </c>
      <c r="Z5042" s="172" t="str">
        <f>IF(Y5042="","",COUNTIF($Y$2:Y5042,Y5042))</f>
        <v/>
      </c>
    </row>
    <row r="5043" spans="24:26" x14ac:dyDescent="0.25">
      <c r="X5043" s="172">
        <f>COUNTIF($J$2:J5043,J5043)</f>
        <v>0</v>
      </c>
      <c r="Y5043" s="172" t="str">
        <f t="shared" si="81"/>
        <v/>
      </c>
      <c r="Z5043" s="172" t="str">
        <f>IF(Y5043="","",COUNTIF($Y$2:Y5043,Y5043))</f>
        <v/>
      </c>
    </row>
    <row r="5044" spans="24:26" x14ac:dyDescent="0.25">
      <c r="X5044" s="172">
        <f>COUNTIF($J$2:J5044,J5044)</f>
        <v>0</v>
      </c>
      <c r="Y5044" s="172" t="str">
        <f t="shared" si="81"/>
        <v/>
      </c>
      <c r="Z5044" s="172" t="str">
        <f>IF(Y5044="","",COUNTIF($Y$2:Y5044,Y5044))</f>
        <v/>
      </c>
    </row>
    <row r="5045" spans="24:26" x14ac:dyDescent="0.25">
      <c r="X5045" s="172">
        <f>COUNTIF($J$2:J5045,J5045)</f>
        <v>0</v>
      </c>
      <c r="Y5045" s="172" t="str">
        <f t="shared" si="81"/>
        <v/>
      </c>
      <c r="Z5045" s="172" t="str">
        <f>IF(Y5045="","",COUNTIF($Y$2:Y5045,Y5045))</f>
        <v/>
      </c>
    </row>
    <row r="5046" spans="24:26" x14ac:dyDescent="0.25">
      <c r="X5046" s="172">
        <f>COUNTIF($J$2:J5046,J5046)</f>
        <v>0</v>
      </c>
      <c r="Y5046" s="172" t="str">
        <f t="shared" si="81"/>
        <v/>
      </c>
      <c r="Z5046" s="172" t="str">
        <f>IF(Y5046="","",COUNTIF($Y$2:Y5046,Y5046))</f>
        <v/>
      </c>
    </row>
    <row r="5047" spans="24:26" x14ac:dyDescent="0.25">
      <c r="X5047" s="172">
        <f>COUNTIF($J$2:J5047,J5047)</f>
        <v>0</v>
      </c>
      <c r="Y5047" s="172" t="str">
        <f t="shared" si="81"/>
        <v/>
      </c>
      <c r="Z5047" s="172" t="str">
        <f>IF(Y5047="","",COUNTIF($Y$2:Y5047,Y5047))</f>
        <v/>
      </c>
    </row>
    <row r="5048" spans="24:26" x14ac:dyDescent="0.25">
      <c r="X5048" s="172">
        <f>COUNTIF($J$2:J5048,J5048)</f>
        <v>0</v>
      </c>
      <c r="Y5048" s="172" t="str">
        <f t="shared" si="81"/>
        <v/>
      </c>
      <c r="Z5048" s="172" t="str">
        <f>IF(Y5048="","",COUNTIF($Y$2:Y5048,Y5048))</f>
        <v/>
      </c>
    </row>
    <row r="5049" spans="24:26" x14ac:dyDescent="0.25">
      <c r="X5049" s="172">
        <f>COUNTIF($J$2:J5049,J5049)</f>
        <v>0</v>
      </c>
      <c r="Y5049" s="172" t="str">
        <f t="shared" si="81"/>
        <v/>
      </c>
      <c r="Z5049" s="172" t="str">
        <f>IF(Y5049="","",COUNTIF($Y$2:Y5049,Y5049))</f>
        <v/>
      </c>
    </row>
    <row r="5050" spans="24:26" x14ac:dyDescent="0.25">
      <c r="X5050" s="172">
        <f>COUNTIF($J$2:J5050,J5050)</f>
        <v>0</v>
      </c>
      <c r="Y5050" s="172" t="str">
        <f t="shared" si="81"/>
        <v/>
      </c>
      <c r="Z5050" s="172" t="str">
        <f>IF(Y5050="","",COUNTIF($Y$2:Y5050,Y5050))</f>
        <v/>
      </c>
    </row>
    <row r="5051" spans="24:26" x14ac:dyDescent="0.25">
      <c r="X5051" s="172">
        <f>COUNTIF($J$2:J5051,J5051)</f>
        <v>0</v>
      </c>
      <c r="Y5051" s="172" t="str">
        <f t="shared" si="81"/>
        <v/>
      </c>
      <c r="Z5051" s="172" t="str">
        <f>IF(Y5051="","",COUNTIF($Y$2:Y5051,Y5051))</f>
        <v/>
      </c>
    </row>
    <row r="5052" spans="24:26" x14ac:dyDescent="0.25">
      <c r="X5052" s="172">
        <f>COUNTIF($J$2:J5052,J5052)</f>
        <v>0</v>
      </c>
      <c r="Y5052" s="172" t="str">
        <f t="shared" si="81"/>
        <v/>
      </c>
      <c r="Z5052" s="172" t="str">
        <f>IF(Y5052="","",COUNTIF($Y$2:Y5052,Y5052))</f>
        <v/>
      </c>
    </row>
    <row r="5053" spans="24:26" x14ac:dyDescent="0.25">
      <c r="X5053" s="172">
        <f>COUNTIF($J$2:J5053,J5053)</f>
        <v>0</v>
      </c>
      <c r="Y5053" s="172" t="str">
        <f t="shared" si="81"/>
        <v/>
      </c>
      <c r="Z5053" s="172" t="str">
        <f>IF(Y5053="","",COUNTIF($Y$2:Y5053,Y5053))</f>
        <v/>
      </c>
    </row>
    <row r="5054" spans="24:26" x14ac:dyDescent="0.25">
      <c r="X5054" s="172">
        <f>COUNTIF($J$2:J5054,J5054)</f>
        <v>0</v>
      </c>
      <c r="Y5054" s="172" t="str">
        <f t="shared" si="81"/>
        <v/>
      </c>
      <c r="Z5054" s="172" t="str">
        <f>IF(Y5054="","",COUNTIF($Y$2:Y5054,Y5054))</f>
        <v/>
      </c>
    </row>
    <row r="5055" spans="24:26" x14ac:dyDescent="0.25">
      <c r="X5055" s="172">
        <f>COUNTIF($J$2:J5055,J5055)</f>
        <v>0</v>
      </c>
      <c r="Y5055" s="172" t="str">
        <f t="shared" si="81"/>
        <v/>
      </c>
      <c r="Z5055" s="172" t="str">
        <f>IF(Y5055="","",COUNTIF($Y$2:Y5055,Y5055))</f>
        <v/>
      </c>
    </row>
    <row r="5056" spans="24:26" x14ac:dyDescent="0.25">
      <c r="X5056" s="172">
        <f>COUNTIF($J$2:J5056,J5056)</f>
        <v>0</v>
      </c>
      <c r="Y5056" s="172" t="str">
        <f t="shared" si="81"/>
        <v/>
      </c>
      <c r="Z5056" s="172" t="str">
        <f>IF(Y5056="","",COUNTIF($Y$2:Y5056,Y5056))</f>
        <v/>
      </c>
    </row>
    <row r="5057" spans="24:26" x14ac:dyDescent="0.25">
      <c r="X5057" s="172">
        <f>COUNTIF($J$2:J5057,J5057)</f>
        <v>0</v>
      </c>
      <c r="Y5057" s="172" t="str">
        <f t="shared" si="81"/>
        <v/>
      </c>
      <c r="Z5057" s="172" t="str">
        <f>IF(Y5057="","",COUNTIF($Y$2:Y5057,Y5057))</f>
        <v/>
      </c>
    </row>
    <row r="5058" spans="24:26" x14ac:dyDescent="0.25">
      <c r="X5058" s="172">
        <f>COUNTIF($J$2:J5058,J5058)</f>
        <v>0</v>
      </c>
      <c r="Y5058" s="172" t="str">
        <f t="shared" si="81"/>
        <v/>
      </c>
      <c r="Z5058" s="172" t="str">
        <f>IF(Y5058="","",COUNTIF($Y$2:Y5058,Y5058))</f>
        <v/>
      </c>
    </row>
    <row r="5059" spans="24:26" x14ac:dyDescent="0.25">
      <c r="X5059" s="172">
        <f>COUNTIF($J$2:J5059,J5059)</f>
        <v>0</v>
      </c>
      <c r="Y5059" s="172" t="str">
        <f t="shared" si="81"/>
        <v/>
      </c>
      <c r="Z5059" s="172" t="str">
        <f>IF(Y5059="","",COUNTIF($Y$2:Y5059,Y5059))</f>
        <v/>
      </c>
    </row>
    <row r="5060" spans="24:26" x14ac:dyDescent="0.25">
      <c r="X5060" s="172">
        <f>COUNTIF($J$2:J5060,J5060)</f>
        <v>0</v>
      </c>
      <c r="Y5060" s="172" t="str">
        <f t="shared" si="81"/>
        <v/>
      </c>
      <c r="Z5060" s="172" t="str">
        <f>IF(Y5060="","",COUNTIF($Y$2:Y5060,Y5060))</f>
        <v/>
      </c>
    </row>
    <row r="5061" spans="24:26" x14ac:dyDescent="0.25">
      <c r="X5061" s="172">
        <f>COUNTIF($J$2:J5061,J5061)</f>
        <v>0</v>
      </c>
      <c r="Y5061" s="172" t="str">
        <f t="shared" si="81"/>
        <v/>
      </c>
      <c r="Z5061" s="172" t="str">
        <f>IF(Y5061="","",COUNTIF($Y$2:Y5061,Y5061))</f>
        <v/>
      </c>
    </row>
    <row r="5062" spans="24:26" x14ac:dyDescent="0.25">
      <c r="X5062" s="172">
        <f>COUNTIF($J$2:J5062,J5062)</f>
        <v>0</v>
      </c>
      <c r="Y5062" s="172" t="str">
        <f t="shared" si="81"/>
        <v/>
      </c>
      <c r="Z5062" s="172" t="str">
        <f>IF(Y5062="","",COUNTIF($Y$2:Y5062,Y5062))</f>
        <v/>
      </c>
    </row>
    <row r="5063" spans="24:26" x14ac:dyDescent="0.25">
      <c r="X5063" s="172">
        <f>COUNTIF($J$2:J5063,J5063)</f>
        <v>0</v>
      </c>
      <c r="Y5063" s="172" t="str">
        <f t="shared" si="81"/>
        <v/>
      </c>
      <c r="Z5063" s="172" t="str">
        <f>IF(Y5063="","",COUNTIF($Y$2:Y5063,Y5063))</f>
        <v/>
      </c>
    </row>
    <row r="5064" spans="24:26" x14ac:dyDescent="0.25">
      <c r="X5064" s="172">
        <f>COUNTIF($J$2:J5064,J5064)</f>
        <v>0</v>
      </c>
      <c r="Y5064" s="172" t="str">
        <f t="shared" si="81"/>
        <v/>
      </c>
      <c r="Z5064" s="172" t="str">
        <f>IF(Y5064="","",COUNTIF($Y$2:Y5064,Y5064))</f>
        <v/>
      </c>
    </row>
    <row r="5065" spans="24:26" x14ac:dyDescent="0.25">
      <c r="X5065" s="172">
        <f>COUNTIF($J$2:J5065,J5065)</f>
        <v>0</v>
      </c>
      <c r="Y5065" s="172" t="str">
        <f t="shared" si="81"/>
        <v/>
      </c>
      <c r="Z5065" s="172" t="str">
        <f>IF(Y5065="","",COUNTIF($Y$2:Y5065,Y5065))</f>
        <v/>
      </c>
    </row>
    <row r="5066" spans="24:26" x14ac:dyDescent="0.25">
      <c r="X5066" s="172">
        <f>COUNTIF($J$2:J5066,J5066)</f>
        <v>0</v>
      </c>
      <c r="Y5066" s="172" t="str">
        <f t="shared" si="81"/>
        <v/>
      </c>
      <c r="Z5066" s="172" t="str">
        <f>IF(Y5066="","",COUNTIF($Y$2:Y5066,Y5066))</f>
        <v/>
      </c>
    </row>
    <row r="5067" spans="24:26" x14ac:dyDescent="0.25">
      <c r="X5067" s="172">
        <f>COUNTIF($J$2:J5067,J5067)</f>
        <v>0</v>
      </c>
      <c r="Y5067" s="172" t="str">
        <f t="shared" si="81"/>
        <v/>
      </c>
      <c r="Z5067" s="172" t="str">
        <f>IF(Y5067="","",COUNTIF($Y$2:Y5067,Y5067))</f>
        <v/>
      </c>
    </row>
    <row r="5068" spans="24:26" x14ac:dyDescent="0.25">
      <c r="X5068" s="172">
        <f>COUNTIF($J$2:J5068,J5068)</f>
        <v>0</v>
      </c>
      <c r="Y5068" s="172" t="str">
        <f t="shared" si="81"/>
        <v/>
      </c>
      <c r="Z5068" s="172" t="str">
        <f>IF(Y5068="","",COUNTIF($Y$2:Y5068,Y5068))</f>
        <v/>
      </c>
    </row>
    <row r="5069" spans="24:26" x14ac:dyDescent="0.25">
      <c r="X5069" s="172">
        <f>COUNTIF($J$2:J5069,J5069)</f>
        <v>0</v>
      </c>
      <c r="Y5069" s="172" t="str">
        <f t="shared" si="81"/>
        <v/>
      </c>
      <c r="Z5069" s="172" t="str">
        <f>IF(Y5069="","",COUNTIF($Y$2:Y5069,Y5069))</f>
        <v/>
      </c>
    </row>
    <row r="5070" spans="24:26" x14ac:dyDescent="0.25">
      <c r="X5070" s="172">
        <f>COUNTIF($J$2:J5070,J5070)</f>
        <v>0</v>
      </c>
      <c r="Y5070" s="172" t="str">
        <f t="shared" si="81"/>
        <v/>
      </c>
      <c r="Z5070" s="172" t="str">
        <f>IF(Y5070="","",COUNTIF($Y$2:Y5070,Y5070))</f>
        <v/>
      </c>
    </row>
    <row r="5071" spans="24:26" x14ac:dyDescent="0.25">
      <c r="X5071" s="172">
        <f>COUNTIF($J$2:J5071,J5071)</f>
        <v>0</v>
      </c>
      <c r="Y5071" s="172" t="str">
        <f t="shared" si="81"/>
        <v/>
      </c>
      <c r="Z5071" s="172" t="str">
        <f>IF(Y5071="","",COUNTIF($Y$2:Y5071,Y5071))</f>
        <v/>
      </c>
    </row>
    <row r="5072" spans="24:26" x14ac:dyDescent="0.25">
      <c r="X5072" s="172">
        <f>COUNTIF($J$2:J5072,J5072)</f>
        <v>0</v>
      </c>
      <c r="Y5072" s="172" t="str">
        <f t="shared" si="81"/>
        <v/>
      </c>
      <c r="Z5072" s="172" t="str">
        <f>IF(Y5072="","",COUNTIF($Y$2:Y5072,Y5072))</f>
        <v/>
      </c>
    </row>
    <row r="5073" spans="24:26" x14ac:dyDescent="0.25">
      <c r="X5073" s="172">
        <f>COUNTIF($J$2:J5073,J5073)</f>
        <v>0</v>
      </c>
      <c r="Y5073" s="172" t="str">
        <f t="shared" si="81"/>
        <v/>
      </c>
      <c r="Z5073" s="172" t="str">
        <f>IF(Y5073="","",COUNTIF($Y$2:Y5073,Y5073))</f>
        <v/>
      </c>
    </row>
    <row r="5074" spans="24:26" x14ac:dyDescent="0.25">
      <c r="X5074" s="172">
        <f>COUNTIF($J$2:J5074,J5074)</f>
        <v>0</v>
      </c>
      <c r="Y5074" s="172" t="str">
        <f t="shared" si="81"/>
        <v/>
      </c>
      <c r="Z5074" s="172" t="str">
        <f>IF(Y5074="","",COUNTIF($Y$2:Y5074,Y5074))</f>
        <v/>
      </c>
    </row>
    <row r="5075" spans="24:26" x14ac:dyDescent="0.25">
      <c r="X5075" s="172">
        <f>COUNTIF($J$2:J5075,J5075)</f>
        <v>0</v>
      </c>
      <c r="Y5075" s="172" t="str">
        <f t="shared" si="81"/>
        <v/>
      </c>
      <c r="Z5075" s="172" t="str">
        <f>IF(Y5075="","",COUNTIF($Y$2:Y5075,Y5075))</f>
        <v/>
      </c>
    </row>
    <row r="5076" spans="24:26" x14ac:dyDescent="0.25">
      <c r="X5076" s="172">
        <f>COUNTIF($J$2:J5076,J5076)</f>
        <v>0</v>
      </c>
      <c r="Y5076" s="172" t="str">
        <f t="shared" si="81"/>
        <v/>
      </c>
      <c r="Z5076" s="172" t="str">
        <f>IF(Y5076="","",COUNTIF($Y$2:Y5076,Y5076))</f>
        <v/>
      </c>
    </row>
    <row r="5077" spans="24:26" x14ac:dyDescent="0.25">
      <c r="X5077" s="172">
        <f>COUNTIF($J$2:J5077,J5077)</f>
        <v>0</v>
      </c>
      <c r="Y5077" s="172" t="str">
        <f t="shared" si="81"/>
        <v/>
      </c>
      <c r="Z5077" s="172" t="str">
        <f>IF(Y5077="","",COUNTIF($Y$2:Y5077,Y5077))</f>
        <v/>
      </c>
    </row>
    <row r="5078" spans="24:26" x14ac:dyDescent="0.25">
      <c r="X5078" s="172">
        <f>COUNTIF($J$2:J5078,J5078)</f>
        <v>0</v>
      </c>
      <c r="Y5078" s="172" t="str">
        <f t="shared" si="81"/>
        <v/>
      </c>
      <c r="Z5078" s="172" t="str">
        <f>IF(Y5078="","",COUNTIF($Y$2:Y5078,Y5078))</f>
        <v/>
      </c>
    </row>
    <row r="5079" spans="24:26" x14ac:dyDescent="0.25">
      <c r="X5079" s="172">
        <f>COUNTIF($J$2:J5079,J5079)</f>
        <v>0</v>
      </c>
      <c r="Y5079" s="172" t="str">
        <f t="shared" si="81"/>
        <v/>
      </c>
      <c r="Z5079" s="172" t="str">
        <f>IF(Y5079="","",COUNTIF($Y$2:Y5079,Y5079))</f>
        <v/>
      </c>
    </row>
    <row r="5080" spans="24:26" x14ac:dyDescent="0.25">
      <c r="X5080" s="172">
        <f>COUNTIF($J$2:J5080,J5080)</f>
        <v>0</v>
      </c>
      <c r="Y5080" s="172" t="str">
        <f t="shared" si="81"/>
        <v/>
      </c>
      <c r="Z5080" s="172" t="str">
        <f>IF(Y5080="","",COUNTIF($Y$2:Y5080,Y5080))</f>
        <v/>
      </c>
    </row>
    <row r="5081" spans="24:26" x14ac:dyDescent="0.25">
      <c r="X5081" s="172">
        <f>COUNTIF($J$2:J5081,J5081)</f>
        <v>0</v>
      </c>
      <c r="Y5081" s="172" t="str">
        <f t="shared" si="81"/>
        <v/>
      </c>
      <c r="Z5081" s="172" t="str">
        <f>IF(Y5081="","",COUNTIF($Y$2:Y5081,Y5081))</f>
        <v/>
      </c>
    </row>
    <row r="5082" spans="24:26" x14ac:dyDescent="0.25">
      <c r="X5082" s="172">
        <f>COUNTIF($J$2:J5082,J5082)</f>
        <v>0</v>
      </c>
      <c r="Y5082" s="172" t="str">
        <f t="shared" ref="Y5082:Y5145" si="82">J5082&amp;Q5082</f>
        <v/>
      </c>
      <c r="Z5082" s="172" t="str">
        <f>IF(Y5082="","",COUNTIF($Y$2:Y5082,Y5082))</f>
        <v/>
      </c>
    </row>
    <row r="5083" spans="24:26" x14ac:dyDescent="0.25">
      <c r="X5083" s="172">
        <f>COUNTIF($J$2:J5083,J5083)</f>
        <v>0</v>
      </c>
      <c r="Y5083" s="172" t="str">
        <f t="shared" si="82"/>
        <v/>
      </c>
      <c r="Z5083" s="172" t="str">
        <f>IF(Y5083="","",COUNTIF($Y$2:Y5083,Y5083))</f>
        <v/>
      </c>
    </row>
    <row r="5084" spans="24:26" x14ac:dyDescent="0.25">
      <c r="X5084" s="172">
        <f>COUNTIF($J$2:J5084,J5084)</f>
        <v>0</v>
      </c>
      <c r="Y5084" s="172" t="str">
        <f t="shared" si="82"/>
        <v/>
      </c>
      <c r="Z5084" s="172" t="str">
        <f>IF(Y5084="","",COUNTIF($Y$2:Y5084,Y5084))</f>
        <v/>
      </c>
    </row>
    <row r="5085" spans="24:26" x14ac:dyDescent="0.25">
      <c r="X5085" s="172">
        <f>COUNTIF($J$2:J5085,J5085)</f>
        <v>0</v>
      </c>
      <c r="Y5085" s="172" t="str">
        <f t="shared" si="82"/>
        <v/>
      </c>
      <c r="Z5085" s="172" t="str">
        <f>IF(Y5085="","",COUNTIF($Y$2:Y5085,Y5085))</f>
        <v/>
      </c>
    </row>
    <row r="5086" spans="24:26" x14ac:dyDescent="0.25">
      <c r="X5086" s="172">
        <f>COUNTIF($J$2:J5086,J5086)</f>
        <v>0</v>
      </c>
      <c r="Y5086" s="172" t="str">
        <f t="shared" si="82"/>
        <v/>
      </c>
      <c r="Z5086" s="172" t="str">
        <f>IF(Y5086="","",COUNTIF($Y$2:Y5086,Y5086))</f>
        <v/>
      </c>
    </row>
    <row r="5087" spans="24:26" x14ac:dyDescent="0.25">
      <c r="X5087" s="172">
        <f>COUNTIF($J$2:J5087,J5087)</f>
        <v>0</v>
      </c>
      <c r="Y5087" s="172" t="str">
        <f t="shared" si="82"/>
        <v/>
      </c>
      <c r="Z5087" s="172" t="str">
        <f>IF(Y5087="","",COUNTIF($Y$2:Y5087,Y5087))</f>
        <v/>
      </c>
    </row>
    <row r="5088" spans="24:26" x14ac:dyDescent="0.25">
      <c r="X5088" s="172">
        <f>COUNTIF($J$2:J5088,J5088)</f>
        <v>0</v>
      </c>
      <c r="Y5088" s="172" t="str">
        <f t="shared" si="82"/>
        <v/>
      </c>
      <c r="Z5088" s="172" t="str">
        <f>IF(Y5088="","",COUNTIF($Y$2:Y5088,Y5088))</f>
        <v/>
      </c>
    </row>
    <row r="5089" spans="24:26" x14ac:dyDescent="0.25">
      <c r="X5089" s="172">
        <f>COUNTIF($J$2:J5089,J5089)</f>
        <v>0</v>
      </c>
      <c r="Y5089" s="172" t="str">
        <f t="shared" si="82"/>
        <v/>
      </c>
      <c r="Z5089" s="172" t="str">
        <f>IF(Y5089="","",COUNTIF($Y$2:Y5089,Y5089))</f>
        <v/>
      </c>
    </row>
    <row r="5090" spans="24:26" x14ac:dyDescent="0.25">
      <c r="X5090" s="172">
        <f>COUNTIF($J$2:J5090,J5090)</f>
        <v>0</v>
      </c>
      <c r="Y5090" s="172" t="str">
        <f t="shared" si="82"/>
        <v/>
      </c>
      <c r="Z5090" s="172" t="str">
        <f>IF(Y5090="","",COUNTIF($Y$2:Y5090,Y5090))</f>
        <v/>
      </c>
    </row>
    <row r="5091" spans="24:26" x14ac:dyDescent="0.25">
      <c r="X5091" s="172">
        <f>COUNTIF($J$2:J5091,J5091)</f>
        <v>0</v>
      </c>
      <c r="Y5091" s="172" t="str">
        <f t="shared" si="82"/>
        <v/>
      </c>
      <c r="Z5091" s="172" t="str">
        <f>IF(Y5091="","",COUNTIF($Y$2:Y5091,Y5091))</f>
        <v/>
      </c>
    </row>
    <row r="5092" spans="24:26" x14ac:dyDescent="0.25">
      <c r="X5092" s="172">
        <f>COUNTIF($J$2:J5092,J5092)</f>
        <v>0</v>
      </c>
      <c r="Y5092" s="172" t="str">
        <f t="shared" si="82"/>
        <v/>
      </c>
      <c r="Z5092" s="172" t="str">
        <f>IF(Y5092="","",COUNTIF($Y$2:Y5092,Y5092))</f>
        <v/>
      </c>
    </row>
    <row r="5093" spans="24:26" x14ac:dyDescent="0.25">
      <c r="X5093" s="172">
        <f>COUNTIF($J$2:J5093,J5093)</f>
        <v>0</v>
      </c>
      <c r="Y5093" s="172" t="str">
        <f t="shared" si="82"/>
        <v/>
      </c>
      <c r="Z5093" s="172" t="str">
        <f>IF(Y5093="","",COUNTIF($Y$2:Y5093,Y5093))</f>
        <v/>
      </c>
    </row>
    <row r="5094" spans="24:26" x14ac:dyDescent="0.25">
      <c r="X5094" s="172">
        <f>COUNTIF($J$2:J5094,J5094)</f>
        <v>0</v>
      </c>
      <c r="Y5094" s="172" t="str">
        <f t="shared" si="82"/>
        <v/>
      </c>
      <c r="Z5094" s="172" t="str">
        <f>IF(Y5094="","",COUNTIF($Y$2:Y5094,Y5094))</f>
        <v/>
      </c>
    </row>
    <row r="5095" spans="24:26" x14ac:dyDescent="0.25">
      <c r="X5095" s="172">
        <f>COUNTIF($J$2:J5095,J5095)</f>
        <v>0</v>
      </c>
      <c r="Y5095" s="172" t="str">
        <f t="shared" si="82"/>
        <v/>
      </c>
      <c r="Z5095" s="172" t="str">
        <f>IF(Y5095="","",COUNTIF($Y$2:Y5095,Y5095))</f>
        <v/>
      </c>
    </row>
    <row r="5096" spans="24:26" x14ac:dyDescent="0.25">
      <c r="X5096" s="172">
        <f>COUNTIF($J$2:J5096,J5096)</f>
        <v>0</v>
      </c>
      <c r="Y5096" s="172" t="str">
        <f t="shared" si="82"/>
        <v/>
      </c>
      <c r="Z5096" s="172" t="str">
        <f>IF(Y5096="","",COUNTIF($Y$2:Y5096,Y5096))</f>
        <v/>
      </c>
    </row>
    <row r="5097" spans="24:26" x14ac:dyDescent="0.25">
      <c r="X5097" s="172">
        <f>COUNTIF($J$2:J5097,J5097)</f>
        <v>0</v>
      </c>
      <c r="Y5097" s="172" t="str">
        <f t="shared" si="82"/>
        <v/>
      </c>
      <c r="Z5097" s="172" t="str">
        <f>IF(Y5097="","",COUNTIF($Y$2:Y5097,Y5097))</f>
        <v/>
      </c>
    </row>
    <row r="5098" spans="24:26" x14ac:dyDescent="0.25">
      <c r="X5098" s="172">
        <f>COUNTIF($J$2:J5098,J5098)</f>
        <v>0</v>
      </c>
      <c r="Y5098" s="172" t="str">
        <f t="shared" si="82"/>
        <v/>
      </c>
      <c r="Z5098" s="172" t="str">
        <f>IF(Y5098="","",COUNTIF($Y$2:Y5098,Y5098))</f>
        <v/>
      </c>
    </row>
    <row r="5099" spans="24:26" x14ac:dyDescent="0.25">
      <c r="X5099" s="172">
        <f>COUNTIF($J$2:J5099,J5099)</f>
        <v>0</v>
      </c>
      <c r="Y5099" s="172" t="str">
        <f t="shared" si="82"/>
        <v/>
      </c>
      <c r="Z5099" s="172" t="str">
        <f>IF(Y5099="","",COUNTIF($Y$2:Y5099,Y5099))</f>
        <v/>
      </c>
    </row>
    <row r="5100" spans="24:26" x14ac:dyDescent="0.25">
      <c r="X5100" s="172">
        <f>COUNTIF($J$2:J5100,J5100)</f>
        <v>0</v>
      </c>
      <c r="Y5100" s="172" t="str">
        <f t="shared" si="82"/>
        <v/>
      </c>
      <c r="Z5100" s="172" t="str">
        <f>IF(Y5100="","",COUNTIF($Y$2:Y5100,Y5100))</f>
        <v/>
      </c>
    </row>
    <row r="5101" spans="24:26" x14ac:dyDescent="0.25">
      <c r="X5101" s="172">
        <f>COUNTIF($J$2:J5101,J5101)</f>
        <v>0</v>
      </c>
      <c r="Y5101" s="172" t="str">
        <f t="shared" si="82"/>
        <v/>
      </c>
      <c r="Z5101" s="172" t="str">
        <f>IF(Y5101="","",COUNTIF($Y$2:Y5101,Y5101))</f>
        <v/>
      </c>
    </row>
    <row r="5102" spans="24:26" x14ac:dyDescent="0.25">
      <c r="X5102" s="172">
        <f>COUNTIF($J$2:J5102,J5102)</f>
        <v>0</v>
      </c>
      <c r="Y5102" s="172" t="str">
        <f t="shared" si="82"/>
        <v/>
      </c>
      <c r="Z5102" s="172" t="str">
        <f>IF(Y5102="","",COUNTIF($Y$2:Y5102,Y5102))</f>
        <v/>
      </c>
    </row>
    <row r="5103" spans="24:26" x14ac:dyDescent="0.25">
      <c r="X5103" s="172">
        <f>COUNTIF($J$2:J5103,J5103)</f>
        <v>0</v>
      </c>
      <c r="Y5103" s="172" t="str">
        <f t="shared" si="82"/>
        <v/>
      </c>
      <c r="Z5103" s="172" t="str">
        <f>IF(Y5103="","",COUNTIF($Y$2:Y5103,Y5103))</f>
        <v/>
      </c>
    </row>
    <row r="5104" spans="24:26" x14ac:dyDescent="0.25">
      <c r="X5104" s="172">
        <f>COUNTIF($J$2:J5104,J5104)</f>
        <v>0</v>
      </c>
      <c r="Y5104" s="172" t="str">
        <f t="shared" si="82"/>
        <v/>
      </c>
      <c r="Z5104" s="172" t="str">
        <f>IF(Y5104="","",COUNTIF($Y$2:Y5104,Y5104))</f>
        <v/>
      </c>
    </row>
    <row r="5105" spans="24:26" x14ac:dyDescent="0.25">
      <c r="X5105" s="172">
        <f>COUNTIF($J$2:J5105,J5105)</f>
        <v>0</v>
      </c>
      <c r="Y5105" s="172" t="str">
        <f t="shared" si="82"/>
        <v/>
      </c>
      <c r="Z5105" s="172" t="str">
        <f>IF(Y5105="","",COUNTIF($Y$2:Y5105,Y5105))</f>
        <v/>
      </c>
    </row>
    <row r="5106" spans="24:26" x14ac:dyDescent="0.25">
      <c r="X5106" s="172">
        <f>COUNTIF($J$2:J5106,J5106)</f>
        <v>0</v>
      </c>
      <c r="Y5106" s="172" t="str">
        <f t="shared" si="82"/>
        <v/>
      </c>
      <c r="Z5106" s="172" t="str">
        <f>IF(Y5106="","",COUNTIF($Y$2:Y5106,Y5106))</f>
        <v/>
      </c>
    </row>
    <row r="5107" spans="24:26" x14ac:dyDescent="0.25">
      <c r="X5107" s="172">
        <f>COUNTIF($J$2:J5107,J5107)</f>
        <v>0</v>
      </c>
      <c r="Y5107" s="172" t="str">
        <f t="shared" si="82"/>
        <v/>
      </c>
      <c r="Z5107" s="172" t="str">
        <f>IF(Y5107="","",COUNTIF($Y$2:Y5107,Y5107))</f>
        <v/>
      </c>
    </row>
    <row r="5108" spans="24:26" x14ac:dyDescent="0.25">
      <c r="X5108" s="172">
        <f>COUNTIF($J$2:J5108,J5108)</f>
        <v>0</v>
      </c>
      <c r="Y5108" s="172" t="str">
        <f t="shared" si="82"/>
        <v/>
      </c>
      <c r="Z5108" s="172" t="str">
        <f>IF(Y5108="","",COUNTIF($Y$2:Y5108,Y5108))</f>
        <v/>
      </c>
    </row>
    <row r="5109" spans="24:26" x14ac:dyDescent="0.25">
      <c r="X5109" s="172">
        <f>COUNTIF($J$2:J5109,J5109)</f>
        <v>0</v>
      </c>
      <c r="Y5109" s="172" t="str">
        <f t="shared" si="82"/>
        <v/>
      </c>
      <c r="Z5109" s="172" t="str">
        <f>IF(Y5109="","",COUNTIF($Y$2:Y5109,Y5109))</f>
        <v/>
      </c>
    </row>
    <row r="5110" spans="24:26" x14ac:dyDescent="0.25">
      <c r="X5110" s="172">
        <f>COUNTIF($J$2:J5110,J5110)</f>
        <v>0</v>
      </c>
      <c r="Y5110" s="172" t="str">
        <f t="shared" si="82"/>
        <v/>
      </c>
      <c r="Z5110" s="172" t="str">
        <f>IF(Y5110="","",COUNTIF($Y$2:Y5110,Y5110))</f>
        <v/>
      </c>
    </row>
    <row r="5111" spans="24:26" x14ac:dyDescent="0.25">
      <c r="X5111" s="172">
        <f>COUNTIF($J$2:J5111,J5111)</f>
        <v>0</v>
      </c>
      <c r="Y5111" s="172" t="str">
        <f t="shared" si="82"/>
        <v/>
      </c>
      <c r="Z5111" s="172" t="str">
        <f>IF(Y5111="","",COUNTIF($Y$2:Y5111,Y5111))</f>
        <v/>
      </c>
    </row>
    <row r="5112" spans="24:26" x14ac:dyDescent="0.25">
      <c r="X5112" s="172">
        <f>COUNTIF($J$2:J5112,J5112)</f>
        <v>0</v>
      </c>
      <c r="Y5112" s="172" t="str">
        <f t="shared" si="82"/>
        <v/>
      </c>
      <c r="Z5112" s="172" t="str">
        <f>IF(Y5112="","",COUNTIF($Y$2:Y5112,Y5112))</f>
        <v/>
      </c>
    </row>
    <row r="5113" spans="24:26" x14ac:dyDescent="0.25">
      <c r="X5113" s="172">
        <f>COUNTIF($J$2:J5113,J5113)</f>
        <v>0</v>
      </c>
      <c r="Y5113" s="172" t="str">
        <f t="shared" si="82"/>
        <v/>
      </c>
      <c r="Z5113" s="172" t="str">
        <f>IF(Y5113="","",COUNTIF($Y$2:Y5113,Y5113))</f>
        <v/>
      </c>
    </row>
    <row r="5114" spans="24:26" x14ac:dyDescent="0.25">
      <c r="X5114" s="172">
        <f>COUNTIF($J$2:J5114,J5114)</f>
        <v>0</v>
      </c>
      <c r="Y5114" s="172" t="str">
        <f t="shared" si="82"/>
        <v/>
      </c>
      <c r="Z5114" s="172" t="str">
        <f>IF(Y5114="","",COUNTIF($Y$2:Y5114,Y5114))</f>
        <v/>
      </c>
    </row>
    <row r="5115" spans="24:26" x14ac:dyDescent="0.25">
      <c r="X5115" s="172">
        <f>COUNTIF($J$2:J5115,J5115)</f>
        <v>0</v>
      </c>
      <c r="Y5115" s="172" t="str">
        <f t="shared" si="82"/>
        <v/>
      </c>
      <c r="Z5115" s="172" t="str">
        <f>IF(Y5115="","",COUNTIF($Y$2:Y5115,Y5115))</f>
        <v/>
      </c>
    </row>
    <row r="5116" spans="24:26" x14ac:dyDescent="0.25">
      <c r="X5116" s="172">
        <f>COUNTIF($J$2:J5116,J5116)</f>
        <v>0</v>
      </c>
      <c r="Y5116" s="172" t="str">
        <f t="shared" si="82"/>
        <v/>
      </c>
      <c r="Z5116" s="172" t="str">
        <f>IF(Y5116="","",COUNTIF($Y$2:Y5116,Y5116))</f>
        <v/>
      </c>
    </row>
    <row r="5117" spans="24:26" x14ac:dyDescent="0.25">
      <c r="X5117" s="172">
        <f>COUNTIF($J$2:J5117,J5117)</f>
        <v>0</v>
      </c>
      <c r="Y5117" s="172" t="str">
        <f t="shared" si="82"/>
        <v/>
      </c>
      <c r="Z5117" s="172" t="str">
        <f>IF(Y5117="","",COUNTIF($Y$2:Y5117,Y5117))</f>
        <v/>
      </c>
    </row>
    <row r="5118" spans="24:26" x14ac:dyDescent="0.25">
      <c r="X5118" s="172">
        <f>COUNTIF($J$2:J5118,J5118)</f>
        <v>0</v>
      </c>
      <c r="Y5118" s="172" t="str">
        <f t="shared" si="82"/>
        <v/>
      </c>
      <c r="Z5118" s="172" t="str">
        <f>IF(Y5118="","",COUNTIF($Y$2:Y5118,Y5118))</f>
        <v/>
      </c>
    </row>
    <row r="5119" spans="24:26" x14ac:dyDescent="0.25">
      <c r="X5119" s="172">
        <f>COUNTIF($J$2:J5119,J5119)</f>
        <v>0</v>
      </c>
      <c r="Y5119" s="172" t="str">
        <f t="shared" si="82"/>
        <v/>
      </c>
      <c r="Z5119" s="172" t="str">
        <f>IF(Y5119="","",COUNTIF($Y$2:Y5119,Y5119))</f>
        <v/>
      </c>
    </row>
    <row r="5120" spans="24:26" x14ac:dyDescent="0.25">
      <c r="X5120" s="172">
        <f>COUNTIF($J$2:J5120,J5120)</f>
        <v>0</v>
      </c>
      <c r="Y5120" s="172" t="str">
        <f t="shared" si="82"/>
        <v/>
      </c>
      <c r="Z5120" s="172" t="str">
        <f>IF(Y5120="","",COUNTIF($Y$2:Y5120,Y5120))</f>
        <v/>
      </c>
    </row>
    <row r="5121" spans="24:26" x14ac:dyDescent="0.25">
      <c r="X5121" s="172">
        <f>COUNTIF($J$2:J5121,J5121)</f>
        <v>0</v>
      </c>
      <c r="Y5121" s="172" t="str">
        <f t="shared" si="82"/>
        <v/>
      </c>
      <c r="Z5121" s="172" t="str">
        <f>IF(Y5121="","",COUNTIF($Y$2:Y5121,Y5121))</f>
        <v/>
      </c>
    </row>
    <row r="5122" spans="24:26" x14ac:dyDescent="0.25">
      <c r="X5122" s="172">
        <f>COUNTIF($J$2:J5122,J5122)</f>
        <v>0</v>
      </c>
      <c r="Y5122" s="172" t="str">
        <f t="shared" si="82"/>
        <v/>
      </c>
      <c r="Z5122" s="172" t="str">
        <f>IF(Y5122="","",COUNTIF($Y$2:Y5122,Y5122))</f>
        <v/>
      </c>
    </row>
    <row r="5123" spans="24:26" x14ac:dyDescent="0.25">
      <c r="X5123" s="172">
        <f>COUNTIF($J$2:J5123,J5123)</f>
        <v>0</v>
      </c>
      <c r="Y5123" s="172" t="str">
        <f t="shared" si="82"/>
        <v/>
      </c>
      <c r="Z5123" s="172" t="str">
        <f>IF(Y5123="","",COUNTIF($Y$2:Y5123,Y5123))</f>
        <v/>
      </c>
    </row>
    <row r="5124" spans="24:26" x14ac:dyDescent="0.25">
      <c r="X5124" s="172">
        <f>COUNTIF($J$2:J5124,J5124)</f>
        <v>0</v>
      </c>
      <c r="Y5124" s="172" t="str">
        <f t="shared" si="82"/>
        <v/>
      </c>
      <c r="Z5124" s="172" t="str">
        <f>IF(Y5124="","",COUNTIF($Y$2:Y5124,Y5124))</f>
        <v/>
      </c>
    </row>
    <row r="5125" spans="24:26" x14ac:dyDescent="0.25">
      <c r="X5125" s="172">
        <f>COUNTIF($J$2:J5125,J5125)</f>
        <v>0</v>
      </c>
      <c r="Y5125" s="172" t="str">
        <f t="shared" si="82"/>
        <v/>
      </c>
      <c r="Z5125" s="172" t="str">
        <f>IF(Y5125="","",COUNTIF($Y$2:Y5125,Y5125))</f>
        <v/>
      </c>
    </row>
    <row r="5126" spans="24:26" x14ac:dyDescent="0.25">
      <c r="X5126" s="172">
        <f>COUNTIF($J$2:J5126,J5126)</f>
        <v>0</v>
      </c>
      <c r="Y5126" s="172" t="str">
        <f t="shared" si="82"/>
        <v/>
      </c>
      <c r="Z5126" s="172" t="str">
        <f>IF(Y5126="","",COUNTIF($Y$2:Y5126,Y5126))</f>
        <v/>
      </c>
    </row>
    <row r="5127" spans="24:26" x14ac:dyDescent="0.25">
      <c r="X5127" s="172">
        <f>COUNTIF($J$2:J5127,J5127)</f>
        <v>0</v>
      </c>
      <c r="Y5127" s="172" t="str">
        <f t="shared" si="82"/>
        <v/>
      </c>
      <c r="Z5127" s="172" t="str">
        <f>IF(Y5127="","",COUNTIF($Y$2:Y5127,Y5127))</f>
        <v/>
      </c>
    </row>
    <row r="5128" spans="24:26" x14ac:dyDescent="0.25">
      <c r="X5128" s="172">
        <f>COUNTIF($J$2:J5128,J5128)</f>
        <v>0</v>
      </c>
      <c r="Y5128" s="172" t="str">
        <f t="shared" si="82"/>
        <v/>
      </c>
      <c r="Z5128" s="172" t="str">
        <f>IF(Y5128="","",COUNTIF($Y$2:Y5128,Y5128))</f>
        <v/>
      </c>
    </row>
    <row r="5129" spans="24:26" x14ac:dyDescent="0.25">
      <c r="X5129" s="172">
        <f>COUNTIF($J$2:J5129,J5129)</f>
        <v>0</v>
      </c>
      <c r="Y5129" s="172" t="str">
        <f t="shared" si="82"/>
        <v/>
      </c>
      <c r="Z5129" s="172" t="str">
        <f>IF(Y5129="","",COUNTIF($Y$2:Y5129,Y5129))</f>
        <v/>
      </c>
    </row>
    <row r="5130" spans="24:26" x14ac:dyDescent="0.25">
      <c r="X5130" s="172">
        <f>COUNTIF($J$2:J5130,J5130)</f>
        <v>0</v>
      </c>
      <c r="Y5130" s="172" t="str">
        <f t="shared" si="82"/>
        <v/>
      </c>
      <c r="Z5130" s="172" t="str">
        <f>IF(Y5130="","",COUNTIF($Y$2:Y5130,Y5130))</f>
        <v/>
      </c>
    </row>
    <row r="5131" spans="24:26" x14ac:dyDescent="0.25">
      <c r="X5131" s="172">
        <f>COUNTIF($J$2:J5131,J5131)</f>
        <v>0</v>
      </c>
      <c r="Y5131" s="172" t="str">
        <f t="shared" si="82"/>
        <v/>
      </c>
      <c r="Z5131" s="172" t="str">
        <f>IF(Y5131="","",COUNTIF($Y$2:Y5131,Y5131))</f>
        <v/>
      </c>
    </row>
    <row r="5132" spans="24:26" x14ac:dyDescent="0.25">
      <c r="X5132" s="172">
        <f>COUNTIF($J$2:J5132,J5132)</f>
        <v>0</v>
      </c>
      <c r="Y5132" s="172" t="str">
        <f t="shared" si="82"/>
        <v/>
      </c>
      <c r="Z5132" s="172" t="str">
        <f>IF(Y5132="","",COUNTIF($Y$2:Y5132,Y5132))</f>
        <v/>
      </c>
    </row>
    <row r="5133" spans="24:26" x14ac:dyDescent="0.25">
      <c r="X5133" s="172">
        <f>COUNTIF($J$2:J5133,J5133)</f>
        <v>0</v>
      </c>
      <c r="Y5133" s="172" t="str">
        <f t="shared" si="82"/>
        <v/>
      </c>
      <c r="Z5133" s="172" t="str">
        <f>IF(Y5133="","",COUNTIF($Y$2:Y5133,Y5133))</f>
        <v/>
      </c>
    </row>
    <row r="5134" spans="24:26" x14ac:dyDescent="0.25">
      <c r="X5134" s="172">
        <f>COUNTIF($J$2:J5134,J5134)</f>
        <v>0</v>
      </c>
      <c r="Y5134" s="172" t="str">
        <f t="shared" si="82"/>
        <v/>
      </c>
      <c r="Z5134" s="172" t="str">
        <f>IF(Y5134="","",COUNTIF($Y$2:Y5134,Y5134))</f>
        <v/>
      </c>
    </row>
    <row r="5135" spans="24:26" x14ac:dyDescent="0.25">
      <c r="X5135" s="172">
        <f>COUNTIF($J$2:J5135,J5135)</f>
        <v>0</v>
      </c>
      <c r="Y5135" s="172" t="str">
        <f t="shared" si="82"/>
        <v/>
      </c>
      <c r="Z5135" s="172" t="str">
        <f>IF(Y5135="","",COUNTIF($Y$2:Y5135,Y5135))</f>
        <v/>
      </c>
    </row>
    <row r="5136" spans="24:26" x14ac:dyDescent="0.25">
      <c r="X5136" s="172">
        <f>COUNTIF($J$2:J5136,J5136)</f>
        <v>0</v>
      </c>
      <c r="Y5136" s="172" t="str">
        <f t="shared" si="82"/>
        <v/>
      </c>
      <c r="Z5136" s="172" t="str">
        <f>IF(Y5136="","",COUNTIF($Y$2:Y5136,Y5136))</f>
        <v/>
      </c>
    </row>
    <row r="5137" spans="24:26" x14ac:dyDescent="0.25">
      <c r="X5137" s="172">
        <f>COUNTIF($J$2:J5137,J5137)</f>
        <v>0</v>
      </c>
      <c r="Y5137" s="172" t="str">
        <f t="shared" si="82"/>
        <v/>
      </c>
      <c r="Z5137" s="172" t="str">
        <f>IF(Y5137="","",COUNTIF($Y$2:Y5137,Y5137))</f>
        <v/>
      </c>
    </row>
    <row r="5138" spans="24:26" x14ac:dyDescent="0.25">
      <c r="X5138" s="172">
        <f>COUNTIF($J$2:J5138,J5138)</f>
        <v>0</v>
      </c>
      <c r="Y5138" s="172" t="str">
        <f t="shared" si="82"/>
        <v/>
      </c>
      <c r="Z5138" s="172" t="str">
        <f>IF(Y5138="","",COUNTIF($Y$2:Y5138,Y5138))</f>
        <v/>
      </c>
    </row>
    <row r="5139" spans="24:26" x14ac:dyDescent="0.25">
      <c r="X5139" s="172">
        <f>COUNTIF($J$2:J5139,J5139)</f>
        <v>0</v>
      </c>
      <c r="Y5139" s="172" t="str">
        <f t="shared" si="82"/>
        <v/>
      </c>
      <c r="Z5139" s="172" t="str">
        <f>IF(Y5139="","",COUNTIF($Y$2:Y5139,Y5139))</f>
        <v/>
      </c>
    </row>
    <row r="5140" spans="24:26" x14ac:dyDescent="0.25">
      <c r="X5140" s="172">
        <f>COUNTIF($J$2:J5140,J5140)</f>
        <v>0</v>
      </c>
      <c r="Y5140" s="172" t="str">
        <f t="shared" si="82"/>
        <v/>
      </c>
      <c r="Z5140" s="172" t="str">
        <f>IF(Y5140="","",COUNTIF($Y$2:Y5140,Y5140))</f>
        <v/>
      </c>
    </row>
    <row r="5141" spans="24:26" x14ac:dyDescent="0.25">
      <c r="X5141" s="172">
        <f>COUNTIF($J$2:J5141,J5141)</f>
        <v>0</v>
      </c>
      <c r="Y5141" s="172" t="str">
        <f t="shared" si="82"/>
        <v/>
      </c>
      <c r="Z5141" s="172" t="str">
        <f>IF(Y5141="","",COUNTIF($Y$2:Y5141,Y5141))</f>
        <v/>
      </c>
    </row>
    <row r="5142" spans="24:26" x14ac:dyDescent="0.25">
      <c r="X5142" s="172">
        <f>COUNTIF($J$2:J5142,J5142)</f>
        <v>0</v>
      </c>
      <c r="Y5142" s="172" t="str">
        <f t="shared" si="82"/>
        <v/>
      </c>
      <c r="Z5142" s="172" t="str">
        <f>IF(Y5142="","",COUNTIF($Y$2:Y5142,Y5142))</f>
        <v/>
      </c>
    </row>
    <row r="5143" spans="24:26" x14ac:dyDescent="0.25">
      <c r="X5143" s="172">
        <f>COUNTIF($J$2:J5143,J5143)</f>
        <v>0</v>
      </c>
      <c r="Y5143" s="172" t="str">
        <f t="shared" si="82"/>
        <v/>
      </c>
      <c r="Z5143" s="172" t="str">
        <f>IF(Y5143="","",COUNTIF($Y$2:Y5143,Y5143))</f>
        <v/>
      </c>
    </row>
    <row r="5144" spans="24:26" x14ac:dyDescent="0.25">
      <c r="X5144" s="172">
        <f>COUNTIF($J$2:J5144,J5144)</f>
        <v>0</v>
      </c>
      <c r="Y5144" s="172" t="str">
        <f t="shared" si="82"/>
        <v/>
      </c>
      <c r="Z5144" s="172" t="str">
        <f>IF(Y5144="","",COUNTIF($Y$2:Y5144,Y5144))</f>
        <v/>
      </c>
    </row>
    <row r="5145" spans="24:26" x14ac:dyDescent="0.25">
      <c r="X5145" s="172">
        <f>COUNTIF($J$2:J5145,J5145)</f>
        <v>0</v>
      </c>
      <c r="Y5145" s="172" t="str">
        <f t="shared" si="82"/>
        <v/>
      </c>
      <c r="Z5145" s="172" t="str">
        <f>IF(Y5145="","",COUNTIF($Y$2:Y5145,Y5145))</f>
        <v/>
      </c>
    </row>
    <row r="5146" spans="24:26" x14ac:dyDescent="0.25">
      <c r="X5146" s="172">
        <f>COUNTIF($J$2:J5146,J5146)</f>
        <v>0</v>
      </c>
      <c r="Y5146" s="172" t="str">
        <f t="shared" ref="Y5146:Y5209" si="83">J5146&amp;Q5146</f>
        <v/>
      </c>
      <c r="Z5146" s="172" t="str">
        <f>IF(Y5146="","",COUNTIF($Y$2:Y5146,Y5146))</f>
        <v/>
      </c>
    </row>
    <row r="5147" spans="24:26" x14ac:dyDescent="0.25">
      <c r="X5147" s="172">
        <f>COUNTIF($J$2:J5147,J5147)</f>
        <v>0</v>
      </c>
      <c r="Y5147" s="172" t="str">
        <f t="shared" si="83"/>
        <v/>
      </c>
      <c r="Z5147" s="172" t="str">
        <f>IF(Y5147="","",COUNTIF($Y$2:Y5147,Y5147))</f>
        <v/>
      </c>
    </row>
    <row r="5148" spans="24:26" x14ac:dyDescent="0.25">
      <c r="X5148" s="172">
        <f>COUNTIF($J$2:J5148,J5148)</f>
        <v>0</v>
      </c>
      <c r="Y5148" s="172" t="str">
        <f t="shared" si="83"/>
        <v/>
      </c>
      <c r="Z5148" s="172" t="str">
        <f>IF(Y5148="","",COUNTIF($Y$2:Y5148,Y5148))</f>
        <v/>
      </c>
    </row>
    <row r="5149" spans="24:26" x14ac:dyDescent="0.25">
      <c r="X5149" s="172">
        <f>COUNTIF($J$2:J5149,J5149)</f>
        <v>0</v>
      </c>
      <c r="Y5149" s="172" t="str">
        <f t="shared" si="83"/>
        <v/>
      </c>
      <c r="Z5149" s="172" t="str">
        <f>IF(Y5149="","",COUNTIF($Y$2:Y5149,Y5149))</f>
        <v/>
      </c>
    </row>
    <row r="5150" spans="24:26" x14ac:dyDescent="0.25">
      <c r="X5150" s="172">
        <f>COUNTIF($J$2:J5150,J5150)</f>
        <v>0</v>
      </c>
      <c r="Y5150" s="172" t="str">
        <f t="shared" si="83"/>
        <v/>
      </c>
      <c r="Z5150" s="172" t="str">
        <f>IF(Y5150="","",COUNTIF($Y$2:Y5150,Y5150))</f>
        <v/>
      </c>
    </row>
    <row r="5151" spans="24:26" x14ac:dyDescent="0.25">
      <c r="X5151" s="172">
        <f>COUNTIF($J$2:J5151,J5151)</f>
        <v>0</v>
      </c>
      <c r="Y5151" s="172" t="str">
        <f t="shared" si="83"/>
        <v/>
      </c>
      <c r="Z5151" s="172" t="str">
        <f>IF(Y5151="","",COUNTIF($Y$2:Y5151,Y5151))</f>
        <v/>
      </c>
    </row>
    <row r="5152" spans="24:26" x14ac:dyDescent="0.25">
      <c r="X5152" s="172">
        <f>COUNTIF($J$2:J5152,J5152)</f>
        <v>0</v>
      </c>
      <c r="Y5152" s="172" t="str">
        <f t="shared" si="83"/>
        <v/>
      </c>
      <c r="Z5152" s="172" t="str">
        <f>IF(Y5152="","",COUNTIF($Y$2:Y5152,Y5152))</f>
        <v/>
      </c>
    </row>
    <row r="5153" spans="24:26" x14ac:dyDescent="0.25">
      <c r="X5153" s="172">
        <f>COUNTIF($J$2:J5153,J5153)</f>
        <v>0</v>
      </c>
      <c r="Y5153" s="172" t="str">
        <f t="shared" si="83"/>
        <v/>
      </c>
      <c r="Z5153" s="172" t="str">
        <f>IF(Y5153="","",COUNTIF($Y$2:Y5153,Y5153))</f>
        <v/>
      </c>
    </row>
    <row r="5154" spans="24:26" x14ac:dyDescent="0.25">
      <c r="X5154" s="172">
        <f>COUNTIF($J$2:J5154,J5154)</f>
        <v>0</v>
      </c>
      <c r="Y5154" s="172" t="str">
        <f t="shared" si="83"/>
        <v/>
      </c>
      <c r="Z5154" s="172" t="str">
        <f>IF(Y5154="","",COUNTIF($Y$2:Y5154,Y5154))</f>
        <v/>
      </c>
    </row>
    <row r="5155" spans="24:26" x14ac:dyDescent="0.25">
      <c r="X5155" s="172">
        <f>COUNTIF($J$2:J5155,J5155)</f>
        <v>0</v>
      </c>
      <c r="Y5155" s="172" t="str">
        <f t="shared" si="83"/>
        <v/>
      </c>
      <c r="Z5155" s="172" t="str">
        <f>IF(Y5155="","",COUNTIF($Y$2:Y5155,Y5155))</f>
        <v/>
      </c>
    </row>
    <row r="5156" spans="24:26" x14ac:dyDescent="0.25">
      <c r="X5156" s="172">
        <f>COUNTIF($J$2:J5156,J5156)</f>
        <v>0</v>
      </c>
      <c r="Y5156" s="172" t="str">
        <f t="shared" si="83"/>
        <v/>
      </c>
      <c r="Z5156" s="172" t="str">
        <f>IF(Y5156="","",COUNTIF($Y$2:Y5156,Y5156))</f>
        <v/>
      </c>
    </row>
    <row r="5157" spans="24:26" x14ac:dyDescent="0.25">
      <c r="X5157" s="172">
        <f>COUNTIF($J$2:J5157,J5157)</f>
        <v>0</v>
      </c>
      <c r="Y5157" s="172" t="str">
        <f t="shared" si="83"/>
        <v/>
      </c>
      <c r="Z5157" s="172" t="str">
        <f>IF(Y5157="","",COUNTIF($Y$2:Y5157,Y5157))</f>
        <v/>
      </c>
    </row>
    <row r="5158" spans="24:26" x14ac:dyDescent="0.25">
      <c r="X5158" s="172">
        <f>COUNTIF($J$2:J5158,J5158)</f>
        <v>0</v>
      </c>
      <c r="Y5158" s="172" t="str">
        <f t="shared" si="83"/>
        <v/>
      </c>
      <c r="Z5158" s="172" t="str">
        <f>IF(Y5158="","",COUNTIF($Y$2:Y5158,Y5158))</f>
        <v/>
      </c>
    </row>
    <row r="5159" spans="24:26" x14ac:dyDescent="0.25">
      <c r="X5159" s="172">
        <f>COUNTIF($J$2:J5159,J5159)</f>
        <v>0</v>
      </c>
      <c r="Y5159" s="172" t="str">
        <f t="shared" si="83"/>
        <v/>
      </c>
      <c r="Z5159" s="172" t="str">
        <f>IF(Y5159="","",COUNTIF($Y$2:Y5159,Y5159))</f>
        <v/>
      </c>
    </row>
    <row r="5160" spans="24:26" x14ac:dyDescent="0.25">
      <c r="X5160" s="172">
        <f>COUNTIF($J$2:J5160,J5160)</f>
        <v>0</v>
      </c>
      <c r="Y5160" s="172" t="str">
        <f t="shared" si="83"/>
        <v/>
      </c>
      <c r="Z5160" s="172" t="str">
        <f>IF(Y5160="","",COUNTIF($Y$2:Y5160,Y5160))</f>
        <v/>
      </c>
    </row>
    <row r="5161" spans="24:26" x14ac:dyDescent="0.25">
      <c r="X5161" s="172">
        <f>COUNTIF($J$2:J5161,J5161)</f>
        <v>0</v>
      </c>
      <c r="Y5161" s="172" t="str">
        <f t="shared" si="83"/>
        <v/>
      </c>
      <c r="Z5161" s="172" t="str">
        <f>IF(Y5161="","",COUNTIF($Y$2:Y5161,Y5161))</f>
        <v/>
      </c>
    </row>
    <row r="5162" spans="24:26" x14ac:dyDescent="0.25">
      <c r="X5162" s="172">
        <f>COUNTIF($J$2:J5162,J5162)</f>
        <v>0</v>
      </c>
      <c r="Y5162" s="172" t="str">
        <f t="shared" si="83"/>
        <v/>
      </c>
      <c r="Z5162" s="172" t="str">
        <f>IF(Y5162="","",COUNTIF($Y$2:Y5162,Y5162))</f>
        <v/>
      </c>
    </row>
    <row r="5163" spans="24:26" x14ac:dyDescent="0.25">
      <c r="X5163" s="172">
        <f>COUNTIF($J$2:J5163,J5163)</f>
        <v>0</v>
      </c>
      <c r="Y5163" s="172" t="str">
        <f t="shared" si="83"/>
        <v/>
      </c>
      <c r="Z5163" s="172" t="str">
        <f>IF(Y5163="","",COUNTIF($Y$2:Y5163,Y5163))</f>
        <v/>
      </c>
    </row>
    <row r="5164" spans="24:26" x14ac:dyDescent="0.25">
      <c r="X5164" s="172">
        <f>COUNTIF($J$2:J5164,J5164)</f>
        <v>0</v>
      </c>
      <c r="Y5164" s="172" t="str">
        <f t="shared" si="83"/>
        <v/>
      </c>
      <c r="Z5164" s="172" t="str">
        <f>IF(Y5164="","",COUNTIF($Y$2:Y5164,Y5164))</f>
        <v/>
      </c>
    </row>
    <row r="5165" spans="24:26" x14ac:dyDescent="0.25">
      <c r="X5165" s="172">
        <f>COUNTIF($J$2:J5165,J5165)</f>
        <v>0</v>
      </c>
      <c r="Y5165" s="172" t="str">
        <f t="shared" si="83"/>
        <v/>
      </c>
      <c r="Z5165" s="172" t="str">
        <f>IF(Y5165="","",COUNTIF($Y$2:Y5165,Y5165))</f>
        <v/>
      </c>
    </row>
    <row r="5166" spans="24:26" x14ac:dyDescent="0.25">
      <c r="X5166" s="172">
        <f>COUNTIF($J$2:J5166,J5166)</f>
        <v>0</v>
      </c>
      <c r="Y5166" s="172" t="str">
        <f t="shared" si="83"/>
        <v/>
      </c>
      <c r="Z5166" s="172" t="str">
        <f>IF(Y5166="","",COUNTIF($Y$2:Y5166,Y5166))</f>
        <v/>
      </c>
    </row>
    <row r="5167" spans="24:26" x14ac:dyDescent="0.25">
      <c r="X5167" s="172">
        <f>COUNTIF($J$2:J5167,J5167)</f>
        <v>0</v>
      </c>
      <c r="Y5167" s="172" t="str">
        <f t="shared" si="83"/>
        <v/>
      </c>
      <c r="Z5167" s="172" t="str">
        <f>IF(Y5167="","",COUNTIF($Y$2:Y5167,Y5167))</f>
        <v/>
      </c>
    </row>
    <row r="5168" spans="24:26" x14ac:dyDescent="0.25">
      <c r="X5168" s="172">
        <f>COUNTIF($J$2:J5168,J5168)</f>
        <v>0</v>
      </c>
      <c r="Y5168" s="172" t="str">
        <f t="shared" si="83"/>
        <v/>
      </c>
      <c r="Z5168" s="172" t="str">
        <f>IF(Y5168="","",COUNTIF($Y$2:Y5168,Y5168))</f>
        <v/>
      </c>
    </row>
    <row r="5169" spans="24:26" x14ac:dyDescent="0.25">
      <c r="X5169" s="172">
        <f>COUNTIF($J$2:J5169,J5169)</f>
        <v>0</v>
      </c>
      <c r="Y5169" s="172" t="str">
        <f t="shared" si="83"/>
        <v/>
      </c>
      <c r="Z5169" s="172" t="str">
        <f>IF(Y5169="","",COUNTIF($Y$2:Y5169,Y5169))</f>
        <v/>
      </c>
    </row>
    <row r="5170" spans="24:26" x14ac:dyDescent="0.25">
      <c r="X5170" s="172">
        <f>COUNTIF($J$2:J5170,J5170)</f>
        <v>0</v>
      </c>
      <c r="Y5170" s="172" t="str">
        <f t="shared" si="83"/>
        <v/>
      </c>
      <c r="Z5170" s="172" t="str">
        <f>IF(Y5170="","",COUNTIF($Y$2:Y5170,Y5170))</f>
        <v/>
      </c>
    </row>
    <row r="5171" spans="24:26" x14ac:dyDescent="0.25">
      <c r="X5171" s="172">
        <f>COUNTIF($J$2:J5171,J5171)</f>
        <v>0</v>
      </c>
      <c r="Y5171" s="172" t="str">
        <f t="shared" si="83"/>
        <v/>
      </c>
      <c r="Z5171" s="172" t="str">
        <f>IF(Y5171="","",COUNTIF($Y$2:Y5171,Y5171))</f>
        <v/>
      </c>
    </row>
    <row r="5172" spans="24:26" x14ac:dyDescent="0.25">
      <c r="X5172" s="172">
        <f>COUNTIF($J$2:J5172,J5172)</f>
        <v>0</v>
      </c>
      <c r="Y5172" s="172" t="str">
        <f t="shared" si="83"/>
        <v/>
      </c>
      <c r="Z5172" s="172" t="str">
        <f>IF(Y5172="","",COUNTIF($Y$2:Y5172,Y5172))</f>
        <v/>
      </c>
    </row>
    <row r="5173" spans="24:26" x14ac:dyDescent="0.25">
      <c r="X5173" s="172">
        <f>COUNTIF($J$2:J5173,J5173)</f>
        <v>0</v>
      </c>
      <c r="Y5173" s="172" t="str">
        <f t="shared" si="83"/>
        <v/>
      </c>
      <c r="Z5173" s="172" t="str">
        <f>IF(Y5173="","",COUNTIF($Y$2:Y5173,Y5173))</f>
        <v/>
      </c>
    </row>
    <row r="5174" spans="24:26" x14ac:dyDescent="0.25">
      <c r="X5174" s="172">
        <f>COUNTIF($J$2:J5174,J5174)</f>
        <v>0</v>
      </c>
      <c r="Y5174" s="172" t="str">
        <f t="shared" si="83"/>
        <v/>
      </c>
      <c r="Z5174" s="172" t="str">
        <f>IF(Y5174="","",COUNTIF($Y$2:Y5174,Y5174))</f>
        <v/>
      </c>
    </row>
    <row r="5175" spans="24:26" x14ac:dyDescent="0.25">
      <c r="X5175" s="172">
        <f>COUNTIF($J$2:J5175,J5175)</f>
        <v>0</v>
      </c>
      <c r="Y5175" s="172" t="str">
        <f t="shared" si="83"/>
        <v/>
      </c>
      <c r="Z5175" s="172" t="str">
        <f>IF(Y5175="","",COUNTIF($Y$2:Y5175,Y5175))</f>
        <v/>
      </c>
    </row>
    <row r="5176" spans="24:26" x14ac:dyDescent="0.25">
      <c r="X5176" s="172">
        <f>COUNTIF($J$2:J5176,J5176)</f>
        <v>0</v>
      </c>
      <c r="Y5176" s="172" t="str">
        <f t="shared" si="83"/>
        <v/>
      </c>
      <c r="Z5176" s="172" t="str">
        <f>IF(Y5176="","",COUNTIF($Y$2:Y5176,Y5176))</f>
        <v/>
      </c>
    </row>
    <row r="5177" spans="24:26" x14ac:dyDescent="0.25">
      <c r="X5177" s="172">
        <f>COUNTIF($J$2:J5177,J5177)</f>
        <v>0</v>
      </c>
      <c r="Y5177" s="172" t="str">
        <f t="shared" si="83"/>
        <v/>
      </c>
      <c r="Z5177" s="172" t="str">
        <f>IF(Y5177="","",COUNTIF($Y$2:Y5177,Y5177))</f>
        <v/>
      </c>
    </row>
    <row r="5178" spans="24:26" x14ac:dyDescent="0.25">
      <c r="X5178" s="172">
        <f>COUNTIF($J$2:J5178,J5178)</f>
        <v>0</v>
      </c>
      <c r="Y5178" s="172" t="str">
        <f t="shared" si="83"/>
        <v/>
      </c>
      <c r="Z5178" s="172" t="str">
        <f>IF(Y5178="","",COUNTIF($Y$2:Y5178,Y5178))</f>
        <v/>
      </c>
    </row>
    <row r="5179" spans="24:26" x14ac:dyDescent="0.25">
      <c r="X5179" s="172">
        <f>COUNTIF($J$2:J5179,J5179)</f>
        <v>0</v>
      </c>
      <c r="Y5179" s="172" t="str">
        <f t="shared" si="83"/>
        <v/>
      </c>
      <c r="Z5179" s="172" t="str">
        <f>IF(Y5179="","",COUNTIF($Y$2:Y5179,Y5179))</f>
        <v/>
      </c>
    </row>
    <row r="5180" spans="24:26" x14ac:dyDescent="0.25">
      <c r="X5180" s="172">
        <f>COUNTIF($J$2:J5180,J5180)</f>
        <v>0</v>
      </c>
      <c r="Y5180" s="172" t="str">
        <f t="shared" si="83"/>
        <v/>
      </c>
      <c r="Z5180" s="172" t="str">
        <f>IF(Y5180="","",COUNTIF($Y$2:Y5180,Y5180))</f>
        <v/>
      </c>
    </row>
    <row r="5181" spans="24:26" x14ac:dyDescent="0.25">
      <c r="X5181" s="172">
        <f>COUNTIF($J$2:J5181,J5181)</f>
        <v>0</v>
      </c>
      <c r="Y5181" s="172" t="str">
        <f t="shared" si="83"/>
        <v/>
      </c>
      <c r="Z5181" s="172" t="str">
        <f>IF(Y5181="","",COUNTIF($Y$2:Y5181,Y5181))</f>
        <v/>
      </c>
    </row>
    <row r="5182" spans="24:26" x14ac:dyDescent="0.25">
      <c r="X5182" s="172">
        <f>COUNTIF($J$2:J5182,J5182)</f>
        <v>0</v>
      </c>
      <c r="Y5182" s="172" t="str">
        <f t="shared" si="83"/>
        <v/>
      </c>
      <c r="Z5182" s="172" t="str">
        <f>IF(Y5182="","",COUNTIF($Y$2:Y5182,Y5182))</f>
        <v/>
      </c>
    </row>
    <row r="5183" spans="24:26" x14ac:dyDescent="0.25">
      <c r="X5183" s="172">
        <f>COUNTIF($J$2:J5183,J5183)</f>
        <v>0</v>
      </c>
      <c r="Y5183" s="172" t="str">
        <f t="shared" si="83"/>
        <v/>
      </c>
      <c r="Z5183" s="172" t="str">
        <f>IF(Y5183="","",COUNTIF($Y$2:Y5183,Y5183))</f>
        <v/>
      </c>
    </row>
    <row r="5184" spans="24:26" x14ac:dyDescent="0.25">
      <c r="X5184" s="172">
        <f>COUNTIF($J$2:J5184,J5184)</f>
        <v>0</v>
      </c>
      <c r="Y5184" s="172" t="str">
        <f t="shared" si="83"/>
        <v/>
      </c>
      <c r="Z5184" s="172" t="str">
        <f>IF(Y5184="","",COUNTIF($Y$2:Y5184,Y5184))</f>
        <v/>
      </c>
    </row>
    <row r="5185" spans="24:26" x14ac:dyDescent="0.25">
      <c r="X5185" s="172">
        <f>COUNTIF($J$2:J5185,J5185)</f>
        <v>0</v>
      </c>
      <c r="Y5185" s="172" t="str">
        <f t="shared" si="83"/>
        <v/>
      </c>
      <c r="Z5185" s="172" t="str">
        <f>IF(Y5185="","",COUNTIF($Y$2:Y5185,Y5185))</f>
        <v/>
      </c>
    </row>
    <row r="5186" spans="24:26" x14ac:dyDescent="0.25">
      <c r="X5186" s="172">
        <f>COUNTIF($J$2:J5186,J5186)</f>
        <v>0</v>
      </c>
      <c r="Y5186" s="172" t="str">
        <f t="shared" si="83"/>
        <v/>
      </c>
      <c r="Z5186" s="172" t="str">
        <f>IF(Y5186="","",COUNTIF($Y$2:Y5186,Y5186))</f>
        <v/>
      </c>
    </row>
    <row r="5187" spans="24:26" x14ac:dyDescent="0.25">
      <c r="X5187" s="172">
        <f>COUNTIF($J$2:J5187,J5187)</f>
        <v>0</v>
      </c>
      <c r="Y5187" s="172" t="str">
        <f t="shared" si="83"/>
        <v/>
      </c>
      <c r="Z5187" s="172" t="str">
        <f>IF(Y5187="","",COUNTIF($Y$2:Y5187,Y5187))</f>
        <v/>
      </c>
    </row>
    <row r="5188" spans="24:26" x14ac:dyDescent="0.25">
      <c r="X5188" s="172">
        <f>COUNTIF($J$2:J5188,J5188)</f>
        <v>0</v>
      </c>
      <c r="Y5188" s="172" t="str">
        <f t="shared" si="83"/>
        <v/>
      </c>
      <c r="Z5188" s="172" t="str">
        <f>IF(Y5188="","",COUNTIF($Y$2:Y5188,Y5188))</f>
        <v/>
      </c>
    </row>
    <row r="5189" spans="24:26" x14ac:dyDescent="0.25">
      <c r="X5189" s="172">
        <f>COUNTIF($J$2:J5189,J5189)</f>
        <v>0</v>
      </c>
      <c r="Y5189" s="172" t="str">
        <f t="shared" si="83"/>
        <v/>
      </c>
      <c r="Z5189" s="172" t="str">
        <f>IF(Y5189="","",COUNTIF($Y$2:Y5189,Y5189))</f>
        <v/>
      </c>
    </row>
    <row r="5190" spans="24:26" x14ac:dyDescent="0.25">
      <c r="X5190" s="172">
        <f>COUNTIF($J$2:J5190,J5190)</f>
        <v>0</v>
      </c>
      <c r="Y5190" s="172" t="str">
        <f t="shared" si="83"/>
        <v/>
      </c>
      <c r="Z5190" s="172" t="str">
        <f>IF(Y5190="","",COUNTIF($Y$2:Y5190,Y5190))</f>
        <v/>
      </c>
    </row>
    <row r="5191" spans="24:26" x14ac:dyDescent="0.25">
      <c r="X5191" s="172">
        <f>COUNTIF($J$2:J5191,J5191)</f>
        <v>0</v>
      </c>
      <c r="Y5191" s="172" t="str">
        <f t="shared" si="83"/>
        <v/>
      </c>
      <c r="Z5191" s="172" t="str">
        <f>IF(Y5191="","",COUNTIF($Y$2:Y5191,Y5191))</f>
        <v/>
      </c>
    </row>
    <row r="5192" spans="24:26" x14ac:dyDescent="0.25">
      <c r="X5192" s="172">
        <f>COUNTIF($J$2:J5192,J5192)</f>
        <v>0</v>
      </c>
      <c r="Y5192" s="172" t="str">
        <f t="shared" si="83"/>
        <v/>
      </c>
      <c r="Z5192" s="172" t="str">
        <f>IF(Y5192="","",COUNTIF($Y$2:Y5192,Y5192))</f>
        <v/>
      </c>
    </row>
    <row r="5193" spans="24:26" x14ac:dyDescent="0.25">
      <c r="X5193" s="172">
        <f>COUNTIF($J$2:J5193,J5193)</f>
        <v>0</v>
      </c>
      <c r="Y5193" s="172" t="str">
        <f t="shared" si="83"/>
        <v/>
      </c>
      <c r="Z5193" s="172" t="str">
        <f>IF(Y5193="","",COUNTIF($Y$2:Y5193,Y5193))</f>
        <v/>
      </c>
    </row>
    <row r="5194" spans="24:26" x14ac:dyDescent="0.25">
      <c r="X5194" s="172">
        <f>COUNTIF($J$2:J5194,J5194)</f>
        <v>0</v>
      </c>
      <c r="Y5194" s="172" t="str">
        <f t="shared" si="83"/>
        <v/>
      </c>
      <c r="Z5194" s="172" t="str">
        <f>IF(Y5194="","",COUNTIF($Y$2:Y5194,Y5194))</f>
        <v/>
      </c>
    </row>
    <row r="5195" spans="24:26" x14ac:dyDescent="0.25">
      <c r="X5195" s="172">
        <f>COUNTIF($J$2:J5195,J5195)</f>
        <v>0</v>
      </c>
      <c r="Y5195" s="172" t="str">
        <f t="shared" si="83"/>
        <v/>
      </c>
      <c r="Z5195" s="172" t="str">
        <f>IF(Y5195="","",COUNTIF($Y$2:Y5195,Y5195))</f>
        <v/>
      </c>
    </row>
    <row r="5196" spans="24:26" x14ac:dyDescent="0.25">
      <c r="X5196" s="172">
        <f>COUNTIF($J$2:J5196,J5196)</f>
        <v>0</v>
      </c>
      <c r="Y5196" s="172" t="str">
        <f t="shared" si="83"/>
        <v/>
      </c>
      <c r="Z5196" s="172" t="str">
        <f>IF(Y5196="","",COUNTIF($Y$2:Y5196,Y5196))</f>
        <v/>
      </c>
    </row>
    <row r="5197" spans="24:26" x14ac:dyDescent="0.25">
      <c r="X5197" s="172">
        <f>COUNTIF($J$2:J5197,J5197)</f>
        <v>0</v>
      </c>
      <c r="Y5197" s="172" t="str">
        <f t="shared" si="83"/>
        <v/>
      </c>
      <c r="Z5197" s="172" t="str">
        <f>IF(Y5197="","",COUNTIF($Y$2:Y5197,Y5197))</f>
        <v/>
      </c>
    </row>
    <row r="5198" spans="24:26" x14ac:dyDescent="0.25">
      <c r="X5198" s="172">
        <f>COUNTIF($J$2:J5198,J5198)</f>
        <v>0</v>
      </c>
      <c r="Y5198" s="172" t="str">
        <f t="shared" si="83"/>
        <v/>
      </c>
      <c r="Z5198" s="172" t="str">
        <f>IF(Y5198="","",COUNTIF($Y$2:Y5198,Y5198))</f>
        <v/>
      </c>
    </row>
    <row r="5199" spans="24:26" x14ac:dyDescent="0.25">
      <c r="X5199" s="172">
        <f>COUNTIF($J$2:J5199,J5199)</f>
        <v>0</v>
      </c>
      <c r="Y5199" s="172" t="str">
        <f t="shared" si="83"/>
        <v/>
      </c>
      <c r="Z5199" s="172" t="str">
        <f>IF(Y5199="","",COUNTIF($Y$2:Y5199,Y5199))</f>
        <v/>
      </c>
    </row>
    <row r="5200" spans="24:26" x14ac:dyDescent="0.25">
      <c r="X5200" s="172">
        <f>COUNTIF($J$2:J5200,J5200)</f>
        <v>0</v>
      </c>
      <c r="Y5200" s="172" t="str">
        <f t="shared" si="83"/>
        <v/>
      </c>
      <c r="Z5200" s="172" t="str">
        <f>IF(Y5200="","",COUNTIF($Y$2:Y5200,Y5200))</f>
        <v/>
      </c>
    </row>
    <row r="5201" spans="24:26" x14ac:dyDescent="0.25">
      <c r="X5201" s="172">
        <f>COUNTIF($J$2:J5201,J5201)</f>
        <v>0</v>
      </c>
      <c r="Y5201" s="172" t="str">
        <f t="shared" si="83"/>
        <v/>
      </c>
      <c r="Z5201" s="172" t="str">
        <f>IF(Y5201="","",COUNTIF($Y$2:Y5201,Y5201))</f>
        <v/>
      </c>
    </row>
    <row r="5202" spans="24:26" x14ac:dyDescent="0.25">
      <c r="X5202" s="172">
        <f>COUNTIF($J$2:J5202,J5202)</f>
        <v>0</v>
      </c>
      <c r="Y5202" s="172" t="str">
        <f t="shared" si="83"/>
        <v/>
      </c>
      <c r="Z5202" s="172" t="str">
        <f>IF(Y5202="","",COUNTIF($Y$2:Y5202,Y5202))</f>
        <v/>
      </c>
    </row>
    <row r="5203" spans="24:26" x14ac:dyDescent="0.25">
      <c r="X5203" s="172">
        <f>COUNTIF($J$2:J5203,J5203)</f>
        <v>0</v>
      </c>
      <c r="Y5203" s="172" t="str">
        <f t="shared" si="83"/>
        <v/>
      </c>
      <c r="Z5203" s="172" t="str">
        <f>IF(Y5203="","",COUNTIF($Y$2:Y5203,Y5203))</f>
        <v/>
      </c>
    </row>
    <row r="5204" spans="24:26" x14ac:dyDescent="0.25">
      <c r="X5204" s="172">
        <f>COUNTIF($J$2:J5204,J5204)</f>
        <v>0</v>
      </c>
      <c r="Y5204" s="172" t="str">
        <f t="shared" si="83"/>
        <v/>
      </c>
      <c r="Z5204" s="172" t="str">
        <f>IF(Y5204="","",COUNTIF($Y$2:Y5204,Y5204))</f>
        <v/>
      </c>
    </row>
    <row r="5205" spans="24:26" x14ac:dyDescent="0.25">
      <c r="X5205" s="172">
        <f>COUNTIF($J$2:J5205,J5205)</f>
        <v>0</v>
      </c>
      <c r="Y5205" s="172" t="str">
        <f t="shared" si="83"/>
        <v/>
      </c>
      <c r="Z5205" s="172" t="str">
        <f>IF(Y5205="","",COUNTIF($Y$2:Y5205,Y5205))</f>
        <v/>
      </c>
    </row>
    <row r="5206" spans="24:26" x14ac:dyDescent="0.25">
      <c r="X5206" s="172">
        <f>COUNTIF($J$2:J5206,J5206)</f>
        <v>0</v>
      </c>
      <c r="Y5206" s="172" t="str">
        <f t="shared" si="83"/>
        <v/>
      </c>
      <c r="Z5206" s="172" t="str">
        <f>IF(Y5206="","",COUNTIF($Y$2:Y5206,Y5206))</f>
        <v/>
      </c>
    </row>
    <row r="5207" spans="24:26" x14ac:dyDescent="0.25">
      <c r="X5207" s="172">
        <f>COUNTIF($J$2:J5207,J5207)</f>
        <v>0</v>
      </c>
      <c r="Y5207" s="172" t="str">
        <f t="shared" si="83"/>
        <v/>
      </c>
      <c r="Z5207" s="172" t="str">
        <f>IF(Y5207="","",COUNTIF($Y$2:Y5207,Y5207))</f>
        <v/>
      </c>
    </row>
    <row r="5208" spans="24:26" x14ac:dyDescent="0.25">
      <c r="X5208" s="172">
        <f>COUNTIF($J$2:J5208,J5208)</f>
        <v>0</v>
      </c>
      <c r="Y5208" s="172" t="str">
        <f t="shared" si="83"/>
        <v/>
      </c>
      <c r="Z5208" s="172" t="str">
        <f>IF(Y5208="","",COUNTIF($Y$2:Y5208,Y5208))</f>
        <v/>
      </c>
    </row>
    <row r="5209" spans="24:26" x14ac:dyDescent="0.25">
      <c r="X5209" s="172">
        <f>COUNTIF($J$2:J5209,J5209)</f>
        <v>0</v>
      </c>
      <c r="Y5209" s="172" t="str">
        <f t="shared" si="83"/>
        <v/>
      </c>
      <c r="Z5209" s="172" t="str">
        <f>IF(Y5209="","",COUNTIF($Y$2:Y5209,Y5209))</f>
        <v/>
      </c>
    </row>
    <row r="5210" spans="24:26" x14ac:dyDescent="0.25">
      <c r="X5210" s="172">
        <f>COUNTIF($J$2:J5210,J5210)</f>
        <v>0</v>
      </c>
      <c r="Y5210" s="172" t="str">
        <f t="shared" ref="Y5210:Y5273" si="84">J5210&amp;Q5210</f>
        <v/>
      </c>
      <c r="Z5210" s="172" t="str">
        <f>IF(Y5210="","",COUNTIF($Y$2:Y5210,Y5210))</f>
        <v/>
      </c>
    </row>
    <row r="5211" spans="24:26" x14ac:dyDescent="0.25">
      <c r="X5211" s="172">
        <f>COUNTIF($J$2:J5211,J5211)</f>
        <v>0</v>
      </c>
      <c r="Y5211" s="172" t="str">
        <f t="shared" si="84"/>
        <v/>
      </c>
      <c r="Z5211" s="172" t="str">
        <f>IF(Y5211="","",COUNTIF($Y$2:Y5211,Y5211))</f>
        <v/>
      </c>
    </row>
    <row r="5212" spans="24:26" x14ac:dyDescent="0.25">
      <c r="X5212" s="172">
        <f>COUNTIF($J$2:J5212,J5212)</f>
        <v>0</v>
      </c>
      <c r="Y5212" s="172" t="str">
        <f t="shared" si="84"/>
        <v/>
      </c>
      <c r="Z5212" s="172" t="str">
        <f>IF(Y5212="","",COUNTIF($Y$2:Y5212,Y5212))</f>
        <v/>
      </c>
    </row>
    <row r="5213" spans="24:26" x14ac:dyDescent="0.25">
      <c r="X5213" s="172">
        <f>COUNTIF($J$2:J5213,J5213)</f>
        <v>0</v>
      </c>
      <c r="Y5213" s="172" t="str">
        <f t="shared" si="84"/>
        <v/>
      </c>
      <c r="Z5213" s="172" t="str">
        <f>IF(Y5213="","",COUNTIF($Y$2:Y5213,Y5213))</f>
        <v/>
      </c>
    </row>
    <row r="5214" spans="24:26" x14ac:dyDescent="0.25">
      <c r="X5214" s="172">
        <f>COUNTIF($J$2:J5214,J5214)</f>
        <v>0</v>
      </c>
      <c r="Y5214" s="172" t="str">
        <f t="shared" si="84"/>
        <v/>
      </c>
      <c r="Z5214" s="172" t="str">
        <f>IF(Y5214="","",COUNTIF($Y$2:Y5214,Y5214))</f>
        <v/>
      </c>
    </row>
    <row r="5215" spans="24:26" x14ac:dyDescent="0.25">
      <c r="X5215" s="172">
        <f>COUNTIF($J$2:J5215,J5215)</f>
        <v>0</v>
      </c>
      <c r="Y5215" s="172" t="str">
        <f t="shared" si="84"/>
        <v/>
      </c>
      <c r="Z5215" s="172" t="str">
        <f>IF(Y5215="","",COUNTIF($Y$2:Y5215,Y5215))</f>
        <v/>
      </c>
    </row>
    <row r="5216" spans="24:26" x14ac:dyDescent="0.25">
      <c r="X5216" s="172">
        <f>COUNTIF($J$2:J5216,J5216)</f>
        <v>0</v>
      </c>
      <c r="Y5216" s="172" t="str">
        <f t="shared" si="84"/>
        <v/>
      </c>
      <c r="Z5216" s="172" t="str">
        <f>IF(Y5216="","",COUNTIF($Y$2:Y5216,Y5216))</f>
        <v/>
      </c>
    </row>
    <row r="5217" spans="24:26" x14ac:dyDescent="0.25">
      <c r="X5217" s="172">
        <f>COUNTIF($J$2:J5217,J5217)</f>
        <v>0</v>
      </c>
      <c r="Y5217" s="172" t="str">
        <f t="shared" si="84"/>
        <v/>
      </c>
      <c r="Z5217" s="172" t="str">
        <f>IF(Y5217="","",COUNTIF($Y$2:Y5217,Y5217))</f>
        <v/>
      </c>
    </row>
    <row r="5218" spans="24:26" x14ac:dyDescent="0.25">
      <c r="X5218" s="172">
        <f>COUNTIF($J$2:J5218,J5218)</f>
        <v>0</v>
      </c>
      <c r="Y5218" s="172" t="str">
        <f t="shared" si="84"/>
        <v/>
      </c>
      <c r="Z5218" s="172" t="str">
        <f>IF(Y5218="","",COUNTIF($Y$2:Y5218,Y5218))</f>
        <v/>
      </c>
    </row>
    <row r="5219" spans="24:26" x14ac:dyDescent="0.25">
      <c r="X5219" s="172">
        <f>COUNTIF($J$2:J5219,J5219)</f>
        <v>0</v>
      </c>
      <c r="Y5219" s="172" t="str">
        <f t="shared" si="84"/>
        <v/>
      </c>
      <c r="Z5219" s="172" t="str">
        <f>IF(Y5219="","",COUNTIF($Y$2:Y5219,Y5219))</f>
        <v/>
      </c>
    </row>
    <row r="5220" spans="24:26" x14ac:dyDescent="0.25">
      <c r="X5220" s="172">
        <f>COUNTIF($J$2:J5220,J5220)</f>
        <v>0</v>
      </c>
      <c r="Y5220" s="172" t="str">
        <f t="shared" si="84"/>
        <v/>
      </c>
      <c r="Z5220" s="172" t="str">
        <f>IF(Y5220="","",COUNTIF($Y$2:Y5220,Y5220))</f>
        <v/>
      </c>
    </row>
    <row r="5221" spans="24:26" x14ac:dyDescent="0.25">
      <c r="X5221" s="172">
        <f>COUNTIF($J$2:J5221,J5221)</f>
        <v>0</v>
      </c>
      <c r="Y5221" s="172" t="str">
        <f t="shared" si="84"/>
        <v/>
      </c>
      <c r="Z5221" s="172" t="str">
        <f>IF(Y5221="","",COUNTIF($Y$2:Y5221,Y5221))</f>
        <v/>
      </c>
    </row>
    <row r="5222" spans="24:26" x14ac:dyDescent="0.25">
      <c r="X5222" s="172">
        <f>COUNTIF($J$2:J5222,J5222)</f>
        <v>0</v>
      </c>
      <c r="Y5222" s="172" t="str">
        <f t="shared" si="84"/>
        <v/>
      </c>
      <c r="Z5222" s="172" t="str">
        <f>IF(Y5222="","",COUNTIF($Y$2:Y5222,Y5222))</f>
        <v/>
      </c>
    </row>
    <row r="5223" spans="24:26" x14ac:dyDescent="0.25">
      <c r="X5223" s="172">
        <f>COUNTIF($J$2:J5223,J5223)</f>
        <v>0</v>
      </c>
      <c r="Y5223" s="172" t="str">
        <f t="shared" si="84"/>
        <v/>
      </c>
      <c r="Z5223" s="172" t="str">
        <f>IF(Y5223="","",COUNTIF($Y$2:Y5223,Y5223))</f>
        <v/>
      </c>
    </row>
    <row r="5224" spans="24:26" x14ac:dyDescent="0.25">
      <c r="X5224" s="172">
        <f>COUNTIF($J$2:J5224,J5224)</f>
        <v>0</v>
      </c>
      <c r="Y5224" s="172" t="str">
        <f t="shared" si="84"/>
        <v/>
      </c>
      <c r="Z5224" s="172" t="str">
        <f>IF(Y5224="","",COUNTIF($Y$2:Y5224,Y5224))</f>
        <v/>
      </c>
    </row>
    <row r="5225" spans="24:26" x14ac:dyDescent="0.25">
      <c r="X5225" s="172">
        <f>COUNTIF($J$2:J5225,J5225)</f>
        <v>0</v>
      </c>
      <c r="Y5225" s="172" t="str">
        <f t="shared" si="84"/>
        <v/>
      </c>
      <c r="Z5225" s="172" t="str">
        <f>IF(Y5225="","",COUNTIF($Y$2:Y5225,Y5225))</f>
        <v/>
      </c>
    </row>
    <row r="5226" spans="24:26" x14ac:dyDescent="0.25">
      <c r="X5226" s="172">
        <f>COUNTIF($J$2:J5226,J5226)</f>
        <v>0</v>
      </c>
      <c r="Y5226" s="172" t="str">
        <f t="shared" si="84"/>
        <v/>
      </c>
      <c r="Z5226" s="172" t="str">
        <f>IF(Y5226="","",COUNTIF($Y$2:Y5226,Y5226))</f>
        <v/>
      </c>
    </row>
    <row r="5227" spans="24:26" x14ac:dyDescent="0.25">
      <c r="X5227" s="172">
        <f>COUNTIF($J$2:J5227,J5227)</f>
        <v>0</v>
      </c>
      <c r="Y5227" s="172" t="str">
        <f t="shared" si="84"/>
        <v/>
      </c>
      <c r="Z5227" s="172" t="str">
        <f>IF(Y5227="","",COUNTIF($Y$2:Y5227,Y5227))</f>
        <v/>
      </c>
    </row>
    <row r="5228" spans="24:26" x14ac:dyDescent="0.25">
      <c r="X5228" s="172">
        <f>COUNTIF($J$2:J5228,J5228)</f>
        <v>0</v>
      </c>
      <c r="Y5228" s="172" t="str">
        <f t="shared" si="84"/>
        <v/>
      </c>
      <c r="Z5228" s="172" t="str">
        <f>IF(Y5228="","",COUNTIF($Y$2:Y5228,Y5228))</f>
        <v/>
      </c>
    </row>
    <row r="5229" spans="24:26" x14ac:dyDescent="0.25">
      <c r="X5229" s="172">
        <f>COUNTIF($J$2:J5229,J5229)</f>
        <v>0</v>
      </c>
      <c r="Y5229" s="172" t="str">
        <f t="shared" si="84"/>
        <v/>
      </c>
      <c r="Z5229" s="172" t="str">
        <f>IF(Y5229="","",COUNTIF($Y$2:Y5229,Y5229))</f>
        <v/>
      </c>
    </row>
    <row r="5230" spans="24:26" x14ac:dyDescent="0.25">
      <c r="X5230" s="172">
        <f>COUNTIF($J$2:J5230,J5230)</f>
        <v>0</v>
      </c>
      <c r="Y5230" s="172" t="str">
        <f t="shared" si="84"/>
        <v/>
      </c>
      <c r="Z5230" s="172" t="str">
        <f>IF(Y5230="","",COUNTIF($Y$2:Y5230,Y5230))</f>
        <v/>
      </c>
    </row>
    <row r="5231" spans="24:26" x14ac:dyDescent="0.25">
      <c r="X5231" s="172">
        <f>COUNTIF($J$2:J5231,J5231)</f>
        <v>0</v>
      </c>
      <c r="Y5231" s="172" t="str">
        <f t="shared" si="84"/>
        <v/>
      </c>
      <c r="Z5231" s="172" t="str">
        <f>IF(Y5231="","",COUNTIF($Y$2:Y5231,Y5231))</f>
        <v/>
      </c>
    </row>
    <row r="5232" spans="24:26" x14ac:dyDescent="0.25">
      <c r="X5232" s="172">
        <f>COUNTIF($J$2:J5232,J5232)</f>
        <v>0</v>
      </c>
      <c r="Y5232" s="172" t="str">
        <f t="shared" si="84"/>
        <v/>
      </c>
      <c r="Z5232" s="172" t="str">
        <f>IF(Y5232="","",COUNTIF($Y$2:Y5232,Y5232))</f>
        <v/>
      </c>
    </row>
    <row r="5233" spans="24:26" x14ac:dyDescent="0.25">
      <c r="X5233" s="172">
        <f>COUNTIF($J$2:J5233,J5233)</f>
        <v>0</v>
      </c>
      <c r="Y5233" s="172" t="str">
        <f t="shared" si="84"/>
        <v/>
      </c>
      <c r="Z5233" s="172" t="str">
        <f>IF(Y5233="","",COUNTIF($Y$2:Y5233,Y5233))</f>
        <v/>
      </c>
    </row>
    <row r="5234" spans="24:26" x14ac:dyDescent="0.25">
      <c r="X5234" s="172">
        <f>COUNTIF($J$2:J5234,J5234)</f>
        <v>0</v>
      </c>
      <c r="Y5234" s="172" t="str">
        <f t="shared" si="84"/>
        <v/>
      </c>
      <c r="Z5234" s="172" t="str">
        <f>IF(Y5234="","",COUNTIF($Y$2:Y5234,Y5234))</f>
        <v/>
      </c>
    </row>
    <row r="5235" spans="24:26" x14ac:dyDescent="0.25">
      <c r="X5235" s="172">
        <f>COUNTIF($J$2:J5235,J5235)</f>
        <v>0</v>
      </c>
      <c r="Y5235" s="172" t="str">
        <f t="shared" si="84"/>
        <v/>
      </c>
      <c r="Z5235" s="172" t="str">
        <f>IF(Y5235="","",COUNTIF($Y$2:Y5235,Y5235))</f>
        <v/>
      </c>
    </row>
    <row r="5236" spans="24:26" x14ac:dyDescent="0.25">
      <c r="X5236" s="172">
        <f>COUNTIF($J$2:J5236,J5236)</f>
        <v>0</v>
      </c>
      <c r="Y5236" s="172" t="str">
        <f t="shared" si="84"/>
        <v/>
      </c>
      <c r="Z5236" s="172" t="str">
        <f>IF(Y5236="","",COUNTIF($Y$2:Y5236,Y5236))</f>
        <v/>
      </c>
    </row>
    <row r="5237" spans="24:26" x14ac:dyDescent="0.25">
      <c r="X5237" s="172">
        <f>COUNTIF($J$2:J5237,J5237)</f>
        <v>0</v>
      </c>
      <c r="Y5237" s="172" t="str">
        <f t="shared" si="84"/>
        <v/>
      </c>
      <c r="Z5237" s="172" t="str">
        <f>IF(Y5237="","",COUNTIF($Y$2:Y5237,Y5237))</f>
        <v/>
      </c>
    </row>
    <row r="5238" spans="24:26" x14ac:dyDescent="0.25">
      <c r="X5238" s="172">
        <f>COUNTIF($J$2:J5238,J5238)</f>
        <v>0</v>
      </c>
      <c r="Y5238" s="172" t="str">
        <f t="shared" si="84"/>
        <v/>
      </c>
      <c r="Z5238" s="172" t="str">
        <f>IF(Y5238="","",COUNTIF($Y$2:Y5238,Y5238))</f>
        <v/>
      </c>
    </row>
    <row r="5239" spans="24:26" x14ac:dyDescent="0.25">
      <c r="X5239" s="172">
        <f>COUNTIF($J$2:J5239,J5239)</f>
        <v>0</v>
      </c>
      <c r="Y5239" s="172" t="str">
        <f t="shared" si="84"/>
        <v/>
      </c>
      <c r="Z5239" s="172" t="str">
        <f>IF(Y5239="","",COUNTIF($Y$2:Y5239,Y5239))</f>
        <v/>
      </c>
    </row>
    <row r="5240" spans="24:26" x14ac:dyDescent="0.25">
      <c r="X5240" s="172">
        <f>COUNTIF($J$2:J5240,J5240)</f>
        <v>0</v>
      </c>
      <c r="Y5240" s="172" t="str">
        <f t="shared" si="84"/>
        <v/>
      </c>
      <c r="Z5240" s="172" t="str">
        <f>IF(Y5240="","",COUNTIF($Y$2:Y5240,Y5240))</f>
        <v/>
      </c>
    </row>
    <row r="5241" spans="24:26" x14ac:dyDescent="0.25">
      <c r="X5241" s="172">
        <f>COUNTIF($J$2:J5241,J5241)</f>
        <v>0</v>
      </c>
      <c r="Y5241" s="172" t="str">
        <f t="shared" si="84"/>
        <v/>
      </c>
      <c r="Z5241" s="172" t="str">
        <f>IF(Y5241="","",COUNTIF($Y$2:Y5241,Y5241))</f>
        <v/>
      </c>
    </row>
    <row r="5242" spans="24:26" x14ac:dyDescent="0.25">
      <c r="X5242" s="172">
        <f>COUNTIF($J$2:J5242,J5242)</f>
        <v>0</v>
      </c>
      <c r="Y5242" s="172" t="str">
        <f t="shared" si="84"/>
        <v/>
      </c>
      <c r="Z5242" s="172" t="str">
        <f>IF(Y5242="","",COUNTIF($Y$2:Y5242,Y5242))</f>
        <v/>
      </c>
    </row>
    <row r="5243" spans="24:26" x14ac:dyDescent="0.25">
      <c r="X5243" s="172">
        <f>COUNTIF($J$2:J5243,J5243)</f>
        <v>0</v>
      </c>
      <c r="Y5243" s="172" t="str">
        <f t="shared" si="84"/>
        <v/>
      </c>
      <c r="Z5243" s="172" t="str">
        <f>IF(Y5243="","",COUNTIF($Y$2:Y5243,Y5243))</f>
        <v/>
      </c>
    </row>
    <row r="5244" spans="24:26" x14ac:dyDescent="0.25">
      <c r="X5244" s="172">
        <f>COUNTIF($J$2:J5244,J5244)</f>
        <v>0</v>
      </c>
      <c r="Y5244" s="172" t="str">
        <f t="shared" si="84"/>
        <v/>
      </c>
      <c r="Z5244" s="172" t="str">
        <f>IF(Y5244="","",COUNTIF($Y$2:Y5244,Y5244))</f>
        <v/>
      </c>
    </row>
    <row r="5245" spans="24:26" x14ac:dyDescent="0.25">
      <c r="X5245" s="172">
        <f>COUNTIF($J$2:J5245,J5245)</f>
        <v>0</v>
      </c>
      <c r="Y5245" s="172" t="str">
        <f t="shared" si="84"/>
        <v/>
      </c>
      <c r="Z5245" s="172" t="str">
        <f>IF(Y5245="","",COUNTIF($Y$2:Y5245,Y5245))</f>
        <v/>
      </c>
    </row>
    <row r="5246" spans="24:26" x14ac:dyDescent="0.25">
      <c r="X5246" s="172">
        <f>COUNTIF($J$2:J5246,J5246)</f>
        <v>0</v>
      </c>
      <c r="Y5246" s="172" t="str">
        <f t="shared" si="84"/>
        <v/>
      </c>
      <c r="Z5246" s="172" t="str">
        <f>IF(Y5246="","",COUNTIF($Y$2:Y5246,Y5246))</f>
        <v/>
      </c>
    </row>
    <row r="5247" spans="24:26" x14ac:dyDescent="0.25">
      <c r="X5247" s="172">
        <f>COUNTIF($J$2:J5247,J5247)</f>
        <v>0</v>
      </c>
      <c r="Y5247" s="172" t="str">
        <f t="shared" si="84"/>
        <v/>
      </c>
      <c r="Z5247" s="172" t="str">
        <f>IF(Y5247="","",COUNTIF($Y$2:Y5247,Y5247))</f>
        <v/>
      </c>
    </row>
    <row r="5248" spans="24:26" x14ac:dyDescent="0.25">
      <c r="X5248" s="172">
        <f>COUNTIF($J$2:J5248,J5248)</f>
        <v>0</v>
      </c>
      <c r="Y5248" s="172" t="str">
        <f t="shared" si="84"/>
        <v/>
      </c>
      <c r="Z5248" s="172" t="str">
        <f>IF(Y5248="","",COUNTIF($Y$2:Y5248,Y5248))</f>
        <v/>
      </c>
    </row>
    <row r="5249" spans="24:26" x14ac:dyDescent="0.25">
      <c r="X5249" s="172">
        <f>COUNTIF($J$2:J5249,J5249)</f>
        <v>0</v>
      </c>
      <c r="Y5249" s="172" t="str">
        <f t="shared" si="84"/>
        <v/>
      </c>
      <c r="Z5249" s="172" t="str">
        <f>IF(Y5249="","",COUNTIF($Y$2:Y5249,Y5249))</f>
        <v/>
      </c>
    </row>
    <row r="5250" spans="24:26" x14ac:dyDescent="0.25">
      <c r="X5250" s="172">
        <f>COUNTIF($J$2:J5250,J5250)</f>
        <v>0</v>
      </c>
      <c r="Y5250" s="172" t="str">
        <f t="shared" si="84"/>
        <v/>
      </c>
      <c r="Z5250" s="172" t="str">
        <f>IF(Y5250="","",COUNTIF($Y$2:Y5250,Y5250))</f>
        <v/>
      </c>
    </row>
    <row r="5251" spans="24:26" x14ac:dyDescent="0.25">
      <c r="X5251" s="172">
        <f>COUNTIF($J$2:J5251,J5251)</f>
        <v>0</v>
      </c>
      <c r="Y5251" s="172" t="str">
        <f t="shared" si="84"/>
        <v/>
      </c>
      <c r="Z5251" s="172" t="str">
        <f>IF(Y5251="","",COUNTIF($Y$2:Y5251,Y5251))</f>
        <v/>
      </c>
    </row>
    <row r="5252" spans="24:26" x14ac:dyDescent="0.25">
      <c r="X5252" s="172">
        <f>COUNTIF($J$2:J5252,J5252)</f>
        <v>0</v>
      </c>
      <c r="Y5252" s="172" t="str">
        <f t="shared" si="84"/>
        <v/>
      </c>
      <c r="Z5252" s="172" t="str">
        <f>IF(Y5252="","",COUNTIF($Y$2:Y5252,Y5252))</f>
        <v/>
      </c>
    </row>
    <row r="5253" spans="24:26" x14ac:dyDescent="0.25">
      <c r="X5253" s="172">
        <f>COUNTIF($J$2:J5253,J5253)</f>
        <v>0</v>
      </c>
      <c r="Y5253" s="172" t="str">
        <f t="shared" si="84"/>
        <v/>
      </c>
      <c r="Z5253" s="172" t="str">
        <f>IF(Y5253="","",COUNTIF($Y$2:Y5253,Y5253))</f>
        <v/>
      </c>
    </row>
    <row r="5254" spans="24:26" x14ac:dyDescent="0.25">
      <c r="X5254" s="172">
        <f>COUNTIF($J$2:J5254,J5254)</f>
        <v>0</v>
      </c>
      <c r="Y5254" s="172" t="str">
        <f t="shared" si="84"/>
        <v/>
      </c>
      <c r="Z5254" s="172" t="str">
        <f>IF(Y5254="","",COUNTIF($Y$2:Y5254,Y5254))</f>
        <v/>
      </c>
    </row>
    <row r="5255" spans="24:26" x14ac:dyDescent="0.25">
      <c r="X5255" s="172">
        <f>COUNTIF($J$2:J5255,J5255)</f>
        <v>0</v>
      </c>
      <c r="Y5255" s="172" t="str">
        <f t="shared" si="84"/>
        <v/>
      </c>
      <c r="Z5255" s="172" t="str">
        <f>IF(Y5255="","",COUNTIF($Y$2:Y5255,Y5255))</f>
        <v/>
      </c>
    </row>
    <row r="5256" spans="24:26" x14ac:dyDescent="0.25">
      <c r="X5256" s="172">
        <f>COUNTIF($J$2:J5256,J5256)</f>
        <v>0</v>
      </c>
      <c r="Y5256" s="172" t="str">
        <f t="shared" si="84"/>
        <v/>
      </c>
      <c r="Z5256" s="172" t="str">
        <f>IF(Y5256="","",COUNTIF($Y$2:Y5256,Y5256))</f>
        <v/>
      </c>
    </row>
    <row r="5257" spans="24:26" x14ac:dyDescent="0.25">
      <c r="X5257" s="172">
        <f>COUNTIF($J$2:J5257,J5257)</f>
        <v>0</v>
      </c>
      <c r="Y5257" s="172" t="str">
        <f t="shared" si="84"/>
        <v/>
      </c>
      <c r="Z5257" s="172" t="str">
        <f>IF(Y5257="","",COUNTIF($Y$2:Y5257,Y5257))</f>
        <v/>
      </c>
    </row>
    <row r="5258" spans="24:26" x14ac:dyDescent="0.25">
      <c r="X5258" s="172">
        <f>COUNTIF($J$2:J5258,J5258)</f>
        <v>0</v>
      </c>
      <c r="Y5258" s="172" t="str">
        <f t="shared" si="84"/>
        <v/>
      </c>
      <c r="Z5258" s="172" t="str">
        <f>IF(Y5258="","",COUNTIF($Y$2:Y5258,Y5258))</f>
        <v/>
      </c>
    </row>
    <row r="5259" spans="24:26" x14ac:dyDescent="0.25">
      <c r="X5259" s="172">
        <f>COUNTIF($J$2:J5259,J5259)</f>
        <v>0</v>
      </c>
      <c r="Y5259" s="172" t="str">
        <f t="shared" si="84"/>
        <v/>
      </c>
      <c r="Z5259" s="172" t="str">
        <f>IF(Y5259="","",COUNTIF($Y$2:Y5259,Y5259))</f>
        <v/>
      </c>
    </row>
    <row r="5260" spans="24:26" x14ac:dyDescent="0.25">
      <c r="X5260" s="172">
        <f>COUNTIF($J$2:J5260,J5260)</f>
        <v>0</v>
      </c>
      <c r="Y5260" s="172" t="str">
        <f t="shared" si="84"/>
        <v/>
      </c>
      <c r="Z5260" s="172" t="str">
        <f>IF(Y5260="","",COUNTIF($Y$2:Y5260,Y5260))</f>
        <v/>
      </c>
    </row>
    <row r="5261" spans="24:26" x14ac:dyDescent="0.25">
      <c r="X5261" s="172">
        <f>COUNTIF($J$2:J5261,J5261)</f>
        <v>0</v>
      </c>
      <c r="Y5261" s="172" t="str">
        <f t="shared" si="84"/>
        <v/>
      </c>
      <c r="Z5261" s="172" t="str">
        <f>IF(Y5261="","",COUNTIF($Y$2:Y5261,Y5261))</f>
        <v/>
      </c>
    </row>
    <row r="5262" spans="24:26" x14ac:dyDescent="0.25">
      <c r="X5262" s="172">
        <f>COUNTIF($J$2:J5262,J5262)</f>
        <v>0</v>
      </c>
      <c r="Y5262" s="172" t="str">
        <f t="shared" si="84"/>
        <v/>
      </c>
      <c r="Z5262" s="172" t="str">
        <f>IF(Y5262="","",COUNTIF($Y$2:Y5262,Y5262))</f>
        <v/>
      </c>
    </row>
    <row r="5263" spans="24:26" x14ac:dyDescent="0.25">
      <c r="X5263" s="172">
        <f>COUNTIF($J$2:J5263,J5263)</f>
        <v>0</v>
      </c>
      <c r="Y5263" s="172" t="str">
        <f t="shared" si="84"/>
        <v/>
      </c>
      <c r="Z5263" s="172" t="str">
        <f>IF(Y5263="","",COUNTIF($Y$2:Y5263,Y5263))</f>
        <v/>
      </c>
    </row>
    <row r="5264" spans="24:26" x14ac:dyDescent="0.25">
      <c r="X5264" s="172">
        <f>COUNTIF($J$2:J5264,J5264)</f>
        <v>0</v>
      </c>
      <c r="Y5264" s="172" t="str">
        <f t="shared" si="84"/>
        <v/>
      </c>
      <c r="Z5264" s="172" t="str">
        <f>IF(Y5264="","",COUNTIF($Y$2:Y5264,Y5264))</f>
        <v/>
      </c>
    </row>
    <row r="5265" spans="24:26" x14ac:dyDescent="0.25">
      <c r="X5265" s="172">
        <f>COUNTIF($J$2:J5265,J5265)</f>
        <v>0</v>
      </c>
      <c r="Y5265" s="172" t="str">
        <f t="shared" si="84"/>
        <v/>
      </c>
      <c r="Z5265" s="172" t="str">
        <f>IF(Y5265="","",COUNTIF($Y$2:Y5265,Y5265))</f>
        <v/>
      </c>
    </row>
    <row r="5266" spans="24:26" x14ac:dyDescent="0.25">
      <c r="X5266" s="172">
        <f>COUNTIF($J$2:J5266,J5266)</f>
        <v>0</v>
      </c>
      <c r="Y5266" s="172" t="str">
        <f t="shared" si="84"/>
        <v/>
      </c>
      <c r="Z5266" s="172" t="str">
        <f>IF(Y5266="","",COUNTIF($Y$2:Y5266,Y5266))</f>
        <v/>
      </c>
    </row>
    <row r="5267" spans="24:26" x14ac:dyDescent="0.25">
      <c r="X5267" s="172">
        <f>COUNTIF($J$2:J5267,J5267)</f>
        <v>0</v>
      </c>
      <c r="Y5267" s="172" t="str">
        <f t="shared" si="84"/>
        <v/>
      </c>
      <c r="Z5267" s="172" t="str">
        <f>IF(Y5267="","",COUNTIF($Y$2:Y5267,Y5267))</f>
        <v/>
      </c>
    </row>
    <row r="5268" spans="24:26" x14ac:dyDescent="0.25">
      <c r="X5268" s="172">
        <f>COUNTIF($J$2:J5268,J5268)</f>
        <v>0</v>
      </c>
      <c r="Y5268" s="172" t="str">
        <f t="shared" si="84"/>
        <v/>
      </c>
      <c r="Z5268" s="172" t="str">
        <f>IF(Y5268="","",COUNTIF($Y$2:Y5268,Y5268))</f>
        <v/>
      </c>
    </row>
    <row r="5269" spans="24:26" x14ac:dyDescent="0.25">
      <c r="X5269" s="172">
        <f>COUNTIF($J$2:J5269,J5269)</f>
        <v>0</v>
      </c>
      <c r="Y5269" s="172" t="str">
        <f t="shared" si="84"/>
        <v/>
      </c>
      <c r="Z5269" s="172" t="str">
        <f>IF(Y5269="","",COUNTIF($Y$2:Y5269,Y5269))</f>
        <v/>
      </c>
    </row>
    <row r="5270" spans="24:26" x14ac:dyDescent="0.25">
      <c r="X5270" s="172">
        <f>COUNTIF($J$2:J5270,J5270)</f>
        <v>0</v>
      </c>
      <c r="Y5270" s="172" t="str">
        <f t="shared" si="84"/>
        <v/>
      </c>
      <c r="Z5270" s="172" t="str">
        <f>IF(Y5270="","",COUNTIF($Y$2:Y5270,Y5270))</f>
        <v/>
      </c>
    </row>
    <row r="5271" spans="24:26" x14ac:dyDescent="0.25">
      <c r="X5271" s="172">
        <f>COUNTIF($J$2:J5271,J5271)</f>
        <v>0</v>
      </c>
      <c r="Y5271" s="172" t="str">
        <f t="shared" si="84"/>
        <v/>
      </c>
      <c r="Z5271" s="172" t="str">
        <f>IF(Y5271="","",COUNTIF($Y$2:Y5271,Y5271))</f>
        <v/>
      </c>
    </row>
    <row r="5272" spans="24:26" x14ac:dyDescent="0.25">
      <c r="X5272" s="172">
        <f>COUNTIF($J$2:J5272,J5272)</f>
        <v>0</v>
      </c>
      <c r="Y5272" s="172" t="str">
        <f t="shared" si="84"/>
        <v/>
      </c>
      <c r="Z5272" s="172" t="str">
        <f>IF(Y5272="","",COUNTIF($Y$2:Y5272,Y5272))</f>
        <v/>
      </c>
    </row>
    <row r="5273" spans="24:26" x14ac:dyDescent="0.25">
      <c r="X5273" s="172">
        <f>COUNTIF($J$2:J5273,J5273)</f>
        <v>0</v>
      </c>
      <c r="Y5273" s="172" t="str">
        <f t="shared" si="84"/>
        <v/>
      </c>
      <c r="Z5273" s="172" t="str">
        <f>IF(Y5273="","",COUNTIF($Y$2:Y5273,Y5273))</f>
        <v/>
      </c>
    </row>
    <row r="5274" spans="24:26" x14ac:dyDescent="0.25">
      <c r="X5274" s="172">
        <f>COUNTIF($J$2:J5274,J5274)</f>
        <v>0</v>
      </c>
      <c r="Y5274" s="172" t="str">
        <f t="shared" ref="Y5274:Y5337" si="85">J5274&amp;Q5274</f>
        <v/>
      </c>
      <c r="Z5274" s="172" t="str">
        <f>IF(Y5274="","",COUNTIF($Y$2:Y5274,Y5274))</f>
        <v/>
      </c>
    </row>
    <row r="5275" spans="24:26" x14ac:dyDescent="0.25">
      <c r="X5275" s="172">
        <f>COUNTIF($J$2:J5275,J5275)</f>
        <v>0</v>
      </c>
      <c r="Y5275" s="172" t="str">
        <f t="shared" si="85"/>
        <v/>
      </c>
      <c r="Z5275" s="172" t="str">
        <f>IF(Y5275="","",COUNTIF($Y$2:Y5275,Y5275))</f>
        <v/>
      </c>
    </row>
    <row r="5276" spans="24:26" x14ac:dyDescent="0.25">
      <c r="X5276" s="172">
        <f>COUNTIF($J$2:J5276,J5276)</f>
        <v>0</v>
      </c>
      <c r="Y5276" s="172" t="str">
        <f t="shared" si="85"/>
        <v/>
      </c>
      <c r="Z5276" s="172" t="str">
        <f>IF(Y5276="","",COUNTIF($Y$2:Y5276,Y5276))</f>
        <v/>
      </c>
    </row>
    <row r="5277" spans="24:26" x14ac:dyDescent="0.25">
      <c r="X5277" s="172">
        <f>COUNTIF($J$2:J5277,J5277)</f>
        <v>0</v>
      </c>
      <c r="Y5277" s="172" t="str">
        <f t="shared" si="85"/>
        <v/>
      </c>
      <c r="Z5277" s="172" t="str">
        <f>IF(Y5277="","",COUNTIF($Y$2:Y5277,Y5277))</f>
        <v/>
      </c>
    </row>
    <row r="5278" spans="24:26" x14ac:dyDescent="0.25">
      <c r="X5278" s="172">
        <f>COUNTIF($J$2:J5278,J5278)</f>
        <v>0</v>
      </c>
      <c r="Y5278" s="172" t="str">
        <f t="shared" si="85"/>
        <v/>
      </c>
      <c r="Z5278" s="172" t="str">
        <f>IF(Y5278="","",COUNTIF($Y$2:Y5278,Y5278))</f>
        <v/>
      </c>
    </row>
    <row r="5279" spans="24:26" x14ac:dyDescent="0.25">
      <c r="X5279" s="172">
        <f>COUNTIF($J$2:J5279,J5279)</f>
        <v>0</v>
      </c>
      <c r="Y5279" s="172" t="str">
        <f t="shared" si="85"/>
        <v/>
      </c>
      <c r="Z5279" s="172" t="str">
        <f>IF(Y5279="","",COUNTIF($Y$2:Y5279,Y5279))</f>
        <v/>
      </c>
    </row>
    <row r="5280" spans="24:26" x14ac:dyDescent="0.25">
      <c r="X5280" s="172">
        <f>COUNTIF($J$2:J5280,J5280)</f>
        <v>0</v>
      </c>
      <c r="Y5280" s="172" t="str">
        <f t="shared" si="85"/>
        <v/>
      </c>
      <c r="Z5280" s="172" t="str">
        <f>IF(Y5280="","",COUNTIF($Y$2:Y5280,Y5280))</f>
        <v/>
      </c>
    </row>
    <row r="5281" spans="24:26" x14ac:dyDescent="0.25">
      <c r="X5281" s="172">
        <f>COUNTIF($J$2:J5281,J5281)</f>
        <v>0</v>
      </c>
      <c r="Y5281" s="172" t="str">
        <f t="shared" si="85"/>
        <v/>
      </c>
      <c r="Z5281" s="172" t="str">
        <f>IF(Y5281="","",COUNTIF($Y$2:Y5281,Y5281))</f>
        <v/>
      </c>
    </row>
    <row r="5282" spans="24:26" x14ac:dyDescent="0.25">
      <c r="X5282" s="172">
        <f>COUNTIF($J$2:J5282,J5282)</f>
        <v>0</v>
      </c>
      <c r="Y5282" s="172" t="str">
        <f t="shared" si="85"/>
        <v/>
      </c>
      <c r="Z5282" s="172" t="str">
        <f>IF(Y5282="","",COUNTIF($Y$2:Y5282,Y5282))</f>
        <v/>
      </c>
    </row>
    <row r="5283" spans="24:26" x14ac:dyDescent="0.25">
      <c r="X5283" s="172">
        <f>COUNTIF($J$2:J5283,J5283)</f>
        <v>0</v>
      </c>
      <c r="Y5283" s="172" t="str">
        <f t="shared" si="85"/>
        <v/>
      </c>
      <c r="Z5283" s="172" t="str">
        <f>IF(Y5283="","",COUNTIF($Y$2:Y5283,Y5283))</f>
        <v/>
      </c>
    </row>
    <row r="5284" spans="24:26" x14ac:dyDescent="0.25">
      <c r="X5284" s="172">
        <f>COUNTIF($J$2:J5284,J5284)</f>
        <v>0</v>
      </c>
      <c r="Y5284" s="172" t="str">
        <f t="shared" si="85"/>
        <v/>
      </c>
      <c r="Z5284" s="172" t="str">
        <f>IF(Y5284="","",COUNTIF($Y$2:Y5284,Y5284))</f>
        <v/>
      </c>
    </row>
    <row r="5285" spans="24:26" x14ac:dyDescent="0.25">
      <c r="X5285" s="172">
        <f>COUNTIF($J$2:J5285,J5285)</f>
        <v>0</v>
      </c>
      <c r="Y5285" s="172" t="str">
        <f t="shared" si="85"/>
        <v/>
      </c>
      <c r="Z5285" s="172" t="str">
        <f>IF(Y5285="","",COUNTIF($Y$2:Y5285,Y5285))</f>
        <v/>
      </c>
    </row>
    <row r="5286" spans="24:26" x14ac:dyDescent="0.25">
      <c r="X5286" s="172">
        <f>COUNTIF($J$2:J5286,J5286)</f>
        <v>0</v>
      </c>
      <c r="Y5286" s="172" t="str">
        <f t="shared" si="85"/>
        <v/>
      </c>
      <c r="Z5286" s="172" t="str">
        <f>IF(Y5286="","",COUNTIF($Y$2:Y5286,Y5286))</f>
        <v/>
      </c>
    </row>
    <row r="5287" spans="24:26" x14ac:dyDescent="0.25">
      <c r="X5287" s="172">
        <f>COUNTIF($J$2:J5287,J5287)</f>
        <v>0</v>
      </c>
      <c r="Y5287" s="172" t="str">
        <f t="shared" si="85"/>
        <v/>
      </c>
      <c r="Z5287" s="172" t="str">
        <f>IF(Y5287="","",COUNTIF($Y$2:Y5287,Y5287))</f>
        <v/>
      </c>
    </row>
    <row r="5288" spans="24:26" x14ac:dyDescent="0.25">
      <c r="X5288" s="172">
        <f>COUNTIF($J$2:J5288,J5288)</f>
        <v>0</v>
      </c>
      <c r="Y5288" s="172" t="str">
        <f t="shared" si="85"/>
        <v/>
      </c>
      <c r="Z5288" s="172" t="str">
        <f>IF(Y5288="","",COUNTIF($Y$2:Y5288,Y5288))</f>
        <v/>
      </c>
    </row>
    <row r="5289" spans="24:26" x14ac:dyDescent="0.25">
      <c r="X5289" s="172">
        <f>COUNTIF($J$2:J5289,J5289)</f>
        <v>0</v>
      </c>
      <c r="Y5289" s="172" t="str">
        <f t="shared" si="85"/>
        <v/>
      </c>
      <c r="Z5289" s="172" t="str">
        <f>IF(Y5289="","",COUNTIF($Y$2:Y5289,Y5289))</f>
        <v/>
      </c>
    </row>
    <row r="5290" spans="24:26" x14ac:dyDescent="0.25">
      <c r="X5290" s="172">
        <f>COUNTIF($J$2:J5290,J5290)</f>
        <v>0</v>
      </c>
      <c r="Y5290" s="172" t="str">
        <f t="shared" si="85"/>
        <v/>
      </c>
      <c r="Z5290" s="172" t="str">
        <f>IF(Y5290="","",COUNTIF($Y$2:Y5290,Y5290))</f>
        <v/>
      </c>
    </row>
    <row r="5291" spans="24:26" x14ac:dyDescent="0.25">
      <c r="X5291" s="172">
        <f>COUNTIF($J$2:J5291,J5291)</f>
        <v>0</v>
      </c>
      <c r="Y5291" s="172" t="str">
        <f t="shared" si="85"/>
        <v/>
      </c>
      <c r="Z5291" s="172" t="str">
        <f>IF(Y5291="","",COUNTIF($Y$2:Y5291,Y5291))</f>
        <v/>
      </c>
    </row>
    <row r="5292" spans="24:26" x14ac:dyDescent="0.25">
      <c r="X5292" s="172">
        <f>COUNTIF($J$2:J5292,J5292)</f>
        <v>0</v>
      </c>
      <c r="Y5292" s="172" t="str">
        <f t="shared" si="85"/>
        <v/>
      </c>
      <c r="Z5292" s="172" t="str">
        <f>IF(Y5292="","",COUNTIF($Y$2:Y5292,Y5292))</f>
        <v/>
      </c>
    </row>
    <row r="5293" spans="24:26" x14ac:dyDescent="0.25">
      <c r="X5293" s="172">
        <f>COUNTIF($J$2:J5293,J5293)</f>
        <v>0</v>
      </c>
      <c r="Y5293" s="172" t="str">
        <f t="shared" si="85"/>
        <v/>
      </c>
      <c r="Z5293" s="172" t="str">
        <f>IF(Y5293="","",COUNTIF($Y$2:Y5293,Y5293))</f>
        <v/>
      </c>
    </row>
    <row r="5294" spans="24:26" x14ac:dyDescent="0.25">
      <c r="X5294" s="172">
        <f>COUNTIF($J$2:J5294,J5294)</f>
        <v>0</v>
      </c>
      <c r="Y5294" s="172" t="str">
        <f t="shared" si="85"/>
        <v/>
      </c>
      <c r="Z5294" s="172" t="str">
        <f>IF(Y5294="","",COUNTIF($Y$2:Y5294,Y5294))</f>
        <v/>
      </c>
    </row>
    <row r="5295" spans="24:26" x14ac:dyDescent="0.25">
      <c r="X5295" s="172">
        <f>COUNTIF($J$2:J5295,J5295)</f>
        <v>0</v>
      </c>
      <c r="Y5295" s="172" t="str">
        <f t="shared" si="85"/>
        <v/>
      </c>
      <c r="Z5295" s="172" t="str">
        <f>IF(Y5295="","",COUNTIF($Y$2:Y5295,Y5295))</f>
        <v/>
      </c>
    </row>
    <row r="5296" spans="24:26" x14ac:dyDescent="0.25">
      <c r="X5296" s="172">
        <f>COUNTIF($J$2:J5296,J5296)</f>
        <v>0</v>
      </c>
      <c r="Y5296" s="172" t="str">
        <f t="shared" si="85"/>
        <v/>
      </c>
      <c r="Z5296" s="172" t="str">
        <f>IF(Y5296="","",COUNTIF($Y$2:Y5296,Y5296))</f>
        <v/>
      </c>
    </row>
    <row r="5297" spans="24:26" x14ac:dyDescent="0.25">
      <c r="X5297" s="172">
        <f>COUNTIF($J$2:J5297,J5297)</f>
        <v>0</v>
      </c>
      <c r="Y5297" s="172" t="str">
        <f t="shared" si="85"/>
        <v/>
      </c>
      <c r="Z5297" s="172" t="str">
        <f>IF(Y5297="","",COUNTIF($Y$2:Y5297,Y5297))</f>
        <v/>
      </c>
    </row>
    <row r="5298" spans="24:26" x14ac:dyDescent="0.25">
      <c r="X5298" s="172">
        <f>COUNTIF($J$2:J5298,J5298)</f>
        <v>0</v>
      </c>
      <c r="Y5298" s="172" t="str">
        <f t="shared" si="85"/>
        <v/>
      </c>
      <c r="Z5298" s="172" t="str">
        <f>IF(Y5298="","",COUNTIF($Y$2:Y5298,Y5298))</f>
        <v/>
      </c>
    </row>
    <row r="5299" spans="24:26" x14ac:dyDescent="0.25">
      <c r="X5299" s="172">
        <f>COUNTIF($J$2:J5299,J5299)</f>
        <v>0</v>
      </c>
      <c r="Y5299" s="172" t="str">
        <f t="shared" si="85"/>
        <v/>
      </c>
      <c r="Z5299" s="172" t="str">
        <f>IF(Y5299="","",COUNTIF($Y$2:Y5299,Y5299))</f>
        <v/>
      </c>
    </row>
    <row r="5300" spans="24:26" x14ac:dyDescent="0.25">
      <c r="X5300" s="172">
        <f>COUNTIF($J$2:J5300,J5300)</f>
        <v>0</v>
      </c>
      <c r="Y5300" s="172" t="str">
        <f t="shared" si="85"/>
        <v/>
      </c>
      <c r="Z5300" s="172" t="str">
        <f>IF(Y5300="","",COUNTIF($Y$2:Y5300,Y5300))</f>
        <v/>
      </c>
    </row>
    <row r="5301" spans="24:26" x14ac:dyDescent="0.25">
      <c r="X5301" s="172">
        <f>COUNTIF($J$2:J5301,J5301)</f>
        <v>0</v>
      </c>
      <c r="Y5301" s="172" t="str">
        <f t="shared" si="85"/>
        <v/>
      </c>
      <c r="Z5301" s="172" t="str">
        <f>IF(Y5301="","",COUNTIF($Y$2:Y5301,Y5301))</f>
        <v/>
      </c>
    </row>
    <row r="5302" spans="24:26" x14ac:dyDescent="0.25">
      <c r="X5302" s="172">
        <f>COUNTIF($J$2:J5302,J5302)</f>
        <v>0</v>
      </c>
      <c r="Y5302" s="172" t="str">
        <f t="shared" si="85"/>
        <v/>
      </c>
      <c r="Z5302" s="172" t="str">
        <f>IF(Y5302="","",COUNTIF($Y$2:Y5302,Y5302))</f>
        <v/>
      </c>
    </row>
    <row r="5303" spans="24:26" x14ac:dyDescent="0.25">
      <c r="X5303" s="172">
        <f>COUNTIF($J$2:J5303,J5303)</f>
        <v>0</v>
      </c>
      <c r="Y5303" s="172" t="str">
        <f t="shared" si="85"/>
        <v/>
      </c>
      <c r="Z5303" s="172" t="str">
        <f>IF(Y5303="","",COUNTIF($Y$2:Y5303,Y5303))</f>
        <v/>
      </c>
    </row>
    <row r="5304" spans="24:26" x14ac:dyDescent="0.25">
      <c r="X5304" s="172">
        <f>COUNTIF($J$2:J5304,J5304)</f>
        <v>0</v>
      </c>
      <c r="Y5304" s="172" t="str">
        <f t="shared" si="85"/>
        <v/>
      </c>
      <c r="Z5304" s="172" t="str">
        <f>IF(Y5304="","",COUNTIF($Y$2:Y5304,Y5304))</f>
        <v/>
      </c>
    </row>
    <row r="5305" spans="24:26" x14ac:dyDescent="0.25">
      <c r="X5305" s="172">
        <f>COUNTIF($J$2:J5305,J5305)</f>
        <v>0</v>
      </c>
      <c r="Y5305" s="172" t="str">
        <f t="shared" si="85"/>
        <v/>
      </c>
      <c r="Z5305" s="172" t="str">
        <f>IF(Y5305="","",COUNTIF($Y$2:Y5305,Y5305))</f>
        <v/>
      </c>
    </row>
    <row r="5306" spans="24:26" x14ac:dyDescent="0.25">
      <c r="X5306" s="172">
        <f>COUNTIF($J$2:J5306,J5306)</f>
        <v>0</v>
      </c>
      <c r="Y5306" s="172" t="str">
        <f t="shared" si="85"/>
        <v/>
      </c>
      <c r="Z5306" s="172" t="str">
        <f>IF(Y5306="","",COUNTIF($Y$2:Y5306,Y5306))</f>
        <v/>
      </c>
    </row>
    <row r="5307" spans="24:26" x14ac:dyDescent="0.25">
      <c r="X5307" s="172">
        <f>COUNTIF($J$2:J5307,J5307)</f>
        <v>0</v>
      </c>
      <c r="Y5307" s="172" t="str">
        <f t="shared" si="85"/>
        <v/>
      </c>
      <c r="Z5307" s="172" t="str">
        <f>IF(Y5307="","",COUNTIF($Y$2:Y5307,Y5307))</f>
        <v/>
      </c>
    </row>
    <row r="5308" spans="24:26" x14ac:dyDescent="0.25">
      <c r="X5308" s="172">
        <f>COUNTIF($J$2:J5308,J5308)</f>
        <v>0</v>
      </c>
      <c r="Y5308" s="172" t="str">
        <f t="shared" si="85"/>
        <v/>
      </c>
      <c r="Z5308" s="172" t="str">
        <f>IF(Y5308="","",COUNTIF($Y$2:Y5308,Y5308))</f>
        <v/>
      </c>
    </row>
    <row r="5309" spans="24:26" x14ac:dyDescent="0.25">
      <c r="X5309" s="172">
        <f>COUNTIF($J$2:J5309,J5309)</f>
        <v>0</v>
      </c>
      <c r="Y5309" s="172" t="str">
        <f t="shared" si="85"/>
        <v/>
      </c>
      <c r="Z5309" s="172" t="str">
        <f>IF(Y5309="","",COUNTIF($Y$2:Y5309,Y5309))</f>
        <v/>
      </c>
    </row>
    <row r="5310" spans="24:26" x14ac:dyDescent="0.25">
      <c r="X5310" s="172">
        <f>COUNTIF($J$2:J5310,J5310)</f>
        <v>0</v>
      </c>
      <c r="Y5310" s="172" t="str">
        <f t="shared" si="85"/>
        <v/>
      </c>
      <c r="Z5310" s="172" t="str">
        <f>IF(Y5310="","",COUNTIF($Y$2:Y5310,Y5310))</f>
        <v/>
      </c>
    </row>
    <row r="5311" spans="24:26" x14ac:dyDescent="0.25">
      <c r="X5311" s="172">
        <f>COUNTIF($J$2:J5311,J5311)</f>
        <v>0</v>
      </c>
      <c r="Y5311" s="172" t="str">
        <f t="shared" si="85"/>
        <v/>
      </c>
      <c r="Z5311" s="172" t="str">
        <f>IF(Y5311="","",COUNTIF($Y$2:Y5311,Y5311))</f>
        <v/>
      </c>
    </row>
    <row r="5312" spans="24:26" x14ac:dyDescent="0.25">
      <c r="X5312" s="172">
        <f>COUNTIF($J$2:J5312,J5312)</f>
        <v>0</v>
      </c>
      <c r="Y5312" s="172" t="str">
        <f t="shared" si="85"/>
        <v/>
      </c>
      <c r="Z5312" s="172" t="str">
        <f>IF(Y5312="","",COUNTIF($Y$2:Y5312,Y5312))</f>
        <v/>
      </c>
    </row>
    <row r="5313" spans="24:26" x14ac:dyDescent="0.25">
      <c r="X5313" s="172">
        <f>COUNTIF($J$2:J5313,J5313)</f>
        <v>0</v>
      </c>
      <c r="Y5313" s="172" t="str">
        <f t="shared" si="85"/>
        <v/>
      </c>
      <c r="Z5313" s="172" t="str">
        <f>IF(Y5313="","",COUNTIF($Y$2:Y5313,Y5313))</f>
        <v/>
      </c>
    </row>
    <row r="5314" spans="24:26" x14ac:dyDescent="0.25">
      <c r="X5314" s="172">
        <f>COUNTIF($J$2:J5314,J5314)</f>
        <v>0</v>
      </c>
      <c r="Y5314" s="172" t="str">
        <f t="shared" si="85"/>
        <v/>
      </c>
      <c r="Z5314" s="172" t="str">
        <f>IF(Y5314="","",COUNTIF($Y$2:Y5314,Y5314))</f>
        <v/>
      </c>
    </row>
    <row r="5315" spans="24:26" x14ac:dyDescent="0.25">
      <c r="X5315" s="172">
        <f>COUNTIF($J$2:J5315,J5315)</f>
        <v>0</v>
      </c>
      <c r="Y5315" s="172" t="str">
        <f t="shared" si="85"/>
        <v/>
      </c>
      <c r="Z5315" s="172" t="str">
        <f>IF(Y5315="","",COUNTIF($Y$2:Y5315,Y5315))</f>
        <v/>
      </c>
    </row>
    <row r="5316" spans="24:26" x14ac:dyDescent="0.25">
      <c r="X5316" s="172">
        <f>COUNTIF($J$2:J5316,J5316)</f>
        <v>0</v>
      </c>
      <c r="Y5316" s="172" t="str">
        <f t="shared" si="85"/>
        <v/>
      </c>
      <c r="Z5316" s="172" t="str">
        <f>IF(Y5316="","",COUNTIF($Y$2:Y5316,Y5316))</f>
        <v/>
      </c>
    </row>
    <row r="5317" spans="24:26" x14ac:dyDescent="0.25">
      <c r="X5317" s="172">
        <f>COUNTIF($J$2:J5317,J5317)</f>
        <v>0</v>
      </c>
      <c r="Y5317" s="172" t="str">
        <f t="shared" si="85"/>
        <v/>
      </c>
      <c r="Z5317" s="172" t="str">
        <f>IF(Y5317="","",COUNTIF($Y$2:Y5317,Y5317))</f>
        <v/>
      </c>
    </row>
    <row r="5318" spans="24:26" x14ac:dyDescent="0.25">
      <c r="X5318" s="172">
        <f>COUNTIF($J$2:J5318,J5318)</f>
        <v>0</v>
      </c>
      <c r="Y5318" s="172" t="str">
        <f t="shared" si="85"/>
        <v/>
      </c>
      <c r="Z5318" s="172" t="str">
        <f>IF(Y5318="","",COUNTIF($Y$2:Y5318,Y5318))</f>
        <v/>
      </c>
    </row>
    <row r="5319" spans="24:26" x14ac:dyDescent="0.25">
      <c r="X5319" s="172">
        <f>COUNTIF($J$2:J5319,J5319)</f>
        <v>0</v>
      </c>
      <c r="Y5319" s="172" t="str">
        <f t="shared" si="85"/>
        <v/>
      </c>
      <c r="Z5319" s="172" t="str">
        <f>IF(Y5319="","",COUNTIF($Y$2:Y5319,Y5319))</f>
        <v/>
      </c>
    </row>
    <row r="5320" spans="24:26" x14ac:dyDescent="0.25">
      <c r="X5320" s="172">
        <f>COUNTIF($J$2:J5320,J5320)</f>
        <v>0</v>
      </c>
      <c r="Y5320" s="172" t="str">
        <f t="shared" si="85"/>
        <v/>
      </c>
      <c r="Z5320" s="172" t="str">
        <f>IF(Y5320="","",COUNTIF($Y$2:Y5320,Y5320))</f>
        <v/>
      </c>
    </row>
    <row r="5321" spans="24:26" x14ac:dyDescent="0.25">
      <c r="X5321" s="172">
        <f>COUNTIF($J$2:J5321,J5321)</f>
        <v>0</v>
      </c>
      <c r="Y5321" s="172" t="str">
        <f t="shared" si="85"/>
        <v/>
      </c>
      <c r="Z5321" s="172" t="str">
        <f>IF(Y5321="","",COUNTIF($Y$2:Y5321,Y5321))</f>
        <v/>
      </c>
    </row>
    <row r="5322" spans="24:26" x14ac:dyDescent="0.25">
      <c r="X5322" s="172">
        <f>COUNTIF($J$2:J5322,J5322)</f>
        <v>0</v>
      </c>
      <c r="Y5322" s="172" t="str">
        <f t="shared" si="85"/>
        <v/>
      </c>
      <c r="Z5322" s="172" t="str">
        <f>IF(Y5322="","",COUNTIF($Y$2:Y5322,Y5322))</f>
        <v/>
      </c>
    </row>
    <row r="5323" spans="24:26" x14ac:dyDescent="0.25">
      <c r="X5323" s="172">
        <f>COUNTIF($J$2:J5323,J5323)</f>
        <v>0</v>
      </c>
      <c r="Y5323" s="172" t="str">
        <f t="shared" si="85"/>
        <v/>
      </c>
      <c r="Z5323" s="172" t="str">
        <f>IF(Y5323="","",COUNTIF($Y$2:Y5323,Y5323))</f>
        <v/>
      </c>
    </row>
    <row r="5324" spans="24:26" x14ac:dyDescent="0.25">
      <c r="X5324" s="172">
        <f>COUNTIF($J$2:J5324,J5324)</f>
        <v>0</v>
      </c>
      <c r="Y5324" s="172" t="str">
        <f t="shared" si="85"/>
        <v/>
      </c>
      <c r="Z5324" s="172" t="str">
        <f>IF(Y5324="","",COUNTIF($Y$2:Y5324,Y5324))</f>
        <v/>
      </c>
    </row>
    <row r="5325" spans="24:26" x14ac:dyDescent="0.25">
      <c r="X5325" s="172">
        <f>COUNTIF($J$2:J5325,J5325)</f>
        <v>0</v>
      </c>
      <c r="Y5325" s="172" t="str">
        <f t="shared" si="85"/>
        <v/>
      </c>
      <c r="Z5325" s="172" t="str">
        <f>IF(Y5325="","",COUNTIF($Y$2:Y5325,Y5325))</f>
        <v/>
      </c>
    </row>
    <row r="5326" spans="24:26" x14ac:dyDescent="0.25">
      <c r="X5326" s="172">
        <f>COUNTIF($J$2:J5326,J5326)</f>
        <v>0</v>
      </c>
      <c r="Y5326" s="172" t="str">
        <f t="shared" si="85"/>
        <v/>
      </c>
      <c r="Z5326" s="172" t="str">
        <f>IF(Y5326="","",COUNTIF($Y$2:Y5326,Y5326))</f>
        <v/>
      </c>
    </row>
    <row r="5327" spans="24:26" x14ac:dyDescent="0.25">
      <c r="X5327" s="172">
        <f>COUNTIF($J$2:J5327,J5327)</f>
        <v>0</v>
      </c>
      <c r="Y5327" s="172" t="str">
        <f t="shared" si="85"/>
        <v/>
      </c>
      <c r="Z5327" s="172" t="str">
        <f>IF(Y5327="","",COUNTIF($Y$2:Y5327,Y5327))</f>
        <v/>
      </c>
    </row>
    <row r="5328" spans="24:26" x14ac:dyDescent="0.25">
      <c r="X5328" s="172">
        <f>COUNTIF($J$2:J5328,J5328)</f>
        <v>0</v>
      </c>
      <c r="Y5328" s="172" t="str">
        <f t="shared" si="85"/>
        <v/>
      </c>
      <c r="Z5328" s="172" t="str">
        <f>IF(Y5328="","",COUNTIF($Y$2:Y5328,Y5328))</f>
        <v/>
      </c>
    </row>
    <row r="5329" spans="24:26" x14ac:dyDescent="0.25">
      <c r="X5329" s="172">
        <f>COUNTIF($J$2:J5329,J5329)</f>
        <v>0</v>
      </c>
      <c r="Y5329" s="172" t="str">
        <f t="shared" si="85"/>
        <v/>
      </c>
      <c r="Z5329" s="172" t="str">
        <f>IF(Y5329="","",COUNTIF($Y$2:Y5329,Y5329))</f>
        <v/>
      </c>
    </row>
    <row r="5330" spans="24:26" x14ac:dyDescent="0.25">
      <c r="X5330" s="172">
        <f>COUNTIF($J$2:J5330,J5330)</f>
        <v>0</v>
      </c>
      <c r="Y5330" s="172" t="str">
        <f t="shared" si="85"/>
        <v/>
      </c>
      <c r="Z5330" s="172" t="str">
        <f>IF(Y5330="","",COUNTIF($Y$2:Y5330,Y5330))</f>
        <v/>
      </c>
    </row>
    <row r="5331" spans="24:26" x14ac:dyDescent="0.25">
      <c r="X5331" s="172">
        <f>COUNTIF($J$2:J5331,J5331)</f>
        <v>0</v>
      </c>
      <c r="Y5331" s="172" t="str">
        <f t="shared" si="85"/>
        <v/>
      </c>
      <c r="Z5331" s="172" t="str">
        <f>IF(Y5331="","",COUNTIF($Y$2:Y5331,Y5331))</f>
        <v/>
      </c>
    </row>
    <row r="5332" spans="24:26" x14ac:dyDescent="0.25">
      <c r="X5332" s="172">
        <f>COUNTIF($J$2:J5332,J5332)</f>
        <v>0</v>
      </c>
      <c r="Y5332" s="172" t="str">
        <f t="shared" si="85"/>
        <v/>
      </c>
      <c r="Z5332" s="172" t="str">
        <f>IF(Y5332="","",COUNTIF($Y$2:Y5332,Y5332))</f>
        <v/>
      </c>
    </row>
    <row r="5333" spans="24:26" x14ac:dyDescent="0.25">
      <c r="X5333" s="172">
        <f>COUNTIF($J$2:J5333,J5333)</f>
        <v>0</v>
      </c>
      <c r="Y5333" s="172" t="str">
        <f t="shared" si="85"/>
        <v/>
      </c>
      <c r="Z5333" s="172" t="str">
        <f>IF(Y5333="","",COUNTIF($Y$2:Y5333,Y5333))</f>
        <v/>
      </c>
    </row>
    <row r="5334" spans="24:26" x14ac:dyDescent="0.25">
      <c r="X5334" s="172">
        <f>COUNTIF($J$2:J5334,J5334)</f>
        <v>0</v>
      </c>
      <c r="Y5334" s="172" t="str">
        <f t="shared" si="85"/>
        <v/>
      </c>
      <c r="Z5334" s="172" t="str">
        <f>IF(Y5334="","",COUNTIF($Y$2:Y5334,Y5334))</f>
        <v/>
      </c>
    </row>
    <row r="5335" spans="24:26" x14ac:dyDescent="0.25">
      <c r="X5335" s="172">
        <f>COUNTIF($J$2:J5335,J5335)</f>
        <v>0</v>
      </c>
      <c r="Y5335" s="172" t="str">
        <f t="shared" si="85"/>
        <v/>
      </c>
      <c r="Z5335" s="172" t="str">
        <f>IF(Y5335="","",COUNTIF($Y$2:Y5335,Y5335))</f>
        <v/>
      </c>
    </row>
    <row r="5336" spans="24:26" x14ac:dyDescent="0.25">
      <c r="X5336" s="172">
        <f>COUNTIF($J$2:J5336,J5336)</f>
        <v>0</v>
      </c>
      <c r="Y5336" s="172" t="str">
        <f t="shared" si="85"/>
        <v/>
      </c>
      <c r="Z5336" s="172" t="str">
        <f>IF(Y5336="","",COUNTIF($Y$2:Y5336,Y5336))</f>
        <v/>
      </c>
    </row>
    <row r="5337" spans="24:26" x14ac:dyDescent="0.25">
      <c r="X5337" s="172">
        <f>COUNTIF($J$2:J5337,J5337)</f>
        <v>0</v>
      </c>
      <c r="Y5337" s="172" t="str">
        <f t="shared" si="85"/>
        <v/>
      </c>
      <c r="Z5337" s="172" t="str">
        <f>IF(Y5337="","",COUNTIF($Y$2:Y5337,Y5337))</f>
        <v/>
      </c>
    </row>
    <row r="5338" spans="24:26" x14ac:dyDescent="0.25">
      <c r="X5338" s="172">
        <f>COUNTIF($J$2:J5338,J5338)</f>
        <v>0</v>
      </c>
      <c r="Y5338" s="172" t="str">
        <f t="shared" ref="Y5338:Y5401" si="86">J5338&amp;Q5338</f>
        <v/>
      </c>
      <c r="Z5338" s="172" t="str">
        <f>IF(Y5338="","",COUNTIF($Y$2:Y5338,Y5338))</f>
        <v/>
      </c>
    </row>
    <row r="5339" spans="24:26" x14ac:dyDescent="0.25">
      <c r="X5339" s="172">
        <f>COUNTIF($J$2:J5339,J5339)</f>
        <v>0</v>
      </c>
      <c r="Y5339" s="172" t="str">
        <f t="shared" si="86"/>
        <v/>
      </c>
      <c r="Z5339" s="172" t="str">
        <f>IF(Y5339="","",COUNTIF($Y$2:Y5339,Y5339))</f>
        <v/>
      </c>
    </row>
    <row r="5340" spans="24:26" x14ac:dyDescent="0.25">
      <c r="X5340" s="172">
        <f>COUNTIF($J$2:J5340,J5340)</f>
        <v>0</v>
      </c>
      <c r="Y5340" s="172" t="str">
        <f t="shared" si="86"/>
        <v/>
      </c>
      <c r="Z5340" s="172" t="str">
        <f>IF(Y5340="","",COUNTIF($Y$2:Y5340,Y5340))</f>
        <v/>
      </c>
    </row>
    <row r="5341" spans="24:26" x14ac:dyDescent="0.25">
      <c r="X5341" s="172">
        <f>COUNTIF($J$2:J5341,J5341)</f>
        <v>0</v>
      </c>
      <c r="Y5341" s="172" t="str">
        <f t="shared" si="86"/>
        <v/>
      </c>
      <c r="Z5341" s="172" t="str">
        <f>IF(Y5341="","",COUNTIF($Y$2:Y5341,Y5341))</f>
        <v/>
      </c>
    </row>
    <row r="5342" spans="24:26" x14ac:dyDescent="0.25">
      <c r="X5342" s="172">
        <f>COUNTIF($J$2:J5342,J5342)</f>
        <v>0</v>
      </c>
      <c r="Y5342" s="172" t="str">
        <f t="shared" si="86"/>
        <v/>
      </c>
      <c r="Z5342" s="172" t="str">
        <f>IF(Y5342="","",COUNTIF($Y$2:Y5342,Y5342))</f>
        <v/>
      </c>
    </row>
    <row r="5343" spans="24:26" x14ac:dyDescent="0.25">
      <c r="X5343" s="172">
        <f>COUNTIF($J$2:J5343,J5343)</f>
        <v>0</v>
      </c>
      <c r="Y5343" s="172" t="str">
        <f t="shared" si="86"/>
        <v/>
      </c>
      <c r="Z5343" s="172" t="str">
        <f>IF(Y5343="","",COUNTIF($Y$2:Y5343,Y5343))</f>
        <v/>
      </c>
    </row>
    <row r="5344" spans="24:26" x14ac:dyDescent="0.25">
      <c r="X5344" s="172">
        <f>COUNTIF($J$2:J5344,J5344)</f>
        <v>0</v>
      </c>
      <c r="Y5344" s="172" t="str">
        <f t="shared" si="86"/>
        <v/>
      </c>
      <c r="Z5344" s="172" t="str">
        <f>IF(Y5344="","",COUNTIF($Y$2:Y5344,Y5344))</f>
        <v/>
      </c>
    </row>
    <row r="5345" spans="24:26" x14ac:dyDescent="0.25">
      <c r="X5345" s="172">
        <f>COUNTIF($J$2:J5345,J5345)</f>
        <v>0</v>
      </c>
      <c r="Y5345" s="172" t="str">
        <f t="shared" si="86"/>
        <v/>
      </c>
      <c r="Z5345" s="172" t="str">
        <f>IF(Y5345="","",COUNTIF($Y$2:Y5345,Y5345))</f>
        <v/>
      </c>
    </row>
    <row r="5346" spans="24:26" x14ac:dyDescent="0.25">
      <c r="X5346" s="172">
        <f>COUNTIF($J$2:J5346,J5346)</f>
        <v>0</v>
      </c>
      <c r="Y5346" s="172" t="str">
        <f t="shared" si="86"/>
        <v/>
      </c>
      <c r="Z5346" s="172" t="str">
        <f>IF(Y5346="","",COUNTIF($Y$2:Y5346,Y5346))</f>
        <v/>
      </c>
    </row>
    <row r="5347" spans="24:26" x14ac:dyDescent="0.25">
      <c r="X5347" s="172">
        <f>COUNTIF($J$2:J5347,J5347)</f>
        <v>0</v>
      </c>
      <c r="Y5347" s="172" t="str">
        <f t="shared" si="86"/>
        <v/>
      </c>
      <c r="Z5347" s="172" t="str">
        <f>IF(Y5347="","",COUNTIF($Y$2:Y5347,Y5347))</f>
        <v/>
      </c>
    </row>
    <row r="5348" spans="24:26" x14ac:dyDescent="0.25">
      <c r="X5348" s="172">
        <f>COUNTIF($J$2:J5348,J5348)</f>
        <v>0</v>
      </c>
      <c r="Y5348" s="172" t="str">
        <f t="shared" si="86"/>
        <v/>
      </c>
      <c r="Z5348" s="172" t="str">
        <f>IF(Y5348="","",COUNTIF($Y$2:Y5348,Y5348))</f>
        <v/>
      </c>
    </row>
    <row r="5349" spans="24:26" x14ac:dyDescent="0.25">
      <c r="X5349" s="172">
        <f>COUNTIF($J$2:J5349,J5349)</f>
        <v>0</v>
      </c>
      <c r="Y5349" s="172" t="str">
        <f t="shared" si="86"/>
        <v/>
      </c>
      <c r="Z5349" s="172" t="str">
        <f>IF(Y5349="","",COUNTIF($Y$2:Y5349,Y5349))</f>
        <v/>
      </c>
    </row>
    <row r="5350" spans="24:26" x14ac:dyDescent="0.25">
      <c r="X5350" s="172">
        <f>COUNTIF($J$2:J5350,J5350)</f>
        <v>0</v>
      </c>
      <c r="Y5350" s="172" t="str">
        <f t="shared" si="86"/>
        <v/>
      </c>
      <c r="Z5350" s="172" t="str">
        <f>IF(Y5350="","",COUNTIF($Y$2:Y5350,Y5350))</f>
        <v/>
      </c>
    </row>
    <row r="5351" spans="24:26" x14ac:dyDescent="0.25">
      <c r="X5351" s="172">
        <f>COUNTIF($J$2:J5351,J5351)</f>
        <v>0</v>
      </c>
      <c r="Y5351" s="172" t="str">
        <f t="shared" si="86"/>
        <v/>
      </c>
      <c r="Z5351" s="172" t="str">
        <f>IF(Y5351="","",COUNTIF($Y$2:Y5351,Y5351))</f>
        <v/>
      </c>
    </row>
    <row r="5352" spans="24:26" x14ac:dyDescent="0.25">
      <c r="X5352" s="172">
        <f>COUNTIF($J$2:J5352,J5352)</f>
        <v>0</v>
      </c>
      <c r="Y5352" s="172" t="str">
        <f t="shared" si="86"/>
        <v/>
      </c>
      <c r="Z5352" s="172" t="str">
        <f>IF(Y5352="","",COUNTIF($Y$2:Y5352,Y5352))</f>
        <v/>
      </c>
    </row>
    <row r="5353" spans="24:26" x14ac:dyDescent="0.25">
      <c r="X5353" s="172">
        <f>COUNTIF($J$2:J5353,J5353)</f>
        <v>0</v>
      </c>
      <c r="Y5353" s="172" t="str">
        <f t="shared" si="86"/>
        <v/>
      </c>
      <c r="Z5353" s="172" t="str">
        <f>IF(Y5353="","",COUNTIF($Y$2:Y5353,Y5353))</f>
        <v/>
      </c>
    </row>
    <row r="5354" spans="24:26" x14ac:dyDescent="0.25">
      <c r="X5354" s="172">
        <f>COUNTIF($J$2:J5354,J5354)</f>
        <v>0</v>
      </c>
      <c r="Y5354" s="172" t="str">
        <f t="shared" si="86"/>
        <v/>
      </c>
      <c r="Z5354" s="172" t="str">
        <f>IF(Y5354="","",COUNTIF($Y$2:Y5354,Y5354))</f>
        <v/>
      </c>
    </row>
    <row r="5355" spans="24:26" x14ac:dyDescent="0.25">
      <c r="X5355" s="172">
        <f>COUNTIF($J$2:J5355,J5355)</f>
        <v>0</v>
      </c>
      <c r="Y5355" s="172" t="str">
        <f t="shared" si="86"/>
        <v/>
      </c>
      <c r="Z5355" s="172" t="str">
        <f>IF(Y5355="","",COUNTIF($Y$2:Y5355,Y5355))</f>
        <v/>
      </c>
    </row>
    <row r="5356" spans="24:26" x14ac:dyDescent="0.25">
      <c r="X5356" s="172">
        <f>COUNTIF($J$2:J5356,J5356)</f>
        <v>0</v>
      </c>
      <c r="Y5356" s="172" t="str">
        <f t="shared" si="86"/>
        <v/>
      </c>
      <c r="Z5356" s="172" t="str">
        <f>IF(Y5356="","",COUNTIF($Y$2:Y5356,Y5356))</f>
        <v/>
      </c>
    </row>
    <row r="5357" spans="24:26" x14ac:dyDescent="0.25">
      <c r="X5357" s="172">
        <f>COUNTIF($J$2:J5357,J5357)</f>
        <v>0</v>
      </c>
      <c r="Y5357" s="172" t="str">
        <f t="shared" si="86"/>
        <v/>
      </c>
      <c r="Z5357" s="172" t="str">
        <f>IF(Y5357="","",COUNTIF($Y$2:Y5357,Y5357))</f>
        <v/>
      </c>
    </row>
    <row r="5358" spans="24:26" x14ac:dyDescent="0.25">
      <c r="X5358" s="172">
        <f>COUNTIF($J$2:J5358,J5358)</f>
        <v>0</v>
      </c>
      <c r="Y5358" s="172" t="str">
        <f t="shared" si="86"/>
        <v/>
      </c>
      <c r="Z5358" s="172" t="str">
        <f>IF(Y5358="","",COUNTIF($Y$2:Y5358,Y5358))</f>
        <v/>
      </c>
    </row>
    <row r="5359" spans="24:26" x14ac:dyDescent="0.25">
      <c r="X5359" s="172">
        <f>COUNTIF($J$2:J5359,J5359)</f>
        <v>0</v>
      </c>
      <c r="Y5359" s="172" t="str">
        <f t="shared" si="86"/>
        <v/>
      </c>
      <c r="Z5359" s="172" t="str">
        <f>IF(Y5359="","",COUNTIF($Y$2:Y5359,Y5359))</f>
        <v/>
      </c>
    </row>
    <row r="5360" spans="24:26" x14ac:dyDescent="0.25">
      <c r="X5360" s="172">
        <f>COUNTIF($J$2:J5360,J5360)</f>
        <v>0</v>
      </c>
      <c r="Y5360" s="172" t="str">
        <f t="shared" si="86"/>
        <v/>
      </c>
      <c r="Z5360" s="172" t="str">
        <f>IF(Y5360="","",COUNTIF($Y$2:Y5360,Y5360))</f>
        <v/>
      </c>
    </row>
    <row r="5361" spans="24:26" x14ac:dyDescent="0.25">
      <c r="X5361" s="172">
        <f>COUNTIF($J$2:J5361,J5361)</f>
        <v>0</v>
      </c>
      <c r="Y5361" s="172" t="str">
        <f t="shared" si="86"/>
        <v/>
      </c>
      <c r="Z5361" s="172" t="str">
        <f>IF(Y5361="","",COUNTIF($Y$2:Y5361,Y5361))</f>
        <v/>
      </c>
    </row>
    <row r="5362" spans="24:26" x14ac:dyDescent="0.25">
      <c r="X5362" s="172">
        <f>COUNTIF($J$2:J5362,J5362)</f>
        <v>0</v>
      </c>
      <c r="Y5362" s="172" t="str">
        <f t="shared" si="86"/>
        <v/>
      </c>
      <c r="Z5362" s="172" t="str">
        <f>IF(Y5362="","",COUNTIF($Y$2:Y5362,Y5362))</f>
        <v/>
      </c>
    </row>
    <row r="5363" spans="24:26" x14ac:dyDescent="0.25">
      <c r="X5363" s="172">
        <f>COUNTIF($J$2:J5363,J5363)</f>
        <v>0</v>
      </c>
      <c r="Y5363" s="172" t="str">
        <f t="shared" si="86"/>
        <v/>
      </c>
      <c r="Z5363" s="172" t="str">
        <f>IF(Y5363="","",COUNTIF($Y$2:Y5363,Y5363))</f>
        <v/>
      </c>
    </row>
    <row r="5364" spans="24:26" x14ac:dyDescent="0.25">
      <c r="X5364" s="172">
        <f>COUNTIF($J$2:J5364,J5364)</f>
        <v>0</v>
      </c>
      <c r="Y5364" s="172" t="str">
        <f t="shared" si="86"/>
        <v/>
      </c>
      <c r="Z5364" s="172" t="str">
        <f>IF(Y5364="","",COUNTIF($Y$2:Y5364,Y5364))</f>
        <v/>
      </c>
    </row>
    <row r="5365" spans="24:26" x14ac:dyDescent="0.25">
      <c r="X5365" s="172">
        <f>COUNTIF($J$2:J5365,J5365)</f>
        <v>0</v>
      </c>
      <c r="Y5365" s="172" t="str">
        <f t="shared" si="86"/>
        <v/>
      </c>
      <c r="Z5365" s="172" t="str">
        <f>IF(Y5365="","",COUNTIF($Y$2:Y5365,Y5365))</f>
        <v/>
      </c>
    </row>
    <row r="5366" spans="24:26" x14ac:dyDescent="0.25">
      <c r="X5366" s="172">
        <f>COUNTIF($J$2:J5366,J5366)</f>
        <v>0</v>
      </c>
      <c r="Y5366" s="172" t="str">
        <f t="shared" si="86"/>
        <v/>
      </c>
      <c r="Z5366" s="172" t="str">
        <f>IF(Y5366="","",COUNTIF($Y$2:Y5366,Y5366))</f>
        <v/>
      </c>
    </row>
    <row r="5367" spans="24:26" x14ac:dyDescent="0.25">
      <c r="X5367" s="172">
        <f>COUNTIF($J$2:J5367,J5367)</f>
        <v>0</v>
      </c>
      <c r="Y5367" s="172" t="str">
        <f t="shared" si="86"/>
        <v/>
      </c>
      <c r="Z5367" s="172" t="str">
        <f>IF(Y5367="","",COUNTIF($Y$2:Y5367,Y5367))</f>
        <v/>
      </c>
    </row>
    <row r="5368" spans="24:26" x14ac:dyDescent="0.25">
      <c r="X5368" s="172">
        <f>COUNTIF($J$2:J5368,J5368)</f>
        <v>0</v>
      </c>
      <c r="Y5368" s="172" t="str">
        <f t="shared" si="86"/>
        <v/>
      </c>
      <c r="Z5368" s="172" t="str">
        <f>IF(Y5368="","",COUNTIF($Y$2:Y5368,Y5368))</f>
        <v/>
      </c>
    </row>
    <row r="5369" spans="24:26" x14ac:dyDescent="0.25">
      <c r="X5369" s="172">
        <f>COUNTIF($J$2:J5369,J5369)</f>
        <v>0</v>
      </c>
      <c r="Y5369" s="172" t="str">
        <f t="shared" si="86"/>
        <v/>
      </c>
      <c r="Z5369" s="172" t="str">
        <f>IF(Y5369="","",COUNTIF($Y$2:Y5369,Y5369))</f>
        <v/>
      </c>
    </row>
    <row r="5370" spans="24:26" x14ac:dyDescent="0.25">
      <c r="X5370" s="172">
        <f>COUNTIF($J$2:J5370,J5370)</f>
        <v>0</v>
      </c>
      <c r="Y5370" s="172" t="str">
        <f t="shared" si="86"/>
        <v/>
      </c>
      <c r="Z5370" s="172" t="str">
        <f>IF(Y5370="","",COUNTIF($Y$2:Y5370,Y5370))</f>
        <v/>
      </c>
    </row>
    <row r="5371" spans="24:26" x14ac:dyDescent="0.25">
      <c r="X5371" s="172">
        <f>COUNTIF($J$2:J5371,J5371)</f>
        <v>0</v>
      </c>
      <c r="Y5371" s="172" t="str">
        <f t="shared" si="86"/>
        <v/>
      </c>
      <c r="Z5371" s="172" t="str">
        <f>IF(Y5371="","",COUNTIF($Y$2:Y5371,Y5371))</f>
        <v/>
      </c>
    </row>
    <row r="5372" spans="24:26" x14ac:dyDescent="0.25">
      <c r="X5372" s="172">
        <f>COUNTIF($J$2:J5372,J5372)</f>
        <v>0</v>
      </c>
      <c r="Y5372" s="172" t="str">
        <f t="shared" si="86"/>
        <v/>
      </c>
      <c r="Z5372" s="172" t="str">
        <f>IF(Y5372="","",COUNTIF($Y$2:Y5372,Y5372))</f>
        <v/>
      </c>
    </row>
    <row r="5373" spans="24:26" x14ac:dyDescent="0.25">
      <c r="X5373" s="172">
        <f>COUNTIF($J$2:J5373,J5373)</f>
        <v>0</v>
      </c>
      <c r="Y5373" s="172" t="str">
        <f t="shared" si="86"/>
        <v/>
      </c>
      <c r="Z5373" s="172" t="str">
        <f>IF(Y5373="","",COUNTIF($Y$2:Y5373,Y5373))</f>
        <v/>
      </c>
    </row>
    <row r="5374" spans="24:26" x14ac:dyDescent="0.25">
      <c r="X5374" s="172">
        <f>COUNTIF($J$2:J5374,J5374)</f>
        <v>0</v>
      </c>
      <c r="Y5374" s="172" t="str">
        <f t="shared" si="86"/>
        <v/>
      </c>
      <c r="Z5374" s="172" t="str">
        <f>IF(Y5374="","",COUNTIF($Y$2:Y5374,Y5374))</f>
        <v/>
      </c>
    </row>
    <row r="5375" spans="24:26" x14ac:dyDescent="0.25">
      <c r="X5375" s="172">
        <f>COUNTIF($J$2:J5375,J5375)</f>
        <v>0</v>
      </c>
      <c r="Y5375" s="172" t="str">
        <f t="shared" si="86"/>
        <v/>
      </c>
      <c r="Z5375" s="172" t="str">
        <f>IF(Y5375="","",COUNTIF($Y$2:Y5375,Y5375))</f>
        <v/>
      </c>
    </row>
    <row r="5376" spans="24:26" x14ac:dyDescent="0.25">
      <c r="X5376" s="172">
        <f>COUNTIF($J$2:J5376,J5376)</f>
        <v>0</v>
      </c>
      <c r="Y5376" s="172" t="str">
        <f t="shared" si="86"/>
        <v/>
      </c>
      <c r="Z5376" s="172" t="str">
        <f>IF(Y5376="","",COUNTIF($Y$2:Y5376,Y5376))</f>
        <v/>
      </c>
    </row>
    <row r="5377" spans="24:26" x14ac:dyDescent="0.25">
      <c r="X5377" s="172">
        <f>COUNTIF($J$2:J5377,J5377)</f>
        <v>0</v>
      </c>
      <c r="Y5377" s="172" t="str">
        <f t="shared" si="86"/>
        <v/>
      </c>
      <c r="Z5377" s="172" t="str">
        <f>IF(Y5377="","",COUNTIF($Y$2:Y5377,Y5377))</f>
        <v/>
      </c>
    </row>
    <row r="5378" spans="24:26" x14ac:dyDescent="0.25">
      <c r="X5378" s="172">
        <f>COUNTIF($J$2:J5378,J5378)</f>
        <v>0</v>
      </c>
      <c r="Y5378" s="172" t="str">
        <f t="shared" si="86"/>
        <v/>
      </c>
      <c r="Z5378" s="172" t="str">
        <f>IF(Y5378="","",COUNTIF($Y$2:Y5378,Y5378))</f>
        <v/>
      </c>
    </row>
    <row r="5379" spans="24:26" x14ac:dyDescent="0.25">
      <c r="X5379" s="172">
        <f>COUNTIF($J$2:J5379,J5379)</f>
        <v>0</v>
      </c>
      <c r="Y5379" s="172" t="str">
        <f t="shared" si="86"/>
        <v/>
      </c>
      <c r="Z5379" s="172" t="str">
        <f>IF(Y5379="","",COUNTIF($Y$2:Y5379,Y5379))</f>
        <v/>
      </c>
    </row>
    <row r="5380" spans="24:26" x14ac:dyDescent="0.25">
      <c r="X5380" s="172">
        <f>COUNTIF($J$2:J5380,J5380)</f>
        <v>0</v>
      </c>
      <c r="Y5380" s="172" t="str">
        <f t="shared" si="86"/>
        <v/>
      </c>
      <c r="Z5380" s="172" t="str">
        <f>IF(Y5380="","",COUNTIF($Y$2:Y5380,Y5380))</f>
        <v/>
      </c>
    </row>
    <row r="5381" spans="24:26" x14ac:dyDescent="0.25">
      <c r="X5381" s="172">
        <f>COUNTIF($J$2:J5381,J5381)</f>
        <v>0</v>
      </c>
      <c r="Y5381" s="172" t="str">
        <f t="shared" si="86"/>
        <v/>
      </c>
      <c r="Z5381" s="172" t="str">
        <f>IF(Y5381="","",COUNTIF($Y$2:Y5381,Y5381))</f>
        <v/>
      </c>
    </row>
    <row r="5382" spans="24:26" x14ac:dyDescent="0.25">
      <c r="X5382" s="172">
        <f>COUNTIF($J$2:J5382,J5382)</f>
        <v>0</v>
      </c>
      <c r="Y5382" s="172" t="str">
        <f t="shared" si="86"/>
        <v/>
      </c>
      <c r="Z5382" s="172" t="str">
        <f>IF(Y5382="","",COUNTIF($Y$2:Y5382,Y5382))</f>
        <v/>
      </c>
    </row>
    <row r="5383" spans="24:26" x14ac:dyDescent="0.25">
      <c r="X5383" s="172">
        <f>COUNTIF($J$2:J5383,J5383)</f>
        <v>0</v>
      </c>
      <c r="Y5383" s="172" t="str">
        <f t="shared" si="86"/>
        <v/>
      </c>
      <c r="Z5383" s="172" t="str">
        <f>IF(Y5383="","",COUNTIF($Y$2:Y5383,Y5383))</f>
        <v/>
      </c>
    </row>
    <row r="5384" spans="24:26" x14ac:dyDescent="0.25">
      <c r="X5384" s="172">
        <f>COUNTIF($J$2:J5384,J5384)</f>
        <v>0</v>
      </c>
      <c r="Y5384" s="172" t="str">
        <f t="shared" si="86"/>
        <v/>
      </c>
      <c r="Z5384" s="172" t="str">
        <f>IF(Y5384="","",COUNTIF($Y$2:Y5384,Y5384))</f>
        <v/>
      </c>
    </row>
    <row r="5385" spans="24:26" x14ac:dyDescent="0.25">
      <c r="X5385" s="172">
        <f>COUNTIF($J$2:J5385,J5385)</f>
        <v>0</v>
      </c>
      <c r="Y5385" s="172" t="str">
        <f t="shared" si="86"/>
        <v/>
      </c>
      <c r="Z5385" s="172" t="str">
        <f>IF(Y5385="","",COUNTIF($Y$2:Y5385,Y5385))</f>
        <v/>
      </c>
    </row>
    <row r="5386" spans="24:26" x14ac:dyDescent="0.25">
      <c r="X5386" s="172">
        <f>COUNTIF($J$2:J5386,J5386)</f>
        <v>0</v>
      </c>
      <c r="Y5386" s="172" t="str">
        <f t="shared" si="86"/>
        <v/>
      </c>
      <c r="Z5386" s="172" t="str">
        <f>IF(Y5386="","",COUNTIF($Y$2:Y5386,Y5386))</f>
        <v/>
      </c>
    </row>
    <row r="5387" spans="24:26" x14ac:dyDescent="0.25">
      <c r="X5387" s="172">
        <f>COUNTIF($J$2:J5387,J5387)</f>
        <v>0</v>
      </c>
      <c r="Y5387" s="172" t="str">
        <f t="shared" si="86"/>
        <v/>
      </c>
      <c r="Z5387" s="172" t="str">
        <f>IF(Y5387="","",COUNTIF($Y$2:Y5387,Y5387))</f>
        <v/>
      </c>
    </row>
    <row r="5388" spans="24:26" x14ac:dyDescent="0.25">
      <c r="X5388" s="172">
        <f>COUNTIF($J$2:J5388,J5388)</f>
        <v>0</v>
      </c>
      <c r="Y5388" s="172" t="str">
        <f t="shared" si="86"/>
        <v/>
      </c>
      <c r="Z5388" s="172" t="str">
        <f>IF(Y5388="","",COUNTIF($Y$2:Y5388,Y5388))</f>
        <v/>
      </c>
    </row>
    <row r="5389" spans="24:26" x14ac:dyDescent="0.25">
      <c r="X5389" s="172">
        <f>COUNTIF($J$2:J5389,J5389)</f>
        <v>0</v>
      </c>
      <c r="Y5389" s="172" t="str">
        <f t="shared" si="86"/>
        <v/>
      </c>
      <c r="Z5389" s="172" t="str">
        <f>IF(Y5389="","",COUNTIF($Y$2:Y5389,Y5389))</f>
        <v/>
      </c>
    </row>
    <row r="5390" spans="24:26" x14ac:dyDescent="0.25">
      <c r="X5390" s="172">
        <f>COUNTIF($J$2:J5390,J5390)</f>
        <v>0</v>
      </c>
      <c r="Y5390" s="172" t="str">
        <f t="shared" si="86"/>
        <v/>
      </c>
      <c r="Z5390" s="172" t="str">
        <f>IF(Y5390="","",COUNTIF($Y$2:Y5390,Y5390))</f>
        <v/>
      </c>
    </row>
    <row r="5391" spans="24:26" x14ac:dyDescent="0.25">
      <c r="X5391" s="172">
        <f>COUNTIF($J$2:J5391,J5391)</f>
        <v>0</v>
      </c>
      <c r="Y5391" s="172" t="str">
        <f t="shared" si="86"/>
        <v/>
      </c>
      <c r="Z5391" s="172" t="str">
        <f>IF(Y5391="","",COUNTIF($Y$2:Y5391,Y5391))</f>
        <v/>
      </c>
    </row>
    <row r="5392" spans="24:26" x14ac:dyDescent="0.25">
      <c r="X5392" s="172">
        <f>COUNTIF($J$2:J5392,J5392)</f>
        <v>0</v>
      </c>
      <c r="Y5392" s="172" t="str">
        <f t="shared" si="86"/>
        <v/>
      </c>
      <c r="Z5392" s="172" t="str">
        <f>IF(Y5392="","",COUNTIF($Y$2:Y5392,Y5392))</f>
        <v/>
      </c>
    </row>
    <row r="5393" spans="24:26" x14ac:dyDescent="0.25">
      <c r="X5393" s="172">
        <f>COUNTIF($J$2:J5393,J5393)</f>
        <v>0</v>
      </c>
      <c r="Y5393" s="172" t="str">
        <f t="shared" si="86"/>
        <v/>
      </c>
      <c r="Z5393" s="172" t="str">
        <f>IF(Y5393="","",COUNTIF($Y$2:Y5393,Y5393))</f>
        <v/>
      </c>
    </row>
    <row r="5394" spans="24:26" x14ac:dyDescent="0.25">
      <c r="X5394" s="172">
        <f>COUNTIF($J$2:J5394,J5394)</f>
        <v>0</v>
      </c>
      <c r="Y5394" s="172" t="str">
        <f t="shared" si="86"/>
        <v/>
      </c>
      <c r="Z5394" s="172" t="str">
        <f>IF(Y5394="","",COUNTIF($Y$2:Y5394,Y5394))</f>
        <v/>
      </c>
    </row>
    <row r="5395" spans="24:26" x14ac:dyDescent="0.25">
      <c r="X5395" s="172">
        <f>COUNTIF($J$2:J5395,J5395)</f>
        <v>0</v>
      </c>
      <c r="Y5395" s="172" t="str">
        <f t="shared" si="86"/>
        <v/>
      </c>
      <c r="Z5395" s="172" t="str">
        <f>IF(Y5395="","",COUNTIF($Y$2:Y5395,Y5395))</f>
        <v/>
      </c>
    </row>
    <row r="5396" spans="24:26" x14ac:dyDescent="0.25">
      <c r="X5396" s="172">
        <f>COUNTIF($J$2:J5396,J5396)</f>
        <v>0</v>
      </c>
      <c r="Y5396" s="172" t="str">
        <f t="shared" si="86"/>
        <v/>
      </c>
      <c r="Z5396" s="172" t="str">
        <f>IF(Y5396="","",COUNTIF($Y$2:Y5396,Y5396))</f>
        <v/>
      </c>
    </row>
    <row r="5397" spans="24:26" x14ac:dyDescent="0.25">
      <c r="X5397" s="172">
        <f>COUNTIF($J$2:J5397,J5397)</f>
        <v>0</v>
      </c>
      <c r="Y5397" s="172" t="str">
        <f t="shared" si="86"/>
        <v/>
      </c>
      <c r="Z5397" s="172" t="str">
        <f>IF(Y5397="","",COUNTIF($Y$2:Y5397,Y5397))</f>
        <v/>
      </c>
    </row>
    <row r="5398" spans="24:26" x14ac:dyDescent="0.25">
      <c r="X5398" s="172">
        <f>COUNTIF($J$2:J5398,J5398)</f>
        <v>0</v>
      </c>
      <c r="Y5398" s="172" t="str">
        <f t="shared" si="86"/>
        <v/>
      </c>
      <c r="Z5398" s="172" t="str">
        <f>IF(Y5398="","",COUNTIF($Y$2:Y5398,Y5398))</f>
        <v/>
      </c>
    </row>
    <row r="5399" spans="24:26" x14ac:dyDescent="0.25">
      <c r="X5399" s="172">
        <f>COUNTIF($J$2:J5399,J5399)</f>
        <v>0</v>
      </c>
      <c r="Y5399" s="172" t="str">
        <f t="shared" si="86"/>
        <v/>
      </c>
      <c r="Z5399" s="172" t="str">
        <f>IF(Y5399="","",COUNTIF($Y$2:Y5399,Y5399))</f>
        <v/>
      </c>
    </row>
    <row r="5400" spans="24:26" x14ac:dyDescent="0.25">
      <c r="X5400" s="172">
        <f>COUNTIF($J$2:J5400,J5400)</f>
        <v>0</v>
      </c>
      <c r="Y5400" s="172" t="str">
        <f t="shared" si="86"/>
        <v/>
      </c>
      <c r="Z5400" s="172" t="str">
        <f>IF(Y5400="","",COUNTIF($Y$2:Y5400,Y5400))</f>
        <v/>
      </c>
    </row>
    <row r="5401" spans="24:26" x14ac:dyDescent="0.25">
      <c r="X5401" s="172">
        <f>COUNTIF($J$2:J5401,J5401)</f>
        <v>0</v>
      </c>
      <c r="Y5401" s="172" t="str">
        <f t="shared" si="86"/>
        <v/>
      </c>
      <c r="Z5401" s="172" t="str">
        <f>IF(Y5401="","",COUNTIF($Y$2:Y5401,Y5401))</f>
        <v/>
      </c>
    </row>
    <row r="5402" spans="24:26" x14ac:dyDescent="0.25">
      <c r="X5402" s="172">
        <f>COUNTIF($J$2:J5402,J5402)</f>
        <v>0</v>
      </c>
      <c r="Y5402" s="172" t="str">
        <f t="shared" ref="Y5402:Y5465" si="87">J5402&amp;Q5402</f>
        <v/>
      </c>
      <c r="Z5402" s="172" t="str">
        <f>IF(Y5402="","",COUNTIF($Y$2:Y5402,Y5402))</f>
        <v/>
      </c>
    </row>
    <row r="5403" spans="24:26" x14ac:dyDescent="0.25">
      <c r="X5403" s="172">
        <f>COUNTIF($J$2:J5403,J5403)</f>
        <v>0</v>
      </c>
      <c r="Y5403" s="172" t="str">
        <f t="shared" si="87"/>
        <v/>
      </c>
      <c r="Z5403" s="172" t="str">
        <f>IF(Y5403="","",COUNTIF($Y$2:Y5403,Y5403))</f>
        <v/>
      </c>
    </row>
    <row r="5404" spans="24:26" x14ac:dyDescent="0.25">
      <c r="X5404" s="172">
        <f>COUNTIF($J$2:J5404,J5404)</f>
        <v>0</v>
      </c>
      <c r="Y5404" s="172" t="str">
        <f t="shared" si="87"/>
        <v/>
      </c>
      <c r="Z5404" s="172" t="str">
        <f>IF(Y5404="","",COUNTIF($Y$2:Y5404,Y5404))</f>
        <v/>
      </c>
    </row>
    <row r="5405" spans="24:26" x14ac:dyDescent="0.25">
      <c r="X5405" s="172">
        <f>COUNTIF($J$2:J5405,J5405)</f>
        <v>0</v>
      </c>
      <c r="Y5405" s="172" t="str">
        <f t="shared" si="87"/>
        <v/>
      </c>
      <c r="Z5405" s="172" t="str">
        <f>IF(Y5405="","",COUNTIF($Y$2:Y5405,Y5405))</f>
        <v/>
      </c>
    </row>
    <row r="5406" spans="24:26" x14ac:dyDescent="0.25">
      <c r="X5406" s="172">
        <f>COUNTIF($J$2:J5406,J5406)</f>
        <v>0</v>
      </c>
      <c r="Y5406" s="172" t="str">
        <f t="shared" si="87"/>
        <v/>
      </c>
      <c r="Z5406" s="172" t="str">
        <f>IF(Y5406="","",COUNTIF($Y$2:Y5406,Y5406))</f>
        <v/>
      </c>
    </row>
    <row r="5407" spans="24:26" x14ac:dyDescent="0.25">
      <c r="X5407" s="172">
        <f>COUNTIF($J$2:J5407,J5407)</f>
        <v>0</v>
      </c>
      <c r="Y5407" s="172" t="str">
        <f t="shared" si="87"/>
        <v/>
      </c>
      <c r="Z5407" s="172" t="str">
        <f>IF(Y5407="","",COUNTIF($Y$2:Y5407,Y5407))</f>
        <v/>
      </c>
    </row>
    <row r="5408" spans="24:26" x14ac:dyDescent="0.25">
      <c r="X5408" s="172">
        <f>COUNTIF($J$2:J5408,J5408)</f>
        <v>0</v>
      </c>
      <c r="Y5408" s="172" t="str">
        <f t="shared" si="87"/>
        <v/>
      </c>
      <c r="Z5408" s="172" t="str">
        <f>IF(Y5408="","",COUNTIF($Y$2:Y5408,Y5408))</f>
        <v/>
      </c>
    </row>
    <row r="5409" spans="24:26" x14ac:dyDescent="0.25">
      <c r="X5409" s="172">
        <f>COUNTIF($J$2:J5409,J5409)</f>
        <v>0</v>
      </c>
      <c r="Y5409" s="172" t="str">
        <f t="shared" si="87"/>
        <v/>
      </c>
      <c r="Z5409" s="172" t="str">
        <f>IF(Y5409="","",COUNTIF($Y$2:Y5409,Y5409))</f>
        <v/>
      </c>
    </row>
    <row r="5410" spans="24:26" x14ac:dyDescent="0.25">
      <c r="X5410" s="172">
        <f>COUNTIF($J$2:J5410,J5410)</f>
        <v>0</v>
      </c>
      <c r="Y5410" s="172" t="str">
        <f t="shared" si="87"/>
        <v/>
      </c>
      <c r="Z5410" s="172" t="str">
        <f>IF(Y5410="","",COUNTIF($Y$2:Y5410,Y5410))</f>
        <v/>
      </c>
    </row>
    <row r="5411" spans="24:26" x14ac:dyDescent="0.25">
      <c r="X5411" s="172">
        <f>COUNTIF($J$2:J5411,J5411)</f>
        <v>0</v>
      </c>
      <c r="Y5411" s="172" t="str">
        <f t="shared" si="87"/>
        <v/>
      </c>
      <c r="Z5411" s="172" t="str">
        <f>IF(Y5411="","",COUNTIF($Y$2:Y5411,Y5411))</f>
        <v/>
      </c>
    </row>
    <row r="5412" spans="24:26" x14ac:dyDescent="0.25">
      <c r="X5412" s="172">
        <f>COUNTIF($J$2:J5412,J5412)</f>
        <v>0</v>
      </c>
      <c r="Y5412" s="172" t="str">
        <f t="shared" si="87"/>
        <v/>
      </c>
      <c r="Z5412" s="172" t="str">
        <f>IF(Y5412="","",COUNTIF($Y$2:Y5412,Y5412))</f>
        <v/>
      </c>
    </row>
    <row r="5413" spans="24:26" x14ac:dyDescent="0.25">
      <c r="X5413" s="172">
        <f>COUNTIF($J$2:J5413,J5413)</f>
        <v>0</v>
      </c>
      <c r="Y5413" s="172" t="str">
        <f t="shared" si="87"/>
        <v/>
      </c>
      <c r="Z5413" s="172" t="str">
        <f>IF(Y5413="","",COUNTIF($Y$2:Y5413,Y5413))</f>
        <v/>
      </c>
    </row>
    <row r="5414" spans="24:26" x14ac:dyDescent="0.25">
      <c r="X5414" s="172">
        <f>COUNTIF($J$2:J5414,J5414)</f>
        <v>0</v>
      </c>
      <c r="Y5414" s="172" t="str">
        <f t="shared" si="87"/>
        <v/>
      </c>
      <c r="Z5414" s="172" t="str">
        <f>IF(Y5414="","",COUNTIF($Y$2:Y5414,Y5414))</f>
        <v/>
      </c>
    </row>
    <row r="5415" spans="24:26" x14ac:dyDescent="0.25">
      <c r="X5415" s="172">
        <f>COUNTIF($J$2:J5415,J5415)</f>
        <v>0</v>
      </c>
      <c r="Y5415" s="172" t="str">
        <f t="shared" si="87"/>
        <v/>
      </c>
      <c r="Z5415" s="172" t="str">
        <f>IF(Y5415="","",COUNTIF($Y$2:Y5415,Y5415))</f>
        <v/>
      </c>
    </row>
    <row r="5416" spans="24:26" x14ac:dyDescent="0.25">
      <c r="X5416" s="172">
        <f>COUNTIF($J$2:J5416,J5416)</f>
        <v>0</v>
      </c>
      <c r="Y5416" s="172" t="str">
        <f t="shared" si="87"/>
        <v/>
      </c>
      <c r="Z5416" s="172" t="str">
        <f>IF(Y5416="","",COUNTIF($Y$2:Y5416,Y5416))</f>
        <v/>
      </c>
    </row>
    <row r="5417" spans="24:26" x14ac:dyDescent="0.25">
      <c r="X5417" s="172">
        <f>COUNTIF($J$2:J5417,J5417)</f>
        <v>0</v>
      </c>
      <c r="Y5417" s="172" t="str">
        <f t="shared" si="87"/>
        <v/>
      </c>
      <c r="Z5417" s="172" t="str">
        <f>IF(Y5417="","",COUNTIF($Y$2:Y5417,Y5417))</f>
        <v/>
      </c>
    </row>
    <row r="5418" spans="24:26" x14ac:dyDescent="0.25">
      <c r="X5418" s="172">
        <f>COUNTIF($J$2:J5418,J5418)</f>
        <v>0</v>
      </c>
      <c r="Y5418" s="172" t="str">
        <f t="shared" si="87"/>
        <v/>
      </c>
      <c r="Z5418" s="172" t="str">
        <f>IF(Y5418="","",COUNTIF($Y$2:Y5418,Y5418))</f>
        <v/>
      </c>
    </row>
    <row r="5419" spans="24:26" x14ac:dyDescent="0.25">
      <c r="X5419" s="172">
        <f>COUNTIF($J$2:J5419,J5419)</f>
        <v>0</v>
      </c>
      <c r="Y5419" s="172" t="str">
        <f t="shared" si="87"/>
        <v/>
      </c>
      <c r="Z5419" s="172" t="str">
        <f>IF(Y5419="","",COUNTIF($Y$2:Y5419,Y5419))</f>
        <v/>
      </c>
    </row>
    <row r="5420" spans="24:26" x14ac:dyDescent="0.25">
      <c r="X5420" s="172">
        <f>COUNTIF($J$2:J5420,J5420)</f>
        <v>0</v>
      </c>
      <c r="Y5420" s="172" t="str">
        <f t="shared" si="87"/>
        <v/>
      </c>
      <c r="Z5420" s="172" t="str">
        <f>IF(Y5420="","",COUNTIF($Y$2:Y5420,Y5420))</f>
        <v/>
      </c>
    </row>
    <row r="5421" spans="24:26" x14ac:dyDescent="0.25">
      <c r="X5421" s="172">
        <f>COUNTIF($J$2:J5421,J5421)</f>
        <v>0</v>
      </c>
      <c r="Y5421" s="172" t="str">
        <f t="shared" si="87"/>
        <v/>
      </c>
      <c r="Z5421" s="172" t="str">
        <f>IF(Y5421="","",COUNTIF($Y$2:Y5421,Y5421))</f>
        <v/>
      </c>
    </row>
    <row r="5422" spans="24:26" x14ac:dyDescent="0.25">
      <c r="X5422" s="172">
        <f>COUNTIF($J$2:J5422,J5422)</f>
        <v>0</v>
      </c>
      <c r="Y5422" s="172" t="str">
        <f t="shared" si="87"/>
        <v/>
      </c>
      <c r="Z5422" s="172" t="str">
        <f>IF(Y5422="","",COUNTIF($Y$2:Y5422,Y5422))</f>
        <v/>
      </c>
    </row>
    <row r="5423" spans="24:26" x14ac:dyDescent="0.25">
      <c r="X5423" s="172">
        <f>COUNTIF($J$2:J5423,J5423)</f>
        <v>0</v>
      </c>
      <c r="Y5423" s="172" t="str">
        <f t="shared" si="87"/>
        <v/>
      </c>
      <c r="Z5423" s="172" t="str">
        <f>IF(Y5423="","",COUNTIF($Y$2:Y5423,Y5423))</f>
        <v/>
      </c>
    </row>
    <row r="5424" spans="24:26" x14ac:dyDescent="0.25">
      <c r="X5424" s="172">
        <f>COUNTIF($J$2:J5424,J5424)</f>
        <v>0</v>
      </c>
      <c r="Y5424" s="172" t="str">
        <f t="shared" si="87"/>
        <v/>
      </c>
      <c r="Z5424" s="172" t="str">
        <f>IF(Y5424="","",COUNTIF($Y$2:Y5424,Y5424))</f>
        <v/>
      </c>
    </row>
    <row r="5425" spans="24:26" x14ac:dyDescent="0.25">
      <c r="X5425" s="172">
        <f>COUNTIF($J$2:J5425,J5425)</f>
        <v>0</v>
      </c>
      <c r="Y5425" s="172" t="str">
        <f t="shared" si="87"/>
        <v/>
      </c>
      <c r="Z5425" s="172" t="str">
        <f>IF(Y5425="","",COUNTIF($Y$2:Y5425,Y5425))</f>
        <v/>
      </c>
    </row>
    <row r="5426" spans="24:26" x14ac:dyDescent="0.25">
      <c r="X5426" s="172">
        <f>COUNTIF($J$2:J5426,J5426)</f>
        <v>0</v>
      </c>
      <c r="Y5426" s="172" t="str">
        <f t="shared" si="87"/>
        <v/>
      </c>
      <c r="Z5426" s="172" t="str">
        <f>IF(Y5426="","",COUNTIF($Y$2:Y5426,Y5426))</f>
        <v/>
      </c>
    </row>
    <row r="5427" spans="24:26" x14ac:dyDescent="0.25">
      <c r="X5427" s="172">
        <f>COUNTIF($J$2:J5427,J5427)</f>
        <v>0</v>
      </c>
      <c r="Y5427" s="172" t="str">
        <f t="shared" si="87"/>
        <v/>
      </c>
      <c r="Z5427" s="172" t="str">
        <f>IF(Y5427="","",COUNTIF($Y$2:Y5427,Y5427))</f>
        <v/>
      </c>
    </row>
    <row r="5428" spans="24:26" x14ac:dyDescent="0.25">
      <c r="X5428" s="172">
        <f>COUNTIF($J$2:J5428,J5428)</f>
        <v>0</v>
      </c>
      <c r="Y5428" s="172" t="str">
        <f t="shared" si="87"/>
        <v/>
      </c>
      <c r="Z5428" s="172" t="str">
        <f>IF(Y5428="","",COUNTIF($Y$2:Y5428,Y5428))</f>
        <v/>
      </c>
    </row>
    <row r="5429" spans="24:26" x14ac:dyDescent="0.25">
      <c r="X5429" s="172">
        <f>COUNTIF($J$2:J5429,J5429)</f>
        <v>0</v>
      </c>
      <c r="Y5429" s="172" t="str">
        <f t="shared" si="87"/>
        <v/>
      </c>
      <c r="Z5429" s="172" t="str">
        <f>IF(Y5429="","",COUNTIF($Y$2:Y5429,Y5429))</f>
        <v/>
      </c>
    </row>
    <row r="5430" spans="24:26" x14ac:dyDescent="0.25">
      <c r="X5430" s="172">
        <f>COUNTIF($J$2:J5430,J5430)</f>
        <v>0</v>
      </c>
      <c r="Y5430" s="172" t="str">
        <f t="shared" si="87"/>
        <v/>
      </c>
      <c r="Z5430" s="172" t="str">
        <f>IF(Y5430="","",COUNTIF($Y$2:Y5430,Y5430))</f>
        <v/>
      </c>
    </row>
    <row r="5431" spans="24:26" x14ac:dyDescent="0.25">
      <c r="X5431" s="172">
        <f>COUNTIF($J$2:J5431,J5431)</f>
        <v>0</v>
      </c>
      <c r="Y5431" s="172" t="str">
        <f t="shared" si="87"/>
        <v/>
      </c>
      <c r="Z5431" s="172" t="str">
        <f>IF(Y5431="","",COUNTIF($Y$2:Y5431,Y5431))</f>
        <v/>
      </c>
    </row>
    <row r="5432" spans="24:26" x14ac:dyDescent="0.25">
      <c r="X5432" s="172">
        <f>COUNTIF($J$2:J5432,J5432)</f>
        <v>0</v>
      </c>
      <c r="Y5432" s="172" t="str">
        <f t="shared" si="87"/>
        <v/>
      </c>
      <c r="Z5432" s="172" t="str">
        <f>IF(Y5432="","",COUNTIF($Y$2:Y5432,Y5432))</f>
        <v/>
      </c>
    </row>
    <row r="5433" spans="24:26" x14ac:dyDescent="0.25">
      <c r="X5433" s="172">
        <f>COUNTIF($J$2:J5433,J5433)</f>
        <v>0</v>
      </c>
      <c r="Y5433" s="172" t="str">
        <f t="shared" si="87"/>
        <v/>
      </c>
      <c r="Z5433" s="172" t="str">
        <f>IF(Y5433="","",COUNTIF($Y$2:Y5433,Y5433))</f>
        <v/>
      </c>
    </row>
    <row r="5434" spans="24:26" x14ac:dyDescent="0.25">
      <c r="X5434" s="172">
        <f>COUNTIF($J$2:J5434,J5434)</f>
        <v>0</v>
      </c>
      <c r="Y5434" s="172" t="str">
        <f t="shared" si="87"/>
        <v/>
      </c>
      <c r="Z5434" s="172" t="str">
        <f>IF(Y5434="","",COUNTIF($Y$2:Y5434,Y5434))</f>
        <v/>
      </c>
    </row>
    <row r="5435" spans="24:26" x14ac:dyDescent="0.25">
      <c r="X5435" s="172">
        <f>COUNTIF($J$2:J5435,J5435)</f>
        <v>0</v>
      </c>
      <c r="Y5435" s="172" t="str">
        <f t="shared" si="87"/>
        <v/>
      </c>
      <c r="Z5435" s="172" t="str">
        <f>IF(Y5435="","",COUNTIF($Y$2:Y5435,Y5435))</f>
        <v/>
      </c>
    </row>
    <row r="5436" spans="24:26" x14ac:dyDescent="0.25">
      <c r="X5436" s="172">
        <f>COUNTIF($J$2:J5436,J5436)</f>
        <v>0</v>
      </c>
      <c r="Y5436" s="172" t="str">
        <f t="shared" si="87"/>
        <v/>
      </c>
      <c r="Z5436" s="172" t="str">
        <f>IF(Y5436="","",COUNTIF($Y$2:Y5436,Y5436))</f>
        <v/>
      </c>
    </row>
    <row r="5437" spans="24:26" x14ac:dyDescent="0.25">
      <c r="X5437" s="172">
        <f>COUNTIF($J$2:J5437,J5437)</f>
        <v>0</v>
      </c>
      <c r="Y5437" s="172" t="str">
        <f t="shared" si="87"/>
        <v/>
      </c>
      <c r="Z5437" s="172" t="str">
        <f>IF(Y5437="","",COUNTIF($Y$2:Y5437,Y5437))</f>
        <v/>
      </c>
    </row>
    <row r="5438" spans="24:26" x14ac:dyDescent="0.25">
      <c r="X5438" s="172">
        <f>COUNTIF($J$2:J5438,J5438)</f>
        <v>0</v>
      </c>
      <c r="Y5438" s="172" t="str">
        <f t="shared" si="87"/>
        <v/>
      </c>
      <c r="Z5438" s="172" t="str">
        <f>IF(Y5438="","",COUNTIF($Y$2:Y5438,Y5438))</f>
        <v/>
      </c>
    </row>
    <row r="5439" spans="24:26" x14ac:dyDescent="0.25">
      <c r="X5439" s="172">
        <f>COUNTIF($J$2:J5439,J5439)</f>
        <v>0</v>
      </c>
      <c r="Y5439" s="172" t="str">
        <f t="shared" si="87"/>
        <v/>
      </c>
      <c r="Z5439" s="172" t="str">
        <f>IF(Y5439="","",COUNTIF($Y$2:Y5439,Y5439))</f>
        <v/>
      </c>
    </row>
    <row r="5440" spans="24:26" x14ac:dyDescent="0.25">
      <c r="X5440" s="172">
        <f>COUNTIF($J$2:J5440,J5440)</f>
        <v>0</v>
      </c>
      <c r="Y5440" s="172" t="str">
        <f t="shared" si="87"/>
        <v/>
      </c>
      <c r="Z5440" s="172" t="str">
        <f>IF(Y5440="","",COUNTIF($Y$2:Y5440,Y5440))</f>
        <v/>
      </c>
    </row>
    <row r="5441" spans="24:26" x14ac:dyDescent="0.25">
      <c r="X5441" s="172">
        <f>COUNTIF($J$2:J5441,J5441)</f>
        <v>0</v>
      </c>
      <c r="Y5441" s="172" t="str">
        <f t="shared" si="87"/>
        <v/>
      </c>
      <c r="Z5441" s="172" t="str">
        <f>IF(Y5441="","",COUNTIF($Y$2:Y5441,Y5441))</f>
        <v/>
      </c>
    </row>
    <row r="5442" spans="24:26" x14ac:dyDescent="0.25">
      <c r="X5442" s="172">
        <f>COUNTIF($J$2:J5442,J5442)</f>
        <v>0</v>
      </c>
      <c r="Y5442" s="172" t="str">
        <f t="shared" si="87"/>
        <v/>
      </c>
      <c r="Z5442" s="172" t="str">
        <f>IF(Y5442="","",COUNTIF($Y$2:Y5442,Y5442))</f>
        <v/>
      </c>
    </row>
    <row r="5443" spans="24:26" x14ac:dyDescent="0.25">
      <c r="X5443" s="172">
        <f>COUNTIF($J$2:J5443,J5443)</f>
        <v>0</v>
      </c>
      <c r="Y5443" s="172" t="str">
        <f t="shared" si="87"/>
        <v/>
      </c>
      <c r="Z5443" s="172" t="str">
        <f>IF(Y5443="","",COUNTIF($Y$2:Y5443,Y5443))</f>
        <v/>
      </c>
    </row>
    <row r="5444" spans="24:26" x14ac:dyDescent="0.25">
      <c r="X5444" s="172">
        <f>COUNTIF($J$2:J5444,J5444)</f>
        <v>0</v>
      </c>
      <c r="Y5444" s="172" t="str">
        <f t="shared" si="87"/>
        <v/>
      </c>
      <c r="Z5444" s="172" t="str">
        <f>IF(Y5444="","",COUNTIF($Y$2:Y5444,Y5444))</f>
        <v/>
      </c>
    </row>
    <row r="5445" spans="24:26" x14ac:dyDescent="0.25">
      <c r="X5445" s="172">
        <f>COUNTIF($J$2:J5445,J5445)</f>
        <v>0</v>
      </c>
      <c r="Y5445" s="172" t="str">
        <f t="shared" si="87"/>
        <v/>
      </c>
      <c r="Z5445" s="172" t="str">
        <f>IF(Y5445="","",COUNTIF($Y$2:Y5445,Y5445))</f>
        <v/>
      </c>
    </row>
    <row r="5446" spans="24:26" x14ac:dyDescent="0.25">
      <c r="X5446" s="172">
        <f>COUNTIF($J$2:J5446,J5446)</f>
        <v>0</v>
      </c>
      <c r="Y5446" s="172" t="str">
        <f t="shared" si="87"/>
        <v/>
      </c>
      <c r="Z5446" s="172" t="str">
        <f>IF(Y5446="","",COUNTIF($Y$2:Y5446,Y5446))</f>
        <v/>
      </c>
    </row>
    <row r="5447" spans="24:26" x14ac:dyDescent="0.25">
      <c r="X5447" s="172">
        <f>COUNTIF($J$2:J5447,J5447)</f>
        <v>0</v>
      </c>
      <c r="Y5447" s="172" t="str">
        <f t="shared" si="87"/>
        <v/>
      </c>
      <c r="Z5447" s="172" t="str">
        <f>IF(Y5447="","",COUNTIF($Y$2:Y5447,Y5447))</f>
        <v/>
      </c>
    </row>
    <row r="5448" spans="24:26" x14ac:dyDescent="0.25">
      <c r="X5448" s="172">
        <f>COUNTIF($J$2:J5448,J5448)</f>
        <v>0</v>
      </c>
      <c r="Y5448" s="172" t="str">
        <f t="shared" si="87"/>
        <v/>
      </c>
      <c r="Z5448" s="172" t="str">
        <f>IF(Y5448="","",COUNTIF($Y$2:Y5448,Y5448))</f>
        <v/>
      </c>
    </row>
    <row r="5449" spans="24:26" x14ac:dyDescent="0.25">
      <c r="X5449" s="172">
        <f>COUNTIF($J$2:J5449,J5449)</f>
        <v>0</v>
      </c>
      <c r="Y5449" s="172" t="str">
        <f t="shared" si="87"/>
        <v/>
      </c>
      <c r="Z5449" s="172" t="str">
        <f>IF(Y5449="","",COUNTIF($Y$2:Y5449,Y5449))</f>
        <v/>
      </c>
    </row>
    <row r="5450" spans="24:26" x14ac:dyDescent="0.25">
      <c r="X5450" s="172">
        <f>COUNTIF($J$2:J5450,J5450)</f>
        <v>0</v>
      </c>
      <c r="Y5450" s="172" t="str">
        <f t="shared" si="87"/>
        <v/>
      </c>
      <c r="Z5450" s="172" t="str">
        <f>IF(Y5450="","",COUNTIF($Y$2:Y5450,Y5450))</f>
        <v/>
      </c>
    </row>
    <row r="5451" spans="24:26" x14ac:dyDescent="0.25">
      <c r="X5451" s="172">
        <f>COUNTIF($J$2:J5451,J5451)</f>
        <v>0</v>
      </c>
      <c r="Y5451" s="172" t="str">
        <f t="shared" si="87"/>
        <v/>
      </c>
      <c r="Z5451" s="172" t="str">
        <f>IF(Y5451="","",COUNTIF($Y$2:Y5451,Y5451))</f>
        <v/>
      </c>
    </row>
    <row r="5452" spans="24:26" x14ac:dyDescent="0.25">
      <c r="X5452" s="172">
        <f>COUNTIF($J$2:J5452,J5452)</f>
        <v>0</v>
      </c>
      <c r="Y5452" s="172" t="str">
        <f t="shared" si="87"/>
        <v/>
      </c>
      <c r="Z5452" s="172" t="str">
        <f>IF(Y5452="","",COUNTIF($Y$2:Y5452,Y5452))</f>
        <v/>
      </c>
    </row>
    <row r="5453" spans="24:26" x14ac:dyDescent="0.25">
      <c r="X5453" s="172">
        <f>COUNTIF($J$2:J5453,J5453)</f>
        <v>0</v>
      </c>
      <c r="Y5453" s="172" t="str">
        <f t="shared" si="87"/>
        <v/>
      </c>
      <c r="Z5453" s="172" t="str">
        <f>IF(Y5453="","",COUNTIF($Y$2:Y5453,Y5453))</f>
        <v/>
      </c>
    </row>
    <row r="5454" spans="24:26" x14ac:dyDescent="0.25">
      <c r="X5454" s="172">
        <f>COUNTIF($J$2:J5454,J5454)</f>
        <v>0</v>
      </c>
      <c r="Y5454" s="172" t="str">
        <f t="shared" si="87"/>
        <v/>
      </c>
      <c r="Z5454" s="172" t="str">
        <f>IF(Y5454="","",COUNTIF($Y$2:Y5454,Y5454))</f>
        <v/>
      </c>
    </row>
    <row r="5455" spans="24:26" x14ac:dyDescent="0.25">
      <c r="X5455" s="172">
        <f>COUNTIF($J$2:J5455,J5455)</f>
        <v>0</v>
      </c>
      <c r="Y5455" s="172" t="str">
        <f t="shared" si="87"/>
        <v/>
      </c>
      <c r="Z5455" s="172" t="str">
        <f>IF(Y5455="","",COUNTIF($Y$2:Y5455,Y5455))</f>
        <v/>
      </c>
    </row>
    <row r="5456" spans="24:26" x14ac:dyDescent="0.25">
      <c r="X5456" s="172">
        <f>COUNTIF($J$2:J5456,J5456)</f>
        <v>0</v>
      </c>
      <c r="Y5456" s="172" t="str">
        <f t="shared" si="87"/>
        <v/>
      </c>
      <c r="Z5456" s="172" t="str">
        <f>IF(Y5456="","",COUNTIF($Y$2:Y5456,Y5456))</f>
        <v/>
      </c>
    </row>
    <row r="5457" spans="24:26" x14ac:dyDescent="0.25">
      <c r="X5457" s="172">
        <f>COUNTIF($J$2:J5457,J5457)</f>
        <v>0</v>
      </c>
      <c r="Y5457" s="172" t="str">
        <f t="shared" si="87"/>
        <v/>
      </c>
      <c r="Z5457" s="172" t="str">
        <f>IF(Y5457="","",COUNTIF($Y$2:Y5457,Y5457))</f>
        <v/>
      </c>
    </row>
    <row r="5458" spans="24:26" x14ac:dyDescent="0.25">
      <c r="X5458" s="172">
        <f>COUNTIF($J$2:J5458,J5458)</f>
        <v>0</v>
      </c>
      <c r="Y5458" s="172" t="str">
        <f t="shared" si="87"/>
        <v/>
      </c>
      <c r="Z5458" s="172" t="str">
        <f>IF(Y5458="","",COUNTIF($Y$2:Y5458,Y5458))</f>
        <v/>
      </c>
    </row>
    <row r="5459" spans="24:26" x14ac:dyDescent="0.25">
      <c r="X5459" s="172">
        <f>COUNTIF($J$2:J5459,J5459)</f>
        <v>0</v>
      </c>
      <c r="Y5459" s="172" t="str">
        <f t="shared" si="87"/>
        <v/>
      </c>
      <c r="Z5459" s="172" t="str">
        <f>IF(Y5459="","",COUNTIF($Y$2:Y5459,Y5459))</f>
        <v/>
      </c>
    </row>
    <row r="5460" spans="24:26" x14ac:dyDescent="0.25">
      <c r="X5460" s="172">
        <f>COUNTIF($J$2:J5460,J5460)</f>
        <v>0</v>
      </c>
      <c r="Y5460" s="172" t="str">
        <f t="shared" si="87"/>
        <v/>
      </c>
      <c r="Z5460" s="172" t="str">
        <f>IF(Y5460="","",COUNTIF($Y$2:Y5460,Y5460))</f>
        <v/>
      </c>
    </row>
    <row r="5461" spans="24:26" x14ac:dyDescent="0.25">
      <c r="X5461" s="172">
        <f>COUNTIF($J$2:J5461,J5461)</f>
        <v>0</v>
      </c>
      <c r="Y5461" s="172" t="str">
        <f t="shared" si="87"/>
        <v/>
      </c>
      <c r="Z5461" s="172" t="str">
        <f>IF(Y5461="","",COUNTIF($Y$2:Y5461,Y5461))</f>
        <v/>
      </c>
    </row>
    <row r="5462" spans="24:26" x14ac:dyDescent="0.25">
      <c r="X5462" s="172">
        <f>COUNTIF($J$2:J5462,J5462)</f>
        <v>0</v>
      </c>
      <c r="Y5462" s="172" t="str">
        <f t="shared" si="87"/>
        <v/>
      </c>
      <c r="Z5462" s="172" t="str">
        <f>IF(Y5462="","",COUNTIF($Y$2:Y5462,Y5462))</f>
        <v/>
      </c>
    </row>
    <row r="5463" spans="24:26" x14ac:dyDescent="0.25">
      <c r="X5463" s="172">
        <f>COUNTIF($J$2:J5463,J5463)</f>
        <v>0</v>
      </c>
      <c r="Y5463" s="172" t="str">
        <f t="shared" si="87"/>
        <v/>
      </c>
      <c r="Z5463" s="172" t="str">
        <f>IF(Y5463="","",COUNTIF($Y$2:Y5463,Y5463))</f>
        <v/>
      </c>
    </row>
    <row r="5464" spans="24:26" x14ac:dyDescent="0.25">
      <c r="X5464" s="172">
        <f>COUNTIF($J$2:J5464,J5464)</f>
        <v>0</v>
      </c>
      <c r="Y5464" s="172" t="str">
        <f t="shared" si="87"/>
        <v/>
      </c>
      <c r="Z5464" s="172" t="str">
        <f>IF(Y5464="","",COUNTIF($Y$2:Y5464,Y5464))</f>
        <v/>
      </c>
    </row>
    <row r="5465" spans="24:26" x14ac:dyDescent="0.25">
      <c r="X5465" s="172">
        <f>COUNTIF($J$2:J5465,J5465)</f>
        <v>0</v>
      </c>
      <c r="Y5465" s="172" t="str">
        <f t="shared" si="87"/>
        <v/>
      </c>
      <c r="Z5465" s="172" t="str">
        <f>IF(Y5465="","",COUNTIF($Y$2:Y5465,Y5465))</f>
        <v/>
      </c>
    </row>
    <row r="5466" spans="24:26" x14ac:dyDescent="0.25">
      <c r="X5466" s="172">
        <f>COUNTIF($J$2:J5466,J5466)</f>
        <v>0</v>
      </c>
      <c r="Y5466" s="172" t="str">
        <f t="shared" ref="Y5466:Y5529" si="88">J5466&amp;Q5466</f>
        <v/>
      </c>
      <c r="Z5466" s="172" t="str">
        <f>IF(Y5466="","",COUNTIF($Y$2:Y5466,Y5466))</f>
        <v/>
      </c>
    </row>
    <row r="5467" spans="24:26" x14ac:dyDescent="0.25">
      <c r="X5467" s="172">
        <f>COUNTIF($J$2:J5467,J5467)</f>
        <v>0</v>
      </c>
      <c r="Y5467" s="172" t="str">
        <f t="shared" si="88"/>
        <v/>
      </c>
      <c r="Z5467" s="172" t="str">
        <f>IF(Y5467="","",COUNTIF($Y$2:Y5467,Y5467))</f>
        <v/>
      </c>
    </row>
    <row r="5468" spans="24:26" x14ac:dyDescent="0.25">
      <c r="X5468" s="172">
        <f>COUNTIF($J$2:J5468,J5468)</f>
        <v>0</v>
      </c>
      <c r="Y5468" s="172" t="str">
        <f t="shared" si="88"/>
        <v/>
      </c>
      <c r="Z5468" s="172" t="str">
        <f>IF(Y5468="","",COUNTIF($Y$2:Y5468,Y5468))</f>
        <v/>
      </c>
    </row>
    <row r="5469" spans="24:26" x14ac:dyDescent="0.25">
      <c r="X5469" s="172">
        <f>COUNTIF($J$2:J5469,J5469)</f>
        <v>0</v>
      </c>
      <c r="Y5469" s="172" t="str">
        <f t="shared" si="88"/>
        <v/>
      </c>
      <c r="Z5469" s="172" t="str">
        <f>IF(Y5469="","",COUNTIF($Y$2:Y5469,Y5469))</f>
        <v/>
      </c>
    </row>
    <row r="5470" spans="24:26" x14ac:dyDescent="0.25">
      <c r="X5470" s="172">
        <f>COUNTIF($J$2:J5470,J5470)</f>
        <v>0</v>
      </c>
      <c r="Y5470" s="172" t="str">
        <f t="shared" si="88"/>
        <v/>
      </c>
      <c r="Z5470" s="172" t="str">
        <f>IF(Y5470="","",COUNTIF($Y$2:Y5470,Y5470))</f>
        <v/>
      </c>
    </row>
    <row r="5471" spans="24:26" x14ac:dyDescent="0.25">
      <c r="X5471" s="172">
        <f>COUNTIF($J$2:J5471,J5471)</f>
        <v>0</v>
      </c>
      <c r="Y5471" s="172" t="str">
        <f t="shared" si="88"/>
        <v/>
      </c>
      <c r="Z5471" s="172" t="str">
        <f>IF(Y5471="","",COUNTIF($Y$2:Y5471,Y5471))</f>
        <v/>
      </c>
    </row>
    <row r="5472" spans="24:26" x14ac:dyDescent="0.25">
      <c r="X5472" s="172">
        <f>COUNTIF($J$2:J5472,J5472)</f>
        <v>0</v>
      </c>
      <c r="Y5472" s="172" t="str">
        <f t="shared" si="88"/>
        <v/>
      </c>
      <c r="Z5472" s="172" t="str">
        <f>IF(Y5472="","",COUNTIF($Y$2:Y5472,Y5472))</f>
        <v/>
      </c>
    </row>
    <row r="5473" spans="24:26" x14ac:dyDescent="0.25">
      <c r="X5473" s="172">
        <f>COUNTIF($J$2:J5473,J5473)</f>
        <v>0</v>
      </c>
      <c r="Y5473" s="172" t="str">
        <f t="shared" si="88"/>
        <v/>
      </c>
      <c r="Z5473" s="172" t="str">
        <f>IF(Y5473="","",COUNTIF($Y$2:Y5473,Y5473))</f>
        <v/>
      </c>
    </row>
    <row r="5474" spans="24:26" x14ac:dyDescent="0.25">
      <c r="X5474" s="172">
        <f>COUNTIF($J$2:J5474,J5474)</f>
        <v>0</v>
      </c>
      <c r="Y5474" s="172" t="str">
        <f t="shared" si="88"/>
        <v/>
      </c>
      <c r="Z5474" s="172" t="str">
        <f>IF(Y5474="","",COUNTIF($Y$2:Y5474,Y5474))</f>
        <v/>
      </c>
    </row>
    <row r="5475" spans="24:26" x14ac:dyDescent="0.25">
      <c r="X5475" s="172">
        <f>COUNTIF($J$2:J5475,J5475)</f>
        <v>0</v>
      </c>
      <c r="Y5475" s="172" t="str">
        <f t="shared" si="88"/>
        <v/>
      </c>
      <c r="Z5475" s="172" t="str">
        <f>IF(Y5475="","",COUNTIF($Y$2:Y5475,Y5475))</f>
        <v/>
      </c>
    </row>
    <row r="5476" spans="24:26" x14ac:dyDescent="0.25">
      <c r="X5476" s="172">
        <f>COUNTIF($J$2:J5476,J5476)</f>
        <v>0</v>
      </c>
      <c r="Y5476" s="172" t="str">
        <f t="shared" si="88"/>
        <v/>
      </c>
      <c r="Z5476" s="172" t="str">
        <f>IF(Y5476="","",COUNTIF($Y$2:Y5476,Y5476))</f>
        <v/>
      </c>
    </row>
    <row r="5477" spans="24:26" x14ac:dyDescent="0.25">
      <c r="X5477" s="172">
        <f>COUNTIF($J$2:J5477,J5477)</f>
        <v>0</v>
      </c>
      <c r="Y5477" s="172" t="str">
        <f t="shared" si="88"/>
        <v/>
      </c>
      <c r="Z5477" s="172" t="str">
        <f>IF(Y5477="","",COUNTIF($Y$2:Y5477,Y5477))</f>
        <v/>
      </c>
    </row>
    <row r="5478" spans="24:26" x14ac:dyDescent="0.25">
      <c r="X5478" s="172">
        <f>COUNTIF($J$2:J5478,J5478)</f>
        <v>0</v>
      </c>
      <c r="Y5478" s="172" t="str">
        <f t="shared" si="88"/>
        <v/>
      </c>
      <c r="Z5478" s="172" t="str">
        <f>IF(Y5478="","",COUNTIF($Y$2:Y5478,Y5478))</f>
        <v/>
      </c>
    </row>
    <row r="5479" spans="24:26" x14ac:dyDescent="0.25">
      <c r="X5479" s="172">
        <f>COUNTIF($J$2:J5479,J5479)</f>
        <v>0</v>
      </c>
      <c r="Y5479" s="172" t="str">
        <f t="shared" si="88"/>
        <v/>
      </c>
      <c r="Z5479" s="172" t="str">
        <f>IF(Y5479="","",COUNTIF($Y$2:Y5479,Y5479))</f>
        <v/>
      </c>
    </row>
    <row r="5480" spans="24:26" x14ac:dyDescent="0.25">
      <c r="X5480" s="172">
        <f>COUNTIF($J$2:J5480,J5480)</f>
        <v>0</v>
      </c>
      <c r="Y5480" s="172" t="str">
        <f t="shared" si="88"/>
        <v/>
      </c>
      <c r="Z5480" s="172" t="str">
        <f>IF(Y5480="","",COUNTIF($Y$2:Y5480,Y5480))</f>
        <v/>
      </c>
    </row>
    <row r="5481" spans="24:26" x14ac:dyDescent="0.25">
      <c r="X5481" s="172">
        <f>COUNTIF($J$2:J5481,J5481)</f>
        <v>0</v>
      </c>
      <c r="Y5481" s="172" t="str">
        <f t="shared" si="88"/>
        <v/>
      </c>
      <c r="Z5481" s="172" t="str">
        <f>IF(Y5481="","",COUNTIF($Y$2:Y5481,Y5481))</f>
        <v/>
      </c>
    </row>
    <row r="5482" spans="24:26" x14ac:dyDescent="0.25">
      <c r="X5482" s="172">
        <f>COUNTIF($J$2:J5482,J5482)</f>
        <v>0</v>
      </c>
      <c r="Y5482" s="172" t="str">
        <f t="shared" si="88"/>
        <v/>
      </c>
      <c r="Z5482" s="172" t="str">
        <f>IF(Y5482="","",COUNTIF($Y$2:Y5482,Y5482))</f>
        <v/>
      </c>
    </row>
    <row r="5483" spans="24:26" x14ac:dyDescent="0.25">
      <c r="X5483" s="172">
        <f>COUNTIF($J$2:J5483,J5483)</f>
        <v>0</v>
      </c>
      <c r="Y5483" s="172" t="str">
        <f t="shared" si="88"/>
        <v/>
      </c>
      <c r="Z5483" s="172" t="str">
        <f>IF(Y5483="","",COUNTIF($Y$2:Y5483,Y5483))</f>
        <v/>
      </c>
    </row>
    <row r="5484" spans="24:26" x14ac:dyDescent="0.25">
      <c r="X5484" s="172">
        <f>COUNTIF($J$2:J5484,J5484)</f>
        <v>0</v>
      </c>
      <c r="Y5484" s="172" t="str">
        <f t="shared" si="88"/>
        <v/>
      </c>
      <c r="Z5484" s="172" t="str">
        <f>IF(Y5484="","",COUNTIF($Y$2:Y5484,Y5484))</f>
        <v/>
      </c>
    </row>
    <row r="5485" spans="24:26" x14ac:dyDescent="0.25">
      <c r="X5485" s="172">
        <f>COUNTIF($J$2:J5485,J5485)</f>
        <v>0</v>
      </c>
      <c r="Y5485" s="172" t="str">
        <f t="shared" si="88"/>
        <v/>
      </c>
      <c r="Z5485" s="172" t="str">
        <f>IF(Y5485="","",COUNTIF($Y$2:Y5485,Y5485))</f>
        <v/>
      </c>
    </row>
    <row r="5486" spans="24:26" x14ac:dyDescent="0.25">
      <c r="X5486" s="172">
        <f>COUNTIF($J$2:J5486,J5486)</f>
        <v>0</v>
      </c>
      <c r="Y5486" s="172" t="str">
        <f t="shared" si="88"/>
        <v/>
      </c>
      <c r="Z5486" s="172" t="str">
        <f>IF(Y5486="","",COUNTIF($Y$2:Y5486,Y5486))</f>
        <v/>
      </c>
    </row>
    <row r="5487" spans="24:26" x14ac:dyDescent="0.25">
      <c r="X5487" s="172">
        <f>COUNTIF($J$2:J5487,J5487)</f>
        <v>0</v>
      </c>
      <c r="Y5487" s="172" t="str">
        <f t="shared" si="88"/>
        <v/>
      </c>
      <c r="Z5487" s="172" t="str">
        <f>IF(Y5487="","",COUNTIF($Y$2:Y5487,Y5487))</f>
        <v/>
      </c>
    </row>
    <row r="5488" spans="24:26" x14ac:dyDescent="0.25">
      <c r="X5488" s="172">
        <f>COUNTIF($J$2:J5488,J5488)</f>
        <v>0</v>
      </c>
      <c r="Y5488" s="172" t="str">
        <f t="shared" si="88"/>
        <v/>
      </c>
      <c r="Z5488" s="172" t="str">
        <f>IF(Y5488="","",COUNTIF($Y$2:Y5488,Y5488))</f>
        <v/>
      </c>
    </row>
    <row r="5489" spans="24:26" x14ac:dyDescent="0.25">
      <c r="X5489" s="172">
        <f>COUNTIF($J$2:J5489,J5489)</f>
        <v>0</v>
      </c>
      <c r="Y5489" s="172" t="str">
        <f t="shared" si="88"/>
        <v/>
      </c>
      <c r="Z5489" s="172" t="str">
        <f>IF(Y5489="","",COUNTIF($Y$2:Y5489,Y5489))</f>
        <v/>
      </c>
    </row>
    <row r="5490" spans="24:26" x14ac:dyDescent="0.25">
      <c r="X5490" s="172">
        <f>COUNTIF($J$2:J5490,J5490)</f>
        <v>0</v>
      </c>
      <c r="Y5490" s="172" t="str">
        <f t="shared" si="88"/>
        <v/>
      </c>
      <c r="Z5490" s="172" t="str">
        <f>IF(Y5490="","",COUNTIF($Y$2:Y5490,Y5490))</f>
        <v/>
      </c>
    </row>
    <row r="5491" spans="24:26" x14ac:dyDescent="0.25">
      <c r="X5491" s="172">
        <f>COUNTIF($J$2:J5491,J5491)</f>
        <v>0</v>
      </c>
      <c r="Y5491" s="172" t="str">
        <f t="shared" si="88"/>
        <v/>
      </c>
      <c r="Z5491" s="172" t="str">
        <f>IF(Y5491="","",COUNTIF($Y$2:Y5491,Y5491))</f>
        <v/>
      </c>
    </row>
    <row r="5492" spans="24:26" x14ac:dyDescent="0.25">
      <c r="X5492" s="172">
        <f>COUNTIF($J$2:J5492,J5492)</f>
        <v>0</v>
      </c>
      <c r="Y5492" s="172" t="str">
        <f t="shared" si="88"/>
        <v/>
      </c>
      <c r="Z5492" s="172" t="str">
        <f>IF(Y5492="","",COUNTIF($Y$2:Y5492,Y5492))</f>
        <v/>
      </c>
    </row>
    <row r="5493" spans="24:26" x14ac:dyDescent="0.25">
      <c r="X5493" s="172">
        <f>COUNTIF($J$2:J5493,J5493)</f>
        <v>0</v>
      </c>
      <c r="Y5493" s="172" t="str">
        <f t="shared" si="88"/>
        <v/>
      </c>
      <c r="Z5493" s="172" t="str">
        <f>IF(Y5493="","",COUNTIF($Y$2:Y5493,Y5493))</f>
        <v/>
      </c>
    </row>
    <row r="5494" spans="24:26" x14ac:dyDescent="0.25">
      <c r="X5494" s="172">
        <f>COUNTIF($J$2:J5494,J5494)</f>
        <v>0</v>
      </c>
      <c r="Y5494" s="172" t="str">
        <f t="shared" si="88"/>
        <v/>
      </c>
      <c r="Z5494" s="172" t="str">
        <f>IF(Y5494="","",COUNTIF($Y$2:Y5494,Y5494))</f>
        <v/>
      </c>
    </row>
    <row r="5495" spans="24:26" x14ac:dyDescent="0.25">
      <c r="X5495" s="172">
        <f>COUNTIF($J$2:J5495,J5495)</f>
        <v>0</v>
      </c>
      <c r="Y5495" s="172" t="str">
        <f t="shared" si="88"/>
        <v/>
      </c>
      <c r="Z5495" s="172" t="str">
        <f>IF(Y5495="","",COUNTIF($Y$2:Y5495,Y5495))</f>
        <v/>
      </c>
    </row>
    <row r="5496" spans="24:26" x14ac:dyDescent="0.25">
      <c r="X5496" s="172">
        <f>COUNTIF($J$2:J5496,J5496)</f>
        <v>0</v>
      </c>
      <c r="Y5496" s="172" t="str">
        <f t="shared" si="88"/>
        <v/>
      </c>
      <c r="Z5496" s="172" t="str">
        <f>IF(Y5496="","",COUNTIF($Y$2:Y5496,Y5496))</f>
        <v/>
      </c>
    </row>
    <row r="5497" spans="24:26" x14ac:dyDescent="0.25">
      <c r="X5497" s="172">
        <f>COUNTIF($J$2:J5497,J5497)</f>
        <v>0</v>
      </c>
      <c r="Y5497" s="172" t="str">
        <f t="shared" si="88"/>
        <v/>
      </c>
      <c r="Z5497" s="172" t="str">
        <f>IF(Y5497="","",COUNTIF($Y$2:Y5497,Y5497))</f>
        <v/>
      </c>
    </row>
    <row r="5498" spans="24:26" x14ac:dyDescent="0.25">
      <c r="X5498" s="172">
        <f>COUNTIF($J$2:J5498,J5498)</f>
        <v>0</v>
      </c>
      <c r="Y5498" s="172" t="str">
        <f t="shared" si="88"/>
        <v/>
      </c>
      <c r="Z5498" s="172" t="str">
        <f>IF(Y5498="","",COUNTIF($Y$2:Y5498,Y5498))</f>
        <v/>
      </c>
    </row>
    <row r="5499" spans="24:26" x14ac:dyDescent="0.25">
      <c r="X5499" s="172">
        <f>COUNTIF($J$2:J5499,J5499)</f>
        <v>0</v>
      </c>
      <c r="Y5499" s="172" t="str">
        <f t="shared" si="88"/>
        <v/>
      </c>
      <c r="Z5499" s="172" t="str">
        <f>IF(Y5499="","",COUNTIF($Y$2:Y5499,Y5499))</f>
        <v/>
      </c>
    </row>
    <row r="5500" spans="24:26" x14ac:dyDescent="0.25">
      <c r="X5500" s="172">
        <f>COUNTIF($J$2:J5500,J5500)</f>
        <v>0</v>
      </c>
      <c r="Y5500" s="172" t="str">
        <f t="shared" si="88"/>
        <v/>
      </c>
      <c r="Z5500" s="172" t="str">
        <f>IF(Y5500="","",COUNTIF($Y$2:Y5500,Y5500))</f>
        <v/>
      </c>
    </row>
    <row r="5501" spans="24:26" x14ac:dyDescent="0.25">
      <c r="X5501" s="172">
        <f>COUNTIF($J$2:J5501,J5501)</f>
        <v>0</v>
      </c>
      <c r="Y5501" s="172" t="str">
        <f t="shared" si="88"/>
        <v/>
      </c>
      <c r="Z5501" s="172" t="str">
        <f>IF(Y5501="","",COUNTIF($Y$2:Y5501,Y5501))</f>
        <v/>
      </c>
    </row>
    <row r="5502" spans="24:26" x14ac:dyDescent="0.25">
      <c r="X5502" s="172">
        <f>COUNTIF($J$2:J5502,J5502)</f>
        <v>0</v>
      </c>
      <c r="Y5502" s="172" t="str">
        <f t="shared" si="88"/>
        <v/>
      </c>
      <c r="Z5502" s="172" t="str">
        <f>IF(Y5502="","",COUNTIF($Y$2:Y5502,Y5502))</f>
        <v/>
      </c>
    </row>
    <row r="5503" spans="24:26" x14ac:dyDescent="0.25">
      <c r="X5503" s="172">
        <f>COUNTIF($J$2:J5503,J5503)</f>
        <v>0</v>
      </c>
      <c r="Y5503" s="172" t="str">
        <f t="shared" si="88"/>
        <v/>
      </c>
      <c r="Z5503" s="172" t="str">
        <f>IF(Y5503="","",COUNTIF($Y$2:Y5503,Y5503))</f>
        <v/>
      </c>
    </row>
    <row r="5504" spans="24:26" x14ac:dyDescent="0.25">
      <c r="X5504" s="172">
        <f>COUNTIF($J$2:J5504,J5504)</f>
        <v>0</v>
      </c>
      <c r="Y5504" s="172" t="str">
        <f t="shared" si="88"/>
        <v/>
      </c>
      <c r="Z5504" s="172" t="str">
        <f>IF(Y5504="","",COUNTIF($Y$2:Y5504,Y5504))</f>
        <v/>
      </c>
    </row>
    <row r="5505" spans="24:26" x14ac:dyDescent="0.25">
      <c r="X5505" s="172">
        <f>COUNTIF($J$2:J5505,J5505)</f>
        <v>0</v>
      </c>
      <c r="Y5505" s="172" t="str">
        <f t="shared" si="88"/>
        <v/>
      </c>
      <c r="Z5505" s="172" t="str">
        <f>IF(Y5505="","",COUNTIF($Y$2:Y5505,Y5505))</f>
        <v/>
      </c>
    </row>
    <row r="5506" spans="24:26" x14ac:dyDescent="0.25">
      <c r="X5506" s="172">
        <f>COUNTIF($J$2:J5506,J5506)</f>
        <v>0</v>
      </c>
      <c r="Y5506" s="172" t="str">
        <f t="shared" si="88"/>
        <v/>
      </c>
      <c r="Z5506" s="172" t="str">
        <f>IF(Y5506="","",COUNTIF($Y$2:Y5506,Y5506))</f>
        <v/>
      </c>
    </row>
    <row r="5507" spans="24:26" x14ac:dyDescent="0.25">
      <c r="X5507" s="172">
        <f>COUNTIF($J$2:J5507,J5507)</f>
        <v>0</v>
      </c>
      <c r="Y5507" s="172" t="str">
        <f t="shared" si="88"/>
        <v/>
      </c>
      <c r="Z5507" s="172" t="str">
        <f>IF(Y5507="","",COUNTIF($Y$2:Y5507,Y5507))</f>
        <v/>
      </c>
    </row>
    <row r="5508" spans="24:26" x14ac:dyDescent="0.25">
      <c r="X5508" s="172">
        <f>COUNTIF($J$2:J5508,J5508)</f>
        <v>0</v>
      </c>
      <c r="Y5508" s="172" t="str">
        <f t="shared" si="88"/>
        <v/>
      </c>
      <c r="Z5508" s="172" t="str">
        <f>IF(Y5508="","",COUNTIF($Y$2:Y5508,Y5508))</f>
        <v/>
      </c>
    </row>
    <row r="5509" spans="24:26" x14ac:dyDescent="0.25">
      <c r="X5509" s="172">
        <f>COUNTIF($J$2:J5509,J5509)</f>
        <v>0</v>
      </c>
      <c r="Y5509" s="172" t="str">
        <f t="shared" si="88"/>
        <v/>
      </c>
      <c r="Z5509" s="172" t="str">
        <f>IF(Y5509="","",COUNTIF($Y$2:Y5509,Y5509))</f>
        <v/>
      </c>
    </row>
    <row r="5510" spans="24:26" x14ac:dyDescent="0.25">
      <c r="X5510" s="172">
        <f>COUNTIF($J$2:J5510,J5510)</f>
        <v>0</v>
      </c>
      <c r="Y5510" s="172" t="str">
        <f t="shared" si="88"/>
        <v/>
      </c>
      <c r="Z5510" s="172" t="str">
        <f>IF(Y5510="","",COUNTIF($Y$2:Y5510,Y5510))</f>
        <v/>
      </c>
    </row>
    <row r="5511" spans="24:26" x14ac:dyDescent="0.25">
      <c r="X5511" s="172">
        <f>COUNTIF($J$2:J5511,J5511)</f>
        <v>0</v>
      </c>
      <c r="Y5511" s="172" t="str">
        <f t="shared" si="88"/>
        <v/>
      </c>
      <c r="Z5511" s="172" t="str">
        <f>IF(Y5511="","",COUNTIF($Y$2:Y5511,Y5511))</f>
        <v/>
      </c>
    </row>
    <row r="5512" spans="24:26" x14ac:dyDescent="0.25">
      <c r="X5512" s="172">
        <f>COUNTIF($J$2:J5512,J5512)</f>
        <v>0</v>
      </c>
      <c r="Y5512" s="172" t="str">
        <f t="shared" si="88"/>
        <v/>
      </c>
      <c r="Z5512" s="172" t="str">
        <f>IF(Y5512="","",COUNTIF($Y$2:Y5512,Y5512))</f>
        <v/>
      </c>
    </row>
    <row r="5513" spans="24:26" x14ac:dyDescent="0.25">
      <c r="X5513" s="172">
        <f>COUNTIF($J$2:J5513,J5513)</f>
        <v>0</v>
      </c>
      <c r="Y5513" s="172" t="str">
        <f t="shared" si="88"/>
        <v/>
      </c>
      <c r="Z5513" s="172" t="str">
        <f>IF(Y5513="","",COUNTIF($Y$2:Y5513,Y5513))</f>
        <v/>
      </c>
    </row>
    <row r="5514" spans="24:26" x14ac:dyDescent="0.25">
      <c r="X5514" s="172">
        <f>COUNTIF($J$2:J5514,J5514)</f>
        <v>0</v>
      </c>
      <c r="Y5514" s="172" t="str">
        <f t="shared" si="88"/>
        <v/>
      </c>
      <c r="Z5514" s="172" t="str">
        <f>IF(Y5514="","",COUNTIF($Y$2:Y5514,Y5514))</f>
        <v/>
      </c>
    </row>
    <row r="5515" spans="24:26" x14ac:dyDescent="0.25">
      <c r="X5515" s="172">
        <f>COUNTIF($J$2:J5515,J5515)</f>
        <v>0</v>
      </c>
      <c r="Y5515" s="172" t="str">
        <f t="shared" si="88"/>
        <v/>
      </c>
      <c r="Z5515" s="172" t="str">
        <f>IF(Y5515="","",COUNTIF($Y$2:Y5515,Y5515))</f>
        <v/>
      </c>
    </row>
    <row r="5516" spans="24:26" x14ac:dyDescent="0.25">
      <c r="X5516" s="172">
        <f>COUNTIF($J$2:J5516,J5516)</f>
        <v>0</v>
      </c>
      <c r="Y5516" s="172" t="str">
        <f t="shared" si="88"/>
        <v/>
      </c>
      <c r="Z5516" s="172" t="str">
        <f>IF(Y5516="","",COUNTIF($Y$2:Y5516,Y5516))</f>
        <v/>
      </c>
    </row>
    <row r="5517" spans="24:26" x14ac:dyDescent="0.25">
      <c r="X5517" s="172">
        <f>COUNTIF($J$2:J5517,J5517)</f>
        <v>0</v>
      </c>
      <c r="Y5517" s="172" t="str">
        <f t="shared" si="88"/>
        <v/>
      </c>
      <c r="Z5517" s="172" t="str">
        <f>IF(Y5517="","",COUNTIF($Y$2:Y5517,Y5517))</f>
        <v/>
      </c>
    </row>
    <row r="5518" spans="24:26" x14ac:dyDescent="0.25">
      <c r="X5518" s="172">
        <f>COUNTIF($J$2:J5518,J5518)</f>
        <v>0</v>
      </c>
      <c r="Y5518" s="172" t="str">
        <f t="shared" si="88"/>
        <v/>
      </c>
      <c r="Z5518" s="172" t="str">
        <f>IF(Y5518="","",COUNTIF($Y$2:Y5518,Y5518))</f>
        <v/>
      </c>
    </row>
    <row r="5519" spans="24:26" x14ac:dyDescent="0.25">
      <c r="X5519" s="172">
        <f>COUNTIF($J$2:J5519,J5519)</f>
        <v>0</v>
      </c>
      <c r="Y5519" s="172" t="str">
        <f t="shared" si="88"/>
        <v/>
      </c>
      <c r="Z5519" s="172" t="str">
        <f>IF(Y5519="","",COUNTIF($Y$2:Y5519,Y5519))</f>
        <v/>
      </c>
    </row>
    <row r="5520" spans="24:26" x14ac:dyDescent="0.25">
      <c r="X5520" s="172">
        <f>COUNTIF($J$2:J5520,J5520)</f>
        <v>0</v>
      </c>
      <c r="Y5520" s="172" t="str">
        <f t="shared" si="88"/>
        <v/>
      </c>
      <c r="Z5520" s="172" t="str">
        <f>IF(Y5520="","",COUNTIF($Y$2:Y5520,Y5520))</f>
        <v/>
      </c>
    </row>
    <row r="5521" spans="24:26" x14ac:dyDescent="0.25">
      <c r="X5521" s="172">
        <f>COUNTIF($J$2:J5521,J5521)</f>
        <v>0</v>
      </c>
      <c r="Y5521" s="172" t="str">
        <f t="shared" si="88"/>
        <v/>
      </c>
      <c r="Z5521" s="172" t="str">
        <f>IF(Y5521="","",COUNTIF($Y$2:Y5521,Y5521))</f>
        <v/>
      </c>
    </row>
    <row r="5522" spans="24:26" x14ac:dyDescent="0.25">
      <c r="X5522" s="172">
        <f>COUNTIF($J$2:J5522,J5522)</f>
        <v>0</v>
      </c>
      <c r="Y5522" s="172" t="str">
        <f t="shared" si="88"/>
        <v/>
      </c>
      <c r="Z5522" s="172" t="str">
        <f>IF(Y5522="","",COUNTIF($Y$2:Y5522,Y5522))</f>
        <v/>
      </c>
    </row>
    <row r="5523" spans="24:26" x14ac:dyDescent="0.25">
      <c r="X5523" s="172">
        <f>COUNTIF($J$2:J5523,J5523)</f>
        <v>0</v>
      </c>
      <c r="Y5523" s="172" t="str">
        <f t="shared" si="88"/>
        <v/>
      </c>
      <c r="Z5523" s="172" t="str">
        <f>IF(Y5523="","",COUNTIF($Y$2:Y5523,Y5523))</f>
        <v/>
      </c>
    </row>
    <row r="5524" spans="24:26" x14ac:dyDescent="0.25">
      <c r="X5524" s="172">
        <f>COUNTIF($J$2:J5524,J5524)</f>
        <v>0</v>
      </c>
      <c r="Y5524" s="172" t="str">
        <f t="shared" si="88"/>
        <v/>
      </c>
      <c r="Z5524" s="172" t="str">
        <f>IF(Y5524="","",COUNTIF($Y$2:Y5524,Y5524))</f>
        <v/>
      </c>
    </row>
    <row r="5525" spans="24:26" x14ac:dyDescent="0.25">
      <c r="X5525" s="172">
        <f>COUNTIF($J$2:J5525,J5525)</f>
        <v>0</v>
      </c>
      <c r="Y5525" s="172" t="str">
        <f t="shared" si="88"/>
        <v/>
      </c>
      <c r="Z5525" s="172" t="str">
        <f>IF(Y5525="","",COUNTIF($Y$2:Y5525,Y5525))</f>
        <v/>
      </c>
    </row>
    <row r="5526" spans="24:26" x14ac:dyDescent="0.25">
      <c r="X5526" s="172">
        <f>COUNTIF($J$2:J5526,J5526)</f>
        <v>0</v>
      </c>
      <c r="Y5526" s="172" t="str">
        <f t="shared" si="88"/>
        <v/>
      </c>
      <c r="Z5526" s="172" t="str">
        <f>IF(Y5526="","",COUNTIF($Y$2:Y5526,Y5526))</f>
        <v/>
      </c>
    </row>
    <row r="5527" spans="24:26" x14ac:dyDescent="0.25">
      <c r="X5527" s="172">
        <f>COUNTIF($J$2:J5527,J5527)</f>
        <v>0</v>
      </c>
      <c r="Y5527" s="172" t="str">
        <f t="shared" si="88"/>
        <v/>
      </c>
      <c r="Z5527" s="172" t="str">
        <f>IF(Y5527="","",COUNTIF($Y$2:Y5527,Y5527))</f>
        <v/>
      </c>
    </row>
    <row r="5528" spans="24:26" x14ac:dyDescent="0.25">
      <c r="X5528" s="172">
        <f>COUNTIF($J$2:J5528,J5528)</f>
        <v>0</v>
      </c>
      <c r="Y5528" s="172" t="str">
        <f t="shared" si="88"/>
        <v/>
      </c>
      <c r="Z5528" s="172" t="str">
        <f>IF(Y5528="","",COUNTIF($Y$2:Y5528,Y5528))</f>
        <v/>
      </c>
    </row>
    <row r="5529" spans="24:26" x14ac:dyDescent="0.25">
      <c r="X5529" s="172">
        <f>COUNTIF($J$2:J5529,J5529)</f>
        <v>0</v>
      </c>
      <c r="Y5529" s="172" t="str">
        <f t="shared" si="88"/>
        <v/>
      </c>
      <c r="Z5529" s="172" t="str">
        <f>IF(Y5529="","",COUNTIF($Y$2:Y5529,Y5529))</f>
        <v/>
      </c>
    </row>
    <row r="5530" spans="24:26" x14ac:dyDescent="0.25">
      <c r="X5530" s="172">
        <f>COUNTIF($J$2:J5530,J5530)</f>
        <v>0</v>
      </c>
      <c r="Y5530" s="172" t="str">
        <f t="shared" ref="Y5530:Y5593" si="89">J5530&amp;Q5530</f>
        <v/>
      </c>
      <c r="Z5530" s="172" t="str">
        <f>IF(Y5530="","",COUNTIF($Y$2:Y5530,Y5530))</f>
        <v/>
      </c>
    </row>
    <row r="5531" spans="24:26" x14ac:dyDescent="0.25">
      <c r="X5531" s="172">
        <f>COUNTIF($J$2:J5531,J5531)</f>
        <v>0</v>
      </c>
      <c r="Y5531" s="172" t="str">
        <f t="shared" si="89"/>
        <v/>
      </c>
      <c r="Z5531" s="172" t="str">
        <f>IF(Y5531="","",COUNTIF($Y$2:Y5531,Y5531))</f>
        <v/>
      </c>
    </row>
    <row r="5532" spans="24:26" x14ac:dyDescent="0.25">
      <c r="X5532" s="172">
        <f>COUNTIF($J$2:J5532,J5532)</f>
        <v>0</v>
      </c>
      <c r="Y5532" s="172" t="str">
        <f t="shared" si="89"/>
        <v/>
      </c>
      <c r="Z5532" s="172" t="str">
        <f>IF(Y5532="","",COUNTIF($Y$2:Y5532,Y5532))</f>
        <v/>
      </c>
    </row>
    <row r="5533" spans="24:26" x14ac:dyDescent="0.25">
      <c r="X5533" s="172">
        <f>COUNTIF($J$2:J5533,J5533)</f>
        <v>0</v>
      </c>
      <c r="Y5533" s="172" t="str">
        <f t="shared" si="89"/>
        <v/>
      </c>
      <c r="Z5533" s="172" t="str">
        <f>IF(Y5533="","",COUNTIF($Y$2:Y5533,Y5533))</f>
        <v/>
      </c>
    </row>
    <row r="5534" spans="24:26" x14ac:dyDescent="0.25">
      <c r="X5534" s="172">
        <f>COUNTIF($J$2:J5534,J5534)</f>
        <v>0</v>
      </c>
      <c r="Y5534" s="172" t="str">
        <f t="shared" si="89"/>
        <v/>
      </c>
      <c r="Z5534" s="172" t="str">
        <f>IF(Y5534="","",COUNTIF($Y$2:Y5534,Y5534))</f>
        <v/>
      </c>
    </row>
    <row r="5535" spans="24:26" x14ac:dyDescent="0.25">
      <c r="X5535" s="172">
        <f>COUNTIF($J$2:J5535,J5535)</f>
        <v>0</v>
      </c>
      <c r="Y5535" s="172" t="str">
        <f t="shared" si="89"/>
        <v/>
      </c>
      <c r="Z5535" s="172" t="str">
        <f>IF(Y5535="","",COUNTIF($Y$2:Y5535,Y5535))</f>
        <v/>
      </c>
    </row>
    <row r="5536" spans="24:26" x14ac:dyDescent="0.25">
      <c r="X5536" s="172">
        <f>COUNTIF($J$2:J5536,J5536)</f>
        <v>0</v>
      </c>
      <c r="Y5536" s="172" t="str">
        <f t="shared" si="89"/>
        <v/>
      </c>
      <c r="Z5536" s="172" t="str">
        <f>IF(Y5536="","",COUNTIF($Y$2:Y5536,Y5536))</f>
        <v/>
      </c>
    </row>
    <row r="5537" spans="24:26" x14ac:dyDescent="0.25">
      <c r="X5537" s="172">
        <f>COUNTIF($J$2:J5537,J5537)</f>
        <v>0</v>
      </c>
      <c r="Y5537" s="172" t="str">
        <f t="shared" si="89"/>
        <v/>
      </c>
      <c r="Z5537" s="172" t="str">
        <f>IF(Y5537="","",COUNTIF($Y$2:Y5537,Y5537))</f>
        <v/>
      </c>
    </row>
    <row r="5538" spans="24:26" x14ac:dyDescent="0.25">
      <c r="X5538" s="172">
        <f>COUNTIF($J$2:J5538,J5538)</f>
        <v>0</v>
      </c>
      <c r="Y5538" s="172" t="str">
        <f t="shared" si="89"/>
        <v/>
      </c>
      <c r="Z5538" s="172" t="str">
        <f>IF(Y5538="","",COUNTIF($Y$2:Y5538,Y5538))</f>
        <v/>
      </c>
    </row>
    <row r="5539" spans="24:26" x14ac:dyDescent="0.25">
      <c r="X5539" s="172">
        <f>COUNTIF($J$2:J5539,J5539)</f>
        <v>0</v>
      </c>
      <c r="Y5539" s="172" t="str">
        <f t="shared" si="89"/>
        <v/>
      </c>
      <c r="Z5539" s="172" t="str">
        <f>IF(Y5539="","",COUNTIF($Y$2:Y5539,Y5539))</f>
        <v/>
      </c>
    </row>
    <row r="5540" spans="24:26" x14ac:dyDescent="0.25">
      <c r="X5540" s="172">
        <f>COUNTIF($J$2:J5540,J5540)</f>
        <v>0</v>
      </c>
      <c r="Y5540" s="172" t="str">
        <f t="shared" si="89"/>
        <v/>
      </c>
      <c r="Z5540" s="172" t="str">
        <f>IF(Y5540="","",COUNTIF($Y$2:Y5540,Y5540))</f>
        <v/>
      </c>
    </row>
    <row r="5541" spans="24:26" x14ac:dyDescent="0.25">
      <c r="X5541" s="172">
        <f>COUNTIF($J$2:J5541,J5541)</f>
        <v>0</v>
      </c>
      <c r="Y5541" s="172" t="str">
        <f t="shared" si="89"/>
        <v/>
      </c>
      <c r="Z5541" s="172" t="str">
        <f>IF(Y5541="","",COUNTIF($Y$2:Y5541,Y5541))</f>
        <v/>
      </c>
    </row>
    <row r="5542" spans="24:26" x14ac:dyDescent="0.25">
      <c r="X5542" s="172">
        <f>COUNTIF($J$2:J5542,J5542)</f>
        <v>0</v>
      </c>
      <c r="Y5542" s="172" t="str">
        <f t="shared" si="89"/>
        <v/>
      </c>
      <c r="Z5542" s="172" t="str">
        <f>IF(Y5542="","",COUNTIF($Y$2:Y5542,Y5542))</f>
        <v/>
      </c>
    </row>
    <row r="5543" spans="24:26" x14ac:dyDescent="0.25">
      <c r="X5543" s="172">
        <f>COUNTIF($J$2:J5543,J5543)</f>
        <v>0</v>
      </c>
      <c r="Y5543" s="172" t="str">
        <f t="shared" si="89"/>
        <v/>
      </c>
      <c r="Z5543" s="172" t="str">
        <f>IF(Y5543="","",COUNTIF($Y$2:Y5543,Y5543))</f>
        <v/>
      </c>
    </row>
    <row r="5544" spans="24:26" x14ac:dyDescent="0.25">
      <c r="X5544" s="172">
        <f>COUNTIF($J$2:J5544,J5544)</f>
        <v>0</v>
      </c>
      <c r="Y5544" s="172" t="str">
        <f t="shared" si="89"/>
        <v/>
      </c>
      <c r="Z5544" s="172" t="str">
        <f>IF(Y5544="","",COUNTIF($Y$2:Y5544,Y5544))</f>
        <v/>
      </c>
    </row>
    <row r="5545" spans="24:26" x14ac:dyDescent="0.25">
      <c r="X5545" s="172">
        <f>COUNTIF($J$2:J5545,J5545)</f>
        <v>0</v>
      </c>
      <c r="Y5545" s="172" t="str">
        <f t="shared" si="89"/>
        <v/>
      </c>
      <c r="Z5545" s="172" t="str">
        <f>IF(Y5545="","",COUNTIF($Y$2:Y5545,Y5545))</f>
        <v/>
      </c>
    </row>
    <row r="5546" spans="24:26" x14ac:dyDescent="0.25">
      <c r="X5546" s="172">
        <f>COUNTIF($J$2:J5546,J5546)</f>
        <v>0</v>
      </c>
      <c r="Y5546" s="172" t="str">
        <f t="shared" si="89"/>
        <v/>
      </c>
      <c r="Z5546" s="172" t="str">
        <f>IF(Y5546="","",COUNTIF($Y$2:Y5546,Y5546))</f>
        <v/>
      </c>
    </row>
    <row r="5547" spans="24:26" x14ac:dyDescent="0.25">
      <c r="X5547" s="172">
        <f>COUNTIF($J$2:J5547,J5547)</f>
        <v>0</v>
      </c>
      <c r="Y5547" s="172" t="str">
        <f t="shared" si="89"/>
        <v/>
      </c>
      <c r="Z5547" s="172" t="str">
        <f>IF(Y5547="","",COUNTIF($Y$2:Y5547,Y5547))</f>
        <v/>
      </c>
    </row>
    <row r="5548" spans="24:26" x14ac:dyDescent="0.25">
      <c r="X5548" s="172">
        <f>COUNTIF($J$2:J5548,J5548)</f>
        <v>0</v>
      </c>
      <c r="Y5548" s="172" t="str">
        <f t="shared" si="89"/>
        <v/>
      </c>
      <c r="Z5548" s="172" t="str">
        <f>IF(Y5548="","",COUNTIF($Y$2:Y5548,Y5548))</f>
        <v/>
      </c>
    </row>
    <row r="5549" spans="24:26" x14ac:dyDescent="0.25">
      <c r="X5549" s="172">
        <f>COUNTIF($J$2:J5549,J5549)</f>
        <v>0</v>
      </c>
      <c r="Y5549" s="172" t="str">
        <f t="shared" si="89"/>
        <v/>
      </c>
      <c r="Z5549" s="172" t="str">
        <f>IF(Y5549="","",COUNTIF($Y$2:Y5549,Y5549))</f>
        <v/>
      </c>
    </row>
    <row r="5550" spans="24:26" x14ac:dyDescent="0.25">
      <c r="X5550" s="172">
        <f>COUNTIF($J$2:J5550,J5550)</f>
        <v>0</v>
      </c>
      <c r="Y5550" s="172" t="str">
        <f t="shared" si="89"/>
        <v/>
      </c>
      <c r="Z5550" s="172" t="str">
        <f>IF(Y5550="","",COUNTIF($Y$2:Y5550,Y5550))</f>
        <v/>
      </c>
    </row>
    <row r="5551" spans="24:26" x14ac:dyDescent="0.25">
      <c r="X5551" s="172">
        <f>COUNTIF($J$2:J5551,J5551)</f>
        <v>0</v>
      </c>
      <c r="Y5551" s="172" t="str">
        <f t="shared" si="89"/>
        <v/>
      </c>
      <c r="Z5551" s="172" t="str">
        <f>IF(Y5551="","",COUNTIF($Y$2:Y5551,Y5551))</f>
        <v/>
      </c>
    </row>
    <row r="5552" spans="24:26" x14ac:dyDescent="0.25">
      <c r="X5552" s="172">
        <f>COUNTIF($J$2:J5552,J5552)</f>
        <v>0</v>
      </c>
      <c r="Y5552" s="172" t="str">
        <f t="shared" si="89"/>
        <v/>
      </c>
      <c r="Z5552" s="172" t="str">
        <f>IF(Y5552="","",COUNTIF($Y$2:Y5552,Y5552))</f>
        <v/>
      </c>
    </row>
    <row r="5553" spans="24:26" x14ac:dyDescent="0.25">
      <c r="X5553" s="172">
        <f>COUNTIF($J$2:J5553,J5553)</f>
        <v>0</v>
      </c>
      <c r="Y5553" s="172" t="str">
        <f t="shared" si="89"/>
        <v/>
      </c>
      <c r="Z5553" s="172" t="str">
        <f>IF(Y5553="","",COUNTIF($Y$2:Y5553,Y5553))</f>
        <v/>
      </c>
    </row>
    <row r="5554" spans="24:26" x14ac:dyDescent="0.25">
      <c r="X5554" s="172">
        <f>COUNTIF($J$2:J5554,J5554)</f>
        <v>0</v>
      </c>
      <c r="Y5554" s="172" t="str">
        <f t="shared" si="89"/>
        <v/>
      </c>
      <c r="Z5554" s="172" t="str">
        <f>IF(Y5554="","",COUNTIF($Y$2:Y5554,Y5554))</f>
        <v/>
      </c>
    </row>
    <row r="5555" spans="24:26" x14ac:dyDescent="0.25">
      <c r="X5555" s="172">
        <f>COUNTIF($J$2:J5555,J5555)</f>
        <v>0</v>
      </c>
      <c r="Y5555" s="172" t="str">
        <f t="shared" si="89"/>
        <v/>
      </c>
      <c r="Z5555" s="172" t="str">
        <f>IF(Y5555="","",COUNTIF($Y$2:Y5555,Y5555))</f>
        <v/>
      </c>
    </row>
    <row r="5556" spans="24:26" x14ac:dyDescent="0.25">
      <c r="X5556" s="172">
        <f>COUNTIF($J$2:J5556,J5556)</f>
        <v>0</v>
      </c>
      <c r="Y5556" s="172" t="str">
        <f t="shared" si="89"/>
        <v/>
      </c>
      <c r="Z5556" s="172" t="str">
        <f>IF(Y5556="","",COUNTIF($Y$2:Y5556,Y5556))</f>
        <v/>
      </c>
    </row>
    <row r="5557" spans="24:26" x14ac:dyDescent="0.25">
      <c r="X5557" s="172">
        <f>COUNTIF($J$2:J5557,J5557)</f>
        <v>0</v>
      </c>
      <c r="Y5557" s="172" t="str">
        <f t="shared" si="89"/>
        <v/>
      </c>
      <c r="Z5557" s="172" t="str">
        <f>IF(Y5557="","",COUNTIF($Y$2:Y5557,Y5557))</f>
        <v/>
      </c>
    </row>
    <row r="5558" spans="24:26" x14ac:dyDescent="0.25">
      <c r="X5558" s="172">
        <f>COUNTIF($J$2:J5558,J5558)</f>
        <v>0</v>
      </c>
      <c r="Y5558" s="172" t="str">
        <f t="shared" si="89"/>
        <v/>
      </c>
      <c r="Z5558" s="172" t="str">
        <f>IF(Y5558="","",COUNTIF($Y$2:Y5558,Y5558))</f>
        <v/>
      </c>
    </row>
    <row r="5559" spans="24:26" x14ac:dyDescent="0.25">
      <c r="X5559" s="172">
        <f>COUNTIF($J$2:J5559,J5559)</f>
        <v>0</v>
      </c>
      <c r="Y5559" s="172" t="str">
        <f t="shared" si="89"/>
        <v/>
      </c>
      <c r="Z5559" s="172" t="str">
        <f>IF(Y5559="","",COUNTIF($Y$2:Y5559,Y5559))</f>
        <v/>
      </c>
    </row>
    <row r="5560" spans="24:26" x14ac:dyDescent="0.25">
      <c r="X5560" s="172">
        <f>COUNTIF($J$2:J5560,J5560)</f>
        <v>0</v>
      </c>
      <c r="Y5560" s="172" t="str">
        <f t="shared" si="89"/>
        <v/>
      </c>
      <c r="Z5560" s="172" t="str">
        <f>IF(Y5560="","",COUNTIF($Y$2:Y5560,Y5560))</f>
        <v/>
      </c>
    </row>
    <row r="5561" spans="24:26" x14ac:dyDescent="0.25">
      <c r="X5561" s="172">
        <f>COUNTIF($J$2:J5561,J5561)</f>
        <v>0</v>
      </c>
      <c r="Y5561" s="172" t="str">
        <f t="shared" si="89"/>
        <v/>
      </c>
      <c r="Z5561" s="172" t="str">
        <f>IF(Y5561="","",COUNTIF($Y$2:Y5561,Y5561))</f>
        <v/>
      </c>
    </row>
    <row r="5562" spans="24:26" x14ac:dyDescent="0.25">
      <c r="X5562" s="172">
        <f>COUNTIF($J$2:J5562,J5562)</f>
        <v>0</v>
      </c>
      <c r="Y5562" s="172" t="str">
        <f t="shared" si="89"/>
        <v/>
      </c>
      <c r="Z5562" s="172" t="str">
        <f>IF(Y5562="","",COUNTIF($Y$2:Y5562,Y5562))</f>
        <v/>
      </c>
    </row>
    <row r="5563" spans="24:26" x14ac:dyDescent="0.25">
      <c r="X5563" s="172">
        <f>COUNTIF($J$2:J5563,J5563)</f>
        <v>0</v>
      </c>
      <c r="Y5563" s="172" t="str">
        <f t="shared" si="89"/>
        <v/>
      </c>
      <c r="Z5563" s="172" t="str">
        <f>IF(Y5563="","",COUNTIF($Y$2:Y5563,Y5563))</f>
        <v/>
      </c>
    </row>
    <row r="5564" spans="24:26" x14ac:dyDescent="0.25">
      <c r="X5564" s="172">
        <f>COUNTIF($J$2:J5564,J5564)</f>
        <v>0</v>
      </c>
      <c r="Y5564" s="172" t="str">
        <f t="shared" si="89"/>
        <v/>
      </c>
      <c r="Z5564" s="172" t="str">
        <f>IF(Y5564="","",COUNTIF($Y$2:Y5564,Y5564))</f>
        <v/>
      </c>
    </row>
    <row r="5565" spans="24:26" x14ac:dyDescent="0.25">
      <c r="X5565" s="172">
        <f>COUNTIF($J$2:J5565,J5565)</f>
        <v>0</v>
      </c>
      <c r="Y5565" s="172" t="str">
        <f t="shared" si="89"/>
        <v/>
      </c>
      <c r="Z5565" s="172" t="str">
        <f>IF(Y5565="","",COUNTIF($Y$2:Y5565,Y5565))</f>
        <v/>
      </c>
    </row>
    <row r="5566" spans="24:26" x14ac:dyDescent="0.25">
      <c r="X5566" s="172">
        <f>COUNTIF($J$2:J5566,J5566)</f>
        <v>0</v>
      </c>
      <c r="Y5566" s="172" t="str">
        <f t="shared" si="89"/>
        <v/>
      </c>
      <c r="Z5566" s="172" t="str">
        <f>IF(Y5566="","",COUNTIF($Y$2:Y5566,Y5566))</f>
        <v/>
      </c>
    </row>
    <row r="5567" spans="24:26" x14ac:dyDescent="0.25">
      <c r="X5567" s="172">
        <f>COUNTIF($J$2:J5567,J5567)</f>
        <v>0</v>
      </c>
      <c r="Y5567" s="172" t="str">
        <f t="shared" si="89"/>
        <v/>
      </c>
      <c r="Z5567" s="172" t="str">
        <f>IF(Y5567="","",COUNTIF($Y$2:Y5567,Y5567))</f>
        <v/>
      </c>
    </row>
    <row r="5568" spans="24:26" x14ac:dyDescent="0.25">
      <c r="X5568" s="172">
        <f>COUNTIF($J$2:J5568,J5568)</f>
        <v>0</v>
      </c>
      <c r="Y5568" s="172" t="str">
        <f t="shared" si="89"/>
        <v/>
      </c>
      <c r="Z5568" s="172" t="str">
        <f>IF(Y5568="","",COUNTIF($Y$2:Y5568,Y5568))</f>
        <v/>
      </c>
    </row>
    <row r="5569" spans="24:26" x14ac:dyDescent="0.25">
      <c r="X5569" s="172">
        <f>COUNTIF($J$2:J5569,J5569)</f>
        <v>0</v>
      </c>
      <c r="Y5569" s="172" t="str">
        <f t="shared" si="89"/>
        <v/>
      </c>
      <c r="Z5569" s="172" t="str">
        <f>IF(Y5569="","",COUNTIF($Y$2:Y5569,Y5569))</f>
        <v/>
      </c>
    </row>
    <row r="5570" spans="24:26" x14ac:dyDescent="0.25">
      <c r="X5570" s="172">
        <f>COUNTIF($J$2:J5570,J5570)</f>
        <v>0</v>
      </c>
      <c r="Y5570" s="172" t="str">
        <f t="shared" si="89"/>
        <v/>
      </c>
      <c r="Z5570" s="172" t="str">
        <f>IF(Y5570="","",COUNTIF($Y$2:Y5570,Y5570))</f>
        <v/>
      </c>
    </row>
    <row r="5571" spans="24:26" x14ac:dyDescent="0.25">
      <c r="X5571" s="172">
        <f>COUNTIF($J$2:J5571,J5571)</f>
        <v>0</v>
      </c>
      <c r="Y5571" s="172" t="str">
        <f t="shared" si="89"/>
        <v/>
      </c>
      <c r="Z5571" s="172" t="str">
        <f>IF(Y5571="","",COUNTIF($Y$2:Y5571,Y5571))</f>
        <v/>
      </c>
    </row>
    <row r="5572" spans="24:26" x14ac:dyDescent="0.25">
      <c r="X5572" s="172">
        <f>COUNTIF($J$2:J5572,J5572)</f>
        <v>0</v>
      </c>
      <c r="Y5572" s="172" t="str">
        <f t="shared" si="89"/>
        <v/>
      </c>
      <c r="Z5572" s="172" t="str">
        <f>IF(Y5572="","",COUNTIF($Y$2:Y5572,Y5572))</f>
        <v/>
      </c>
    </row>
    <row r="5573" spans="24:26" x14ac:dyDescent="0.25">
      <c r="X5573" s="172">
        <f>COUNTIF($J$2:J5573,J5573)</f>
        <v>0</v>
      </c>
      <c r="Y5573" s="172" t="str">
        <f t="shared" si="89"/>
        <v/>
      </c>
      <c r="Z5573" s="172" t="str">
        <f>IF(Y5573="","",COUNTIF($Y$2:Y5573,Y5573))</f>
        <v/>
      </c>
    </row>
    <row r="5574" spans="24:26" x14ac:dyDescent="0.25">
      <c r="X5574" s="172">
        <f>COUNTIF($J$2:J5574,J5574)</f>
        <v>0</v>
      </c>
      <c r="Y5574" s="172" t="str">
        <f t="shared" si="89"/>
        <v/>
      </c>
      <c r="Z5574" s="172" t="str">
        <f>IF(Y5574="","",COUNTIF($Y$2:Y5574,Y5574))</f>
        <v/>
      </c>
    </row>
    <row r="5575" spans="24:26" x14ac:dyDescent="0.25">
      <c r="X5575" s="172">
        <f>COUNTIF($J$2:J5575,J5575)</f>
        <v>0</v>
      </c>
      <c r="Y5575" s="172" t="str">
        <f t="shared" si="89"/>
        <v/>
      </c>
      <c r="Z5575" s="172" t="str">
        <f>IF(Y5575="","",COUNTIF($Y$2:Y5575,Y5575))</f>
        <v/>
      </c>
    </row>
    <row r="5576" spans="24:26" x14ac:dyDescent="0.25">
      <c r="X5576" s="172">
        <f>COUNTIF($J$2:J5576,J5576)</f>
        <v>0</v>
      </c>
      <c r="Y5576" s="172" t="str">
        <f t="shared" si="89"/>
        <v/>
      </c>
      <c r="Z5576" s="172" t="str">
        <f>IF(Y5576="","",COUNTIF($Y$2:Y5576,Y5576))</f>
        <v/>
      </c>
    </row>
    <row r="5577" spans="24:26" x14ac:dyDescent="0.25">
      <c r="X5577" s="172">
        <f>COUNTIF($J$2:J5577,J5577)</f>
        <v>0</v>
      </c>
      <c r="Y5577" s="172" t="str">
        <f t="shared" si="89"/>
        <v/>
      </c>
      <c r="Z5577" s="172" t="str">
        <f>IF(Y5577="","",COUNTIF($Y$2:Y5577,Y5577))</f>
        <v/>
      </c>
    </row>
    <row r="5578" spans="24:26" x14ac:dyDescent="0.25">
      <c r="X5578" s="172">
        <f>COUNTIF($J$2:J5578,J5578)</f>
        <v>0</v>
      </c>
      <c r="Y5578" s="172" t="str">
        <f t="shared" si="89"/>
        <v/>
      </c>
      <c r="Z5578" s="172" t="str">
        <f>IF(Y5578="","",COUNTIF($Y$2:Y5578,Y5578))</f>
        <v/>
      </c>
    </row>
    <row r="5579" spans="24:26" x14ac:dyDescent="0.25">
      <c r="X5579" s="172">
        <f>COUNTIF($J$2:J5579,J5579)</f>
        <v>0</v>
      </c>
      <c r="Y5579" s="172" t="str">
        <f t="shared" si="89"/>
        <v/>
      </c>
      <c r="Z5579" s="172" t="str">
        <f>IF(Y5579="","",COUNTIF($Y$2:Y5579,Y5579))</f>
        <v/>
      </c>
    </row>
    <row r="5580" spans="24:26" x14ac:dyDescent="0.25">
      <c r="X5580" s="172">
        <f>COUNTIF($J$2:J5580,J5580)</f>
        <v>0</v>
      </c>
      <c r="Y5580" s="172" t="str">
        <f t="shared" si="89"/>
        <v/>
      </c>
      <c r="Z5580" s="172" t="str">
        <f>IF(Y5580="","",COUNTIF($Y$2:Y5580,Y5580))</f>
        <v/>
      </c>
    </row>
    <row r="5581" spans="24:26" x14ac:dyDescent="0.25">
      <c r="X5581" s="172">
        <f>COUNTIF($J$2:J5581,J5581)</f>
        <v>0</v>
      </c>
      <c r="Y5581" s="172" t="str">
        <f t="shared" si="89"/>
        <v/>
      </c>
      <c r="Z5581" s="172" t="str">
        <f>IF(Y5581="","",COUNTIF($Y$2:Y5581,Y5581))</f>
        <v/>
      </c>
    </row>
    <row r="5582" spans="24:26" x14ac:dyDescent="0.25">
      <c r="X5582" s="172">
        <f>COUNTIF($J$2:J5582,J5582)</f>
        <v>0</v>
      </c>
      <c r="Y5582" s="172" t="str">
        <f t="shared" si="89"/>
        <v/>
      </c>
      <c r="Z5582" s="172" t="str">
        <f>IF(Y5582="","",COUNTIF($Y$2:Y5582,Y5582))</f>
        <v/>
      </c>
    </row>
    <row r="5583" spans="24:26" x14ac:dyDescent="0.25">
      <c r="X5583" s="172">
        <f>COUNTIF($J$2:J5583,J5583)</f>
        <v>0</v>
      </c>
      <c r="Y5583" s="172" t="str">
        <f t="shared" si="89"/>
        <v/>
      </c>
      <c r="Z5583" s="172" t="str">
        <f>IF(Y5583="","",COUNTIF($Y$2:Y5583,Y5583))</f>
        <v/>
      </c>
    </row>
    <row r="5584" spans="24:26" x14ac:dyDescent="0.25">
      <c r="X5584" s="172">
        <f>COUNTIF($J$2:J5584,J5584)</f>
        <v>0</v>
      </c>
      <c r="Y5584" s="172" t="str">
        <f t="shared" si="89"/>
        <v/>
      </c>
      <c r="Z5584" s="172" t="str">
        <f>IF(Y5584="","",COUNTIF($Y$2:Y5584,Y5584))</f>
        <v/>
      </c>
    </row>
    <row r="5585" spans="24:26" x14ac:dyDescent="0.25">
      <c r="X5585" s="172">
        <f>COUNTIF($J$2:J5585,J5585)</f>
        <v>0</v>
      </c>
      <c r="Y5585" s="172" t="str">
        <f t="shared" si="89"/>
        <v/>
      </c>
      <c r="Z5585" s="172" t="str">
        <f>IF(Y5585="","",COUNTIF($Y$2:Y5585,Y5585))</f>
        <v/>
      </c>
    </row>
    <row r="5586" spans="24:26" x14ac:dyDescent="0.25">
      <c r="X5586" s="172">
        <f>COUNTIF($J$2:J5586,J5586)</f>
        <v>0</v>
      </c>
      <c r="Y5586" s="172" t="str">
        <f t="shared" si="89"/>
        <v/>
      </c>
      <c r="Z5586" s="172" t="str">
        <f>IF(Y5586="","",COUNTIF($Y$2:Y5586,Y5586))</f>
        <v/>
      </c>
    </row>
    <row r="5587" spans="24:26" x14ac:dyDescent="0.25">
      <c r="X5587" s="172">
        <f>COUNTIF($J$2:J5587,J5587)</f>
        <v>0</v>
      </c>
      <c r="Y5587" s="172" t="str">
        <f t="shared" si="89"/>
        <v/>
      </c>
      <c r="Z5587" s="172" t="str">
        <f>IF(Y5587="","",COUNTIF($Y$2:Y5587,Y5587))</f>
        <v/>
      </c>
    </row>
    <row r="5588" spans="24:26" x14ac:dyDescent="0.25">
      <c r="X5588" s="172">
        <f>COUNTIF($J$2:J5588,J5588)</f>
        <v>0</v>
      </c>
      <c r="Y5588" s="172" t="str">
        <f t="shared" si="89"/>
        <v/>
      </c>
      <c r="Z5588" s="172" t="str">
        <f>IF(Y5588="","",COUNTIF($Y$2:Y5588,Y5588))</f>
        <v/>
      </c>
    </row>
    <row r="5589" spans="24:26" x14ac:dyDescent="0.25">
      <c r="X5589" s="172">
        <f>COUNTIF($J$2:J5589,J5589)</f>
        <v>0</v>
      </c>
      <c r="Y5589" s="172" t="str">
        <f t="shared" si="89"/>
        <v/>
      </c>
      <c r="Z5589" s="172" t="str">
        <f>IF(Y5589="","",COUNTIF($Y$2:Y5589,Y5589))</f>
        <v/>
      </c>
    </row>
    <row r="5590" spans="24:26" x14ac:dyDescent="0.25">
      <c r="X5590" s="172">
        <f>COUNTIF($J$2:J5590,J5590)</f>
        <v>0</v>
      </c>
      <c r="Y5590" s="172" t="str">
        <f t="shared" si="89"/>
        <v/>
      </c>
      <c r="Z5590" s="172" t="str">
        <f>IF(Y5590="","",COUNTIF($Y$2:Y5590,Y5590))</f>
        <v/>
      </c>
    </row>
    <row r="5591" spans="24:26" x14ac:dyDescent="0.25">
      <c r="X5591" s="172">
        <f>COUNTIF($J$2:J5591,J5591)</f>
        <v>0</v>
      </c>
      <c r="Y5591" s="172" t="str">
        <f t="shared" si="89"/>
        <v/>
      </c>
      <c r="Z5591" s="172" t="str">
        <f>IF(Y5591="","",COUNTIF($Y$2:Y5591,Y5591))</f>
        <v/>
      </c>
    </row>
    <row r="5592" spans="24:26" x14ac:dyDescent="0.25">
      <c r="X5592" s="172">
        <f>COUNTIF($J$2:J5592,J5592)</f>
        <v>0</v>
      </c>
      <c r="Y5592" s="172" t="str">
        <f t="shared" si="89"/>
        <v/>
      </c>
      <c r="Z5592" s="172" t="str">
        <f>IF(Y5592="","",COUNTIF($Y$2:Y5592,Y5592))</f>
        <v/>
      </c>
    </row>
    <row r="5593" spans="24:26" x14ac:dyDescent="0.25">
      <c r="X5593" s="172">
        <f>COUNTIF($J$2:J5593,J5593)</f>
        <v>0</v>
      </c>
      <c r="Y5593" s="172" t="str">
        <f t="shared" si="89"/>
        <v/>
      </c>
      <c r="Z5593" s="172" t="str">
        <f>IF(Y5593="","",COUNTIF($Y$2:Y5593,Y5593))</f>
        <v/>
      </c>
    </row>
    <row r="5594" spans="24:26" x14ac:dyDescent="0.25">
      <c r="X5594" s="172">
        <f>COUNTIF($J$2:J5594,J5594)</f>
        <v>0</v>
      </c>
      <c r="Y5594" s="172" t="str">
        <f t="shared" ref="Y5594:Y5657" si="90">J5594&amp;Q5594</f>
        <v/>
      </c>
      <c r="Z5594" s="172" t="str">
        <f>IF(Y5594="","",COUNTIF($Y$2:Y5594,Y5594))</f>
        <v/>
      </c>
    </row>
    <row r="5595" spans="24:26" x14ac:dyDescent="0.25">
      <c r="X5595" s="172">
        <f>COUNTIF($J$2:J5595,J5595)</f>
        <v>0</v>
      </c>
      <c r="Y5595" s="172" t="str">
        <f t="shared" si="90"/>
        <v/>
      </c>
      <c r="Z5595" s="172" t="str">
        <f>IF(Y5595="","",COUNTIF($Y$2:Y5595,Y5595))</f>
        <v/>
      </c>
    </row>
    <row r="5596" spans="24:26" x14ac:dyDescent="0.25">
      <c r="X5596" s="172">
        <f>COUNTIF($J$2:J5596,J5596)</f>
        <v>0</v>
      </c>
      <c r="Y5596" s="172" t="str">
        <f t="shared" si="90"/>
        <v/>
      </c>
      <c r="Z5596" s="172" t="str">
        <f>IF(Y5596="","",COUNTIF($Y$2:Y5596,Y5596))</f>
        <v/>
      </c>
    </row>
    <row r="5597" spans="24:26" x14ac:dyDescent="0.25">
      <c r="X5597" s="172">
        <f>COUNTIF($J$2:J5597,J5597)</f>
        <v>0</v>
      </c>
      <c r="Y5597" s="172" t="str">
        <f t="shared" si="90"/>
        <v/>
      </c>
      <c r="Z5597" s="172" t="str">
        <f>IF(Y5597="","",COUNTIF($Y$2:Y5597,Y5597))</f>
        <v/>
      </c>
    </row>
    <row r="5598" spans="24:26" x14ac:dyDescent="0.25">
      <c r="X5598" s="172">
        <f>COUNTIF($J$2:J5598,J5598)</f>
        <v>0</v>
      </c>
      <c r="Y5598" s="172" t="str">
        <f t="shared" si="90"/>
        <v/>
      </c>
      <c r="Z5598" s="172" t="str">
        <f>IF(Y5598="","",COUNTIF($Y$2:Y5598,Y5598))</f>
        <v/>
      </c>
    </row>
    <row r="5599" spans="24:26" x14ac:dyDescent="0.25">
      <c r="X5599" s="172">
        <f>COUNTIF($J$2:J5599,J5599)</f>
        <v>0</v>
      </c>
      <c r="Y5599" s="172" t="str">
        <f t="shared" si="90"/>
        <v/>
      </c>
      <c r="Z5599" s="172" t="str">
        <f>IF(Y5599="","",COUNTIF($Y$2:Y5599,Y5599))</f>
        <v/>
      </c>
    </row>
    <row r="5600" spans="24:26" x14ac:dyDescent="0.25">
      <c r="X5600" s="172">
        <f>COUNTIF($J$2:J5600,J5600)</f>
        <v>0</v>
      </c>
      <c r="Y5600" s="172" t="str">
        <f t="shared" si="90"/>
        <v/>
      </c>
      <c r="Z5600" s="172" t="str">
        <f>IF(Y5600="","",COUNTIF($Y$2:Y5600,Y5600))</f>
        <v/>
      </c>
    </row>
    <row r="5601" spans="24:26" x14ac:dyDescent="0.25">
      <c r="X5601" s="172">
        <f>COUNTIF($J$2:J5601,J5601)</f>
        <v>0</v>
      </c>
      <c r="Y5601" s="172" t="str">
        <f t="shared" si="90"/>
        <v/>
      </c>
      <c r="Z5601" s="172" t="str">
        <f>IF(Y5601="","",COUNTIF($Y$2:Y5601,Y5601))</f>
        <v/>
      </c>
    </row>
    <row r="5602" spans="24:26" x14ac:dyDescent="0.25">
      <c r="X5602" s="172">
        <f>COUNTIF($J$2:J5602,J5602)</f>
        <v>0</v>
      </c>
      <c r="Y5602" s="172" t="str">
        <f t="shared" si="90"/>
        <v/>
      </c>
      <c r="Z5602" s="172" t="str">
        <f>IF(Y5602="","",COUNTIF($Y$2:Y5602,Y5602))</f>
        <v/>
      </c>
    </row>
    <row r="5603" spans="24:26" x14ac:dyDescent="0.25">
      <c r="X5603" s="172">
        <f>COUNTIF($J$2:J5603,J5603)</f>
        <v>0</v>
      </c>
      <c r="Y5603" s="172" t="str">
        <f t="shared" si="90"/>
        <v/>
      </c>
      <c r="Z5603" s="172" t="str">
        <f>IF(Y5603="","",COUNTIF($Y$2:Y5603,Y5603))</f>
        <v/>
      </c>
    </row>
    <row r="5604" spans="24:26" x14ac:dyDescent="0.25">
      <c r="X5604" s="172">
        <f>COUNTIF($J$2:J5604,J5604)</f>
        <v>0</v>
      </c>
      <c r="Y5604" s="172" t="str">
        <f t="shared" si="90"/>
        <v/>
      </c>
      <c r="Z5604" s="172" t="str">
        <f>IF(Y5604="","",COUNTIF($Y$2:Y5604,Y5604))</f>
        <v/>
      </c>
    </row>
    <row r="5605" spans="24:26" x14ac:dyDescent="0.25">
      <c r="X5605" s="172">
        <f>COUNTIF($J$2:J5605,J5605)</f>
        <v>0</v>
      </c>
      <c r="Y5605" s="172" t="str">
        <f t="shared" si="90"/>
        <v/>
      </c>
      <c r="Z5605" s="172" t="str">
        <f>IF(Y5605="","",COUNTIF($Y$2:Y5605,Y5605))</f>
        <v/>
      </c>
    </row>
    <row r="5606" spans="24:26" x14ac:dyDescent="0.25">
      <c r="X5606" s="172">
        <f>COUNTIF($J$2:J5606,J5606)</f>
        <v>0</v>
      </c>
      <c r="Y5606" s="172" t="str">
        <f t="shared" si="90"/>
        <v/>
      </c>
      <c r="Z5606" s="172" t="str">
        <f>IF(Y5606="","",COUNTIF($Y$2:Y5606,Y5606))</f>
        <v/>
      </c>
    </row>
    <row r="5607" spans="24:26" x14ac:dyDescent="0.25">
      <c r="X5607" s="172">
        <f>COUNTIF($J$2:J5607,J5607)</f>
        <v>0</v>
      </c>
      <c r="Y5607" s="172" t="str">
        <f t="shared" si="90"/>
        <v/>
      </c>
      <c r="Z5607" s="172" t="str">
        <f>IF(Y5607="","",COUNTIF($Y$2:Y5607,Y5607))</f>
        <v/>
      </c>
    </row>
    <row r="5608" spans="24:26" x14ac:dyDescent="0.25">
      <c r="X5608" s="172">
        <f>COUNTIF($J$2:J5608,J5608)</f>
        <v>0</v>
      </c>
      <c r="Y5608" s="172" t="str">
        <f t="shared" si="90"/>
        <v/>
      </c>
      <c r="Z5608" s="172" t="str">
        <f>IF(Y5608="","",COUNTIF($Y$2:Y5608,Y5608))</f>
        <v/>
      </c>
    </row>
    <row r="5609" spans="24:26" x14ac:dyDescent="0.25">
      <c r="X5609" s="172">
        <f>COUNTIF($J$2:J5609,J5609)</f>
        <v>0</v>
      </c>
      <c r="Y5609" s="172" t="str">
        <f t="shared" si="90"/>
        <v/>
      </c>
      <c r="Z5609" s="172" t="str">
        <f>IF(Y5609="","",COUNTIF($Y$2:Y5609,Y5609))</f>
        <v/>
      </c>
    </row>
    <row r="5610" spans="24:26" x14ac:dyDescent="0.25">
      <c r="X5610" s="172">
        <f>COUNTIF($J$2:J5610,J5610)</f>
        <v>0</v>
      </c>
      <c r="Y5610" s="172" t="str">
        <f t="shared" si="90"/>
        <v/>
      </c>
      <c r="Z5610" s="172" t="str">
        <f>IF(Y5610="","",COUNTIF($Y$2:Y5610,Y5610))</f>
        <v/>
      </c>
    </row>
    <row r="5611" spans="24:26" x14ac:dyDescent="0.25">
      <c r="X5611" s="172">
        <f>COUNTIF($J$2:J5611,J5611)</f>
        <v>0</v>
      </c>
      <c r="Y5611" s="172" t="str">
        <f t="shared" si="90"/>
        <v/>
      </c>
      <c r="Z5611" s="172" t="str">
        <f>IF(Y5611="","",COUNTIF($Y$2:Y5611,Y5611))</f>
        <v/>
      </c>
    </row>
    <row r="5612" spans="24:26" x14ac:dyDescent="0.25">
      <c r="X5612" s="172">
        <f>COUNTIF($J$2:J5612,J5612)</f>
        <v>0</v>
      </c>
      <c r="Y5612" s="172" t="str">
        <f t="shared" si="90"/>
        <v/>
      </c>
      <c r="Z5612" s="172" t="str">
        <f>IF(Y5612="","",COUNTIF($Y$2:Y5612,Y5612))</f>
        <v/>
      </c>
    </row>
    <row r="5613" spans="24:26" x14ac:dyDescent="0.25">
      <c r="X5613" s="172">
        <f>COUNTIF($J$2:J5613,J5613)</f>
        <v>0</v>
      </c>
      <c r="Y5613" s="172" t="str">
        <f t="shared" si="90"/>
        <v/>
      </c>
      <c r="Z5613" s="172" t="str">
        <f>IF(Y5613="","",COUNTIF($Y$2:Y5613,Y5613))</f>
        <v/>
      </c>
    </row>
    <row r="5614" spans="24:26" x14ac:dyDescent="0.25">
      <c r="X5614" s="172">
        <f>COUNTIF($J$2:J5614,J5614)</f>
        <v>0</v>
      </c>
      <c r="Y5614" s="172" t="str">
        <f t="shared" si="90"/>
        <v/>
      </c>
      <c r="Z5614" s="172" t="str">
        <f>IF(Y5614="","",COUNTIF($Y$2:Y5614,Y5614))</f>
        <v/>
      </c>
    </row>
    <row r="5615" spans="24:26" x14ac:dyDescent="0.25">
      <c r="X5615" s="172">
        <f>COUNTIF($J$2:J5615,J5615)</f>
        <v>0</v>
      </c>
      <c r="Y5615" s="172" t="str">
        <f t="shared" si="90"/>
        <v/>
      </c>
      <c r="Z5615" s="172" t="str">
        <f>IF(Y5615="","",COUNTIF($Y$2:Y5615,Y5615))</f>
        <v/>
      </c>
    </row>
    <row r="5616" spans="24:26" x14ac:dyDescent="0.25">
      <c r="X5616" s="172">
        <f>COUNTIF($J$2:J5616,J5616)</f>
        <v>0</v>
      </c>
      <c r="Y5616" s="172" t="str">
        <f t="shared" si="90"/>
        <v/>
      </c>
      <c r="Z5616" s="172" t="str">
        <f>IF(Y5616="","",COUNTIF($Y$2:Y5616,Y5616))</f>
        <v/>
      </c>
    </row>
    <row r="5617" spans="24:26" x14ac:dyDescent="0.25">
      <c r="X5617" s="172">
        <f>COUNTIF($J$2:J5617,J5617)</f>
        <v>0</v>
      </c>
      <c r="Y5617" s="172" t="str">
        <f t="shared" si="90"/>
        <v/>
      </c>
      <c r="Z5617" s="172" t="str">
        <f>IF(Y5617="","",COUNTIF($Y$2:Y5617,Y5617))</f>
        <v/>
      </c>
    </row>
    <row r="5618" spans="24:26" x14ac:dyDescent="0.25">
      <c r="X5618" s="172">
        <f>COUNTIF($J$2:J5618,J5618)</f>
        <v>0</v>
      </c>
      <c r="Y5618" s="172" t="str">
        <f t="shared" si="90"/>
        <v/>
      </c>
      <c r="Z5618" s="172" t="str">
        <f>IF(Y5618="","",COUNTIF($Y$2:Y5618,Y5618))</f>
        <v/>
      </c>
    </row>
    <row r="5619" spans="24:26" x14ac:dyDescent="0.25">
      <c r="X5619" s="172">
        <f>COUNTIF($J$2:J5619,J5619)</f>
        <v>0</v>
      </c>
      <c r="Y5619" s="172" t="str">
        <f t="shared" si="90"/>
        <v/>
      </c>
      <c r="Z5619" s="172" t="str">
        <f>IF(Y5619="","",COUNTIF($Y$2:Y5619,Y5619))</f>
        <v/>
      </c>
    </row>
    <row r="5620" spans="24:26" x14ac:dyDescent="0.25">
      <c r="X5620" s="172">
        <f>COUNTIF($J$2:J5620,J5620)</f>
        <v>0</v>
      </c>
      <c r="Y5620" s="172" t="str">
        <f t="shared" si="90"/>
        <v/>
      </c>
      <c r="Z5620" s="172" t="str">
        <f>IF(Y5620="","",COUNTIF($Y$2:Y5620,Y5620))</f>
        <v/>
      </c>
    </row>
    <row r="5621" spans="24:26" x14ac:dyDescent="0.25">
      <c r="X5621" s="172">
        <f>COUNTIF($J$2:J5621,J5621)</f>
        <v>0</v>
      </c>
      <c r="Y5621" s="172" t="str">
        <f t="shared" si="90"/>
        <v/>
      </c>
      <c r="Z5621" s="172" t="str">
        <f>IF(Y5621="","",COUNTIF($Y$2:Y5621,Y5621))</f>
        <v/>
      </c>
    </row>
    <row r="5622" spans="24:26" x14ac:dyDescent="0.25">
      <c r="X5622" s="172">
        <f>COUNTIF($J$2:J5622,J5622)</f>
        <v>0</v>
      </c>
      <c r="Y5622" s="172" t="str">
        <f t="shared" si="90"/>
        <v/>
      </c>
      <c r="Z5622" s="172" t="str">
        <f>IF(Y5622="","",COUNTIF($Y$2:Y5622,Y5622))</f>
        <v/>
      </c>
    </row>
    <row r="5623" spans="24:26" x14ac:dyDescent="0.25">
      <c r="X5623" s="172">
        <f>COUNTIF($J$2:J5623,J5623)</f>
        <v>0</v>
      </c>
      <c r="Y5623" s="172" t="str">
        <f t="shared" si="90"/>
        <v/>
      </c>
      <c r="Z5623" s="172" t="str">
        <f>IF(Y5623="","",COUNTIF($Y$2:Y5623,Y5623))</f>
        <v/>
      </c>
    </row>
    <row r="5624" spans="24:26" x14ac:dyDescent="0.25">
      <c r="X5624" s="172">
        <f>COUNTIF($J$2:J5624,J5624)</f>
        <v>0</v>
      </c>
      <c r="Y5624" s="172" t="str">
        <f t="shared" si="90"/>
        <v/>
      </c>
      <c r="Z5624" s="172" t="str">
        <f>IF(Y5624="","",COUNTIF($Y$2:Y5624,Y5624))</f>
        <v/>
      </c>
    </row>
    <row r="5625" spans="24:26" x14ac:dyDescent="0.25">
      <c r="X5625" s="172">
        <f>COUNTIF($J$2:J5625,J5625)</f>
        <v>0</v>
      </c>
      <c r="Y5625" s="172" t="str">
        <f t="shared" si="90"/>
        <v/>
      </c>
      <c r="Z5625" s="172" t="str">
        <f>IF(Y5625="","",COUNTIF($Y$2:Y5625,Y5625))</f>
        <v/>
      </c>
    </row>
    <row r="5626" spans="24:26" x14ac:dyDescent="0.25">
      <c r="X5626" s="172">
        <f>COUNTIF($J$2:J5626,J5626)</f>
        <v>0</v>
      </c>
      <c r="Y5626" s="172" t="str">
        <f t="shared" si="90"/>
        <v/>
      </c>
      <c r="Z5626" s="172" t="str">
        <f>IF(Y5626="","",COUNTIF($Y$2:Y5626,Y5626))</f>
        <v/>
      </c>
    </row>
    <row r="5627" spans="24:26" x14ac:dyDescent="0.25">
      <c r="X5627" s="172">
        <f>COUNTIF($J$2:J5627,J5627)</f>
        <v>0</v>
      </c>
      <c r="Y5627" s="172" t="str">
        <f t="shared" si="90"/>
        <v/>
      </c>
      <c r="Z5627" s="172" t="str">
        <f>IF(Y5627="","",COUNTIF($Y$2:Y5627,Y5627))</f>
        <v/>
      </c>
    </row>
    <row r="5628" spans="24:26" x14ac:dyDescent="0.25">
      <c r="X5628" s="172">
        <f>COUNTIF($J$2:J5628,J5628)</f>
        <v>0</v>
      </c>
      <c r="Y5628" s="172" t="str">
        <f t="shared" si="90"/>
        <v/>
      </c>
      <c r="Z5628" s="172" t="str">
        <f>IF(Y5628="","",COUNTIF($Y$2:Y5628,Y5628))</f>
        <v/>
      </c>
    </row>
    <row r="5629" spans="24:26" x14ac:dyDescent="0.25">
      <c r="X5629" s="172">
        <f>COUNTIF($J$2:J5629,J5629)</f>
        <v>0</v>
      </c>
      <c r="Y5629" s="172" t="str">
        <f t="shared" si="90"/>
        <v/>
      </c>
      <c r="Z5629" s="172" t="str">
        <f>IF(Y5629="","",COUNTIF($Y$2:Y5629,Y5629))</f>
        <v/>
      </c>
    </row>
    <row r="5630" spans="24:26" x14ac:dyDescent="0.25">
      <c r="X5630" s="172">
        <f>COUNTIF($J$2:J5630,J5630)</f>
        <v>0</v>
      </c>
      <c r="Y5630" s="172" t="str">
        <f t="shared" si="90"/>
        <v/>
      </c>
      <c r="Z5630" s="172" t="str">
        <f>IF(Y5630="","",COUNTIF($Y$2:Y5630,Y5630))</f>
        <v/>
      </c>
    </row>
    <row r="5631" spans="24:26" x14ac:dyDescent="0.25">
      <c r="X5631" s="172">
        <f>COUNTIF($J$2:J5631,J5631)</f>
        <v>0</v>
      </c>
      <c r="Y5631" s="172" t="str">
        <f t="shared" si="90"/>
        <v/>
      </c>
      <c r="Z5631" s="172" t="str">
        <f>IF(Y5631="","",COUNTIF($Y$2:Y5631,Y5631))</f>
        <v/>
      </c>
    </row>
    <row r="5632" spans="24:26" x14ac:dyDescent="0.25">
      <c r="X5632" s="172">
        <f>COUNTIF($J$2:J5632,J5632)</f>
        <v>0</v>
      </c>
      <c r="Y5632" s="172" t="str">
        <f t="shared" si="90"/>
        <v/>
      </c>
      <c r="Z5632" s="172" t="str">
        <f>IF(Y5632="","",COUNTIF($Y$2:Y5632,Y5632))</f>
        <v/>
      </c>
    </row>
    <row r="5633" spans="24:26" x14ac:dyDescent="0.25">
      <c r="X5633" s="172">
        <f>COUNTIF($J$2:J5633,J5633)</f>
        <v>0</v>
      </c>
      <c r="Y5633" s="172" t="str">
        <f t="shared" si="90"/>
        <v/>
      </c>
      <c r="Z5633" s="172" t="str">
        <f>IF(Y5633="","",COUNTIF($Y$2:Y5633,Y5633))</f>
        <v/>
      </c>
    </row>
    <row r="5634" spans="24:26" x14ac:dyDescent="0.25">
      <c r="X5634" s="172">
        <f>COUNTIF($J$2:J5634,J5634)</f>
        <v>0</v>
      </c>
      <c r="Y5634" s="172" t="str">
        <f t="shared" si="90"/>
        <v/>
      </c>
      <c r="Z5634" s="172" t="str">
        <f>IF(Y5634="","",COUNTIF($Y$2:Y5634,Y5634))</f>
        <v/>
      </c>
    </row>
    <row r="5635" spans="24:26" x14ac:dyDescent="0.25">
      <c r="X5635" s="172">
        <f>COUNTIF($J$2:J5635,J5635)</f>
        <v>0</v>
      </c>
      <c r="Y5635" s="172" t="str">
        <f t="shared" si="90"/>
        <v/>
      </c>
      <c r="Z5635" s="172" t="str">
        <f>IF(Y5635="","",COUNTIF($Y$2:Y5635,Y5635))</f>
        <v/>
      </c>
    </row>
    <row r="5636" spans="24:26" x14ac:dyDescent="0.25">
      <c r="X5636" s="172">
        <f>COUNTIF($J$2:J5636,J5636)</f>
        <v>0</v>
      </c>
      <c r="Y5636" s="172" t="str">
        <f t="shared" si="90"/>
        <v/>
      </c>
      <c r="Z5636" s="172" t="str">
        <f>IF(Y5636="","",COUNTIF($Y$2:Y5636,Y5636))</f>
        <v/>
      </c>
    </row>
    <row r="5637" spans="24:26" x14ac:dyDescent="0.25">
      <c r="X5637" s="172">
        <f>COUNTIF($J$2:J5637,J5637)</f>
        <v>0</v>
      </c>
      <c r="Y5637" s="172" t="str">
        <f t="shared" si="90"/>
        <v/>
      </c>
      <c r="Z5637" s="172" t="str">
        <f>IF(Y5637="","",COUNTIF($Y$2:Y5637,Y5637))</f>
        <v/>
      </c>
    </row>
    <row r="5638" spans="24:26" x14ac:dyDescent="0.25">
      <c r="X5638" s="172">
        <f>COUNTIF($J$2:J5638,J5638)</f>
        <v>0</v>
      </c>
      <c r="Y5638" s="172" t="str">
        <f t="shared" si="90"/>
        <v/>
      </c>
      <c r="Z5638" s="172" t="str">
        <f>IF(Y5638="","",COUNTIF($Y$2:Y5638,Y5638))</f>
        <v/>
      </c>
    </row>
    <row r="5639" spans="24:26" x14ac:dyDescent="0.25">
      <c r="X5639" s="172">
        <f>COUNTIF($J$2:J5639,J5639)</f>
        <v>0</v>
      </c>
      <c r="Y5639" s="172" t="str">
        <f t="shared" si="90"/>
        <v/>
      </c>
      <c r="Z5639" s="172" t="str">
        <f>IF(Y5639="","",COUNTIF($Y$2:Y5639,Y5639))</f>
        <v/>
      </c>
    </row>
    <row r="5640" spans="24:26" x14ac:dyDescent="0.25">
      <c r="X5640" s="172">
        <f>COUNTIF($J$2:J5640,J5640)</f>
        <v>0</v>
      </c>
      <c r="Y5640" s="172" t="str">
        <f t="shared" si="90"/>
        <v/>
      </c>
      <c r="Z5640" s="172" t="str">
        <f>IF(Y5640="","",COUNTIF($Y$2:Y5640,Y5640))</f>
        <v/>
      </c>
    </row>
    <row r="5641" spans="24:26" x14ac:dyDescent="0.25">
      <c r="X5641" s="172">
        <f>COUNTIF($J$2:J5641,J5641)</f>
        <v>0</v>
      </c>
      <c r="Y5641" s="172" t="str">
        <f t="shared" si="90"/>
        <v/>
      </c>
      <c r="Z5641" s="172" t="str">
        <f>IF(Y5641="","",COUNTIF($Y$2:Y5641,Y5641))</f>
        <v/>
      </c>
    </row>
    <row r="5642" spans="24:26" x14ac:dyDescent="0.25">
      <c r="X5642" s="172">
        <f>COUNTIF($J$2:J5642,J5642)</f>
        <v>0</v>
      </c>
      <c r="Y5642" s="172" t="str">
        <f t="shared" si="90"/>
        <v/>
      </c>
      <c r="Z5642" s="172" t="str">
        <f>IF(Y5642="","",COUNTIF($Y$2:Y5642,Y5642))</f>
        <v/>
      </c>
    </row>
    <row r="5643" spans="24:26" x14ac:dyDescent="0.25">
      <c r="X5643" s="172">
        <f>COUNTIF($J$2:J5643,J5643)</f>
        <v>0</v>
      </c>
      <c r="Y5643" s="172" t="str">
        <f t="shared" si="90"/>
        <v/>
      </c>
      <c r="Z5643" s="172" t="str">
        <f>IF(Y5643="","",COUNTIF($Y$2:Y5643,Y5643))</f>
        <v/>
      </c>
    </row>
    <row r="5644" spans="24:26" x14ac:dyDescent="0.25">
      <c r="X5644" s="172">
        <f>COUNTIF($J$2:J5644,J5644)</f>
        <v>0</v>
      </c>
      <c r="Y5644" s="172" t="str">
        <f t="shared" si="90"/>
        <v/>
      </c>
      <c r="Z5644" s="172" t="str">
        <f>IF(Y5644="","",COUNTIF($Y$2:Y5644,Y5644))</f>
        <v/>
      </c>
    </row>
    <row r="5645" spans="24:26" x14ac:dyDescent="0.25">
      <c r="X5645" s="172">
        <f>COUNTIF($J$2:J5645,J5645)</f>
        <v>0</v>
      </c>
      <c r="Y5645" s="172" t="str">
        <f t="shared" si="90"/>
        <v/>
      </c>
      <c r="Z5645" s="172" t="str">
        <f>IF(Y5645="","",COUNTIF($Y$2:Y5645,Y5645))</f>
        <v/>
      </c>
    </row>
    <row r="5646" spans="24:26" x14ac:dyDescent="0.25">
      <c r="X5646" s="172">
        <f>COUNTIF($J$2:J5646,J5646)</f>
        <v>0</v>
      </c>
      <c r="Y5646" s="172" t="str">
        <f t="shared" si="90"/>
        <v/>
      </c>
      <c r="Z5646" s="172" t="str">
        <f>IF(Y5646="","",COUNTIF($Y$2:Y5646,Y5646))</f>
        <v/>
      </c>
    </row>
    <row r="5647" spans="24:26" x14ac:dyDescent="0.25">
      <c r="X5647" s="172">
        <f>COUNTIF($J$2:J5647,J5647)</f>
        <v>0</v>
      </c>
      <c r="Y5647" s="172" t="str">
        <f t="shared" si="90"/>
        <v/>
      </c>
      <c r="Z5647" s="172" t="str">
        <f>IF(Y5647="","",COUNTIF($Y$2:Y5647,Y5647))</f>
        <v/>
      </c>
    </row>
    <row r="5648" spans="24:26" x14ac:dyDescent="0.25">
      <c r="X5648" s="172">
        <f>COUNTIF($J$2:J5648,J5648)</f>
        <v>0</v>
      </c>
      <c r="Y5648" s="172" t="str">
        <f t="shared" si="90"/>
        <v/>
      </c>
      <c r="Z5648" s="172" t="str">
        <f>IF(Y5648="","",COUNTIF($Y$2:Y5648,Y5648))</f>
        <v/>
      </c>
    </row>
    <row r="5649" spans="24:26" x14ac:dyDescent="0.25">
      <c r="X5649" s="172">
        <f>COUNTIF($J$2:J5649,J5649)</f>
        <v>0</v>
      </c>
      <c r="Y5649" s="172" t="str">
        <f t="shared" si="90"/>
        <v/>
      </c>
      <c r="Z5649" s="172" t="str">
        <f>IF(Y5649="","",COUNTIF($Y$2:Y5649,Y5649))</f>
        <v/>
      </c>
    </row>
    <row r="5650" spans="24:26" x14ac:dyDescent="0.25">
      <c r="X5650" s="172">
        <f>COUNTIF($J$2:J5650,J5650)</f>
        <v>0</v>
      </c>
      <c r="Y5650" s="172" t="str">
        <f t="shared" si="90"/>
        <v/>
      </c>
      <c r="Z5650" s="172" t="str">
        <f>IF(Y5650="","",COUNTIF($Y$2:Y5650,Y5650))</f>
        <v/>
      </c>
    </row>
    <row r="5651" spans="24:26" x14ac:dyDescent="0.25">
      <c r="X5651" s="172">
        <f>COUNTIF($J$2:J5651,J5651)</f>
        <v>0</v>
      </c>
      <c r="Y5651" s="172" t="str">
        <f t="shared" si="90"/>
        <v/>
      </c>
      <c r="Z5651" s="172" t="str">
        <f>IF(Y5651="","",COUNTIF($Y$2:Y5651,Y5651))</f>
        <v/>
      </c>
    </row>
    <row r="5652" spans="24:26" x14ac:dyDescent="0.25">
      <c r="X5652" s="172">
        <f>COUNTIF($J$2:J5652,J5652)</f>
        <v>0</v>
      </c>
      <c r="Y5652" s="172" t="str">
        <f t="shared" si="90"/>
        <v/>
      </c>
      <c r="Z5652" s="172" t="str">
        <f>IF(Y5652="","",COUNTIF($Y$2:Y5652,Y5652))</f>
        <v/>
      </c>
    </row>
    <row r="5653" spans="24:26" x14ac:dyDescent="0.25">
      <c r="X5653" s="172">
        <f>COUNTIF($J$2:J5653,J5653)</f>
        <v>0</v>
      </c>
      <c r="Y5653" s="172" t="str">
        <f t="shared" si="90"/>
        <v/>
      </c>
      <c r="Z5653" s="172" t="str">
        <f>IF(Y5653="","",COUNTIF($Y$2:Y5653,Y5653))</f>
        <v/>
      </c>
    </row>
    <row r="5654" spans="24:26" x14ac:dyDescent="0.25">
      <c r="X5654" s="172">
        <f>COUNTIF($J$2:J5654,J5654)</f>
        <v>0</v>
      </c>
      <c r="Y5654" s="172" t="str">
        <f t="shared" si="90"/>
        <v/>
      </c>
      <c r="Z5654" s="172" t="str">
        <f>IF(Y5654="","",COUNTIF($Y$2:Y5654,Y5654))</f>
        <v/>
      </c>
    </row>
    <row r="5655" spans="24:26" x14ac:dyDescent="0.25">
      <c r="X5655" s="172">
        <f>COUNTIF($J$2:J5655,J5655)</f>
        <v>0</v>
      </c>
      <c r="Y5655" s="172" t="str">
        <f t="shared" si="90"/>
        <v/>
      </c>
      <c r="Z5655" s="172" t="str">
        <f>IF(Y5655="","",COUNTIF($Y$2:Y5655,Y5655))</f>
        <v/>
      </c>
    </row>
    <row r="5656" spans="24:26" x14ac:dyDescent="0.25">
      <c r="X5656" s="172">
        <f>COUNTIF($J$2:J5656,J5656)</f>
        <v>0</v>
      </c>
      <c r="Y5656" s="172" t="str">
        <f t="shared" si="90"/>
        <v/>
      </c>
      <c r="Z5656" s="172" t="str">
        <f>IF(Y5656="","",COUNTIF($Y$2:Y5656,Y5656))</f>
        <v/>
      </c>
    </row>
    <row r="5657" spans="24:26" x14ac:dyDescent="0.25">
      <c r="X5657" s="172">
        <f>COUNTIF($J$2:J5657,J5657)</f>
        <v>0</v>
      </c>
      <c r="Y5657" s="172" t="str">
        <f t="shared" si="90"/>
        <v/>
      </c>
      <c r="Z5657" s="172" t="str">
        <f>IF(Y5657="","",COUNTIF($Y$2:Y5657,Y5657))</f>
        <v/>
      </c>
    </row>
    <row r="5658" spans="24:26" x14ac:dyDescent="0.25">
      <c r="X5658" s="172">
        <f>COUNTIF($J$2:J5658,J5658)</f>
        <v>0</v>
      </c>
      <c r="Y5658" s="172" t="str">
        <f t="shared" ref="Y5658:Y5721" si="91">J5658&amp;Q5658</f>
        <v/>
      </c>
      <c r="Z5658" s="172" t="str">
        <f>IF(Y5658="","",COUNTIF($Y$2:Y5658,Y5658))</f>
        <v/>
      </c>
    </row>
    <row r="5659" spans="24:26" x14ac:dyDescent="0.25">
      <c r="X5659" s="172">
        <f>COUNTIF($J$2:J5659,J5659)</f>
        <v>0</v>
      </c>
      <c r="Y5659" s="172" t="str">
        <f t="shared" si="91"/>
        <v/>
      </c>
      <c r="Z5659" s="172" t="str">
        <f>IF(Y5659="","",COUNTIF($Y$2:Y5659,Y5659))</f>
        <v/>
      </c>
    </row>
    <row r="5660" spans="24:26" x14ac:dyDescent="0.25">
      <c r="X5660" s="172">
        <f>COUNTIF($J$2:J5660,J5660)</f>
        <v>0</v>
      </c>
      <c r="Y5660" s="172" t="str">
        <f t="shared" si="91"/>
        <v/>
      </c>
      <c r="Z5660" s="172" t="str">
        <f>IF(Y5660="","",COUNTIF($Y$2:Y5660,Y5660))</f>
        <v/>
      </c>
    </row>
    <row r="5661" spans="24:26" x14ac:dyDescent="0.25">
      <c r="X5661" s="172">
        <f>COUNTIF($J$2:J5661,J5661)</f>
        <v>0</v>
      </c>
      <c r="Y5661" s="172" t="str">
        <f t="shared" si="91"/>
        <v/>
      </c>
      <c r="Z5661" s="172" t="str">
        <f>IF(Y5661="","",COUNTIF($Y$2:Y5661,Y5661))</f>
        <v/>
      </c>
    </row>
    <row r="5662" spans="24:26" x14ac:dyDescent="0.25">
      <c r="X5662" s="172">
        <f>COUNTIF($J$2:J5662,J5662)</f>
        <v>0</v>
      </c>
      <c r="Y5662" s="172" t="str">
        <f t="shared" si="91"/>
        <v/>
      </c>
      <c r="Z5662" s="172" t="str">
        <f>IF(Y5662="","",COUNTIF($Y$2:Y5662,Y5662))</f>
        <v/>
      </c>
    </row>
    <row r="5663" spans="24:26" x14ac:dyDescent="0.25">
      <c r="X5663" s="172">
        <f>COUNTIF($J$2:J5663,J5663)</f>
        <v>0</v>
      </c>
      <c r="Y5663" s="172" t="str">
        <f t="shared" si="91"/>
        <v/>
      </c>
      <c r="Z5663" s="172" t="str">
        <f>IF(Y5663="","",COUNTIF($Y$2:Y5663,Y5663))</f>
        <v/>
      </c>
    </row>
    <row r="5664" spans="24:26" x14ac:dyDescent="0.25">
      <c r="X5664" s="172">
        <f>COUNTIF($J$2:J5664,J5664)</f>
        <v>0</v>
      </c>
      <c r="Y5664" s="172" t="str">
        <f t="shared" si="91"/>
        <v/>
      </c>
      <c r="Z5664" s="172" t="str">
        <f>IF(Y5664="","",COUNTIF($Y$2:Y5664,Y5664))</f>
        <v/>
      </c>
    </row>
    <row r="5665" spans="24:26" x14ac:dyDescent="0.25">
      <c r="X5665" s="172">
        <f>COUNTIF($J$2:J5665,J5665)</f>
        <v>0</v>
      </c>
      <c r="Y5665" s="172" t="str">
        <f t="shared" si="91"/>
        <v/>
      </c>
      <c r="Z5665" s="172" t="str">
        <f>IF(Y5665="","",COUNTIF($Y$2:Y5665,Y5665))</f>
        <v/>
      </c>
    </row>
    <row r="5666" spans="24:26" x14ac:dyDescent="0.25">
      <c r="X5666" s="172">
        <f>COUNTIF($J$2:J5666,J5666)</f>
        <v>0</v>
      </c>
      <c r="Y5666" s="172" t="str">
        <f t="shared" si="91"/>
        <v/>
      </c>
      <c r="Z5666" s="172" t="str">
        <f>IF(Y5666="","",COUNTIF($Y$2:Y5666,Y5666))</f>
        <v/>
      </c>
    </row>
    <row r="5667" spans="24:26" x14ac:dyDescent="0.25">
      <c r="X5667" s="172">
        <f>COUNTIF($J$2:J5667,J5667)</f>
        <v>0</v>
      </c>
      <c r="Y5667" s="172" t="str">
        <f t="shared" si="91"/>
        <v/>
      </c>
      <c r="Z5667" s="172" t="str">
        <f>IF(Y5667="","",COUNTIF($Y$2:Y5667,Y5667))</f>
        <v/>
      </c>
    </row>
    <row r="5668" spans="24:26" x14ac:dyDescent="0.25">
      <c r="X5668" s="172">
        <f>COUNTIF($J$2:J5668,J5668)</f>
        <v>0</v>
      </c>
      <c r="Y5668" s="172" t="str">
        <f t="shared" si="91"/>
        <v/>
      </c>
      <c r="Z5668" s="172" t="str">
        <f>IF(Y5668="","",COUNTIF($Y$2:Y5668,Y5668))</f>
        <v/>
      </c>
    </row>
    <row r="5669" spans="24:26" x14ac:dyDescent="0.25">
      <c r="X5669" s="172">
        <f>COUNTIF($J$2:J5669,J5669)</f>
        <v>0</v>
      </c>
      <c r="Y5669" s="172" t="str">
        <f t="shared" si="91"/>
        <v/>
      </c>
      <c r="Z5669" s="172" t="str">
        <f>IF(Y5669="","",COUNTIF($Y$2:Y5669,Y5669))</f>
        <v/>
      </c>
    </row>
    <row r="5670" spans="24:26" x14ac:dyDescent="0.25">
      <c r="X5670" s="172">
        <f>COUNTIF($J$2:J5670,J5670)</f>
        <v>0</v>
      </c>
      <c r="Y5670" s="172" t="str">
        <f t="shared" si="91"/>
        <v/>
      </c>
      <c r="Z5670" s="172" t="str">
        <f>IF(Y5670="","",COUNTIF($Y$2:Y5670,Y5670))</f>
        <v/>
      </c>
    </row>
    <row r="5671" spans="24:26" x14ac:dyDescent="0.25">
      <c r="X5671" s="172">
        <f>COUNTIF($J$2:J5671,J5671)</f>
        <v>0</v>
      </c>
      <c r="Y5671" s="172" t="str">
        <f t="shared" si="91"/>
        <v/>
      </c>
      <c r="Z5671" s="172" t="str">
        <f>IF(Y5671="","",COUNTIF($Y$2:Y5671,Y5671))</f>
        <v/>
      </c>
    </row>
    <row r="5672" spans="24:26" x14ac:dyDescent="0.25">
      <c r="X5672" s="172">
        <f>COUNTIF($J$2:J5672,J5672)</f>
        <v>0</v>
      </c>
      <c r="Y5672" s="172" t="str">
        <f t="shared" si="91"/>
        <v/>
      </c>
      <c r="Z5672" s="172" t="str">
        <f>IF(Y5672="","",COUNTIF($Y$2:Y5672,Y5672))</f>
        <v/>
      </c>
    </row>
    <row r="5673" spans="24:26" x14ac:dyDescent="0.25">
      <c r="X5673" s="172">
        <f>COUNTIF($J$2:J5673,J5673)</f>
        <v>0</v>
      </c>
      <c r="Y5673" s="172" t="str">
        <f t="shared" si="91"/>
        <v/>
      </c>
      <c r="Z5673" s="172" t="str">
        <f>IF(Y5673="","",COUNTIF($Y$2:Y5673,Y5673))</f>
        <v/>
      </c>
    </row>
    <row r="5674" spans="24:26" x14ac:dyDescent="0.25">
      <c r="X5674" s="172">
        <f>COUNTIF($J$2:J5674,J5674)</f>
        <v>0</v>
      </c>
      <c r="Y5674" s="172" t="str">
        <f t="shared" si="91"/>
        <v/>
      </c>
      <c r="Z5674" s="172" t="str">
        <f>IF(Y5674="","",COUNTIF($Y$2:Y5674,Y5674))</f>
        <v/>
      </c>
    </row>
    <row r="5675" spans="24:26" x14ac:dyDescent="0.25">
      <c r="X5675" s="172">
        <f>COUNTIF($J$2:J5675,J5675)</f>
        <v>0</v>
      </c>
      <c r="Y5675" s="172" t="str">
        <f t="shared" si="91"/>
        <v/>
      </c>
      <c r="Z5675" s="172" t="str">
        <f>IF(Y5675="","",COUNTIF($Y$2:Y5675,Y5675))</f>
        <v/>
      </c>
    </row>
    <row r="5676" spans="24:26" x14ac:dyDescent="0.25">
      <c r="X5676" s="172">
        <f>COUNTIF($J$2:J5676,J5676)</f>
        <v>0</v>
      </c>
      <c r="Y5676" s="172" t="str">
        <f t="shared" si="91"/>
        <v/>
      </c>
      <c r="Z5676" s="172" t="str">
        <f>IF(Y5676="","",COUNTIF($Y$2:Y5676,Y5676))</f>
        <v/>
      </c>
    </row>
    <row r="5677" spans="24:26" x14ac:dyDescent="0.25">
      <c r="X5677" s="172">
        <f>COUNTIF($J$2:J5677,J5677)</f>
        <v>0</v>
      </c>
      <c r="Y5677" s="172" t="str">
        <f t="shared" si="91"/>
        <v/>
      </c>
      <c r="Z5677" s="172" t="str">
        <f>IF(Y5677="","",COUNTIF($Y$2:Y5677,Y5677))</f>
        <v/>
      </c>
    </row>
    <row r="5678" spans="24:26" x14ac:dyDescent="0.25">
      <c r="X5678" s="172">
        <f>COUNTIF($J$2:J5678,J5678)</f>
        <v>0</v>
      </c>
      <c r="Y5678" s="172" t="str">
        <f t="shared" si="91"/>
        <v/>
      </c>
      <c r="Z5678" s="172" t="str">
        <f>IF(Y5678="","",COUNTIF($Y$2:Y5678,Y5678))</f>
        <v/>
      </c>
    </row>
    <row r="5679" spans="24:26" x14ac:dyDescent="0.25">
      <c r="X5679" s="172">
        <f>COUNTIF($J$2:J5679,J5679)</f>
        <v>0</v>
      </c>
      <c r="Y5679" s="172" t="str">
        <f t="shared" si="91"/>
        <v/>
      </c>
      <c r="Z5679" s="172" t="str">
        <f>IF(Y5679="","",COUNTIF($Y$2:Y5679,Y5679))</f>
        <v/>
      </c>
    </row>
    <row r="5680" spans="24:26" x14ac:dyDescent="0.25">
      <c r="X5680" s="172">
        <f>COUNTIF($J$2:J5680,J5680)</f>
        <v>0</v>
      </c>
      <c r="Y5680" s="172" t="str">
        <f t="shared" si="91"/>
        <v/>
      </c>
      <c r="Z5680" s="172" t="str">
        <f>IF(Y5680="","",COUNTIF($Y$2:Y5680,Y5680))</f>
        <v/>
      </c>
    </row>
    <row r="5681" spans="24:26" x14ac:dyDescent="0.25">
      <c r="X5681" s="172">
        <f>COUNTIF($J$2:J5681,J5681)</f>
        <v>0</v>
      </c>
      <c r="Y5681" s="172" t="str">
        <f t="shared" si="91"/>
        <v/>
      </c>
      <c r="Z5681" s="172" t="str">
        <f>IF(Y5681="","",COUNTIF($Y$2:Y5681,Y5681))</f>
        <v/>
      </c>
    </row>
    <row r="5682" spans="24:26" x14ac:dyDescent="0.25">
      <c r="X5682" s="172">
        <f>COUNTIF($J$2:J5682,J5682)</f>
        <v>0</v>
      </c>
      <c r="Y5682" s="172" t="str">
        <f t="shared" si="91"/>
        <v/>
      </c>
      <c r="Z5682" s="172" t="str">
        <f>IF(Y5682="","",COUNTIF($Y$2:Y5682,Y5682))</f>
        <v/>
      </c>
    </row>
    <row r="5683" spans="24:26" x14ac:dyDescent="0.25">
      <c r="X5683" s="172">
        <f>COUNTIF($J$2:J5683,J5683)</f>
        <v>0</v>
      </c>
      <c r="Y5683" s="172" t="str">
        <f t="shared" si="91"/>
        <v/>
      </c>
      <c r="Z5683" s="172" t="str">
        <f>IF(Y5683="","",COUNTIF($Y$2:Y5683,Y5683))</f>
        <v/>
      </c>
    </row>
    <row r="5684" spans="24:26" x14ac:dyDescent="0.25">
      <c r="X5684" s="172">
        <f>COUNTIF($J$2:J5684,J5684)</f>
        <v>0</v>
      </c>
      <c r="Y5684" s="172" t="str">
        <f t="shared" si="91"/>
        <v/>
      </c>
      <c r="Z5684" s="172" t="str">
        <f>IF(Y5684="","",COUNTIF($Y$2:Y5684,Y5684))</f>
        <v/>
      </c>
    </row>
    <row r="5685" spans="24:26" x14ac:dyDescent="0.25">
      <c r="X5685" s="172">
        <f>COUNTIF($J$2:J5685,J5685)</f>
        <v>0</v>
      </c>
      <c r="Y5685" s="172" t="str">
        <f t="shared" si="91"/>
        <v/>
      </c>
      <c r="Z5685" s="172" t="str">
        <f>IF(Y5685="","",COUNTIF($Y$2:Y5685,Y5685))</f>
        <v/>
      </c>
    </row>
    <row r="5686" spans="24:26" x14ac:dyDescent="0.25">
      <c r="X5686" s="172">
        <f>COUNTIF($J$2:J5686,J5686)</f>
        <v>0</v>
      </c>
      <c r="Y5686" s="172" t="str">
        <f t="shared" si="91"/>
        <v/>
      </c>
      <c r="Z5686" s="172" t="str">
        <f>IF(Y5686="","",COUNTIF($Y$2:Y5686,Y5686))</f>
        <v/>
      </c>
    </row>
    <row r="5687" spans="24:26" x14ac:dyDescent="0.25">
      <c r="X5687" s="172">
        <f>COUNTIF($J$2:J5687,J5687)</f>
        <v>0</v>
      </c>
      <c r="Y5687" s="172" t="str">
        <f t="shared" si="91"/>
        <v/>
      </c>
      <c r="Z5687" s="172" t="str">
        <f>IF(Y5687="","",COUNTIF($Y$2:Y5687,Y5687))</f>
        <v/>
      </c>
    </row>
    <row r="5688" spans="24:26" x14ac:dyDescent="0.25">
      <c r="X5688" s="172">
        <f>COUNTIF($J$2:J5688,J5688)</f>
        <v>0</v>
      </c>
      <c r="Y5688" s="172" t="str">
        <f t="shared" si="91"/>
        <v/>
      </c>
      <c r="Z5688" s="172" t="str">
        <f>IF(Y5688="","",COUNTIF($Y$2:Y5688,Y5688))</f>
        <v/>
      </c>
    </row>
    <row r="5689" spans="24:26" x14ac:dyDescent="0.25">
      <c r="X5689" s="172">
        <f>COUNTIF($J$2:J5689,J5689)</f>
        <v>0</v>
      </c>
      <c r="Y5689" s="172" t="str">
        <f t="shared" si="91"/>
        <v/>
      </c>
      <c r="Z5689" s="172" t="str">
        <f>IF(Y5689="","",COUNTIF($Y$2:Y5689,Y5689))</f>
        <v/>
      </c>
    </row>
    <row r="5690" spans="24:26" x14ac:dyDescent="0.25">
      <c r="X5690" s="172">
        <f>COUNTIF($J$2:J5690,J5690)</f>
        <v>0</v>
      </c>
      <c r="Y5690" s="172" t="str">
        <f t="shared" si="91"/>
        <v/>
      </c>
      <c r="Z5690" s="172" t="str">
        <f>IF(Y5690="","",COUNTIF($Y$2:Y5690,Y5690))</f>
        <v/>
      </c>
    </row>
    <row r="5691" spans="24:26" x14ac:dyDescent="0.25">
      <c r="X5691" s="172">
        <f>COUNTIF($J$2:J5691,J5691)</f>
        <v>0</v>
      </c>
      <c r="Y5691" s="172" t="str">
        <f t="shared" si="91"/>
        <v/>
      </c>
      <c r="Z5691" s="172" t="str">
        <f>IF(Y5691="","",COUNTIF($Y$2:Y5691,Y5691))</f>
        <v/>
      </c>
    </row>
    <row r="5692" spans="24:26" x14ac:dyDescent="0.25">
      <c r="X5692" s="172">
        <f>COUNTIF($J$2:J5692,J5692)</f>
        <v>0</v>
      </c>
      <c r="Y5692" s="172" t="str">
        <f t="shared" si="91"/>
        <v/>
      </c>
      <c r="Z5692" s="172" t="str">
        <f>IF(Y5692="","",COUNTIF($Y$2:Y5692,Y5692))</f>
        <v/>
      </c>
    </row>
    <row r="5693" spans="24:26" x14ac:dyDescent="0.25">
      <c r="X5693" s="172">
        <f>COUNTIF($J$2:J5693,J5693)</f>
        <v>0</v>
      </c>
      <c r="Y5693" s="172" t="str">
        <f t="shared" si="91"/>
        <v/>
      </c>
      <c r="Z5693" s="172" t="str">
        <f>IF(Y5693="","",COUNTIF($Y$2:Y5693,Y5693))</f>
        <v/>
      </c>
    </row>
    <row r="5694" spans="24:26" x14ac:dyDescent="0.25">
      <c r="X5694" s="172">
        <f>COUNTIF($J$2:J5694,J5694)</f>
        <v>0</v>
      </c>
      <c r="Y5694" s="172" t="str">
        <f t="shared" si="91"/>
        <v/>
      </c>
      <c r="Z5694" s="172" t="str">
        <f>IF(Y5694="","",COUNTIF($Y$2:Y5694,Y5694))</f>
        <v/>
      </c>
    </row>
    <row r="5695" spans="24:26" x14ac:dyDescent="0.25">
      <c r="X5695" s="172">
        <f>COUNTIF($J$2:J5695,J5695)</f>
        <v>0</v>
      </c>
      <c r="Y5695" s="172" t="str">
        <f t="shared" si="91"/>
        <v/>
      </c>
      <c r="Z5695" s="172" t="str">
        <f>IF(Y5695="","",COUNTIF($Y$2:Y5695,Y5695))</f>
        <v/>
      </c>
    </row>
    <row r="5696" spans="24:26" x14ac:dyDescent="0.25">
      <c r="X5696" s="172">
        <f>COUNTIF($J$2:J5696,J5696)</f>
        <v>0</v>
      </c>
      <c r="Y5696" s="172" t="str">
        <f t="shared" si="91"/>
        <v/>
      </c>
      <c r="Z5696" s="172" t="str">
        <f>IF(Y5696="","",COUNTIF($Y$2:Y5696,Y5696))</f>
        <v/>
      </c>
    </row>
    <row r="5697" spans="24:26" x14ac:dyDescent="0.25">
      <c r="X5697" s="172">
        <f>COUNTIF($J$2:J5697,J5697)</f>
        <v>0</v>
      </c>
      <c r="Y5697" s="172" t="str">
        <f t="shared" si="91"/>
        <v/>
      </c>
      <c r="Z5697" s="172" t="str">
        <f>IF(Y5697="","",COUNTIF($Y$2:Y5697,Y5697))</f>
        <v/>
      </c>
    </row>
    <row r="5698" spans="24:26" x14ac:dyDescent="0.25">
      <c r="X5698" s="172">
        <f>COUNTIF($J$2:J5698,J5698)</f>
        <v>0</v>
      </c>
      <c r="Y5698" s="172" t="str">
        <f t="shared" si="91"/>
        <v/>
      </c>
      <c r="Z5698" s="172" t="str">
        <f>IF(Y5698="","",COUNTIF($Y$2:Y5698,Y5698))</f>
        <v/>
      </c>
    </row>
    <row r="5699" spans="24:26" x14ac:dyDescent="0.25">
      <c r="X5699" s="172">
        <f>COUNTIF($J$2:J5699,J5699)</f>
        <v>0</v>
      </c>
      <c r="Y5699" s="172" t="str">
        <f t="shared" si="91"/>
        <v/>
      </c>
      <c r="Z5699" s="172" t="str">
        <f>IF(Y5699="","",COUNTIF($Y$2:Y5699,Y5699))</f>
        <v/>
      </c>
    </row>
    <row r="5700" spans="24:26" x14ac:dyDescent="0.25">
      <c r="X5700" s="172">
        <f>COUNTIF($J$2:J5700,J5700)</f>
        <v>0</v>
      </c>
      <c r="Y5700" s="172" t="str">
        <f t="shared" si="91"/>
        <v/>
      </c>
      <c r="Z5700" s="172" t="str">
        <f>IF(Y5700="","",COUNTIF($Y$2:Y5700,Y5700))</f>
        <v/>
      </c>
    </row>
    <row r="5701" spans="24:26" x14ac:dyDescent="0.25">
      <c r="X5701" s="172">
        <f>COUNTIF($J$2:J5701,J5701)</f>
        <v>0</v>
      </c>
      <c r="Y5701" s="172" t="str">
        <f t="shared" si="91"/>
        <v/>
      </c>
      <c r="Z5701" s="172" t="str">
        <f>IF(Y5701="","",COUNTIF($Y$2:Y5701,Y5701))</f>
        <v/>
      </c>
    </row>
    <row r="5702" spans="24:26" x14ac:dyDescent="0.25">
      <c r="X5702" s="172">
        <f>COUNTIF($J$2:J5702,J5702)</f>
        <v>0</v>
      </c>
      <c r="Y5702" s="172" t="str">
        <f t="shared" si="91"/>
        <v/>
      </c>
      <c r="Z5702" s="172" t="str">
        <f>IF(Y5702="","",COUNTIF($Y$2:Y5702,Y5702))</f>
        <v/>
      </c>
    </row>
    <row r="5703" spans="24:26" x14ac:dyDescent="0.25">
      <c r="X5703" s="172">
        <f>COUNTIF($J$2:J5703,J5703)</f>
        <v>0</v>
      </c>
      <c r="Y5703" s="172" t="str">
        <f t="shared" si="91"/>
        <v/>
      </c>
      <c r="Z5703" s="172" t="str">
        <f>IF(Y5703="","",COUNTIF($Y$2:Y5703,Y5703))</f>
        <v/>
      </c>
    </row>
    <row r="5704" spans="24:26" x14ac:dyDescent="0.25">
      <c r="X5704" s="172">
        <f>COUNTIF($J$2:J5704,J5704)</f>
        <v>0</v>
      </c>
      <c r="Y5704" s="172" t="str">
        <f t="shared" si="91"/>
        <v/>
      </c>
      <c r="Z5704" s="172" t="str">
        <f>IF(Y5704="","",COUNTIF($Y$2:Y5704,Y5704))</f>
        <v/>
      </c>
    </row>
    <row r="5705" spans="24:26" x14ac:dyDescent="0.25">
      <c r="X5705" s="172">
        <f>COUNTIF($J$2:J5705,J5705)</f>
        <v>0</v>
      </c>
      <c r="Y5705" s="172" t="str">
        <f t="shared" si="91"/>
        <v/>
      </c>
      <c r="Z5705" s="172" t="str">
        <f>IF(Y5705="","",COUNTIF($Y$2:Y5705,Y5705))</f>
        <v/>
      </c>
    </row>
    <row r="5706" spans="24:26" x14ac:dyDescent="0.25">
      <c r="X5706" s="172">
        <f>COUNTIF($J$2:J5706,J5706)</f>
        <v>0</v>
      </c>
      <c r="Y5706" s="172" t="str">
        <f t="shared" si="91"/>
        <v/>
      </c>
      <c r="Z5706" s="172" t="str">
        <f>IF(Y5706="","",COUNTIF($Y$2:Y5706,Y5706))</f>
        <v/>
      </c>
    </row>
    <row r="5707" spans="24:26" x14ac:dyDescent="0.25">
      <c r="X5707" s="172">
        <f>COUNTIF($J$2:J5707,J5707)</f>
        <v>0</v>
      </c>
      <c r="Y5707" s="172" t="str">
        <f t="shared" si="91"/>
        <v/>
      </c>
      <c r="Z5707" s="172" t="str">
        <f>IF(Y5707="","",COUNTIF($Y$2:Y5707,Y5707))</f>
        <v/>
      </c>
    </row>
    <row r="5708" spans="24:26" x14ac:dyDescent="0.25">
      <c r="X5708" s="172">
        <f>COUNTIF($J$2:J5708,J5708)</f>
        <v>0</v>
      </c>
      <c r="Y5708" s="172" t="str">
        <f t="shared" si="91"/>
        <v/>
      </c>
      <c r="Z5708" s="172" t="str">
        <f>IF(Y5708="","",COUNTIF($Y$2:Y5708,Y5708))</f>
        <v/>
      </c>
    </row>
    <row r="5709" spans="24:26" x14ac:dyDescent="0.25">
      <c r="X5709" s="172">
        <f>COUNTIF($J$2:J5709,J5709)</f>
        <v>0</v>
      </c>
      <c r="Y5709" s="172" t="str">
        <f t="shared" si="91"/>
        <v/>
      </c>
      <c r="Z5709" s="172" t="str">
        <f>IF(Y5709="","",COUNTIF($Y$2:Y5709,Y5709))</f>
        <v/>
      </c>
    </row>
    <row r="5710" spans="24:26" x14ac:dyDescent="0.25">
      <c r="X5710" s="172">
        <f>COUNTIF($J$2:J5710,J5710)</f>
        <v>0</v>
      </c>
      <c r="Y5710" s="172" t="str">
        <f t="shared" si="91"/>
        <v/>
      </c>
      <c r="Z5710" s="172" t="str">
        <f>IF(Y5710="","",COUNTIF($Y$2:Y5710,Y5710))</f>
        <v/>
      </c>
    </row>
    <row r="5711" spans="24:26" x14ac:dyDescent="0.25">
      <c r="X5711" s="172">
        <f>COUNTIF($J$2:J5711,J5711)</f>
        <v>0</v>
      </c>
      <c r="Y5711" s="172" t="str">
        <f t="shared" si="91"/>
        <v/>
      </c>
      <c r="Z5711" s="172" t="str">
        <f>IF(Y5711="","",COUNTIF($Y$2:Y5711,Y5711))</f>
        <v/>
      </c>
    </row>
    <row r="5712" spans="24:26" x14ac:dyDescent="0.25">
      <c r="X5712" s="172">
        <f>COUNTIF($J$2:J5712,J5712)</f>
        <v>0</v>
      </c>
      <c r="Y5712" s="172" t="str">
        <f t="shared" si="91"/>
        <v/>
      </c>
      <c r="Z5712" s="172" t="str">
        <f>IF(Y5712="","",COUNTIF($Y$2:Y5712,Y5712))</f>
        <v/>
      </c>
    </row>
    <row r="5713" spans="24:26" x14ac:dyDescent="0.25">
      <c r="X5713" s="172">
        <f>COUNTIF($J$2:J5713,J5713)</f>
        <v>0</v>
      </c>
      <c r="Y5713" s="172" t="str">
        <f t="shared" si="91"/>
        <v/>
      </c>
      <c r="Z5713" s="172" t="str">
        <f>IF(Y5713="","",COUNTIF($Y$2:Y5713,Y5713))</f>
        <v/>
      </c>
    </row>
    <row r="5714" spans="24:26" x14ac:dyDescent="0.25">
      <c r="X5714" s="172">
        <f>COUNTIF($J$2:J5714,J5714)</f>
        <v>0</v>
      </c>
      <c r="Y5714" s="172" t="str">
        <f t="shared" si="91"/>
        <v/>
      </c>
      <c r="Z5714" s="172" t="str">
        <f>IF(Y5714="","",COUNTIF($Y$2:Y5714,Y5714))</f>
        <v/>
      </c>
    </row>
    <row r="5715" spans="24:26" x14ac:dyDescent="0.25">
      <c r="X5715" s="172">
        <f>COUNTIF($J$2:J5715,J5715)</f>
        <v>0</v>
      </c>
      <c r="Y5715" s="172" t="str">
        <f t="shared" si="91"/>
        <v/>
      </c>
      <c r="Z5715" s="172" t="str">
        <f>IF(Y5715="","",COUNTIF($Y$2:Y5715,Y5715))</f>
        <v/>
      </c>
    </row>
    <row r="5716" spans="24:26" x14ac:dyDescent="0.25">
      <c r="X5716" s="172">
        <f>COUNTIF($J$2:J5716,J5716)</f>
        <v>0</v>
      </c>
      <c r="Y5716" s="172" t="str">
        <f t="shared" si="91"/>
        <v/>
      </c>
      <c r="Z5716" s="172" t="str">
        <f>IF(Y5716="","",COUNTIF($Y$2:Y5716,Y5716))</f>
        <v/>
      </c>
    </row>
    <row r="5717" spans="24:26" x14ac:dyDescent="0.25">
      <c r="X5717" s="172">
        <f>COUNTIF($J$2:J5717,J5717)</f>
        <v>0</v>
      </c>
      <c r="Y5717" s="172" t="str">
        <f t="shared" si="91"/>
        <v/>
      </c>
      <c r="Z5717" s="172" t="str">
        <f>IF(Y5717="","",COUNTIF($Y$2:Y5717,Y5717))</f>
        <v/>
      </c>
    </row>
    <row r="5718" spans="24:26" x14ac:dyDescent="0.25">
      <c r="X5718" s="172">
        <f>COUNTIF($J$2:J5718,J5718)</f>
        <v>0</v>
      </c>
      <c r="Y5718" s="172" t="str">
        <f t="shared" si="91"/>
        <v/>
      </c>
      <c r="Z5718" s="172" t="str">
        <f>IF(Y5718="","",COUNTIF($Y$2:Y5718,Y5718))</f>
        <v/>
      </c>
    </row>
    <row r="5719" spans="24:26" x14ac:dyDescent="0.25">
      <c r="X5719" s="172">
        <f>COUNTIF($J$2:J5719,J5719)</f>
        <v>0</v>
      </c>
      <c r="Y5719" s="172" t="str">
        <f t="shared" si="91"/>
        <v/>
      </c>
      <c r="Z5719" s="172" t="str">
        <f>IF(Y5719="","",COUNTIF($Y$2:Y5719,Y5719))</f>
        <v/>
      </c>
    </row>
    <row r="5720" spans="24:26" x14ac:dyDescent="0.25">
      <c r="X5720" s="172">
        <f>COUNTIF($J$2:J5720,J5720)</f>
        <v>0</v>
      </c>
      <c r="Y5720" s="172" t="str">
        <f t="shared" si="91"/>
        <v/>
      </c>
      <c r="Z5720" s="172" t="str">
        <f>IF(Y5720="","",COUNTIF($Y$2:Y5720,Y5720))</f>
        <v/>
      </c>
    </row>
    <row r="5721" spans="24:26" x14ac:dyDescent="0.25">
      <c r="X5721" s="172">
        <f>COUNTIF($J$2:J5721,J5721)</f>
        <v>0</v>
      </c>
      <c r="Y5721" s="172" t="str">
        <f t="shared" si="91"/>
        <v/>
      </c>
      <c r="Z5721" s="172" t="str">
        <f>IF(Y5721="","",COUNTIF($Y$2:Y5721,Y5721))</f>
        <v/>
      </c>
    </row>
    <row r="5722" spans="24:26" x14ac:dyDescent="0.25">
      <c r="X5722" s="172">
        <f>COUNTIF($J$2:J5722,J5722)</f>
        <v>0</v>
      </c>
      <c r="Y5722" s="172" t="str">
        <f t="shared" ref="Y5722:Y5785" si="92">J5722&amp;Q5722</f>
        <v/>
      </c>
      <c r="Z5722" s="172" t="str">
        <f>IF(Y5722="","",COUNTIF($Y$2:Y5722,Y5722))</f>
        <v/>
      </c>
    </row>
    <row r="5723" spans="24:26" x14ac:dyDescent="0.25">
      <c r="X5723" s="172">
        <f>COUNTIF($J$2:J5723,J5723)</f>
        <v>0</v>
      </c>
      <c r="Y5723" s="172" t="str">
        <f t="shared" si="92"/>
        <v/>
      </c>
      <c r="Z5723" s="172" t="str">
        <f>IF(Y5723="","",COUNTIF($Y$2:Y5723,Y5723))</f>
        <v/>
      </c>
    </row>
    <row r="5724" spans="24:26" x14ac:dyDescent="0.25">
      <c r="X5724" s="172">
        <f>COUNTIF($J$2:J5724,J5724)</f>
        <v>0</v>
      </c>
      <c r="Y5724" s="172" t="str">
        <f t="shared" si="92"/>
        <v/>
      </c>
      <c r="Z5724" s="172" t="str">
        <f>IF(Y5724="","",COUNTIF($Y$2:Y5724,Y5724))</f>
        <v/>
      </c>
    </row>
    <row r="5725" spans="24:26" x14ac:dyDescent="0.25">
      <c r="X5725" s="172">
        <f>COUNTIF($J$2:J5725,J5725)</f>
        <v>0</v>
      </c>
      <c r="Y5725" s="172" t="str">
        <f t="shared" si="92"/>
        <v/>
      </c>
      <c r="Z5725" s="172" t="str">
        <f>IF(Y5725="","",COUNTIF($Y$2:Y5725,Y5725))</f>
        <v/>
      </c>
    </row>
    <row r="5726" spans="24:26" x14ac:dyDescent="0.25">
      <c r="X5726" s="172">
        <f>COUNTIF($J$2:J5726,J5726)</f>
        <v>0</v>
      </c>
      <c r="Y5726" s="172" t="str">
        <f t="shared" si="92"/>
        <v/>
      </c>
      <c r="Z5726" s="172" t="str">
        <f>IF(Y5726="","",COUNTIF($Y$2:Y5726,Y5726))</f>
        <v/>
      </c>
    </row>
    <row r="5727" spans="24:26" x14ac:dyDescent="0.25">
      <c r="X5727" s="172">
        <f>COUNTIF($J$2:J5727,J5727)</f>
        <v>0</v>
      </c>
      <c r="Y5727" s="172" t="str">
        <f t="shared" si="92"/>
        <v/>
      </c>
      <c r="Z5727" s="172" t="str">
        <f>IF(Y5727="","",COUNTIF($Y$2:Y5727,Y5727))</f>
        <v/>
      </c>
    </row>
    <row r="5728" spans="24:26" x14ac:dyDescent="0.25">
      <c r="X5728" s="172">
        <f>COUNTIF($J$2:J5728,J5728)</f>
        <v>0</v>
      </c>
      <c r="Y5728" s="172" t="str">
        <f t="shared" si="92"/>
        <v/>
      </c>
      <c r="Z5728" s="172" t="str">
        <f>IF(Y5728="","",COUNTIF($Y$2:Y5728,Y5728))</f>
        <v/>
      </c>
    </row>
    <row r="5729" spans="24:26" x14ac:dyDescent="0.25">
      <c r="X5729" s="172">
        <f>COUNTIF($J$2:J5729,J5729)</f>
        <v>0</v>
      </c>
      <c r="Y5729" s="172" t="str">
        <f t="shared" si="92"/>
        <v/>
      </c>
      <c r="Z5729" s="172" t="str">
        <f>IF(Y5729="","",COUNTIF($Y$2:Y5729,Y5729))</f>
        <v/>
      </c>
    </row>
    <row r="5730" spans="24:26" x14ac:dyDescent="0.25">
      <c r="X5730" s="172">
        <f>COUNTIF($J$2:J5730,J5730)</f>
        <v>0</v>
      </c>
      <c r="Y5730" s="172" t="str">
        <f t="shared" si="92"/>
        <v/>
      </c>
      <c r="Z5730" s="172" t="str">
        <f>IF(Y5730="","",COUNTIF($Y$2:Y5730,Y5730))</f>
        <v/>
      </c>
    </row>
    <row r="5731" spans="24:26" x14ac:dyDescent="0.25">
      <c r="X5731" s="172">
        <f>COUNTIF($J$2:J5731,J5731)</f>
        <v>0</v>
      </c>
      <c r="Y5731" s="172" t="str">
        <f t="shared" si="92"/>
        <v/>
      </c>
      <c r="Z5731" s="172" t="str">
        <f>IF(Y5731="","",COUNTIF($Y$2:Y5731,Y5731))</f>
        <v/>
      </c>
    </row>
    <row r="5732" spans="24:26" x14ac:dyDescent="0.25">
      <c r="X5732" s="172">
        <f>COUNTIF($J$2:J5732,J5732)</f>
        <v>0</v>
      </c>
      <c r="Y5732" s="172" t="str">
        <f t="shared" si="92"/>
        <v/>
      </c>
      <c r="Z5732" s="172" t="str">
        <f>IF(Y5732="","",COUNTIF($Y$2:Y5732,Y5732))</f>
        <v/>
      </c>
    </row>
    <row r="5733" spans="24:26" x14ac:dyDescent="0.25">
      <c r="X5733" s="172">
        <f>COUNTIF($J$2:J5733,J5733)</f>
        <v>0</v>
      </c>
      <c r="Y5733" s="172" t="str">
        <f t="shared" si="92"/>
        <v/>
      </c>
      <c r="Z5733" s="172" t="str">
        <f>IF(Y5733="","",COUNTIF($Y$2:Y5733,Y5733))</f>
        <v/>
      </c>
    </row>
    <row r="5734" spans="24:26" x14ac:dyDescent="0.25">
      <c r="X5734" s="172">
        <f>COUNTIF($J$2:J5734,J5734)</f>
        <v>0</v>
      </c>
      <c r="Y5734" s="172" t="str">
        <f t="shared" si="92"/>
        <v/>
      </c>
      <c r="Z5734" s="172" t="str">
        <f>IF(Y5734="","",COUNTIF($Y$2:Y5734,Y5734))</f>
        <v/>
      </c>
    </row>
    <row r="5735" spans="24:26" x14ac:dyDescent="0.25">
      <c r="X5735" s="172">
        <f>COUNTIF($J$2:J5735,J5735)</f>
        <v>0</v>
      </c>
      <c r="Y5735" s="172" t="str">
        <f t="shared" si="92"/>
        <v/>
      </c>
      <c r="Z5735" s="172" t="str">
        <f>IF(Y5735="","",COUNTIF($Y$2:Y5735,Y5735))</f>
        <v/>
      </c>
    </row>
    <row r="5736" spans="24:26" x14ac:dyDescent="0.25">
      <c r="X5736" s="172">
        <f>COUNTIF($J$2:J5736,J5736)</f>
        <v>0</v>
      </c>
      <c r="Y5736" s="172" t="str">
        <f t="shared" si="92"/>
        <v/>
      </c>
      <c r="Z5736" s="172" t="str">
        <f>IF(Y5736="","",COUNTIF($Y$2:Y5736,Y5736))</f>
        <v/>
      </c>
    </row>
    <row r="5737" spans="24:26" x14ac:dyDescent="0.25">
      <c r="X5737" s="172">
        <f>COUNTIF($J$2:J5737,J5737)</f>
        <v>0</v>
      </c>
      <c r="Y5737" s="172" t="str">
        <f t="shared" si="92"/>
        <v/>
      </c>
      <c r="Z5737" s="172" t="str">
        <f>IF(Y5737="","",COUNTIF($Y$2:Y5737,Y5737))</f>
        <v/>
      </c>
    </row>
    <row r="5738" spans="24:26" x14ac:dyDescent="0.25">
      <c r="X5738" s="172">
        <f>COUNTIF($J$2:J5738,J5738)</f>
        <v>0</v>
      </c>
      <c r="Y5738" s="172" t="str">
        <f t="shared" si="92"/>
        <v/>
      </c>
      <c r="Z5738" s="172" t="str">
        <f>IF(Y5738="","",COUNTIF($Y$2:Y5738,Y5738))</f>
        <v/>
      </c>
    </row>
    <row r="5739" spans="24:26" x14ac:dyDescent="0.25">
      <c r="X5739" s="172">
        <f>COUNTIF($J$2:J5739,J5739)</f>
        <v>0</v>
      </c>
      <c r="Y5739" s="172" t="str">
        <f t="shared" si="92"/>
        <v/>
      </c>
      <c r="Z5739" s="172" t="str">
        <f>IF(Y5739="","",COUNTIF($Y$2:Y5739,Y5739))</f>
        <v/>
      </c>
    </row>
    <row r="5740" spans="24:26" x14ac:dyDescent="0.25">
      <c r="X5740" s="172">
        <f>COUNTIF($J$2:J5740,J5740)</f>
        <v>0</v>
      </c>
      <c r="Y5740" s="172" t="str">
        <f t="shared" si="92"/>
        <v/>
      </c>
      <c r="Z5740" s="172" t="str">
        <f>IF(Y5740="","",COUNTIF($Y$2:Y5740,Y5740))</f>
        <v/>
      </c>
    </row>
    <row r="5741" spans="24:26" x14ac:dyDescent="0.25">
      <c r="X5741" s="172">
        <f>COUNTIF($J$2:J5741,J5741)</f>
        <v>0</v>
      </c>
      <c r="Y5741" s="172" t="str">
        <f t="shared" si="92"/>
        <v/>
      </c>
      <c r="Z5741" s="172" t="str">
        <f>IF(Y5741="","",COUNTIF($Y$2:Y5741,Y5741))</f>
        <v/>
      </c>
    </row>
    <row r="5742" spans="24:26" x14ac:dyDescent="0.25">
      <c r="X5742" s="172">
        <f>COUNTIF($J$2:J5742,J5742)</f>
        <v>0</v>
      </c>
      <c r="Y5742" s="172" t="str">
        <f t="shared" si="92"/>
        <v/>
      </c>
      <c r="Z5742" s="172" t="str">
        <f>IF(Y5742="","",COUNTIF($Y$2:Y5742,Y5742))</f>
        <v/>
      </c>
    </row>
    <row r="5743" spans="24:26" x14ac:dyDescent="0.25">
      <c r="X5743" s="172">
        <f>COUNTIF($J$2:J5743,J5743)</f>
        <v>0</v>
      </c>
      <c r="Y5743" s="172" t="str">
        <f t="shared" si="92"/>
        <v/>
      </c>
      <c r="Z5743" s="172" t="str">
        <f>IF(Y5743="","",COUNTIF($Y$2:Y5743,Y5743))</f>
        <v/>
      </c>
    </row>
    <row r="5744" spans="24:26" x14ac:dyDescent="0.25">
      <c r="X5744" s="172">
        <f>COUNTIF($J$2:J5744,J5744)</f>
        <v>0</v>
      </c>
      <c r="Y5744" s="172" t="str">
        <f t="shared" si="92"/>
        <v/>
      </c>
      <c r="Z5744" s="172" t="str">
        <f>IF(Y5744="","",COUNTIF($Y$2:Y5744,Y5744))</f>
        <v/>
      </c>
    </row>
    <row r="5745" spans="24:26" x14ac:dyDescent="0.25">
      <c r="X5745" s="172">
        <f>COUNTIF($J$2:J5745,J5745)</f>
        <v>0</v>
      </c>
      <c r="Y5745" s="172" t="str">
        <f t="shared" si="92"/>
        <v/>
      </c>
      <c r="Z5745" s="172" t="str">
        <f>IF(Y5745="","",COUNTIF($Y$2:Y5745,Y5745))</f>
        <v/>
      </c>
    </row>
    <row r="5746" spans="24:26" x14ac:dyDescent="0.25">
      <c r="X5746" s="172">
        <f>COUNTIF($J$2:J5746,J5746)</f>
        <v>0</v>
      </c>
      <c r="Y5746" s="172" t="str">
        <f t="shared" si="92"/>
        <v/>
      </c>
      <c r="Z5746" s="172" t="str">
        <f>IF(Y5746="","",COUNTIF($Y$2:Y5746,Y5746))</f>
        <v/>
      </c>
    </row>
    <row r="5747" spans="24:26" x14ac:dyDescent="0.25">
      <c r="X5747" s="172">
        <f>COUNTIF($J$2:J5747,J5747)</f>
        <v>0</v>
      </c>
      <c r="Y5747" s="172" t="str">
        <f t="shared" si="92"/>
        <v/>
      </c>
      <c r="Z5747" s="172" t="str">
        <f>IF(Y5747="","",COUNTIF($Y$2:Y5747,Y5747))</f>
        <v/>
      </c>
    </row>
    <row r="5748" spans="24:26" x14ac:dyDescent="0.25">
      <c r="X5748" s="172">
        <f>COUNTIF($J$2:J5748,J5748)</f>
        <v>0</v>
      </c>
      <c r="Y5748" s="172" t="str">
        <f t="shared" si="92"/>
        <v/>
      </c>
      <c r="Z5748" s="172" t="str">
        <f>IF(Y5748="","",COUNTIF($Y$2:Y5748,Y5748))</f>
        <v/>
      </c>
    </row>
    <row r="5749" spans="24:26" x14ac:dyDescent="0.25">
      <c r="X5749" s="172">
        <f>COUNTIF($J$2:J5749,J5749)</f>
        <v>0</v>
      </c>
      <c r="Y5749" s="172" t="str">
        <f t="shared" si="92"/>
        <v/>
      </c>
      <c r="Z5749" s="172" t="str">
        <f>IF(Y5749="","",COUNTIF($Y$2:Y5749,Y5749))</f>
        <v/>
      </c>
    </row>
    <row r="5750" spans="24:26" x14ac:dyDescent="0.25">
      <c r="X5750" s="172">
        <f>COUNTIF($J$2:J5750,J5750)</f>
        <v>0</v>
      </c>
      <c r="Y5750" s="172" t="str">
        <f t="shared" si="92"/>
        <v/>
      </c>
      <c r="Z5750" s="172" t="str">
        <f>IF(Y5750="","",COUNTIF($Y$2:Y5750,Y5750))</f>
        <v/>
      </c>
    </row>
    <row r="5751" spans="24:26" x14ac:dyDescent="0.25">
      <c r="X5751" s="172">
        <f>COUNTIF($J$2:J5751,J5751)</f>
        <v>0</v>
      </c>
      <c r="Y5751" s="172" t="str">
        <f t="shared" si="92"/>
        <v/>
      </c>
      <c r="Z5751" s="172" t="str">
        <f>IF(Y5751="","",COUNTIF($Y$2:Y5751,Y5751))</f>
        <v/>
      </c>
    </row>
    <row r="5752" spans="24:26" x14ac:dyDescent="0.25">
      <c r="X5752" s="172">
        <f>COUNTIF($J$2:J5752,J5752)</f>
        <v>0</v>
      </c>
      <c r="Y5752" s="172" t="str">
        <f t="shared" si="92"/>
        <v/>
      </c>
      <c r="Z5752" s="172" t="str">
        <f>IF(Y5752="","",COUNTIF($Y$2:Y5752,Y5752))</f>
        <v/>
      </c>
    </row>
    <row r="5753" spans="24:26" x14ac:dyDescent="0.25">
      <c r="X5753" s="172">
        <f>COUNTIF($J$2:J5753,J5753)</f>
        <v>0</v>
      </c>
      <c r="Y5753" s="172" t="str">
        <f t="shared" si="92"/>
        <v/>
      </c>
      <c r="Z5753" s="172" t="str">
        <f>IF(Y5753="","",COUNTIF($Y$2:Y5753,Y5753))</f>
        <v/>
      </c>
    </row>
    <row r="5754" spans="24:26" x14ac:dyDescent="0.25">
      <c r="X5754" s="172">
        <f>COUNTIF($J$2:J5754,J5754)</f>
        <v>0</v>
      </c>
      <c r="Y5754" s="172" t="str">
        <f t="shared" si="92"/>
        <v/>
      </c>
      <c r="Z5754" s="172" t="str">
        <f>IF(Y5754="","",COUNTIF($Y$2:Y5754,Y5754))</f>
        <v/>
      </c>
    </row>
    <row r="5755" spans="24:26" x14ac:dyDescent="0.25">
      <c r="X5755" s="172">
        <f>COUNTIF($J$2:J5755,J5755)</f>
        <v>0</v>
      </c>
      <c r="Y5755" s="172" t="str">
        <f t="shared" si="92"/>
        <v/>
      </c>
      <c r="Z5755" s="172" t="str">
        <f>IF(Y5755="","",COUNTIF($Y$2:Y5755,Y5755))</f>
        <v/>
      </c>
    </row>
    <row r="5756" spans="24:26" x14ac:dyDescent="0.25">
      <c r="X5756" s="172">
        <f>COUNTIF($J$2:J5756,J5756)</f>
        <v>0</v>
      </c>
      <c r="Y5756" s="172" t="str">
        <f t="shared" si="92"/>
        <v/>
      </c>
      <c r="Z5756" s="172" t="str">
        <f>IF(Y5756="","",COUNTIF($Y$2:Y5756,Y5756))</f>
        <v/>
      </c>
    </row>
    <row r="5757" spans="24:26" x14ac:dyDescent="0.25">
      <c r="X5757" s="172">
        <f>COUNTIF($J$2:J5757,J5757)</f>
        <v>0</v>
      </c>
      <c r="Y5757" s="172" t="str">
        <f t="shared" si="92"/>
        <v/>
      </c>
      <c r="Z5757" s="172" t="str">
        <f>IF(Y5757="","",COUNTIF($Y$2:Y5757,Y5757))</f>
        <v/>
      </c>
    </row>
    <row r="5758" spans="24:26" x14ac:dyDescent="0.25">
      <c r="X5758" s="172">
        <f>COUNTIF($J$2:J5758,J5758)</f>
        <v>0</v>
      </c>
      <c r="Y5758" s="172" t="str">
        <f t="shared" si="92"/>
        <v/>
      </c>
      <c r="Z5758" s="172" t="str">
        <f>IF(Y5758="","",COUNTIF($Y$2:Y5758,Y5758))</f>
        <v/>
      </c>
    </row>
    <row r="5759" spans="24:26" x14ac:dyDescent="0.25">
      <c r="X5759" s="172">
        <f>COUNTIF($J$2:J5759,J5759)</f>
        <v>0</v>
      </c>
      <c r="Y5759" s="172" t="str">
        <f t="shared" si="92"/>
        <v/>
      </c>
      <c r="Z5759" s="172" t="str">
        <f>IF(Y5759="","",COUNTIF($Y$2:Y5759,Y5759))</f>
        <v/>
      </c>
    </row>
    <row r="5760" spans="24:26" x14ac:dyDescent="0.25">
      <c r="X5760" s="172">
        <f>COUNTIF($J$2:J5760,J5760)</f>
        <v>0</v>
      </c>
      <c r="Y5760" s="172" t="str">
        <f t="shared" si="92"/>
        <v/>
      </c>
      <c r="Z5760" s="172" t="str">
        <f>IF(Y5760="","",COUNTIF($Y$2:Y5760,Y5760))</f>
        <v/>
      </c>
    </row>
    <row r="5761" spans="24:26" x14ac:dyDescent="0.25">
      <c r="X5761" s="172">
        <f>COUNTIF($J$2:J5761,J5761)</f>
        <v>0</v>
      </c>
      <c r="Y5761" s="172" t="str">
        <f t="shared" si="92"/>
        <v/>
      </c>
      <c r="Z5761" s="172" t="str">
        <f>IF(Y5761="","",COUNTIF($Y$2:Y5761,Y5761))</f>
        <v/>
      </c>
    </row>
    <row r="5762" spans="24:26" x14ac:dyDescent="0.25">
      <c r="X5762" s="172">
        <f>COUNTIF($J$2:J5762,J5762)</f>
        <v>0</v>
      </c>
      <c r="Y5762" s="172" t="str">
        <f t="shared" si="92"/>
        <v/>
      </c>
      <c r="Z5762" s="172" t="str">
        <f>IF(Y5762="","",COUNTIF($Y$2:Y5762,Y5762))</f>
        <v/>
      </c>
    </row>
    <row r="5763" spans="24:26" x14ac:dyDescent="0.25">
      <c r="X5763" s="172">
        <f>COUNTIF($J$2:J5763,J5763)</f>
        <v>0</v>
      </c>
      <c r="Y5763" s="172" t="str">
        <f t="shared" si="92"/>
        <v/>
      </c>
      <c r="Z5763" s="172" t="str">
        <f>IF(Y5763="","",COUNTIF($Y$2:Y5763,Y5763))</f>
        <v/>
      </c>
    </row>
    <row r="5764" spans="24:26" x14ac:dyDescent="0.25">
      <c r="X5764" s="172">
        <f>COUNTIF($J$2:J5764,J5764)</f>
        <v>0</v>
      </c>
      <c r="Y5764" s="172" t="str">
        <f t="shared" si="92"/>
        <v/>
      </c>
      <c r="Z5764" s="172" t="str">
        <f>IF(Y5764="","",COUNTIF($Y$2:Y5764,Y5764))</f>
        <v/>
      </c>
    </row>
    <row r="5765" spans="24:26" x14ac:dyDescent="0.25">
      <c r="X5765" s="172">
        <f>COUNTIF($J$2:J5765,J5765)</f>
        <v>0</v>
      </c>
      <c r="Y5765" s="172" t="str">
        <f t="shared" si="92"/>
        <v/>
      </c>
      <c r="Z5765" s="172" t="str">
        <f>IF(Y5765="","",COUNTIF($Y$2:Y5765,Y5765))</f>
        <v/>
      </c>
    </row>
    <row r="5766" spans="24:26" x14ac:dyDescent="0.25">
      <c r="X5766" s="172">
        <f>COUNTIF($J$2:J5766,J5766)</f>
        <v>0</v>
      </c>
      <c r="Y5766" s="172" t="str">
        <f t="shared" si="92"/>
        <v/>
      </c>
      <c r="Z5766" s="172" t="str">
        <f>IF(Y5766="","",COUNTIF($Y$2:Y5766,Y5766))</f>
        <v/>
      </c>
    </row>
    <row r="5767" spans="24:26" x14ac:dyDescent="0.25">
      <c r="X5767" s="172">
        <f>COUNTIF($J$2:J5767,J5767)</f>
        <v>0</v>
      </c>
      <c r="Y5767" s="172" t="str">
        <f t="shared" si="92"/>
        <v/>
      </c>
      <c r="Z5767" s="172" t="str">
        <f>IF(Y5767="","",COUNTIF($Y$2:Y5767,Y5767))</f>
        <v/>
      </c>
    </row>
    <row r="5768" spans="24:26" x14ac:dyDescent="0.25">
      <c r="X5768" s="172">
        <f>COUNTIF($J$2:J5768,J5768)</f>
        <v>0</v>
      </c>
      <c r="Y5768" s="172" t="str">
        <f t="shared" si="92"/>
        <v/>
      </c>
      <c r="Z5768" s="172" t="str">
        <f>IF(Y5768="","",COUNTIF($Y$2:Y5768,Y5768))</f>
        <v/>
      </c>
    </row>
    <row r="5769" spans="24:26" x14ac:dyDescent="0.25">
      <c r="X5769" s="172">
        <f>COUNTIF($J$2:J5769,J5769)</f>
        <v>0</v>
      </c>
      <c r="Y5769" s="172" t="str">
        <f t="shared" si="92"/>
        <v/>
      </c>
      <c r="Z5769" s="172" t="str">
        <f>IF(Y5769="","",COUNTIF($Y$2:Y5769,Y5769))</f>
        <v/>
      </c>
    </row>
    <row r="5770" spans="24:26" x14ac:dyDescent="0.25">
      <c r="X5770" s="172">
        <f>COUNTIF($J$2:J5770,J5770)</f>
        <v>0</v>
      </c>
      <c r="Y5770" s="172" t="str">
        <f t="shared" si="92"/>
        <v/>
      </c>
      <c r="Z5770" s="172" t="str">
        <f>IF(Y5770="","",COUNTIF($Y$2:Y5770,Y5770))</f>
        <v/>
      </c>
    </row>
    <row r="5771" spans="24:26" x14ac:dyDescent="0.25">
      <c r="X5771" s="172">
        <f>COUNTIF($J$2:J5771,J5771)</f>
        <v>0</v>
      </c>
      <c r="Y5771" s="172" t="str">
        <f t="shared" si="92"/>
        <v/>
      </c>
      <c r="Z5771" s="172" t="str">
        <f>IF(Y5771="","",COUNTIF($Y$2:Y5771,Y5771))</f>
        <v/>
      </c>
    </row>
    <row r="5772" spans="24:26" x14ac:dyDescent="0.25">
      <c r="X5772" s="172">
        <f>COUNTIF($J$2:J5772,J5772)</f>
        <v>0</v>
      </c>
      <c r="Y5772" s="172" t="str">
        <f t="shared" si="92"/>
        <v/>
      </c>
      <c r="Z5772" s="172" t="str">
        <f>IF(Y5772="","",COUNTIF($Y$2:Y5772,Y5772))</f>
        <v/>
      </c>
    </row>
    <row r="5773" spans="24:26" x14ac:dyDescent="0.25">
      <c r="X5773" s="172">
        <f>COUNTIF($J$2:J5773,J5773)</f>
        <v>0</v>
      </c>
      <c r="Y5773" s="172" t="str">
        <f t="shared" si="92"/>
        <v/>
      </c>
      <c r="Z5773" s="172" t="str">
        <f>IF(Y5773="","",COUNTIF($Y$2:Y5773,Y5773))</f>
        <v/>
      </c>
    </row>
    <row r="5774" spans="24:26" x14ac:dyDescent="0.25">
      <c r="X5774" s="172">
        <f>COUNTIF($J$2:J5774,J5774)</f>
        <v>0</v>
      </c>
      <c r="Y5774" s="172" t="str">
        <f t="shared" si="92"/>
        <v/>
      </c>
      <c r="Z5774" s="172" t="str">
        <f>IF(Y5774="","",COUNTIF($Y$2:Y5774,Y5774))</f>
        <v/>
      </c>
    </row>
    <row r="5775" spans="24:26" x14ac:dyDescent="0.25">
      <c r="X5775" s="172">
        <f>COUNTIF($J$2:J5775,J5775)</f>
        <v>0</v>
      </c>
      <c r="Y5775" s="172" t="str">
        <f t="shared" si="92"/>
        <v/>
      </c>
      <c r="Z5775" s="172" t="str">
        <f>IF(Y5775="","",COUNTIF($Y$2:Y5775,Y5775))</f>
        <v/>
      </c>
    </row>
    <row r="5776" spans="24:26" x14ac:dyDescent="0.25">
      <c r="X5776" s="172">
        <f>COUNTIF($J$2:J5776,J5776)</f>
        <v>0</v>
      </c>
      <c r="Y5776" s="172" t="str">
        <f t="shared" si="92"/>
        <v/>
      </c>
      <c r="Z5776" s="172" t="str">
        <f>IF(Y5776="","",COUNTIF($Y$2:Y5776,Y5776))</f>
        <v/>
      </c>
    </row>
    <row r="5777" spans="24:26" x14ac:dyDescent="0.25">
      <c r="X5777" s="172">
        <f>COUNTIF($J$2:J5777,J5777)</f>
        <v>0</v>
      </c>
      <c r="Y5777" s="172" t="str">
        <f t="shared" si="92"/>
        <v/>
      </c>
      <c r="Z5777" s="172" t="str">
        <f>IF(Y5777="","",COUNTIF($Y$2:Y5777,Y5777))</f>
        <v/>
      </c>
    </row>
    <row r="5778" spans="24:26" x14ac:dyDescent="0.25">
      <c r="X5778" s="172">
        <f>COUNTIF($J$2:J5778,J5778)</f>
        <v>0</v>
      </c>
      <c r="Y5778" s="172" t="str">
        <f t="shared" si="92"/>
        <v/>
      </c>
      <c r="Z5778" s="172" t="str">
        <f>IF(Y5778="","",COUNTIF($Y$2:Y5778,Y5778))</f>
        <v/>
      </c>
    </row>
    <row r="5779" spans="24:26" x14ac:dyDescent="0.25">
      <c r="X5779" s="172">
        <f>COUNTIF($J$2:J5779,J5779)</f>
        <v>0</v>
      </c>
      <c r="Y5779" s="172" t="str">
        <f t="shared" si="92"/>
        <v/>
      </c>
      <c r="Z5779" s="172" t="str">
        <f>IF(Y5779="","",COUNTIF($Y$2:Y5779,Y5779))</f>
        <v/>
      </c>
    </row>
    <row r="5780" spans="24:26" x14ac:dyDescent="0.25">
      <c r="X5780" s="172">
        <f>COUNTIF($J$2:J5780,J5780)</f>
        <v>0</v>
      </c>
      <c r="Y5780" s="172" t="str">
        <f t="shared" si="92"/>
        <v/>
      </c>
      <c r="Z5780" s="172" t="str">
        <f>IF(Y5780="","",COUNTIF($Y$2:Y5780,Y5780))</f>
        <v/>
      </c>
    </row>
    <row r="5781" spans="24:26" x14ac:dyDescent="0.25">
      <c r="X5781" s="172">
        <f>COUNTIF($J$2:J5781,J5781)</f>
        <v>0</v>
      </c>
      <c r="Y5781" s="172" t="str">
        <f t="shared" si="92"/>
        <v/>
      </c>
      <c r="Z5781" s="172" t="str">
        <f>IF(Y5781="","",COUNTIF($Y$2:Y5781,Y5781))</f>
        <v/>
      </c>
    </row>
    <row r="5782" spans="24:26" x14ac:dyDescent="0.25">
      <c r="X5782" s="172">
        <f>COUNTIF($J$2:J5782,J5782)</f>
        <v>0</v>
      </c>
      <c r="Y5782" s="172" t="str">
        <f t="shared" si="92"/>
        <v/>
      </c>
      <c r="Z5782" s="172" t="str">
        <f>IF(Y5782="","",COUNTIF($Y$2:Y5782,Y5782))</f>
        <v/>
      </c>
    </row>
    <row r="5783" spans="24:26" x14ac:dyDescent="0.25">
      <c r="X5783" s="172">
        <f>COUNTIF($J$2:J5783,J5783)</f>
        <v>0</v>
      </c>
      <c r="Y5783" s="172" t="str">
        <f t="shared" si="92"/>
        <v/>
      </c>
      <c r="Z5783" s="172" t="str">
        <f>IF(Y5783="","",COUNTIF($Y$2:Y5783,Y5783))</f>
        <v/>
      </c>
    </row>
    <row r="5784" spans="24:26" x14ac:dyDescent="0.25">
      <c r="X5784" s="172">
        <f>COUNTIF($J$2:J5784,J5784)</f>
        <v>0</v>
      </c>
      <c r="Y5784" s="172" t="str">
        <f t="shared" si="92"/>
        <v/>
      </c>
      <c r="Z5784" s="172" t="str">
        <f>IF(Y5784="","",COUNTIF($Y$2:Y5784,Y5784))</f>
        <v/>
      </c>
    </row>
    <row r="5785" spans="24:26" x14ac:dyDescent="0.25">
      <c r="X5785" s="172">
        <f>COUNTIF($J$2:J5785,J5785)</f>
        <v>0</v>
      </c>
      <c r="Y5785" s="172" t="str">
        <f t="shared" si="92"/>
        <v/>
      </c>
      <c r="Z5785" s="172" t="str">
        <f>IF(Y5785="","",COUNTIF($Y$2:Y5785,Y5785))</f>
        <v/>
      </c>
    </row>
    <row r="5786" spans="24:26" x14ac:dyDescent="0.25">
      <c r="X5786" s="172">
        <f>COUNTIF($J$2:J5786,J5786)</f>
        <v>0</v>
      </c>
      <c r="Y5786" s="172" t="str">
        <f t="shared" ref="Y5786:Y5849" si="93">J5786&amp;Q5786</f>
        <v/>
      </c>
      <c r="Z5786" s="172" t="str">
        <f>IF(Y5786="","",COUNTIF($Y$2:Y5786,Y5786))</f>
        <v/>
      </c>
    </row>
    <row r="5787" spans="24:26" x14ac:dyDescent="0.25">
      <c r="X5787" s="172">
        <f>COUNTIF($J$2:J5787,J5787)</f>
        <v>0</v>
      </c>
      <c r="Y5787" s="172" t="str">
        <f t="shared" si="93"/>
        <v/>
      </c>
      <c r="Z5787" s="172" t="str">
        <f>IF(Y5787="","",COUNTIF($Y$2:Y5787,Y5787))</f>
        <v/>
      </c>
    </row>
    <row r="5788" spans="24:26" x14ac:dyDescent="0.25">
      <c r="X5788" s="172">
        <f>COUNTIF($J$2:J5788,J5788)</f>
        <v>0</v>
      </c>
      <c r="Y5788" s="172" t="str">
        <f t="shared" si="93"/>
        <v/>
      </c>
      <c r="Z5788" s="172" t="str">
        <f>IF(Y5788="","",COUNTIF($Y$2:Y5788,Y5788))</f>
        <v/>
      </c>
    </row>
    <row r="5789" spans="24:26" x14ac:dyDescent="0.25">
      <c r="X5789" s="172">
        <f>COUNTIF($J$2:J5789,J5789)</f>
        <v>0</v>
      </c>
      <c r="Y5789" s="172" t="str">
        <f t="shared" si="93"/>
        <v/>
      </c>
      <c r="Z5789" s="172" t="str">
        <f>IF(Y5789="","",COUNTIF($Y$2:Y5789,Y5789))</f>
        <v/>
      </c>
    </row>
    <row r="5790" spans="24:26" x14ac:dyDescent="0.25">
      <c r="X5790" s="172">
        <f>COUNTIF($J$2:J5790,J5790)</f>
        <v>0</v>
      </c>
      <c r="Y5790" s="172" t="str">
        <f t="shared" si="93"/>
        <v/>
      </c>
      <c r="Z5790" s="172" t="str">
        <f>IF(Y5790="","",COUNTIF($Y$2:Y5790,Y5790))</f>
        <v/>
      </c>
    </row>
    <row r="5791" spans="24:26" x14ac:dyDescent="0.25">
      <c r="X5791" s="172">
        <f>COUNTIF($J$2:J5791,J5791)</f>
        <v>0</v>
      </c>
      <c r="Y5791" s="172" t="str">
        <f t="shared" si="93"/>
        <v/>
      </c>
      <c r="Z5791" s="172" t="str">
        <f>IF(Y5791="","",COUNTIF($Y$2:Y5791,Y5791))</f>
        <v/>
      </c>
    </row>
    <row r="5792" spans="24:26" x14ac:dyDescent="0.25">
      <c r="X5792" s="172">
        <f>COUNTIF($J$2:J5792,J5792)</f>
        <v>0</v>
      </c>
      <c r="Y5792" s="172" t="str">
        <f t="shared" si="93"/>
        <v/>
      </c>
      <c r="Z5792" s="172" t="str">
        <f>IF(Y5792="","",COUNTIF($Y$2:Y5792,Y5792))</f>
        <v/>
      </c>
    </row>
    <row r="5793" spans="24:26" x14ac:dyDescent="0.25">
      <c r="X5793" s="172">
        <f>COUNTIF($J$2:J5793,J5793)</f>
        <v>0</v>
      </c>
      <c r="Y5793" s="172" t="str">
        <f t="shared" si="93"/>
        <v/>
      </c>
      <c r="Z5793" s="172" t="str">
        <f>IF(Y5793="","",COUNTIF($Y$2:Y5793,Y5793))</f>
        <v/>
      </c>
    </row>
    <row r="5794" spans="24:26" x14ac:dyDescent="0.25">
      <c r="X5794" s="172">
        <f>COUNTIF($J$2:J5794,J5794)</f>
        <v>0</v>
      </c>
      <c r="Y5794" s="172" t="str">
        <f t="shared" si="93"/>
        <v/>
      </c>
      <c r="Z5794" s="172" t="str">
        <f>IF(Y5794="","",COUNTIF($Y$2:Y5794,Y5794))</f>
        <v/>
      </c>
    </row>
    <row r="5795" spans="24:26" x14ac:dyDescent="0.25">
      <c r="X5795" s="172">
        <f>COUNTIF($J$2:J5795,J5795)</f>
        <v>0</v>
      </c>
      <c r="Y5795" s="172" t="str">
        <f t="shared" si="93"/>
        <v/>
      </c>
      <c r="Z5795" s="172" t="str">
        <f>IF(Y5795="","",COUNTIF($Y$2:Y5795,Y5795))</f>
        <v/>
      </c>
    </row>
    <row r="5796" spans="24:26" x14ac:dyDescent="0.25">
      <c r="X5796" s="172">
        <f>COUNTIF($J$2:J5796,J5796)</f>
        <v>0</v>
      </c>
      <c r="Y5796" s="172" t="str">
        <f t="shared" si="93"/>
        <v/>
      </c>
      <c r="Z5796" s="172" t="str">
        <f>IF(Y5796="","",COUNTIF($Y$2:Y5796,Y5796))</f>
        <v/>
      </c>
    </row>
    <row r="5797" spans="24:26" x14ac:dyDescent="0.25">
      <c r="X5797" s="172">
        <f>COUNTIF($J$2:J5797,J5797)</f>
        <v>0</v>
      </c>
      <c r="Y5797" s="172" t="str">
        <f t="shared" si="93"/>
        <v/>
      </c>
      <c r="Z5797" s="172" t="str">
        <f>IF(Y5797="","",COUNTIF($Y$2:Y5797,Y5797))</f>
        <v/>
      </c>
    </row>
    <row r="5798" spans="24:26" x14ac:dyDescent="0.25">
      <c r="X5798" s="172">
        <f>COUNTIF($J$2:J5798,J5798)</f>
        <v>0</v>
      </c>
      <c r="Y5798" s="172" t="str">
        <f t="shared" si="93"/>
        <v/>
      </c>
      <c r="Z5798" s="172" t="str">
        <f>IF(Y5798="","",COUNTIF($Y$2:Y5798,Y5798))</f>
        <v/>
      </c>
    </row>
    <row r="5799" spans="24:26" x14ac:dyDescent="0.25">
      <c r="X5799" s="172">
        <f>COUNTIF($J$2:J5799,J5799)</f>
        <v>0</v>
      </c>
      <c r="Y5799" s="172" t="str">
        <f t="shared" si="93"/>
        <v/>
      </c>
      <c r="Z5799" s="172" t="str">
        <f>IF(Y5799="","",COUNTIF($Y$2:Y5799,Y5799))</f>
        <v/>
      </c>
    </row>
    <row r="5800" spans="24:26" x14ac:dyDescent="0.25">
      <c r="X5800" s="172">
        <f>COUNTIF($J$2:J5800,J5800)</f>
        <v>0</v>
      </c>
      <c r="Y5800" s="172" t="str">
        <f t="shared" si="93"/>
        <v/>
      </c>
      <c r="Z5800" s="172" t="str">
        <f>IF(Y5800="","",COUNTIF($Y$2:Y5800,Y5800))</f>
        <v/>
      </c>
    </row>
    <row r="5801" spans="24:26" x14ac:dyDescent="0.25">
      <c r="X5801" s="172">
        <f>COUNTIF($J$2:J5801,J5801)</f>
        <v>0</v>
      </c>
      <c r="Y5801" s="172" t="str">
        <f t="shared" si="93"/>
        <v/>
      </c>
      <c r="Z5801" s="172" t="str">
        <f>IF(Y5801="","",COUNTIF($Y$2:Y5801,Y5801))</f>
        <v/>
      </c>
    </row>
    <row r="5802" spans="24:26" x14ac:dyDescent="0.25">
      <c r="X5802" s="172">
        <f>COUNTIF($J$2:J5802,J5802)</f>
        <v>0</v>
      </c>
      <c r="Y5802" s="172" t="str">
        <f t="shared" si="93"/>
        <v/>
      </c>
      <c r="Z5802" s="172" t="str">
        <f>IF(Y5802="","",COUNTIF($Y$2:Y5802,Y5802))</f>
        <v/>
      </c>
    </row>
    <row r="5803" spans="24:26" x14ac:dyDescent="0.25">
      <c r="X5803" s="172">
        <f>COUNTIF($J$2:J5803,J5803)</f>
        <v>0</v>
      </c>
      <c r="Y5803" s="172" t="str">
        <f t="shared" si="93"/>
        <v/>
      </c>
      <c r="Z5803" s="172" t="str">
        <f>IF(Y5803="","",COUNTIF($Y$2:Y5803,Y5803))</f>
        <v/>
      </c>
    </row>
    <row r="5804" spans="24:26" x14ac:dyDescent="0.25">
      <c r="X5804" s="172">
        <f>COUNTIF($J$2:J5804,J5804)</f>
        <v>0</v>
      </c>
      <c r="Y5804" s="172" t="str">
        <f t="shared" si="93"/>
        <v/>
      </c>
      <c r="Z5804" s="172" t="str">
        <f>IF(Y5804="","",COUNTIF($Y$2:Y5804,Y5804))</f>
        <v/>
      </c>
    </row>
    <row r="5805" spans="24:26" x14ac:dyDescent="0.25">
      <c r="X5805" s="172">
        <f>COUNTIF($J$2:J5805,J5805)</f>
        <v>0</v>
      </c>
      <c r="Y5805" s="172" t="str">
        <f t="shared" si="93"/>
        <v/>
      </c>
      <c r="Z5805" s="172" t="str">
        <f>IF(Y5805="","",COUNTIF($Y$2:Y5805,Y5805))</f>
        <v/>
      </c>
    </row>
    <row r="5806" spans="24:26" x14ac:dyDescent="0.25">
      <c r="X5806" s="172">
        <f>COUNTIF($J$2:J5806,J5806)</f>
        <v>0</v>
      </c>
      <c r="Y5806" s="172" t="str">
        <f t="shared" si="93"/>
        <v/>
      </c>
      <c r="Z5806" s="172" t="str">
        <f>IF(Y5806="","",COUNTIF($Y$2:Y5806,Y5806))</f>
        <v/>
      </c>
    </row>
    <row r="5807" spans="24:26" x14ac:dyDescent="0.25">
      <c r="X5807" s="172">
        <f>COUNTIF($J$2:J5807,J5807)</f>
        <v>0</v>
      </c>
      <c r="Y5807" s="172" t="str">
        <f t="shared" si="93"/>
        <v/>
      </c>
      <c r="Z5807" s="172" t="str">
        <f>IF(Y5807="","",COUNTIF($Y$2:Y5807,Y5807))</f>
        <v/>
      </c>
    </row>
    <row r="5808" spans="24:26" x14ac:dyDescent="0.25">
      <c r="X5808" s="172">
        <f>COUNTIF($J$2:J5808,J5808)</f>
        <v>0</v>
      </c>
      <c r="Y5808" s="172" t="str">
        <f t="shared" si="93"/>
        <v/>
      </c>
      <c r="Z5808" s="172" t="str">
        <f>IF(Y5808="","",COUNTIF($Y$2:Y5808,Y5808))</f>
        <v/>
      </c>
    </row>
    <row r="5809" spans="24:26" x14ac:dyDescent="0.25">
      <c r="X5809" s="172">
        <f>COUNTIF($J$2:J5809,J5809)</f>
        <v>0</v>
      </c>
      <c r="Y5809" s="172" t="str">
        <f t="shared" si="93"/>
        <v/>
      </c>
      <c r="Z5809" s="172" t="str">
        <f>IF(Y5809="","",COUNTIF($Y$2:Y5809,Y5809))</f>
        <v/>
      </c>
    </row>
    <row r="5810" spans="24:26" x14ac:dyDescent="0.25">
      <c r="X5810" s="172">
        <f>COUNTIF($J$2:J5810,J5810)</f>
        <v>0</v>
      </c>
      <c r="Y5810" s="172" t="str">
        <f t="shared" si="93"/>
        <v/>
      </c>
      <c r="Z5810" s="172" t="str">
        <f>IF(Y5810="","",COUNTIF($Y$2:Y5810,Y5810))</f>
        <v/>
      </c>
    </row>
    <row r="5811" spans="24:26" x14ac:dyDescent="0.25">
      <c r="X5811" s="172">
        <f>COUNTIF($J$2:J5811,J5811)</f>
        <v>0</v>
      </c>
      <c r="Y5811" s="172" t="str">
        <f t="shared" si="93"/>
        <v/>
      </c>
      <c r="Z5811" s="172" t="str">
        <f>IF(Y5811="","",COUNTIF($Y$2:Y5811,Y5811))</f>
        <v/>
      </c>
    </row>
    <row r="5812" spans="24:26" x14ac:dyDescent="0.25">
      <c r="X5812" s="172">
        <f>COUNTIF($J$2:J5812,J5812)</f>
        <v>0</v>
      </c>
      <c r="Y5812" s="172" t="str">
        <f t="shared" si="93"/>
        <v/>
      </c>
      <c r="Z5812" s="172" t="str">
        <f>IF(Y5812="","",COUNTIF($Y$2:Y5812,Y5812))</f>
        <v/>
      </c>
    </row>
    <row r="5813" spans="24:26" x14ac:dyDescent="0.25">
      <c r="X5813" s="172">
        <f>COUNTIF($J$2:J5813,J5813)</f>
        <v>0</v>
      </c>
      <c r="Y5813" s="172" t="str">
        <f t="shared" si="93"/>
        <v/>
      </c>
      <c r="Z5813" s="172" t="str">
        <f>IF(Y5813="","",COUNTIF($Y$2:Y5813,Y5813))</f>
        <v/>
      </c>
    </row>
    <row r="5814" spans="24:26" x14ac:dyDescent="0.25">
      <c r="X5814" s="172">
        <f>COUNTIF($J$2:J5814,J5814)</f>
        <v>0</v>
      </c>
      <c r="Y5814" s="172" t="str">
        <f t="shared" si="93"/>
        <v/>
      </c>
      <c r="Z5814" s="172" t="str">
        <f>IF(Y5814="","",COUNTIF($Y$2:Y5814,Y5814))</f>
        <v/>
      </c>
    </row>
    <row r="5815" spans="24:26" x14ac:dyDescent="0.25">
      <c r="X5815" s="172">
        <f>COUNTIF($J$2:J5815,J5815)</f>
        <v>0</v>
      </c>
      <c r="Y5815" s="172" t="str">
        <f t="shared" si="93"/>
        <v/>
      </c>
      <c r="Z5815" s="172" t="str">
        <f>IF(Y5815="","",COUNTIF($Y$2:Y5815,Y5815))</f>
        <v/>
      </c>
    </row>
    <row r="5816" spans="24:26" x14ac:dyDescent="0.25">
      <c r="X5816" s="172">
        <f>COUNTIF($J$2:J5816,J5816)</f>
        <v>0</v>
      </c>
      <c r="Y5816" s="172" t="str">
        <f t="shared" si="93"/>
        <v/>
      </c>
      <c r="Z5816" s="172" t="str">
        <f>IF(Y5816="","",COUNTIF($Y$2:Y5816,Y5816))</f>
        <v/>
      </c>
    </row>
    <row r="5817" spans="24:26" x14ac:dyDescent="0.25">
      <c r="X5817" s="172">
        <f>COUNTIF($J$2:J5817,J5817)</f>
        <v>0</v>
      </c>
      <c r="Y5817" s="172" t="str">
        <f t="shared" si="93"/>
        <v/>
      </c>
      <c r="Z5817" s="172" t="str">
        <f>IF(Y5817="","",COUNTIF($Y$2:Y5817,Y5817))</f>
        <v/>
      </c>
    </row>
    <row r="5818" spans="24:26" x14ac:dyDescent="0.25">
      <c r="X5818" s="172">
        <f>COUNTIF($J$2:J5818,J5818)</f>
        <v>0</v>
      </c>
      <c r="Y5818" s="172" t="str">
        <f t="shared" si="93"/>
        <v/>
      </c>
      <c r="Z5818" s="172" t="str">
        <f>IF(Y5818="","",COUNTIF($Y$2:Y5818,Y5818))</f>
        <v/>
      </c>
    </row>
    <row r="5819" spans="24:26" x14ac:dyDescent="0.25">
      <c r="X5819" s="172">
        <f>COUNTIF($J$2:J5819,J5819)</f>
        <v>0</v>
      </c>
      <c r="Y5819" s="172" t="str">
        <f t="shared" si="93"/>
        <v/>
      </c>
      <c r="Z5819" s="172" t="str">
        <f>IF(Y5819="","",COUNTIF($Y$2:Y5819,Y5819))</f>
        <v/>
      </c>
    </row>
    <row r="5820" spans="24:26" x14ac:dyDescent="0.25">
      <c r="X5820" s="172">
        <f>COUNTIF($J$2:J5820,J5820)</f>
        <v>0</v>
      </c>
      <c r="Y5820" s="172" t="str">
        <f t="shared" si="93"/>
        <v/>
      </c>
      <c r="Z5820" s="172" t="str">
        <f>IF(Y5820="","",COUNTIF($Y$2:Y5820,Y5820))</f>
        <v/>
      </c>
    </row>
    <row r="5821" spans="24:26" x14ac:dyDescent="0.25">
      <c r="X5821" s="172">
        <f>COUNTIF($J$2:J5821,J5821)</f>
        <v>0</v>
      </c>
      <c r="Y5821" s="172" t="str">
        <f t="shared" si="93"/>
        <v/>
      </c>
      <c r="Z5821" s="172" t="str">
        <f>IF(Y5821="","",COUNTIF($Y$2:Y5821,Y5821))</f>
        <v/>
      </c>
    </row>
    <row r="5822" spans="24:26" x14ac:dyDescent="0.25">
      <c r="X5822" s="172">
        <f>COUNTIF($J$2:J5822,J5822)</f>
        <v>0</v>
      </c>
      <c r="Y5822" s="172" t="str">
        <f t="shared" si="93"/>
        <v/>
      </c>
      <c r="Z5822" s="172" t="str">
        <f>IF(Y5822="","",COUNTIF($Y$2:Y5822,Y5822))</f>
        <v/>
      </c>
    </row>
    <row r="5823" spans="24:26" x14ac:dyDescent="0.25">
      <c r="X5823" s="172">
        <f>COUNTIF($J$2:J5823,J5823)</f>
        <v>0</v>
      </c>
      <c r="Y5823" s="172" t="str">
        <f t="shared" si="93"/>
        <v/>
      </c>
      <c r="Z5823" s="172" t="str">
        <f>IF(Y5823="","",COUNTIF($Y$2:Y5823,Y5823))</f>
        <v/>
      </c>
    </row>
    <row r="5824" spans="24:26" x14ac:dyDescent="0.25">
      <c r="X5824" s="172">
        <f>COUNTIF($J$2:J5824,J5824)</f>
        <v>0</v>
      </c>
      <c r="Y5824" s="172" t="str">
        <f t="shared" si="93"/>
        <v/>
      </c>
      <c r="Z5824" s="172" t="str">
        <f>IF(Y5824="","",COUNTIF($Y$2:Y5824,Y5824))</f>
        <v/>
      </c>
    </row>
    <row r="5825" spans="24:26" x14ac:dyDescent="0.25">
      <c r="X5825" s="172">
        <f>COUNTIF($J$2:J5825,J5825)</f>
        <v>0</v>
      </c>
      <c r="Y5825" s="172" t="str">
        <f t="shared" si="93"/>
        <v/>
      </c>
      <c r="Z5825" s="172" t="str">
        <f>IF(Y5825="","",COUNTIF($Y$2:Y5825,Y5825))</f>
        <v/>
      </c>
    </row>
    <row r="5826" spans="24:26" x14ac:dyDescent="0.25">
      <c r="X5826" s="172">
        <f>COUNTIF($J$2:J5826,J5826)</f>
        <v>0</v>
      </c>
      <c r="Y5826" s="172" t="str">
        <f t="shared" si="93"/>
        <v/>
      </c>
      <c r="Z5826" s="172" t="str">
        <f>IF(Y5826="","",COUNTIF($Y$2:Y5826,Y5826))</f>
        <v/>
      </c>
    </row>
    <row r="5827" spans="24:26" x14ac:dyDescent="0.25">
      <c r="X5827" s="172">
        <f>COUNTIF($J$2:J5827,J5827)</f>
        <v>0</v>
      </c>
      <c r="Y5827" s="172" t="str">
        <f t="shared" si="93"/>
        <v/>
      </c>
      <c r="Z5827" s="172" t="str">
        <f>IF(Y5827="","",COUNTIF($Y$2:Y5827,Y5827))</f>
        <v/>
      </c>
    </row>
    <row r="5828" spans="24:26" x14ac:dyDescent="0.25">
      <c r="X5828" s="172">
        <f>COUNTIF($J$2:J5828,J5828)</f>
        <v>0</v>
      </c>
      <c r="Y5828" s="172" t="str">
        <f t="shared" si="93"/>
        <v/>
      </c>
      <c r="Z5828" s="172" t="str">
        <f>IF(Y5828="","",COUNTIF($Y$2:Y5828,Y5828))</f>
        <v/>
      </c>
    </row>
    <row r="5829" spans="24:26" x14ac:dyDescent="0.25">
      <c r="X5829" s="172">
        <f>COUNTIF($J$2:J5829,J5829)</f>
        <v>0</v>
      </c>
      <c r="Y5829" s="172" t="str">
        <f t="shared" si="93"/>
        <v/>
      </c>
      <c r="Z5829" s="172" t="str">
        <f>IF(Y5829="","",COUNTIF($Y$2:Y5829,Y5829))</f>
        <v/>
      </c>
    </row>
    <row r="5830" spans="24:26" x14ac:dyDescent="0.25">
      <c r="X5830" s="172">
        <f>COUNTIF($J$2:J5830,J5830)</f>
        <v>0</v>
      </c>
      <c r="Y5830" s="172" t="str">
        <f t="shared" si="93"/>
        <v/>
      </c>
      <c r="Z5830" s="172" t="str">
        <f>IF(Y5830="","",COUNTIF($Y$2:Y5830,Y5830))</f>
        <v/>
      </c>
    </row>
    <row r="5831" spans="24:26" x14ac:dyDescent="0.25">
      <c r="X5831" s="172">
        <f>COUNTIF($J$2:J5831,J5831)</f>
        <v>0</v>
      </c>
      <c r="Y5831" s="172" t="str">
        <f t="shared" si="93"/>
        <v/>
      </c>
      <c r="Z5831" s="172" t="str">
        <f>IF(Y5831="","",COUNTIF($Y$2:Y5831,Y5831))</f>
        <v/>
      </c>
    </row>
    <row r="5832" spans="24:26" x14ac:dyDescent="0.25">
      <c r="X5832" s="172">
        <f>COUNTIF($J$2:J5832,J5832)</f>
        <v>0</v>
      </c>
      <c r="Y5832" s="172" t="str">
        <f t="shared" si="93"/>
        <v/>
      </c>
      <c r="Z5832" s="172" t="str">
        <f>IF(Y5832="","",COUNTIF($Y$2:Y5832,Y5832))</f>
        <v/>
      </c>
    </row>
    <row r="5833" spans="24:26" x14ac:dyDescent="0.25">
      <c r="X5833" s="172">
        <f>COUNTIF($J$2:J5833,J5833)</f>
        <v>0</v>
      </c>
      <c r="Y5833" s="172" t="str">
        <f t="shared" si="93"/>
        <v/>
      </c>
      <c r="Z5833" s="172" t="str">
        <f>IF(Y5833="","",COUNTIF($Y$2:Y5833,Y5833))</f>
        <v/>
      </c>
    </row>
    <row r="5834" spans="24:26" x14ac:dyDescent="0.25">
      <c r="X5834" s="172">
        <f>COUNTIF($J$2:J5834,J5834)</f>
        <v>0</v>
      </c>
      <c r="Y5834" s="172" t="str">
        <f t="shared" si="93"/>
        <v/>
      </c>
      <c r="Z5834" s="172" t="str">
        <f>IF(Y5834="","",COUNTIF($Y$2:Y5834,Y5834))</f>
        <v/>
      </c>
    </row>
    <row r="5835" spans="24:26" x14ac:dyDescent="0.25">
      <c r="X5835" s="172">
        <f>COUNTIF($J$2:J5835,J5835)</f>
        <v>0</v>
      </c>
      <c r="Y5835" s="172" t="str">
        <f t="shared" si="93"/>
        <v/>
      </c>
      <c r="Z5835" s="172" t="str">
        <f>IF(Y5835="","",COUNTIF($Y$2:Y5835,Y5835))</f>
        <v/>
      </c>
    </row>
    <row r="5836" spans="24:26" x14ac:dyDescent="0.25">
      <c r="X5836" s="172">
        <f>COUNTIF($J$2:J5836,J5836)</f>
        <v>0</v>
      </c>
      <c r="Y5836" s="172" t="str">
        <f t="shared" si="93"/>
        <v/>
      </c>
      <c r="Z5836" s="172" t="str">
        <f>IF(Y5836="","",COUNTIF($Y$2:Y5836,Y5836))</f>
        <v/>
      </c>
    </row>
    <row r="5837" spans="24:26" x14ac:dyDescent="0.25">
      <c r="X5837" s="172">
        <f>COUNTIF($J$2:J5837,J5837)</f>
        <v>0</v>
      </c>
      <c r="Y5837" s="172" t="str">
        <f t="shared" si="93"/>
        <v/>
      </c>
      <c r="Z5837" s="172" t="str">
        <f>IF(Y5837="","",COUNTIF($Y$2:Y5837,Y5837))</f>
        <v/>
      </c>
    </row>
    <row r="5838" spans="24:26" x14ac:dyDescent="0.25">
      <c r="X5838" s="172">
        <f>COUNTIF($J$2:J5838,J5838)</f>
        <v>0</v>
      </c>
      <c r="Y5838" s="172" t="str">
        <f t="shared" si="93"/>
        <v/>
      </c>
      <c r="Z5838" s="172" t="str">
        <f>IF(Y5838="","",COUNTIF($Y$2:Y5838,Y5838))</f>
        <v/>
      </c>
    </row>
    <row r="5839" spans="24:26" x14ac:dyDescent="0.25">
      <c r="X5839" s="172">
        <f>COUNTIF($J$2:J5839,J5839)</f>
        <v>0</v>
      </c>
      <c r="Y5839" s="172" t="str">
        <f t="shared" si="93"/>
        <v/>
      </c>
      <c r="Z5839" s="172" t="str">
        <f>IF(Y5839="","",COUNTIF($Y$2:Y5839,Y5839))</f>
        <v/>
      </c>
    </row>
    <row r="5840" spans="24:26" x14ac:dyDescent="0.25">
      <c r="X5840" s="172">
        <f>COUNTIF($J$2:J5840,J5840)</f>
        <v>0</v>
      </c>
      <c r="Y5840" s="172" t="str">
        <f t="shared" si="93"/>
        <v/>
      </c>
      <c r="Z5840" s="172" t="str">
        <f>IF(Y5840="","",COUNTIF($Y$2:Y5840,Y5840))</f>
        <v/>
      </c>
    </row>
    <row r="5841" spans="24:26" x14ac:dyDescent="0.25">
      <c r="X5841" s="172">
        <f>COUNTIF($J$2:J5841,J5841)</f>
        <v>0</v>
      </c>
      <c r="Y5841" s="172" t="str">
        <f t="shared" si="93"/>
        <v/>
      </c>
      <c r="Z5841" s="172" t="str">
        <f>IF(Y5841="","",COUNTIF($Y$2:Y5841,Y5841))</f>
        <v/>
      </c>
    </row>
    <row r="5842" spans="24:26" x14ac:dyDescent="0.25">
      <c r="X5842" s="172">
        <f>COUNTIF($J$2:J5842,J5842)</f>
        <v>0</v>
      </c>
      <c r="Y5842" s="172" t="str">
        <f t="shared" si="93"/>
        <v/>
      </c>
      <c r="Z5842" s="172" t="str">
        <f>IF(Y5842="","",COUNTIF($Y$2:Y5842,Y5842))</f>
        <v/>
      </c>
    </row>
    <row r="5843" spans="24:26" x14ac:dyDescent="0.25">
      <c r="X5843" s="172">
        <f>COUNTIF($J$2:J5843,J5843)</f>
        <v>0</v>
      </c>
      <c r="Y5843" s="172" t="str">
        <f t="shared" si="93"/>
        <v/>
      </c>
      <c r="Z5843" s="172" t="str">
        <f>IF(Y5843="","",COUNTIF($Y$2:Y5843,Y5843))</f>
        <v/>
      </c>
    </row>
    <row r="5844" spans="24:26" x14ac:dyDescent="0.25">
      <c r="X5844" s="172">
        <f>COUNTIF($J$2:J5844,J5844)</f>
        <v>0</v>
      </c>
      <c r="Y5844" s="172" t="str">
        <f t="shared" si="93"/>
        <v/>
      </c>
      <c r="Z5844" s="172" t="str">
        <f>IF(Y5844="","",COUNTIF($Y$2:Y5844,Y5844))</f>
        <v/>
      </c>
    </row>
    <row r="5845" spans="24:26" x14ac:dyDescent="0.25">
      <c r="X5845" s="172">
        <f>COUNTIF($J$2:J5845,J5845)</f>
        <v>0</v>
      </c>
      <c r="Y5845" s="172" t="str">
        <f t="shared" si="93"/>
        <v/>
      </c>
      <c r="Z5845" s="172" t="str">
        <f>IF(Y5845="","",COUNTIF($Y$2:Y5845,Y5845))</f>
        <v/>
      </c>
    </row>
    <row r="5846" spans="24:26" x14ac:dyDescent="0.25">
      <c r="X5846" s="172">
        <f>COUNTIF($J$2:J5846,J5846)</f>
        <v>0</v>
      </c>
      <c r="Y5846" s="172" t="str">
        <f t="shared" si="93"/>
        <v/>
      </c>
      <c r="Z5846" s="172" t="str">
        <f>IF(Y5846="","",COUNTIF($Y$2:Y5846,Y5846))</f>
        <v/>
      </c>
    </row>
    <row r="5847" spans="24:26" x14ac:dyDescent="0.25">
      <c r="X5847" s="172">
        <f>COUNTIF($J$2:J5847,J5847)</f>
        <v>0</v>
      </c>
      <c r="Y5847" s="172" t="str">
        <f t="shared" si="93"/>
        <v/>
      </c>
      <c r="Z5847" s="172" t="str">
        <f>IF(Y5847="","",COUNTIF($Y$2:Y5847,Y5847))</f>
        <v/>
      </c>
    </row>
    <row r="5848" spans="24:26" x14ac:dyDescent="0.25">
      <c r="X5848" s="172">
        <f>COUNTIF($J$2:J5848,J5848)</f>
        <v>0</v>
      </c>
      <c r="Y5848" s="172" t="str">
        <f t="shared" si="93"/>
        <v/>
      </c>
      <c r="Z5848" s="172" t="str">
        <f>IF(Y5848="","",COUNTIF($Y$2:Y5848,Y5848))</f>
        <v/>
      </c>
    </row>
    <row r="5849" spans="24:26" x14ac:dyDescent="0.25">
      <c r="X5849" s="172">
        <f>COUNTIF($J$2:J5849,J5849)</f>
        <v>0</v>
      </c>
      <c r="Y5849" s="172" t="str">
        <f t="shared" si="93"/>
        <v/>
      </c>
      <c r="Z5849" s="172" t="str">
        <f>IF(Y5849="","",COUNTIF($Y$2:Y5849,Y5849))</f>
        <v/>
      </c>
    </row>
    <row r="5850" spans="24:26" x14ac:dyDescent="0.25">
      <c r="X5850" s="172">
        <f>COUNTIF($J$2:J5850,J5850)</f>
        <v>0</v>
      </c>
      <c r="Y5850" s="172" t="str">
        <f t="shared" ref="Y5850:Y5913" si="94">J5850&amp;Q5850</f>
        <v/>
      </c>
      <c r="Z5850" s="172" t="str">
        <f>IF(Y5850="","",COUNTIF($Y$2:Y5850,Y5850))</f>
        <v/>
      </c>
    </row>
    <row r="5851" spans="24:26" x14ac:dyDescent="0.25">
      <c r="X5851" s="172">
        <f>COUNTIF($J$2:J5851,J5851)</f>
        <v>0</v>
      </c>
      <c r="Y5851" s="172" t="str">
        <f t="shared" si="94"/>
        <v/>
      </c>
      <c r="Z5851" s="172" t="str">
        <f>IF(Y5851="","",COUNTIF($Y$2:Y5851,Y5851))</f>
        <v/>
      </c>
    </row>
    <row r="5852" spans="24:26" x14ac:dyDescent="0.25">
      <c r="X5852" s="172">
        <f>COUNTIF($J$2:J5852,J5852)</f>
        <v>0</v>
      </c>
      <c r="Y5852" s="172" t="str">
        <f t="shared" si="94"/>
        <v/>
      </c>
      <c r="Z5852" s="172" t="str">
        <f>IF(Y5852="","",COUNTIF($Y$2:Y5852,Y5852))</f>
        <v/>
      </c>
    </row>
    <row r="5853" spans="24:26" x14ac:dyDescent="0.25">
      <c r="X5853" s="172">
        <f>COUNTIF($J$2:J5853,J5853)</f>
        <v>0</v>
      </c>
      <c r="Y5853" s="172" t="str">
        <f t="shared" si="94"/>
        <v/>
      </c>
      <c r="Z5853" s="172" t="str">
        <f>IF(Y5853="","",COUNTIF($Y$2:Y5853,Y5853))</f>
        <v/>
      </c>
    </row>
    <row r="5854" spans="24:26" x14ac:dyDescent="0.25">
      <c r="X5854" s="172">
        <f>COUNTIF($J$2:J5854,J5854)</f>
        <v>0</v>
      </c>
      <c r="Y5854" s="172" t="str">
        <f t="shared" si="94"/>
        <v/>
      </c>
      <c r="Z5854" s="172" t="str">
        <f>IF(Y5854="","",COUNTIF($Y$2:Y5854,Y5854))</f>
        <v/>
      </c>
    </row>
    <row r="5855" spans="24:26" x14ac:dyDescent="0.25">
      <c r="X5855" s="172">
        <f>COUNTIF($J$2:J5855,J5855)</f>
        <v>0</v>
      </c>
      <c r="Y5855" s="172" t="str">
        <f t="shared" si="94"/>
        <v/>
      </c>
      <c r="Z5855" s="172" t="str">
        <f>IF(Y5855="","",COUNTIF($Y$2:Y5855,Y5855))</f>
        <v/>
      </c>
    </row>
    <row r="5856" spans="24:26" x14ac:dyDescent="0.25">
      <c r="X5856" s="172">
        <f>COUNTIF($J$2:J5856,J5856)</f>
        <v>0</v>
      </c>
      <c r="Y5856" s="172" t="str">
        <f t="shared" si="94"/>
        <v/>
      </c>
      <c r="Z5856" s="172" t="str">
        <f>IF(Y5856="","",COUNTIF($Y$2:Y5856,Y5856))</f>
        <v/>
      </c>
    </row>
    <row r="5857" spans="24:26" x14ac:dyDescent="0.25">
      <c r="X5857" s="172">
        <f>COUNTIF($J$2:J5857,J5857)</f>
        <v>0</v>
      </c>
      <c r="Y5857" s="172" t="str">
        <f t="shared" si="94"/>
        <v/>
      </c>
      <c r="Z5857" s="172" t="str">
        <f>IF(Y5857="","",COUNTIF($Y$2:Y5857,Y5857))</f>
        <v/>
      </c>
    </row>
    <row r="5858" spans="24:26" x14ac:dyDescent="0.25">
      <c r="X5858" s="172">
        <f>COUNTIF($J$2:J5858,J5858)</f>
        <v>0</v>
      </c>
      <c r="Y5858" s="172" t="str">
        <f t="shared" si="94"/>
        <v/>
      </c>
      <c r="Z5858" s="172" t="str">
        <f>IF(Y5858="","",COUNTIF($Y$2:Y5858,Y5858))</f>
        <v/>
      </c>
    </row>
    <row r="5859" spans="24:26" x14ac:dyDescent="0.25">
      <c r="X5859" s="172">
        <f>COUNTIF($J$2:J5859,J5859)</f>
        <v>0</v>
      </c>
      <c r="Y5859" s="172" t="str">
        <f t="shared" si="94"/>
        <v/>
      </c>
      <c r="Z5859" s="172" t="str">
        <f>IF(Y5859="","",COUNTIF($Y$2:Y5859,Y5859))</f>
        <v/>
      </c>
    </row>
    <row r="5860" spans="24:26" x14ac:dyDescent="0.25">
      <c r="X5860" s="172">
        <f>COUNTIF($J$2:J5860,J5860)</f>
        <v>0</v>
      </c>
      <c r="Y5860" s="172" t="str">
        <f t="shared" si="94"/>
        <v/>
      </c>
      <c r="Z5860" s="172" t="str">
        <f>IF(Y5860="","",COUNTIF($Y$2:Y5860,Y5860))</f>
        <v/>
      </c>
    </row>
    <row r="5861" spans="24:26" x14ac:dyDescent="0.25">
      <c r="X5861" s="172">
        <f>COUNTIF($J$2:J5861,J5861)</f>
        <v>0</v>
      </c>
      <c r="Y5861" s="172" t="str">
        <f t="shared" si="94"/>
        <v/>
      </c>
      <c r="Z5861" s="172" t="str">
        <f>IF(Y5861="","",COUNTIF($Y$2:Y5861,Y5861))</f>
        <v/>
      </c>
    </row>
    <row r="5862" spans="24:26" x14ac:dyDescent="0.25">
      <c r="X5862" s="172">
        <f>COUNTIF($J$2:J5862,J5862)</f>
        <v>0</v>
      </c>
      <c r="Y5862" s="172" t="str">
        <f t="shared" si="94"/>
        <v/>
      </c>
      <c r="Z5862" s="172" t="str">
        <f>IF(Y5862="","",COUNTIF($Y$2:Y5862,Y5862))</f>
        <v/>
      </c>
    </row>
    <row r="5863" spans="24:26" x14ac:dyDescent="0.25">
      <c r="X5863" s="172">
        <f>COUNTIF($J$2:J5863,J5863)</f>
        <v>0</v>
      </c>
      <c r="Y5863" s="172" t="str">
        <f t="shared" si="94"/>
        <v/>
      </c>
      <c r="Z5863" s="172" t="str">
        <f>IF(Y5863="","",COUNTIF($Y$2:Y5863,Y5863))</f>
        <v/>
      </c>
    </row>
    <row r="5864" spans="24:26" x14ac:dyDescent="0.25">
      <c r="X5864" s="172">
        <f>COUNTIF($J$2:J5864,J5864)</f>
        <v>0</v>
      </c>
      <c r="Y5864" s="172" t="str">
        <f t="shared" si="94"/>
        <v/>
      </c>
      <c r="Z5864" s="172" t="str">
        <f>IF(Y5864="","",COUNTIF($Y$2:Y5864,Y5864))</f>
        <v/>
      </c>
    </row>
    <row r="5865" spans="24:26" x14ac:dyDescent="0.25">
      <c r="X5865" s="172">
        <f>COUNTIF($J$2:J5865,J5865)</f>
        <v>0</v>
      </c>
      <c r="Y5865" s="172" t="str">
        <f t="shared" si="94"/>
        <v/>
      </c>
      <c r="Z5865" s="172" t="str">
        <f>IF(Y5865="","",COUNTIF($Y$2:Y5865,Y5865))</f>
        <v/>
      </c>
    </row>
    <row r="5866" spans="24:26" x14ac:dyDescent="0.25">
      <c r="X5866" s="172">
        <f>COUNTIF($J$2:J5866,J5866)</f>
        <v>0</v>
      </c>
      <c r="Y5866" s="172" t="str">
        <f t="shared" si="94"/>
        <v/>
      </c>
      <c r="Z5866" s="172" t="str">
        <f>IF(Y5866="","",COUNTIF($Y$2:Y5866,Y5866))</f>
        <v/>
      </c>
    </row>
    <row r="5867" spans="24:26" x14ac:dyDescent="0.25">
      <c r="X5867" s="172">
        <f>COUNTIF($J$2:J5867,J5867)</f>
        <v>0</v>
      </c>
      <c r="Y5867" s="172" t="str">
        <f t="shared" si="94"/>
        <v/>
      </c>
      <c r="Z5867" s="172" t="str">
        <f>IF(Y5867="","",COUNTIF($Y$2:Y5867,Y5867))</f>
        <v/>
      </c>
    </row>
    <row r="5868" spans="24:26" x14ac:dyDescent="0.25">
      <c r="X5868" s="172">
        <f>COUNTIF($J$2:J5868,J5868)</f>
        <v>0</v>
      </c>
      <c r="Y5868" s="172" t="str">
        <f t="shared" si="94"/>
        <v/>
      </c>
      <c r="Z5868" s="172" t="str">
        <f>IF(Y5868="","",COUNTIF($Y$2:Y5868,Y5868))</f>
        <v/>
      </c>
    </row>
    <row r="5869" spans="24:26" x14ac:dyDescent="0.25">
      <c r="X5869" s="172">
        <f>COUNTIF($J$2:J5869,J5869)</f>
        <v>0</v>
      </c>
      <c r="Y5869" s="172" t="str">
        <f t="shared" si="94"/>
        <v/>
      </c>
      <c r="Z5869" s="172" t="str">
        <f>IF(Y5869="","",COUNTIF($Y$2:Y5869,Y5869))</f>
        <v/>
      </c>
    </row>
    <row r="5870" spans="24:26" x14ac:dyDescent="0.25">
      <c r="X5870" s="172">
        <f>COUNTIF($J$2:J5870,J5870)</f>
        <v>0</v>
      </c>
      <c r="Y5870" s="172" t="str">
        <f t="shared" si="94"/>
        <v/>
      </c>
      <c r="Z5870" s="172" t="str">
        <f>IF(Y5870="","",COUNTIF($Y$2:Y5870,Y5870))</f>
        <v/>
      </c>
    </row>
    <row r="5871" spans="24:26" x14ac:dyDescent="0.25">
      <c r="X5871" s="172">
        <f>COUNTIF($J$2:J5871,J5871)</f>
        <v>0</v>
      </c>
      <c r="Y5871" s="172" t="str">
        <f t="shared" si="94"/>
        <v/>
      </c>
      <c r="Z5871" s="172" t="str">
        <f>IF(Y5871="","",COUNTIF($Y$2:Y5871,Y5871))</f>
        <v/>
      </c>
    </row>
    <row r="5872" spans="24:26" x14ac:dyDescent="0.25">
      <c r="X5872" s="172">
        <f>COUNTIF($J$2:J5872,J5872)</f>
        <v>0</v>
      </c>
      <c r="Y5872" s="172" t="str">
        <f t="shared" si="94"/>
        <v/>
      </c>
      <c r="Z5872" s="172" t="str">
        <f>IF(Y5872="","",COUNTIF($Y$2:Y5872,Y5872))</f>
        <v/>
      </c>
    </row>
    <row r="5873" spans="24:26" x14ac:dyDescent="0.25">
      <c r="X5873" s="172">
        <f>COUNTIF($J$2:J5873,J5873)</f>
        <v>0</v>
      </c>
      <c r="Y5873" s="172" t="str">
        <f t="shared" si="94"/>
        <v/>
      </c>
      <c r="Z5873" s="172" t="str">
        <f>IF(Y5873="","",COUNTIF($Y$2:Y5873,Y5873))</f>
        <v/>
      </c>
    </row>
    <row r="5874" spans="24:26" x14ac:dyDescent="0.25">
      <c r="X5874" s="172">
        <f>COUNTIF($J$2:J5874,J5874)</f>
        <v>0</v>
      </c>
      <c r="Y5874" s="172" t="str">
        <f t="shared" si="94"/>
        <v/>
      </c>
      <c r="Z5874" s="172" t="str">
        <f>IF(Y5874="","",COUNTIF($Y$2:Y5874,Y5874))</f>
        <v/>
      </c>
    </row>
    <row r="5875" spans="24:26" x14ac:dyDescent="0.25">
      <c r="X5875" s="172">
        <f>COUNTIF($J$2:J5875,J5875)</f>
        <v>0</v>
      </c>
      <c r="Y5875" s="172" t="str">
        <f t="shared" si="94"/>
        <v/>
      </c>
      <c r="Z5875" s="172" t="str">
        <f>IF(Y5875="","",COUNTIF($Y$2:Y5875,Y5875))</f>
        <v/>
      </c>
    </row>
    <row r="5876" spans="24:26" x14ac:dyDescent="0.25">
      <c r="X5876" s="172">
        <f>COUNTIF($J$2:J5876,J5876)</f>
        <v>0</v>
      </c>
      <c r="Y5876" s="172" t="str">
        <f t="shared" si="94"/>
        <v/>
      </c>
      <c r="Z5876" s="172" t="str">
        <f>IF(Y5876="","",COUNTIF($Y$2:Y5876,Y5876))</f>
        <v/>
      </c>
    </row>
    <row r="5877" spans="24:26" x14ac:dyDescent="0.25">
      <c r="X5877" s="172">
        <f>COUNTIF($J$2:J5877,J5877)</f>
        <v>0</v>
      </c>
      <c r="Y5877" s="172" t="str">
        <f t="shared" si="94"/>
        <v/>
      </c>
      <c r="Z5877" s="172" t="str">
        <f>IF(Y5877="","",COUNTIF($Y$2:Y5877,Y5877))</f>
        <v/>
      </c>
    </row>
    <row r="5878" spans="24:26" x14ac:dyDescent="0.25">
      <c r="X5878" s="172">
        <f>COUNTIF($J$2:J5878,J5878)</f>
        <v>0</v>
      </c>
      <c r="Y5878" s="172" t="str">
        <f t="shared" si="94"/>
        <v/>
      </c>
      <c r="Z5878" s="172" t="str">
        <f>IF(Y5878="","",COUNTIF($Y$2:Y5878,Y5878))</f>
        <v/>
      </c>
    </row>
    <row r="5879" spans="24:26" x14ac:dyDescent="0.25">
      <c r="X5879" s="172">
        <f>COUNTIF($J$2:J5879,J5879)</f>
        <v>0</v>
      </c>
      <c r="Y5879" s="172" t="str">
        <f t="shared" si="94"/>
        <v/>
      </c>
      <c r="Z5879" s="172" t="str">
        <f>IF(Y5879="","",COUNTIF($Y$2:Y5879,Y5879))</f>
        <v/>
      </c>
    </row>
    <row r="5880" spans="24:26" x14ac:dyDescent="0.25">
      <c r="X5880" s="172">
        <f>COUNTIF($J$2:J5880,J5880)</f>
        <v>0</v>
      </c>
      <c r="Y5880" s="172" t="str">
        <f t="shared" si="94"/>
        <v/>
      </c>
      <c r="Z5880" s="172" t="str">
        <f>IF(Y5880="","",COUNTIF($Y$2:Y5880,Y5880))</f>
        <v/>
      </c>
    </row>
    <row r="5881" spans="24:26" x14ac:dyDescent="0.25">
      <c r="X5881" s="172">
        <f>COUNTIF($J$2:J5881,J5881)</f>
        <v>0</v>
      </c>
      <c r="Y5881" s="172" t="str">
        <f t="shared" si="94"/>
        <v/>
      </c>
      <c r="Z5881" s="172" t="str">
        <f>IF(Y5881="","",COUNTIF($Y$2:Y5881,Y5881))</f>
        <v/>
      </c>
    </row>
    <row r="5882" spans="24:26" x14ac:dyDescent="0.25">
      <c r="X5882" s="172">
        <f>COUNTIF($J$2:J5882,J5882)</f>
        <v>0</v>
      </c>
      <c r="Y5882" s="172" t="str">
        <f t="shared" si="94"/>
        <v/>
      </c>
      <c r="Z5882" s="172" t="str">
        <f>IF(Y5882="","",COUNTIF($Y$2:Y5882,Y5882))</f>
        <v/>
      </c>
    </row>
    <row r="5883" spans="24:26" x14ac:dyDescent="0.25">
      <c r="X5883" s="172">
        <f>COUNTIF($J$2:J5883,J5883)</f>
        <v>0</v>
      </c>
      <c r="Y5883" s="172" t="str">
        <f t="shared" si="94"/>
        <v/>
      </c>
      <c r="Z5883" s="172" t="str">
        <f>IF(Y5883="","",COUNTIF($Y$2:Y5883,Y5883))</f>
        <v/>
      </c>
    </row>
    <row r="5884" spans="24:26" x14ac:dyDescent="0.25">
      <c r="X5884" s="172">
        <f>COUNTIF($J$2:J5884,J5884)</f>
        <v>0</v>
      </c>
      <c r="Y5884" s="172" t="str">
        <f t="shared" si="94"/>
        <v/>
      </c>
      <c r="Z5884" s="172" t="str">
        <f>IF(Y5884="","",COUNTIF($Y$2:Y5884,Y5884))</f>
        <v/>
      </c>
    </row>
    <row r="5885" spans="24:26" x14ac:dyDescent="0.25">
      <c r="X5885" s="172">
        <f>COUNTIF($J$2:J5885,J5885)</f>
        <v>0</v>
      </c>
      <c r="Y5885" s="172" t="str">
        <f t="shared" si="94"/>
        <v/>
      </c>
      <c r="Z5885" s="172" t="str">
        <f>IF(Y5885="","",COUNTIF($Y$2:Y5885,Y5885))</f>
        <v/>
      </c>
    </row>
    <row r="5886" spans="24:26" x14ac:dyDescent="0.25">
      <c r="X5886" s="172">
        <f>COUNTIF($J$2:J5886,J5886)</f>
        <v>0</v>
      </c>
      <c r="Y5886" s="172" t="str">
        <f t="shared" si="94"/>
        <v/>
      </c>
      <c r="Z5886" s="172" t="str">
        <f>IF(Y5886="","",COUNTIF($Y$2:Y5886,Y5886))</f>
        <v/>
      </c>
    </row>
    <row r="5887" spans="24:26" x14ac:dyDescent="0.25">
      <c r="X5887" s="172">
        <f>COUNTIF($J$2:J5887,J5887)</f>
        <v>0</v>
      </c>
      <c r="Y5887" s="172" t="str">
        <f t="shared" si="94"/>
        <v/>
      </c>
      <c r="Z5887" s="172" t="str">
        <f>IF(Y5887="","",COUNTIF($Y$2:Y5887,Y5887))</f>
        <v/>
      </c>
    </row>
    <row r="5888" spans="24:26" x14ac:dyDescent="0.25">
      <c r="X5888" s="172">
        <f>COUNTIF($J$2:J5888,J5888)</f>
        <v>0</v>
      </c>
      <c r="Y5888" s="172" t="str">
        <f t="shared" si="94"/>
        <v/>
      </c>
      <c r="Z5888" s="172" t="str">
        <f>IF(Y5888="","",COUNTIF($Y$2:Y5888,Y5888))</f>
        <v/>
      </c>
    </row>
    <row r="5889" spans="24:26" x14ac:dyDescent="0.25">
      <c r="X5889" s="172">
        <f>COUNTIF($J$2:J5889,J5889)</f>
        <v>0</v>
      </c>
      <c r="Y5889" s="172" t="str">
        <f t="shared" si="94"/>
        <v/>
      </c>
      <c r="Z5889" s="172" t="str">
        <f>IF(Y5889="","",COUNTIF($Y$2:Y5889,Y5889))</f>
        <v/>
      </c>
    </row>
    <row r="5890" spans="24:26" x14ac:dyDescent="0.25">
      <c r="X5890" s="172">
        <f>COUNTIF($J$2:J5890,J5890)</f>
        <v>0</v>
      </c>
      <c r="Y5890" s="172" t="str">
        <f t="shared" si="94"/>
        <v/>
      </c>
      <c r="Z5890" s="172" t="str">
        <f>IF(Y5890="","",COUNTIF($Y$2:Y5890,Y5890))</f>
        <v/>
      </c>
    </row>
    <row r="5891" spans="24:26" x14ac:dyDescent="0.25">
      <c r="X5891" s="172">
        <f>COUNTIF($J$2:J5891,J5891)</f>
        <v>0</v>
      </c>
      <c r="Y5891" s="172" t="str">
        <f t="shared" si="94"/>
        <v/>
      </c>
      <c r="Z5891" s="172" t="str">
        <f>IF(Y5891="","",COUNTIF($Y$2:Y5891,Y5891))</f>
        <v/>
      </c>
    </row>
    <row r="5892" spans="24:26" x14ac:dyDescent="0.25">
      <c r="X5892" s="172">
        <f>COUNTIF($J$2:J5892,J5892)</f>
        <v>0</v>
      </c>
      <c r="Y5892" s="172" t="str">
        <f t="shared" si="94"/>
        <v/>
      </c>
      <c r="Z5892" s="172" t="str">
        <f>IF(Y5892="","",COUNTIF($Y$2:Y5892,Y5892))</f>
        <v/>
      </c>
    </row>
    <row r="5893" spans="24:26" x14ac:dyDescent="0.25">
      <c r="X5893" s="172">
        <f>COUNTIF($J$2:J5893,J5893)</f>
        <v>0</v>
      </c>
      <c r="Y5893" s="172" t="str">
        <f t="shared" si="94"/>
        <v/>
      </c>
      <c r="Z5893" s="172" t="str">
        <f>IF(Y5893="","",COUNTIF($Y$2:Y5893,Y5893))</f>
        <v/>
      </c>
    </row>
    <row r="5894" spans="24:26" x14ac:dyDescent="0.25">
      <c r="X5894" s="172">
        <f>COUNTIF($J$2:J5894,J5894)</f>
        <v>0</v>
      </c>
      <c r="Y5894" s="172" t="str">
        <f t="shared" si="94"/>
        <v/>
      </c>
      <c r="Z5894" s="172" t="str">
        <f>IF(Y5894="","",COUNTIF($Y$2:Y5894,Y5894))</f>
        <v/>
      </c>
    </row>
    <row r="5895" spans="24:26" x14ac:dyDescent="0.25">
      <c r="X5895" s="172">
        <f>COUNTIF($J$2:J5895,J5895)</f>
        <v>0</v>
      </c>
      <c r="Y5895" s="172" t="str">
        <f t="shared" si="94"/>
        <v/>
      </c>
      <c r="Z5895" s="172" t="str">
        <f>IF(Y5895="","",COUNTIF($Y$2:Y5895,Y5895))</f>
        <v/>
      </c>
    </row>
    <row r="5896" spans="24:26" x14ac:dyDescent="0.25">
      <c r="X5896" s="172">
        <f>COUNTIF($J$2:J5896,J5896)</f>
        <v>0</v>
      </c>
      <c r="Y5896" s="172" t="str">
        <f t="shared" si="94"/>
        <v/>
      </c>
      <c r="Z5896" s="172" t="str">
        <f>IF(Y5896="","",COUNTIF($Y$2:Y5896,Y5896))</f>
        <v/>
      </c>
    </row>
    <row r="5897" spans="24:26" x14ac:dyDescent="0.25">
      <c r="X5897" s="172">
        <f>COUNTIF($J$2:J5897,J5897)</f>
        <v>0</v>
      </c>
      <c r="Y5897" s="172" t="str">
        <f t="shared" si="94"/>
        <v/>
      </c>
      <c r="Z5897" s="172" t="str">
        <f>IF(Y5897="","",COUNTIF($Y$2:Y5897,Y5897))</f>
        <v/>
      </c>
    </row>
    <row r="5898" spans="24:26" x14ac:dyDescent="0.25">
      <c r="X5898" s="172">
        <f>COUNTIF($J$2:J5898,J5898)</f>
        <v>0</v>
      </c>
      <c r="Y5898" s="172" t="str">
        <f t="shared" si="94"/>
        <v/>
      </c>
      <c r="Z5898" s="172" t="str">
        <f>IF(Y5898="","",COUNTIF($Y$2:Y5898,Y5898))</f>
        <v/>
      </c>
    </row>
    <row r="5899" spans="24:26" x14ac:dyDescent="0.25">
      <c r="X5899" s="172">
        <f>COUNTIF($J$2:J5899,J5899)</f>
        <v>0</v>
      </c>
      <c r="Y5899" s="172" t="str">
        <f t="shared" si="94"/>
        <v/>
      </c>
      <c r="Z5899" s="172" t="str">
        <f>IF(Y5899="","",COUNTIF($Y$2:Y5899,Y5899))</f>
        <v/>
      </c>
    </row>
    <row r="5900" spans="24:26" x14ac:dyDescent="0.25">
      <c r="X5900" s="172">
        <f>COUNTIF($J$2:J5900,J5900)</f>
        <v>0</v>
      </c>
      <c r="Y5900" s="172" t="str">
        <f t="shared" si="94"/>
        <v/>
      </c>
      <c r="Z5900" s="172" t="str">
        <f>IF(Y5900="","",COUNTIF($Y$2:Y5900,Y5900))</f>
        <v/>
      </c>
    </row>
    <row r="5901" spans="24:26" x14ac:dyDescent="0.25">
      <c r="X5901" s="172">
        <f>COUNTIF($J$2:J5901,J5901)</f>
        <v>0</v>
      </c>
      <c r="Y5901" s="172" t="str">
        <f t="shared" si="94"/>
        <v/>
      </c>
      <c r="Z5901" s="172" t="str">
        <f>IF(Y5901="","",COUNTIF($Y$2:Y5901,Y5901))</f>
        <v/>
      </c>
    </row>
    <row r="5902" spans="24:26" x14ac:dyDescent="0.25">
      <c r="X5902" s="172">
        <f>COUNTIF($J$2:J5902,J5902)</f>
        <v>0</v>
      </c>
      <c r="Y5902" s="172" t="str">
        <f t="shared" si="94"/>
        <v/>
      </c>
      <c r="Z5902" s="172" t="str">
        <f>IF(Y5902="","",COUNTIF($Y$2:Y5902,Y5902))</f>
        <v/>
      </c>
    </row>
    <row r="5903" spans="24:26" x14ac:dyDescent="0.25">
      <c r="X5903" s="172">
        <f>COUNTIF($J$2:J5903,J5903)</f>
        <v>0</v>
      </c>
      <c r="Y5903" s="172" t="str">
        <f t="shared" si="94"/>
        <v/>
      </c>
      <c r="Z5903" s="172" t="str">
        <f>IF(Y5903="","",COUNTIF($Y$2:Y5903,Y5903))</f>
        <v/>
      </c>
    </row>
    <row r="5904" spans="24:26" x14ac:dyDescent="0.25">
      <c r="X5904" s="172">
        <f>COUNTIF($J$2:J5904,J5904)</f>
        <v>0</v>
      </c>
      <c r="Y5904" s="172" t="str">
        <f t="shared" si="94"/>
        <v/>
      </c>
      <c r="Z5904" s="172" t="str">
        <f>IF(Y5904="","",COUNTIF($Y$2:Y5904,Y5904))</f>
        <v/>
      </c>
    </row>
    <row r="5905" spans="24:26" x14ac:dyDescent="0.25">
      <c r="X5905" s="172">
        <f>COUNTIF($J$2:J5905,J5905)</f>
        <v>0</v>
      </c>
      <c r="Y5905" s="172" t="str">
        <f t="shared" si="94"/>
        <v/>
      </c>
      <c r="Z5905" s="172" t="str">
        <f>IF(Y5905="","",COUNTIF($Y$2:Y5905,Y5905))</f>
        <v/>
      </c>
    </row>
    <row r="5906" spans="24:26" x14ac:dyDescent="0.25">
      <c r="X5906" s="172">
        <f>COUNTIF($J$2:J5906,J5906)</f>
        <v>0</v>
      </c>
      <c r="Y5906" s="172" t="str">
        <f t="shared" si="94"/>
        <v/>
      </c>
      <c r="Z5906" s="172" t="str">
        <f>IF(Y5906="","",COUNTIF($Y$2:Y5906,Y5906))</f>
        <v/>
      </c>
    </row>
    <row r="5907" spans="24:26" x14ac:dyDescent="0.25">
      <c r="X5907" s="172">
        <f>COUNTIF($J$2:J5907,J5907)</f>
        <v>0</v>
      </c>
      <c r="Y5907" s="172" t="str">
        <f t="shared" si="94"/>
        <v/>
      </c>
      <c r="Z5907" s="172" t="str">
        <f>IF(Y5907="","",COUNTIF($Y$2:Y5907,Y5907))</f>
        <v/>
      </c>
    </row>
    <row r="5908" spans="24:26" x14ac:dyDescent="0.25">
      <c r="X5908" s="172">
        <f>COUNTIF($J$2:J5908,J5908)</f>
        <v>0</v>
      </c>
      <c r="Y5908" s="172" t="str">
        <f t="shared" si="94"/>
        <v/>
      </c>
      <c r="Z5908" s="172" t="str">
        <f>IF(Y5908="","",COUNTIF($Y$2:Y5908,Y5908))</f>
        <v/>
      </c>
    </row>
    <row r="5909" spans="24:26" x14ac:dyDescent="0.25">
      <c r="X5909" s="172">
        <f>COUNTIF($J$2:J5909,J5909)</f>
        <v>0</v>
      </c>
      <c r="Y5909" s="172" t="str">
        <f t="shared" si="94"/>
        <v/>
      </c>
      <c r="Z5909" s="172" t="str">
        <f>IF(Y5909="","",COUNTIF($Y$2:Y5909,Y5909))</f>
        <v/>
      </c>
    </row>
    <row r="5910" spans="24:26" x14ac:dyDescent="0.25">
      <c r="X5910" s="172">
        <f>COUNTIF($J$2:J5910,J5910)</f>
        <v>0</v>
      </c>
      <c r="Y5910" s="172" t="str">
        <f t="shared" si="94"/>
        <v/>
      </c>
      <c r="Z5910" s="172" t="str">
        <f>IF(Y5910="","",COUNTIF($Y$2:Y5910,Y5910))</f>
        <v/>
      </c>
    </row>
    <row r="5911" spans="24:26" x14ac:dyDescent="0.25">
      <c r="X5911" s="172">
        <f>COUNTIF($J$2:J5911,J5911)</f>
        <v>0</v>
      </c>
      <c r="Y5911" s="172" t="str">
        <f t="shared" si="94"/>
        <v/>
      </c>
      <c r="Z5911" s="172" t="str">
        <f>IF(Y5911="","",COUNTIF($Y$2:Y5911,Y5911))</f>
        <v/>
      </c>
    </row>
    <row r="5912" spans="24:26" x14ac:dyDescent="0.25">
      <c r="X5912" s="172">
        <f>COUNTIF($J$2:J5912,J5912)</f>
        <v>0</v>
      </c>
      <c r="Y5912" s="172" t="str">
        <f t="shared" si="94"/>
        <v/>
      </c>
      <c r="Z5912" s="172" t="str">
        <f>IF(Y5912="","",COUNTIF($Y$2:Y5912,Y5912))</f>
        <v/>
      </c>
    </row>
    <row r="5913" spans="24:26" x14ac:dyDescent="0.25">
      <c r="X5913" s="172">
        <f>COUNTIF($J$2:J5913,J5913)</f>
        <v>0</v>
      </c>
      <c r="Y5913" s="172" t="str">
        <f t="shared" si="94"/>
        <v/>
      </c>
      <c r="Z5913" s="172" t="str">
        <f>IF(Y5913="","",COUNTIF($Y$2:Y5913,Y5913))</f>
        <v/>
      </c>
    </row>
    <row r="5914" spans="24:26" x14ac:dyDescent="0.25">
      <c r="X5914" s="172">
        <f>COUNTIF($J$2:J5914,J5914)</f>
        <v>0</v>
      </c>
      <c r="Y5914" s="172" t="str">
        <f t="shared" ref="Y5914:Y5977" si="95">J5914&amp;Q5914</f>
        <v/>
      </c>
      <c r="Z5914" s="172" t="str">
        <f>IF(Y5914="","",COUNTIF($Y$2:Y5914,Y5914))</f>
        <v/>
      </c>
    </row>
    <row r="5915" spans="24:26" x14ac:dyDescent="0.25">
      <c r="X5915" s="172">
        <f>COUNTIF($J$2:J5915,J5915)</f>
        <v>0</v>
      </c>
      <c r="Y5915" s="172" t="str">
        <f t="shared" si="95"/>
        <v/>
      </c>
      <c r="Z5915" s="172" t="str">
        <f>IF(Y5915="","",COUNTIF($Y$2:Y5915,Y5915))</f>
        <v/>
      </c>
    </row>
    <row r="5916" spans="24:26" x14ac:dyDescent="0.25">
      <c r="X5916" s="172">
        <f>COUNTIF($J$2:J5916,J5916)</f>
        <v>0</v>
      </c>
      <c r="Y5916" s="172" t="str">
        <f t="shared" si="95"/>
        <v/>
      </c>
      <c r="Z5916" s="172" t="str">
        <f>IF(Y5916="","",COUNTIF($Y$2:Y5916,Y5916))</f>
        <v/>
      </c>
    </row>
    <row r="5917" spans="24:26" x14ac:dyDescent="0.25">
      <c r="X5917" s="172">
        <f>COUNTIF($J$2:J5917,J5917)</f>
        <v>0</v>
      </c>
      <c r="Y5917" s="172" t="str">
        <f t="shared" si="95"/>
        <v/>
      </c>
      <c r="Z5917" s="172" t="str">
        <f>IF(Y5917="","",COUNTIF($Y$2:Y5917,Y5917))</f>
        <v/>
      </c>
    </row>
    <row r="5918" spans="24:26" x14ac:dyDescent="0.25">
      <c r="X5918" s="172">
        <f>COUNTIF($J$2:J5918,J5918)</f>
        <v>0</v>
      </c>
      <c r="Y5918" s="172" t="str">
        <f t="shared" si="95"/>
        <v/>
      </c>
      <c r="Z5918" s="172" t="str">
        <f>IF(Y5918="","",COUNTIF($Y$2:Y5918,Y5918))</f>
        <v/>
      </c>
    </row>
    <row r="5919" spans="24:26" x14ac:dyDescent="0.25">
      <c r="X5919" s="172">
        <f>COUNTIF($J$2:J5919,J5919)</f>
        <v>0</v>
      </c>
      <c r="Y5919" s="172" t="str">
        <f t="shared" si="95"/>
        <v/>
      </c>
      <c r="Z5919" s="172" t="str">
        <f>IF(Y5919="","",COUNTIF($Y$2:Y5919,Y5919))</f>
        <v/>
      </c>
    </row>
    <row r="5920" spans="24:26" x14ac:dyDescent="0.25">
      <c r="X5920" s="172">
        <f>COUNTIF($J$2:J5920,J5920)</f>
        <v>0</v>
      </c>
      <c r="Y5920" s="172" t="str">
        <f t="shared" si="95"/>
        <v/>
      </c>
      <c r="Z5920" s="172" t="str">
        <f>IF(Y5920="","",COUNTIF($Y$2:Y5920,Y5920))</f>
        <v/>
      </c>
    </row>
    <row r="5921" spans="24:26" x14ac:dyDescent="0.25">
      <c r="X5921" s="172">
        <f>COUNTIF($J$2:J5921,J5921)</f>
        <v>0</v>
      </c>
      <c r="Y5921" s="172" t="str">
        <f t="shared" si="95"/>
        <v/>
      </c>
      <c r="Z5921" s="172" t="str">
        <f>IF(Y5921="","",COUNTIF($Y$2:Y5921,Y5921))</f>
        <v/>
      </c>
    </row>
    <row r="5922" spans="24:26" x14ac:dyDescent="0.25">
      <c r="X5922" s="172">
        <f>COUNTIF($J$2:J5922,J5922)</f>
        <v>0</v>
      </c>
      <c r="Y5922" s="172" t="str">
        <f t="shared" si="95"/>
        <v/>
      </c>
      <c r="Z5922" s="172" t="str">
        <f>IF(Y5922="","",COUNTIF($Y$2:Y5922,Y5922))</f>
        <v/>
      </c>
    </row>
    <row r="5923" spans="24:26" x14ac:dyDescent="0.25">
      <c r="X5923" s="172">
        <f>COUNTIF($J$2:J5923,J5923)</f>
        <v>0</v>
      </c>
      <c r="Y5923" s="172" t="str">
        <f t="shared" si="95"/>
        <v/>
      </c>
      <c r="Z5923" s="172" t="str">
        <f>IF(Y5923="","",COUNTIF($Y$2:Y5923,Y5923))</f>
        <v/>
      </c>
    </row>
    <row r="5924" spans="24:26" x14ac:dyDescent="0.25">
      <c r="X5924" s="172">
        <f>COUNTIF($J$2:J5924,J5924)</f>
        <v>0</v>
      </c>
      <c r="Y5924" s="172" t="str">
        <f t="shared" si="95"/>
        <v/>
      </c>
      <c r="Z5924" s="172" t="str">
        <f>IF(Y5924="","",COUNTIF($Y$2:Y5924,Y5924))</f>
        <v/>
      </c>
    </row>
    <row r="5925" spans="24:26" x14ac:dyDescent="0.25">
      <c r="X5925" s="172">
        <f>COUNTIF($J$2:J5925,J5925)</f>
        <v>0</v>
      </c>
      <c r="Y5925" s="172" t="str">
        <f t="shared" si="95"/>
        <v/>
      </c>
      <c r="Z5925" s="172" t="str">
        <f>IF(Y5925="","",COUNTIF($Y$2:Y5925,Y5925))</f>
        <v/>
      </c>
    </row>
    <row r="5926" spans="24:26" x14ac:dyDescent="0.25">
      <c r="X5926" s="172">
        <f>COUNTIF($J$2:J5926,J5926)</f>
        <v>0</v>
      </c>
      <c r="Y5926" s="172" t="str">
        <f t="shared" si="95"/>
        <v/>
      </c>
      <c r="Z5926" s="172" t="str">
        <f>IF(Y5926="","",COUNTIF($Y$2:Y5926,Y5926))</f>
        <v/>
      </c>
    </row>
    <row r="5927" spans="24:26" x14ac:dyDescent="0.25">
      <c r="X5927" s="172">
        <f>COUNTIF($J$2:J5927,J5927)</f>
        <v>0</v>
      </c>
      <c r="Y5927" s="172" t="str">
        <f t="shared" si="95"/>
        <v/>
      </c>
      <c r="Z5927" s="172" t="str">
        <f>IF(Y5927="","",COUNTIF($Y$2:Y5927,Y5927))</f>
        <v/>
      </c>
    </row>
    <row r="5928" spans="24:26" x14ac:dyDescent="0.25">
      <c r="X5928" s="172">
        <f>COUNTIF($J$2:J5928,J5928)</f>
        <v>0</v>
      </c>
      <c r="Y5928" s="172" t="str">
        <f t="shared" si="95"/>
        <v/>
      </c>
      <c r="Z5928" s="172" t="str">
        <f>IF(Y5928="","",COUNTIF($Y$2:Y5928,Y5928))</f>
        <v/>
      </c>
    </row>
    <row r="5929" spans="24:26" x14ac:dyDescent="0.25">
      <c r="X5929" s="172">
        <f>COUNTIF($J$2:J5929,J5929)</f>
        <v>0</v>
      </c>
      <c r="Y5929" s="172" t="str">
        <f t="shared" si="95"/>
        <v/>
      </c>
      <c r="Z5929" s="172" t="str">
        <f>IF(Y5929="","",COUNTIF($Y$2:Y5929,Y5929))</f>
        <v/>
      </c>
    </row>
    <row r="5930" spans="24:26" x14ac:dyDescent="0.25">
      <c r="X5930" s="172">
        <f>COUNTIF($J$2:J5930,J5930)</f>
        <v>0</v>
      </c>
      <c r="Y5930" s="172" t="str">
        <f t="shared" si="95"/>
        <v/>
      </c>
      <c r="Z5930" s="172" t="str">
        <f>IF(Y5930="","",COUNTIF($Y$2:Y5930,Y5930))</f>
        <v/>
      </c>
    </row>
    <row r="5931" spans="24:26" x14ac:dyDescent="0.25">
      <c r="X5931" s="172">
        <f>COUNTIF($J$2:J5931,J5931)</f>
        <v>0</v>
      </c>
      <c r="Y5931" s="172" t="str">
        <f t="shared" si="95"/>
        <v/>
      </c>
      <c r="Z5931" s="172" t="str">
        <f>IF(Y5931="","",COUNTIF($Y$2:Y5931,Y5931))</f>
        <v/>
      </c>
    </row>
    <row r="5932" spans="24:26" x14ac:dyDescent="0.25">
      <c r="X5932" s="172">
        <f>COUNTIF($J$2:J5932,J5932)</f>
        <v>0</v>
      </c>
      <c r="Y5932" s="172" t="str">
        <f t="shared" si="95"/>
        <v/>
      </c>
      <c r="Z5932" s="172" t="str">
        <f>IF(Y5932="","",COUNTIF($Y$2:Y5932,Y5932))</f>
        <v/>
      </c>
    </row>
    <row r="5933" spans="24:26" x14ac:dyDescent="0.25">
      <c r="X5933" s="172">
        <f>COUNTIF($J$2:J5933,J5933)</f>
        <v>0</v>
      </c>
      <c r="Y5933" s="172" t="str">
        <f t="shared" si="95"/>
        <v/>
      </c>
      <c r="Z5933" s="172" t="str">
        <f>IF(Y5933="","",COUNTIF($Y$2:Y5933,Y5933))</f>
        <v/>
      </c>
    </row>
    <row r="5934" spans="24:26" x14ac:dyDescent="0.25">
      <c r="X5934" s="172">
        <f>COUNTIF($J$2:J5934,J5934)</f>
        <v>0</v>
      </c>
      <c r="Y5934" s="172" t="str">
        <f t="shared" si="95"/>
        <v/>
      </c>
      <c r="Z5934" s="172" t="str">
        <f>IF(Y5934="","",COUNTIF($Y$2:Y5934,Y5934))</f>
        <v/>
      </c>
    </row>
    <row r="5935" spans="24:26" x14ac:dyDescent="0.25">
      <c r="X5935" s="172">
        <f>COUNTIF($J$2:J5935,J5935)</f>
        <v>0</v>
      </c>
      <c r="Y5935" s="172" t="str">
        <f t="shared" si="95"/>
        <v/>
      </c>
      <c r="Z5935" s="172" t="str">
        <f>IF(Y5935="","",COUNTIF($Y$2:Y5935,Y5935))</f>
        <v/>
      </c>
    </row>
    <row r="5936" spans="24:26" x14ac:dyDescent="0.25">
      <c r="X5936" s="172">
        <f>COUNTIF($J$2:J5936,J5936)</f>
        <v>0</v>
      </c>
      <c r="Y5936" s="172" t="str">
        <f t="shared" si="95"/>
        <v/>
      </c>
      <c r="Z5936" s="172" t="str">
        <f>IF(Y5936="","",COUNTIF($Y$2:Y5936,Y5936))</f>
        <v/>
      </c>
    </row>
    <row r="5937" spans="24:26" x14ac:dyDescent="0.25">
      <c r="X5937" s="172">
        <f>COUNTIF($J$2:J5937,J5937)</f>
        <v>0</v>
      </c>
      <c r="Y5937" s="172" t="str">
        <f t="shared" si="95"/>
        <v/>
      </c>
      <c r="Z5937" s="172" t="str">
        <f>IF(Y5937="","",COUNTIF($Y$2:Y5937,Y5937))</f>
        <v/>
      </c>
    </row>
    <row r="5938" spans="24:26" x14ac:dyDescent="0.25">
      <c r="X5938" s="172">
        <f>COUNTIF($J$2:J5938,J5938)</f>
        <v>0</v>
      </c>
      <c r="Y5938" s="172" t="str">
        <f t="shared" si="95"/>
        <v/>
      </c>
      <c r="Z5938" s="172" t="str">
        <f>IF(Y5938="","",COUNTIF($Y$2:Y5938,Y5938))</f>
        <v/>
      </c>
    </row>
    <row r="5939" spans="24:26" x14ac:dyDescent="0.25">
      <c r="X5939" s="172">
        <f>COUNTIF($J$2:J5939,J5939)</f>
        <v>0</v>
      </c>
      <c r="Y5939" s="172" t="str">
        <f t="shared" si="95"/>
        <v/>
      </c>
      <c r="Z5939" s="172" t="str">
        <f>IF(Y5939="","",COUNTIF($Y$2:Y5939,Y5939))</f>
        <v/>
      </c>
    </row>
    <row r="5940" spans="24:26" x14ac:dyDescent="0.25">
      <c r="X5940" s="172">
        <f>COUNTIF($J$2:J5940,J5940)</f>
        <v>0</v>
      </c>
      <c r="Y5940" s="172" t="str">
        <f t="shared" si="95"/>
        <v/>
      </c>
      <c r="Z5940" s="172" t="str">
        <f>IF(Y5940="","",COUNTIF($Y$2:Y5940,Y5940))</f>
        <v/>
      </c>
    </row>
    <row r="5941" spans="24:26" x14ac:dyDescent="0.25">
      <c r="X5941" s="172">
        <f>COUNTIF($J$2:J5941,J5941)</f>
        <v>0</v>
      </c>
      <c r="Y5941" s="172" t="str">
        <f t="shared" si="95"/>
        <v/>
      </c>
      <c r="Z5941" s="172" t="str">
        <f>IF(Y5941="","",COUNTIF($Y$2:Y5941,Y5941))</f>
        <v/>
      </c>
    </row>
    <row r="5942" spans="24:26" x14ac:dyDescent="0.25">
      <c r="X5942" s="172">
        <f>COUNTIF($J$2:J5942,J5942)</f>
        <v>0</v>
      </c>
      <c r="Y5942" s="172" t="str">
        <f t="shared" si="95"/>
        <v/>
      </c>
      <c r="Z5942" s="172" t="str">
        <f>IF(Y5942="","",COUNTIF($Y$2:Y5942,Y5942))</f>
        <v/>
      </c>
    </row>
    <row r="5943" spans="24:26" x14ac:dyDescent="0.25">
      <c r="X5943" s="172">
        <f>COUNTIF($J$2:J5943,J5943)</f>
        <v>0</v>
      </c>
      <c r="Y5943" s="172" t="str">
        <f t="shared" si="95"/>
        <v/>
      </c>
      <c r="Z5943" s="172" t="str">
        <f>IF(Y5943="","",COUNTIF($Y$2:Y5943,Y5943))</f>
        <v/>
      </c>
    </row>
    <row r="5944" spans="24:26" x14ac:dyDescent="0.25">
      <c r="X5944" s="172">
        <f>COUNTIF($J$2:J5944,J5944)</f>
        <v>0</v>
      </c>
      <c r="Y5944" s="172" t="str">
        <f t="shared" si="95"/>
        <v/>
      </c>
      <c r="Z5944" s="172" t="str">
        <f>IF(Y5944="","",COUNTIF($Y$2:Y5944,Y5944))</f>
        <v/>
      </c>
    </row>
    <row r="5945" spans="24:26" x14ac:dyDescent="0.25">
      <c r="X5945" s="172">
        <f>COUNTIF($J$2:J5945,J5945)</f>
        <v>0</v>
      </c>
      <c r="Y5945" s="172" t="str">
        <f t="shared" si="95"/>
        <v/>
      </c>
      <c r="Z5945" s="172" t="str">
        <f>IF(Y5945="","",COUNTIF($Y$2:Y5945,Y5945))</f>
        <v/>
      </c>
    </row>
    <row r="5946" spans="24:26" x14ac:dyDescent="0.25">
      <c r="X5946" s="172">
        <f>COUNTIF($J$2:J5946,J5946)</f>
        <v>0</v>
      </c>
      <c r="Y5946" s="172" t="str">
        <f t="shared" si="95"/>
        <v/>
      </c>
      <c r="Z5946" s="172" t="str">
        <f>IF(Y5946="","",COUNTIF($Y$2:Y5946,Y5946))</f>
        <v/>
      </c>
    </row>
    <row r="5947" spans="24:26" x14ac:dyDescent="0.25">
      <c r="X5947" s="172">
        <f>COUNTIF($J$2:J5947,J5947)</f>
        <v>0</v>
      </c>
      <c r="Y5947" s="172" t="str">
        <f t="shared" si="95"/>
        <v/>
      </c>
      <c r="Z5947" s="172" t="str">
        <f>IF(Y5947="","",COUNTIF($Y$2:Y5947,Y5947))</f>
        <v/>
      </c>
    </row>
    <row r="5948" spans="24:26" x14ac:dyDescent="0.25">
      <c r="X5948" s="172">
        <f>COUNTIF($J$2:J5948,J5948)</f>
        <v>0</v>
      </c>
      <c r="Y5948" s="172" t="str">
        <f t="shared" si="95"/>
        <v/>
      </c>
      <c r="Z5948" s="172" t="str">
        <f>IF(Y5948="","",COUNTIF($Y$2:Y5948,Y5948))</f>
        <v/>
      </c>
    </row>
    <row r="5949" spans="24:26" x14ac:dyDescent="0.25">
      <c r="X5949" s="172">
        <f>COUNTIF($J$2:J5949,J5949)</f>
        <v>0</v>
      </c>
      <c r="Y5949" s="172" t="str">
        <f t="shared" si="95"/>
        <v/>
      </c>
      <c r="Z5949" s="172" t="str">
        <f>IF(Y5949="","",COUNTIF($Y$2:Y5949,Y5949))</f>
        <v/>
      </c>
    </row>
    <row r="5950" spans="24:26" x14ac:dyDescent="0.25">
      <c r="X5950" s="172">
        <f>COUNTIF($J$2:J5950,J5950)</f>
        <v>0</v>
      </c>
      <c r="Y5950" s="172" t="str">
        <f t="shared" si="95"/>
        <v/>
      </c>
      <c r="Z5950" s="172" t="str">
        <f>IF(Y5950="","",COUNTIF($Y$2:Y5950,Y5950))</f>
        <v/>
      </c>
    </row>
    <row r="5951" spans="24:26" x14ac:dyDescent="0.25">
      <c r="X5951" s="172">
        <f>COUNTIF($J$2:J5951,J5951)</f>
        <v>0</v>
      </c>
      <c r="Y5951" s="172" t="str">
        <f t="shared" si="95"/>
        <v/>
      </c>
      <c r="Z5951" s="172" t="str">
        <f>IF(Y5951="","",COUNTIF($Y$2:Y5951,Y5951))</f>
        <v/>
      </c>
    </row>
    <row r="5952" spans="24:26" x14ac:dyDescent="0.25">
      <c r="X5952" s="172">
        <f>COUNTIF($J$2:J5952,J5952)</f>
        <v>0</v>
      </c>
      <c r="Y5952" s="172" t="str">
        <f t="shared" si="95"/>
        <v/>
      </c>
      <c r="Z5952" s="172" t="str">
        <f>IF(Y5952="","",COUNTIF($Y$2:Y5952,Y5952))</f>
        <v/>
      </c>
    </row>
    <row r="5953" spans="24:26" x14ac:dyDescent="0.25">
      <c r="X5953" s="172">
        <f>COUNTIF($J$2:J5953,J5953)</f>
        <v>0</v>
      </c>
      <c r="Y5953" s="172" t="str">
        <f t="shared" si="95"/>
        <v/>
      </c>
      <c r="Z5953" s="172" t="str">
        <f>IF(Y5953="","",COUNTIF($Y$2:Y5953,Y5953))</f>
        <v/>
      </c>
    </row>
    <row r="5954" spans="24:26" x14ac:dyDescent="0.25">
      <c r="X5954" s="172">
        <f>COUNTIF($J$2:J5954,J5954)</f>
        <v>0</v>
      </c>
      <c r="Y5954" s="172" t="str">
        <f t="shared" si="95"/>
        <v/>
      </c>
      <c r="Z5954" s="172" t="str">
        <f>IF(Y5954="","",COUNTIF($Y$2:Y5954,Y5954))</f>
        <v/>
      </c>
    </row>
    <row r="5955" spans="24:26" x14ac:dyDescent="0.25">
      <c r="X5955" s="172">
        <f>COUNTIF($J$2:J5955,J5955)</f>
        <v>0</v>
      </c>
      <c r="Y5955" s="172" t="str">
        <f t="shared" si="95"/>
        <v/>
      </c>
      <c r="Z5955" s="172" t="str">
        <f>IF(Y5955="","",COUNTIF($Y$2:Y5955,Y5955))</f>
        <v/>
      </c>
    </row>
    <row r="5956" spans="24:26" x14ac:dyDescent="0.25">
      <c r="X5956" s="172">
        <f>COUNTIF($J$2:J5956,J5956)</f>
        <v>0</v>
      </c>
      <c r="Y5956" s="172" t="str">
        <f t="shared" si="95"/>
        <v/>
      </c>
      <c r="Z5956" s="172" t="str">
        <f>IF(Y5956="","",COUNTIF($Y$2:Y5956,Y5956))</f>
        <v/>
      </c>
    </row>
    <row r="5957" spans="24:26" x14ac:dyDescent="0.25">
      <c r="X5957" s="172">
        <f>COUNTIF($J$2:J5957,J5957)</f>
        <v>0</v>
      </c>
      <c r="Y5957" s="172" t="str">
        <f t="shared" si="95"/>
        <v/>
      </c>
      <c r="Z5957" s="172" t="str">
        <f>IF(Y5957="","",COUNTIF($Y$2:Y5957,Y5957))</f>
        <v/>
      </c>
    </row>
    <row r="5958" spans="24:26" x14ac:dyDescent="0.25">
      <c r="X5958" s="172">
        <f>COUNTIF($J$2:J5958,J5958)</f>
        <v>0</v>
      </c>
      <c r="Y5958" s="172" t="str">
        <f t="shared" si="95"/>
        <v/>
      </c>
      <c r="Z5958" s="172" t="str">
        <f>IF(Y5958="","",COUNTIF($Y$2:Y5958,Y5958))</f>
        <v/>
      </c>
    </row>
    <row r="5959" spans="24:26" x14ac:dyDescent="0.25">
      <c r="X5959" s="172">
        <f>COUNTIF($J$2:J5959,J5959)</f>
        <v>0</v>
      </c>
      <c r="Y5959" s="172" t="str">
        <f t="shared" si="95"/>
        <v/>
      </c>
      <c r="Z5959" s="172" t="str">
        <f>IF(Y5959="","",COUNTIF($Y$2:Y5959,Y5959))</f>
        <v/>
      </c>
    </row>
    <row r="5960" spans="24:26" x14ac:dyDescent="0.25">
      <c r="X5960" s="172">
        <f>COUNTIF($J$2:J5960,J5960)</f>
        <v>0</v>
      </c>
      <c r="Y5960" s="172" t="str">
        <f t="shared" si="95"/>
        <v/>
      </c>
      <c r="Z5960" s="172" t="str">
        <f>IF(Y5960="","",COUNTIF($Y$2:Y5960,Y5960))</f>
        <v/>
      </c>
    </row>
    <row r="5961" spans="24:26" x14ac:dyDescent="0.25">
      <c r="X5961" s="172">
        <f>COUNTIF($J$2:J5961,J5961)</f>
        <v>0</v>
      </c>
      <c r="Y5961" s="172" t="str">
        <f t="shared" si="95"/>
        <v/>
      </c>
      <c r="Z5961" s="172" t="str">
        <f>IF(Y5961="","",COUNTIF($Y$2:Y5961,Y5961))</f>
        <v/>
      </c>
    </row>
    <row r="5962" spans="24:26" x14ac:dyDescent="0.25">
      <c r="X5962" s="172">
        <f>COUNTIF($J$2:J5962,J5962)</f>
        <v>0</v>
      </c>
      <c r="Y5962" s="172" t="str">
        <f t="shared" si="95"/>
        <v/>
      </c>
      <c r="Z5962" s="172" t="str">
        <f>IF(Y5962="","",COUNTIF($Y$2:Y5962,Y5962))</f>
        <v/>
      </c>
    </row>
    <row r="5963" spans="24:26" x14ac:dyDescent="0.25">
      <c r="X5963" s="172">
        <f>COUNTIF($J$2:J5963,J5963)</f>
        <v>0</v>
      </c>
      <c r="Y5963" s="172" t="str">
        <f t="shared" si="95"/>
        <v/>
      </c>
      <c r="Z5963" s="172" t="str">
        <f>IF(Y5963="","",COUNTIF($Y$2:Y5963,Y5963))</f>
        <v/>
      </c>
    </row>
    <row r="5964" spans="24:26" x14ac:dyDescent="0.25">
      <c r="X5964" s="172">
        <f>COUNTIF($J$2:J5964,J5964)</f>
        <v>0</v>
      </c>
      <c r="Y5964" s="172" t="str">
        <f t="shared" si="95"/>
        <v/>
      </c>
      <c r="Z5964" s="172" t="str">
        <f>IF(Y5964="","",COUNTIF($Y$2:Y5964,Y5964))</f>
        <v/>
      </c>
    </row>
    <row r="5965" spans="24:26" x14ac:dyDescent="0.25">
      <c r="X5965" s="172">
        <f>COUNTIF($J$2:J5965,J5965)</f>
        <v>0</v>
      </c>
      <c r="Y5965" s="172" t="str">
        <f t="shared" si="95"/>
        <v/>
      </c>
      <c r="Z5965" s="172" t="str">
        <f>IF(Y5965="","",COUNTIF($Y$2:Y5965,Y5965))</f>
        <v/>
      </c>
    </row>
    <row r="5966" spans="24:26" x14ac:dyDescent="0.25">
      <c r="X5966" s="172">
        <f>COUNTIF($J$2:J5966,J5966)</f>
        <v>0</v>
      </c>
      <c r="Y5966" s="172" t="str">
        <f t="shared" si="95"/>
        <v/>
      </c>
      <c r="Z5966" s="172" t="str">
        <f>IF(Y5966="","",COUNTIF($Y$2:Y5966,Y5966))</f>
        <v/>
      </c>
    </row>
    <row r="5967" spans="24:26" x14ac:dyDescent="0.25">
      <c r="X5967" s="172">
        <f>COUNTIF($J$2:J5967,J5967)</f>
        <v>0</v>
      </c>
      <c r="Y5967" s="172" t="str">
        <f t="shared" si="95"/>
        <v/>
      </c>
      <c r="Z5967" s="172" t="str">
        <f>IF(Y5967="","",COUNTIF($Y$2:Y5967,Y5967))</f>
        <v/>
      </c>
    </row>
    <row r="5968" spans="24:26" x14ac:dyDescent="0.25">
      <c r="X5968" s="172">
        <f>COUNTIF($J$2:J5968,J5968)</f>
        <v>0</v>
      </c>
      <c r="Y5968" s="172" t="str">
        <f t="shared" si="95"/>
        <v/>
      </c>
      <c r="Z5968" s="172" t="str">
        <f>IF(Y5968="","",COUNTIF($Y$2:Y5968,Y5968))</f>
        <v/>
      </c>
    </row>
    <row r="5969" spans="24:26" x14ac:dyDescent="0.25">
      <c r="X5969" s="172">
        <f>COUNTIF($J$2:J5969,J5969)</f>
        <v>0</v>
      </c>
      <c r="Y5969" s="172" t="str">
        <f t="shared" si="95"/>
        <v/>
      </c>
      <c r="Z5969" s="172" t="str">
        <f>IF(Y5969="","",COUNTIF($Y$2:Y5969,Y5969))</f>
        <v/>
      </c>
    </row>
    <row r="5970" spans="24:26" x14ac:dyDescent="0.25">
      <c r="X5970" s="172">
        <f>COUNTIF($J$2:J5970,J5970)</f>
        <v>0</v>
      </c>
      <c r="Y5970" s="172" t="str">
        <f t="shared" si="95"/>
        <v/>
      </c>
      <c r="Z5970" s="172" t="str">
        <f>IF(Y5970="","",COUNTIF($Y$2:Y5970,Y5970))</f>
        <v/>
      </c>
    </row>
    <row r="5971" spans="24:26" x14ac:dyDescent="0.25">
      <c r="X5971" s="172">
        <f>COUNTIF($J$2:J5971,J5971)</f>
        <v>0</v>
      </c>
      <c r="Y5971" s="172" t="str">
        <f t="shared" si="95"/>
        <v/>
      </c>
      <c r="Z5971" s="172" t="str">
        <f>IF(Y5971="","",COUNTIF($Y$2:Y5971,Y5971))</f>
        <v/>
      </c>
    </row>
    <row r="5972" spans="24:26" x14ac:dyDescent="0.25">
      <c r="X5972" s="172">
        <f>COUNTIF($J$2:J5972,J5972)</f>
        <v>0</v>
      </c>
      <c r="Y5972" s="172" t="str">
        <f t="shared" si="95"/>
        <v/>
      </c>
      <c r="Z5972" s="172" t="str">
        <f>IF(Y5972="","",COUNTIF($Y$2:Y5972,Y5972))</f>
        <v/>
      </c>
    </row>
    <row r="5973" spans="24:26" x14ac:dyDescent="0.25">
      <c r="X5973" s="172">
        <f>COUNTIF($J$2:J5973,J5973)</f>
        <v>0</v>
      </c>
      <c r="Y5973" s="172" t="str">
        <f t="shared" si="95"/>
        <v/>
      </c>
      <c r="Z5973" s="172" t="str">
        <f>IF(Y5973="","",COUNTIF($Y$2:Y5973,Y5973))</f>
        <v/>
      </c>
    </row>
    <row r="5974" spans="24:26" x14ac:dyDescent="0.25">
      <c r="X5974" s="172">
        <f>COUNTIF($J$2:J5974,J5974)</f>
        <v>0</v>
      </c>
      <c r="Y5974" s="172" t="str">
        <f t="shared" si="95"/>
        <v/>
      </c>
      <c r="Z5974" s="172" t="str">
        <f>IF(Y5974="","",COUNTIF($Y$2:Y5974,Y5974))</f>
        <v/>
      </c>
    </row>
    <row r="5975" spans="24:26" x14ac:dyDescent="0.25">
      <c r="X5975" s="172">
        <f>COUNTIF($J$2:J5975,J5975)</f>
        <v>0</v>
      </c>
      <c r="Y5975" s="172" t="str">
        <f t="shared" si="95"/>
        <v/>
      </c>
      <c r="Z5975" s="172" t="str">
        <f>IF(Y5975="","",COUNTIF($Y$2:Y5975,Y5975))</f>
        <v/>
      </c>
    </row>
    <row r="5976" spans="24:26" x14ac:dyDescent="0.25">
      <c r="X5976" s="172">
        <f>COUNTIF($J$2:J5976,J5976)</f>
        <v>0</v>
      </c>
      <c r="Y5976" s="172" t="str">
        <f t="shared" si="95"/>
        <v/>
      </c>
      <c r="Z5976" s="172" t="str">
        <f>IF(Y5976="","",COUNTIF($Y$2:Y5976,Y5976))</f>
        <v/>
      </c>
    </row>
    <row r="5977" spans="24:26" x14ac:dyDescent="0.25">
      <c r="X5977" s="172">
        <f>COUNTIF($J$2:J5977,J5977)</f>
        <v>0</v>
      </c>
      <c r="Y5977" s="172" t="str">
        <f t="shared" si="95"/>
        <v/>
      </c>
      <c r="Z5977" s="172" t="str">
        <f>IF(Y5977="","",COUNTIF($Y$2:Y5977,Y5977))</f>
        <v/>
      </c>
    </row>
    <row r="5978" spans="24:26" x14ac:dyDescent="0.25">
      <c r="X5978" s="172">
        <f>COUNTIF($J$2:J5978,J5978)</f>
        <v>0</v>
      </c>
      <c r="Y5978" s="172" t="str">
        <f t="shared" ref="Y5978:Y6041" si="96">J5978&amp;Q5978</f>
        <v/>
      </c>
      <c r="Z5978" s="172" t="str">
        <f>IF(Y5978="","",COUNTIF($Y$2:Y5978,Y5978))</f>
        <v/>
      </c>
    </row>
    <row r="5979" spans="24:26" x14ac:dyDescent="0.25">
      <c r="X5979" s="172">
        <f>COUNTIF($J$2:J5979,J5979)</f>
        <v>0</v>
      </c>
      <c r="Y5979" s="172" t="str">
        <f t="shared" si="96"/>
        <v/>
      </c>
      <c r="Z5979" s="172" t="str">
        <f>IF(Y5979="","",COUNTIF($Y$2:Y5979,Y5979))</f>
        <v/>
      </c>
    </row>
    <row r="5980" spans="24:26" x14ac:dyDescent="0.25">
      <c r="X5980" s="172">
        <f>COUNTIF($J$2:J5980,J5980)</f>
        <v>0</v>
      </c>
      <c r="Y5980" s="172" t="str">
        <f t="shared" si="96"/>
        <v/>
      </c>
      <c r="Z5980" s="172" t="str">
        <f>IF(Y5980="","",COUNTIF($Y$2:Y5980,Y5980))</f>
        <v/>
      </c>
    </row>
    <row r="5981" spans="24:26" x14ac:dyDescent="0.25">
      <c r="X5981" s="172">
        <f>COUNTIF($J$2:J5981,J5981)</f>
        <v>0</v>
      </c>
      <c r="Y5981" s="172" t="str">
        <f t="shared" si="96"/>
        <v/>
      </c>
      <c r="Z5981" s="172" t="str">
        <f>IF(Y5981="","",COUNTIF($Y$2:Y5981,Y5981))</f>
        <v/>
      </c>
    </row>
    <row r="5982" spans="24:26" x14ac:dyDescent="0.25">
      <c r="X5982" s="172">
        <f>COUNTIF($J$2:J5982,J5982)</f>
        <v>0</v>
      </c>
      <c r="Y5982" s="172" t="str">
        <f t="shared" si="96"/>
        <v/>
      </c>
      <c r="Z5982" s="172" t="str">
        <f>IF(Y5982="","",COUNTIF($Y$2:Y5982,Y5982))</f>
        <v/>
      </c>
    </row>
    <row r="5983" spans="24:26" x14ac:dyDescent="0.25">
      <c r="X5983" s="172">
        <f>COUNTIF($J$2:J5983,J5983)</f>
        <v>0</v>
      </c>
      <c r="Y5983" s="172" t="str">
        <f t="shared" si="96"/>
        <v/>
      </c>
      <c r="Z5983" s="172" t="str">
        <f>IF(Y5983="","",COUNTIF($Y$2:Y5983,Y5983))</f>
        <v/>
      </c>
    </row>
    <row r="5984" spans="24:26" x14ac:dyDescent="0.25">
      <c r="X5984" s="172">
        <f>COUNTIF($J$2:J5984,J5984)</f>
        <v>0</v>
      </c>
      <c r="Y5984" s="172" t="str">
        <f t="shared" si="96"/>
        <v/>
      </c>
      <c r="Z5984" s="172" t="str">
        <f>IF(Y5984="","",COUNTIF($Y$2:Y5984,Y5984))</f>
        <v/>
      </c>
    </row>
    <row r="5985" spans="24:26" x14ac:dyDescent="0.25">
      <c r="X5985" s="172">
        <f>COUNTIF($J$2:J5985,J5985)</f>
        <v>0</v>
      </c>
      <c r="Y5985" s="172" t="str">
        <f t="shared" si="96"/>
        <v/>
      </c>
      <c r="Z5985" s="172" t="str">
        <f>IF(Y5985="","",COUNTIF($Y$2:Y5985,Y5985))</f>
        <v/>
      </c>
    </row>
    <row r="5986" spans="24:26" x14ac:dyDescent="0.25">
      <c r="X5986" s="172">
        <f>COUNTIF($J$2:J5986,J5986)</f>
        <v>0</v>
      </c>
      <c r="Y5986" s="172" t="str">
        <f t="shared" si="96"/>
        <v/>
      </c>
      <c r="Z5986" s="172" t="str">
        <f>IF(Y5986="","",COUNTIF($Y$2:Y5986,Y5986))</f>
        <v/>
      </c>
    </row>
    <row r="5987" spans="24:26" x14ac:dyDescent="0.25">
      <c r="X5987" s="172">
        <f>COUNTIF($J$2:J5987,J5987)</f>
        <v>0</v>
      </c>
      <c r="Y5987" s="172" t="str">
        <f t="shared" si="96"/>
        <v/>
      </c>
      <c r="Z5987" s="172" t="str">
        <f>IF(Y5987="","",COUNTIF($Y$2:Y5987,Y5987))</f>
        <v/>
      </c>
    </row>
    <row r="5988" spans="24:26" x14ac:dyDescent="0.25">
      <c r="X5988" s="172">
        <f>COUNTIF($J$2:J5988,J5988)</f>
        <v>0</v>
      </c>
      <c r="Y5988" s="172" t="str">
        <f t="shared" si="96"/>
        <v/>
      </c>
      <c r="Z5988" s="172" t="str">
        <f>IF(Y5988="","",COUNTIF($Y$2:Y5988,Y5988))</f>
        <v/>
      </c>
    </row>
    <row r="5989" spans="24:26" x14ac:dyDescent="0.25">
      <c r="X5989" s="172">
        <f>COUNTIF($J$2:J5989,J5989)</f>
        <v>0</v>
      </c>
      <c r="Y5989" s="172" t="str">
        <f t="shared" si="96"/>
        <v/>
      </c>
      <c r="Z5989" s="172" t="str">
        <f>IF(Y5989="","",COUNTIF($Y$2:Y5989,Y5989))</f>
        <v/>
      </c>
    </row>
    <row r="5990" spans="24:26" x14ac:dyDescent="0.25">
      <c r="X5990" s="172">
        <f>COUNTIF($J$2:J5990,J5990)</f>
        <v>0</v>
      </c>
      <c r="Y5990" s="172" t="str">
        <f t="shared" si="96"/>
        <v/>
      </c>
      <c r="Z5990" s="172" t="str">
        <f>IF(Y5990="","",COUNTIF($Y$2:Y5990,Y5990))</f>
        <v/>
      </c>
    </row>
    <row r="5991" spans="24:26" x14ac:dyDescent="0.25">
      <c r="X5991" s="172">
        <f>COUNTIF($J$2:J5991,J5991)</f>
        <v>0</v>
      </c>
      <c r="Y5991" s="172" t="str">
        <f t="shared" si="96"/>
        <v/>
      </c>
      <c r="Z5991" s="172" t="str">
        <f>IF(Y5991="","",COUNTIF($Y$2:Y5991,Y5991))</f>
        <v/>
      </c>
    </row>
    <row r="5992" spans="24:26" x14ac:dyDescent="0.25">
      <c r="X5992" s="172">
        <f>COUNTIF($J$2:J5992,J5992)</f>
        <v>0</v>
      </c>
      <c r="Y5992" s="172" t="str">
        <f t="shared" si="96"/>
        <v/>
      </c>
      <c r="Z5992" s="172" t="str">
        <f>IF(Y5992="","",COUNTIF($Y$2:Y5992,Y5992))</f>
        <v/>
      </c>
    </row>
    <row r="5993" spans="24:26" x14ac:dyDescent="0.25">
      <c r="X5993" s="172">
        <f>COUNTIF($J$2:J5993,J5993)</f>
        <v>0</v>
      </c>
      <c r="Y5993" s="172" t="str">
        <f t="shared" si="96"/>
        <v/>
      </c>
      <c r="Z5993" s="172" t="str">
        <f>IF(Y5993="","",COUNTIF($Y$2:Y5993,Y5993))</f>
        <v/>
      </c>
    </row>
    <row r="5994" spans="24:26" x14ac:dyDescent="0.25">
      <c r="X5994" s="172">
        <f>COUNTIF($J$2:J5994,J5994)</f>
        <v>0</v>
      </c>
      <c r="Y5994" s="172" t="str">
        <f t="shared" si="96"/>
        <v/>
      </c>
      <c r="Z5994" s="172" t="str">
        <f>IF(Y5994="","",COUNTIF($Y$2:Y5994,Y5994))</f>
        <v/>
      </c>
    </row>
    <row r="5995" spans="24:26" x14ac:dyDescent="0.25">
      <c r="X5995" s="172">
        <f>COUNTIF($J$2:J5995,J5995)</f>
        <v>0</v>
      </c>
      <c r="Y5995" s="172" t="str">
        <f t="shared" si="96"/>
        <v/>
      </c>
      <c r="Z5995" s="172" t="str">
        <f>IF(Y5995="","",COUNTIF($Y$2:Y5995,Y5995))</f>
        <v/>
      </c>
    </row>
    <row r="5996" spans="24:26" x14ac:dyDescent="0.25">
      <c r="X5996" s="172">
        <f>COUNTIF($J$2:J5996,J5996)</f>
        <v>0</v>
      </c>
      <c r="Y5996" s="172" t="str">
        <f t="shared" si="96"/>
        <v/>
      </c>
      <c r="Z5996" s="172" t="str">
        <f>IF(Y5996="","",COUNTIF($Y$2:Y5996,Y5996))</f>
        <v/>
      </c>
    </row>
    <row r="5997" spans="24:26" x14ac:dyDescent="0.25">
      <c r="X5997" s="172">
        <f>COUNTIF($J$2:J5997,J5997)</f>
        <v>0</v>
      </c>
      <c r="Y5997" s="172" t="str">
        <f t="shared" si="96"/>
        <v/>
      </c>
      <c r="Z5997" s="172" t="str">
        <f>IF(Y5997="","",COUNTIF($Y$2:Y5997,Y5997))</f>
        <v/>
      </c>
    </row>
    <row r="5998" spans="24:26" x14ac:dyDescent="0.25">
      <c r="X5998" s="172">
        <f>COUNTIF($J$2:J5998,J5998)</f>
        <v>0</v>
      </c>
      <c r="Y5998" s="172" t="str">
        <f t="shared" si="96"/>
        <v/>
      </c>
      <c r="Z5998" s="172" t="str">
        <f>IF(Y5998="","",COUNTIF($Y$2:Y5998,Y5998))</f>
        <v/>
      </c>
    </row>
    <row r="5999" spans="24:26" x14ac:dyDescent="0.25">
      <c r="X5999" s="172">
        <f>COUNTIF($J$2:J5999,J5999)</f>
        <v>0</v>
      </c>
      <c r="Y5999" s="172" t="str">
        <f t="shared" si="96"/>
        <v/>
      </c>
      <c r="Z5999" s="172" t="str">
        <f>IF(Y5999="","",COUNTIF($Y$2:Y5999,Y5999))</f>
        <v/>
      </c>
    </row>
    <row r="6000" spans="24:26" x14ac:dyDescent="0.25">
      <c r="X6000" s="172">
        <f>COUNTIF($J$2:J6000,J6000)</f>
        <v>0</v>
      </c>
      <c r="Y6000" s="172" t="str">
        <f t="shared" si="96"/>
        <v/>
      </c>
      <c r="Z6000" s="172" t="str">
        <f>IF(Y6000="","",COUNTIF($Y$2:Y6000,Y6000))</f>
        <v/>
      </c>
    </row>
    <row r="6001" spans="24:26" x14ac:dyDescent="0.25">
      <c r="X6001" s="172">
        <f>COUNTIF($J$2:J6001,J6001)</f>
        <v>0</v>
      </c>
      <c r="Y6001" s="172" t="str">
        <f t="shared" si="96"/>
        <v/>
      </c>
      <c r="Z6001" s="172" t="str">
        <f>IF(Y6001="","",COUNTIF($Y$2:Y6001,Y6001))</f>
        <v/>
      </c>
    </row>
    <row r="6002" spans="24:26" x14ac:dyDescent="0.25">
      <c r="X6002" s="172">
        <f>COUNTIF($J$2:J6002,J6002)</f>
        <v>0</v>
      </c>
      <c r="Y6002" s="172" t="str">
        <f t="shared" si="96"/>
        <v/>
      </c>
      <c r="Z6002" s="172" t="str">
        <f>IF(Y6002="","",COUNTIF($Y$2:Y6002,Y6002))</f>
        <v/>
      </c>
    </row>
    <row r="6003" spans="24:26" x14ac:dyDescent="0.25">
      <c r="X6003" s="172">
        <f>COUNTIF($J$2:J6003,J6003)</f>
        <v>0</v>
      </c>
      <c r="Y6003" s="172" t="str">
        <f t="shared" si="96"/>
        <v/>
      </c>
      <c r="Z6003" s="172" t="str">
        <f>IF(Y6003="","",COUNTIF($Y$2:Y6003,Y6003))</f>
        <v/>
      </c>
    </row>
    <row r="6004" spans="24:26" x14ac:dyDescent="0.25">
      <c r="X6004" s="172">
        <f>COUNTIF($J$2:J6004,J6004)</f>
        <v>0</v>
      </c>
      <c r="Y6004" s="172" t="str">
        <f t="shared" si="96"/>
        <v/>
      </c>
      <c r="Z6004" s="172" t="str">
        <f>IF(Y6004="","",COUNTIF($Y$2:Y6004,Y6004))</f>
        <v/>
      </c>
    </row>
    <row r="6005" spans="24:26" x14ac:dyDescent="0.25">
      <c r="X6005" s="172">
        <f>COUNTIF($J$2:J6005,J6005)</f>
        <v>0</v>
      </c>
      <c r="Y6005" s="172" t="str">
        <f t="shared" si="96"/>
        <v/>
      </c>
      <c r="Z6005" s="172" t="str">
        <f>IF(Y6005="","",COUNTIF($Y$2:Y6005,Y6005))</f>
        <v/>
      </c>
    </row>
    <row r="6006" spans="24:26" x14ac:dyDescent="0.25">
      <c r="X6006" s="172">
        <f>COUNTIF($J$2:J6006,J6006)</f>
        <v>0</v>
      </c>
      <c r="Y6006" s="172" t="str">
        <f t="shared" si="96"/>
        <v/>
      </c>
      <c r="Z6006" s="172" t="str">
        <f>IF(Y6006="","",COUNTIF($Y$2:Y6006,Y6006))</f>
        <v/>
      </c>
    </row>
    <row r="6007" spans="24:26" x14ac:dyDescent="0.25">
      <c r="X6007" s="172">
        <f>COUNTIF($J$2:J6007,J6007)</f>
        <v>0</v>
      </c>
      <c r="Y6007" s="172" t="str">
        <f t="shared" si="96"/>
        <v/>
      </c>
      <c r="Z6007" s="172" t="str">
        <f>IF(Y6007="","",COUNTIF($Y$2:Y6007,Y6007))</f>
        <v/>
      </c>
    </row>
    <row r="6008" spans="24:26" x14ac:dyDescent="0.25">
      <c r="X6008" s="172">
        <f>COUNTIF($J$2:J6008,J6008)</f>
        <v>0</v>
      </c>
      <c r="Y6008" s="172" t="str">
        <f t="shared" si="96"/>
        <v/>
      </c>
      <c r="Z6008" s="172" t="str">
        <f>IF(Y6008="","",COUNTIF($Y$2:Y6008,Y6008))</f>
        <v/>
      </c>
    </row>
    <row r="6009" spans="24:26" x14ac:dyDescent="0.25">
      <c r="X6009" s="172">
        <f>COUNTIF($J$2:J6009,J6009)</f>
        <v>0</v>
      </c>
      <c r="Y6009" s="172" t="str">
        <f t="shared" si="96"/>
        <v/>
      </c>
      <c r="Z6009" s="172" t="str">
        <f>IF(Y6009="","",COUNTIF($Y$2:Y6009,Y6009))</f>
        <v/>
      </c>
    </row>
    <row r="6010" spans="24:26" x14ac:dyDescent="0.25">
      <c r="X6010" s="172">
        <f>COUNTIF($J$2:J6010,J6010)</f>
        <v>0</v>
      </c>
      <c r="Y6010" s="172" t="str">
        <f t="shared" si="96"/>
        <v/>
      </c>
      <c r="Z6010" s="172" t="str">
        <f>IF(Y6010="","",COUNTIF($Y$2:Y6010,Y6010))</f>
        <v/>
      </c>
    </row>
    <row r="6011" spans="24:26" x14ac:dyDescent="0.25">
      <c r="X6011" s="172">
        <f>COUNTIF($J$2:J6011,J6011)</f>
        <v>0</v>
      </c>
      <c r="Y6011" s="172" t="str">
        <f t="shared" si="96"/>
        <v/>
      </c>
      <c r="Z6011" s="172" t="str">
        <f>IF(Y6011="","",COUNTIF($Y$2:Y6011,Y6011))</f>
        <v/>
      </c>
    </row>
    <row r="6012" spans="24:26" x14ac:dyDescent="0.25">
      <c r="X6012" s="172">
        <f>COUNTIF($J$2:J6012,J6012)</f>
        <v>0</v>
      </c>
      <c r="Y6012" s="172" t="str">
        <f t="shared" si="96"/>
        <v/>
      </c>
      <c r="Z6012" s="172" t="str">
        <f>IF(Y6012="","",COUNTIF($Y$2:Y6012,Y6012))</f>
        <v/>
      </c>
    </row>
    <row r="6013" spans="24:26" x14ac:dyDescent="0.25">
      <c r="X6013" s="172">
        <f>COUNTIF($J$2:J6013,J6013)</f>
        <v>0</v>
      </c>
      <c r="Y6013" s="172" t="str">
        <f t="shared" si="96"/>
        <v/>
      </c>
      <c r="Z6013" s="172" t="str">
        <f>IF(Y6013="","",COUNTIF($Y$2:Y6013,Y6013))</f>
        <v/>
      </c>
    </row>
    <row r="6014" spans="24:26" x14ac:dyDescent="0.25">
      <c r="X6014" s="172">
        <f>COUNTIF($J$2:J6014,J6014)</f>
        <v>0</v>
      </c>
      <c r="Y6014" s="172" t="str">
        <f t="shared" si="96"/>
        <v/>
      </c>
      <c r="Z6014" s="172" t="str">
        <f>IF(Y6014="","",COUNTIF($Y$2:Y6014,Y6014))</f>
        <v/>
      </c>
    </row>
    <row r="6015" spans="24:26" x14ac:dyDescent="0.25">
      <c r="X6015" s="172">
        <f>COUNTIF($J$2:J6015,J6015)</f>
        <v>0</v>
      </c>
      <c r="Y6015" s="172" t="str">
        <f t="shared" si="96"/>
        <v/>
      </c>
      <c r="Z6015" s="172" t="str">
        <f>IF(Y6015="","",COUNTIF($Y$2:Y6015,Y6015))</f>
        <v/>
      </c>
    </row>
    <row r="6016" spans="24:26" x14ac:dyDescent="0.25">
      <c r="X6016" s="172">
        <f>COUNTIF($J$2:J6016,J6016)</f>
        <v>0</v>
      </c>
      <c r="Y6016" s="172" t="str">
        <f t="shared" si="96"/>
        <v/>
      </c>
      <c r="Z6016" s="172" t="str">
        <f>IF(Y6016="","",COUNTIF($Y$2:Y6016,Y6016))</f>
        <v/>
      </c>
    </row>
    <row r="6017" spans="24:26" x14ac:dyDescent="0.25">
      <c r="X6017" s="172">
        <f>COUNTIF($J$2:J6017,J6017)</f>
        <v>0</v>
      </c>
      <c r="Y6017" s="172" t="str">
        <f t="shared" si="96"/>
        <v/>
      </c>
      <c r="Z6017" s="172" t="str">
        <f>IF(Y6017="","",COUNTIF($Y$2:Y6017,Y6017))</f>
        <v/>
      </c>
    </row>
    <row r="6018" spans="24:26" x14ac:dyDescent="0.25">
      <c r="X6018" s="172">
        <f>COUNTIF($J$2:J6018,J6018)</f>
        <v>0</v>
      </c>
      <c r="Y6018" s="172" t="str">
        <f t="shared" si="96"/>
        <v/>
      </c>
      <c r="Z6018" s="172" t="str">
        <f>IF(Y6018="","",COUNTIF($Y$2:Y6018,Y6018))</f>
        <v/>
      </c>
    </row>
    <row r="6019" spans="24:26" x14ac:dyDescent="0.25">
      <c r="X6019" s="172">
        <f>COUNTIF($J$2:J6019,J6019)</f>
        <v>0</v>
      </c>
      <c r="Y6019" s="172" t="str">
        <f t="shared" si="96"/>
        <v/>
      </c>
      <c r="Z6019" s="172" t="str">
        <f>IF(Y6019="","",COUNTIF($Y$2:Y6019,Y6019))</f>
        <v/>
      </c>
    </row>
    <row r="6020" spans="24:26" x14ac:dyDescent="0.25">
      <c r="X6020" s="172">
        <f>COUNTIF($J$2:J6020,J6020)</f>
        <v>0</v>
      </c>
      <c r="Y6020" s="172" t="str">
        <f t="shared" si="96"/>
        <v/>
      </c>
      <c r="Z6020" s="172" t="str">
        <f>IF(Y6020="","",COUNTIF($Y$2:Y6020,Y6020))</f>
        <v/>
      </c>
    </row>
    <row r="6021" spans="24:26" x14ac:dyDescent="0.25">
      <c r="X6021" s="172">
        <f>COUNTIF($J$2:J6021,J6021)</f>
        <v>0</v>
      </c>
      <c r="Y6021" s="172" t="str">
        <f t="shared" si="96"/>
        <v/>
      </c>
      <c r="Z6021" s="172" t="str">
        <f>IF(Y6021="","",COUNTIF($Y$2:Y6021,Y6021))</f>
        <v/>
      </c>
    </row>
    <row r="6022" spans="24:26" x14ac:dyDescent="0.25">
      <c r="X6022" s="172">
        <f>COUNTIF($J$2:J6022,J6022)</f>
        <v>0</v>
      </c>
      <c r="Y6022" s="172" t="str">
        <f t="shared" si="96"/>
        <v/>
      </c>
      <c r="Z6022" s="172" t="str">
        <f>IF(Y6022="","",COUNTIF($Y$2:Y6022,Y6022))</f>
        <v/>
      </c>
    </row>
    <row r="6023" spans="24:26" x14ac:dyDescent="0.25">
      <c r="X6023" s="172">
        <f>COUNTIF($J$2:J6023,J6023)</f>
        <v>0</v>
      </c>
      <c r="Y6023" s="172" t="str">
        <f t="shared" si="96"/>
        <v/>
      </c>
      <c r="Z6023" s="172" t="str">
        <f>IF(Y6023="","",COUNTIF($Y$2:Y6023,Y6023))</f>
        <v/>
      </c>
    </row>
    <row r="6024" spans="24:26" x14ac:dyDescent="0.25">
      <c r="X6024" s="172">
        <f>COUNTIF($J$2:J6024,J6024)</f>
        <v>0</v>
      </c>
      <c r="Y6024" s="172" t="str">
        <f t="shared" si="96"/>
        <v/>
      </c>
      <c r="Z6024" s="172" t="str">
        <f>IF(Y6024="","",COUNTIF($Y$2:Y6024,Y6024))</f>
        <v/>
      </c>
    </row>
    <row r="6025" spans="24:26" x14ac:dyDescent="0.25">
      <c r="X6025" s="172">
        <f>COUNTIF($J$2:J6025,J6025)</f>
        <v>0</v>
      </c>
      <c r="Y6025" s="172" t="str">
        <f t="shared" si="96"/>
        <v/>
      </c>
      <c r="Z6025" s="172" t="str">
        <f>IF(Y6025="","",COUNTIF($Y$2:Y6025,Y6025))</f>
        <v/>
      </c>
    </row>
    <row r="6026" spans="24:26" x14ac:dyDescent="0.25">
      <c r="X6026" s="172">
        <f>COUNTIF($J$2:J6026,J6026)</f>
        <v>0</v>
      </c>
      <c r="Y6026" s="172" t="str">
        <f t="shared" si="96"/>
        <v/>
      </c>
      <c r="Z6026" s="172" t="str">
        <f>IF(Y6026="","",COUNTIF($Y$2:Y6026,Y6026))</f>
        <v/>
      </c>
    </row>
    <row r="6027" spans="24:26" x14ac:dyDescent="0.25">
      <c r="X6027" s="172">
        <f>COUNTIF($J$2:J6027,J6027)</f>
        <v>0</v>
      </c>
      <c r="Y6027" s="172" t="str">
        <f t="shared" si="96"/>
        <v/>
      </c>
      <c r="Z6027" s="172" t="str">
        <f>IF(Y6027="","",COUNTIF($Y$2:Y6027,Y6027))</f>
        <v/>
      </c>
    </row>
    <row r="6028" spans="24:26" x14ac:dyDescent="0.25">
      <c r="X6028" s="172">
        <f>COUNTIF($J$2:J6028,J6028)</f>
        <v>0</v>
      </c>
      <c r="Y6028" s="172" t="str">
        <f t="shared" si="96"/>
        <v/>
      </c>
      <c r="Z6028" s="172" t="str">
        <f>IF(Y6028="","",COUNTIF($Y$2:Y6028,Y6028))</f>
        <v/>
      </c>
    </row>
    <row r="6029" spans="24:26" x14ac:dyDescent="0.25">
      <c r="X6029" s="172">
        <f>COUNTIF($J$2:J6029,J6029)</f>
        <v>0</v>
      </c>
      <c r="Y6029" s="172" t="str">
        <f t="shared" si="96"/>
        <v/>
      </c>
      <c r="Z6029" s="172" t="str">
        <f>IF(Y6029="","",COUNTIF($Y$2:Y6029,Y6029))</f>
        <v/>
      </c>
    </row>
    <row r="6030" spans="24:26" x14ac:dyDescent="0.25">
      <c r="X6030" s="172">
        <f>COUNTIF($J$2:J6030,J6030)</f>
        <v>0</v>
      </c>
      <c r="Y6030" s="172" t="str">
        <f t="shared" si="96"/>
        <v/>
      </c>
      <c r="Z6030" s="172" t="str">
        <f>IF(Y6030="","",COUNTIF($Y$2:Y6030,Y6030))</f>
        <v/>
      </c>
    </row>
    <row r="6031" spans="24:26" x14ac:dyDescent="0.25">
      <c r="X6031" s="172">
        <f>COUNTIF($J$2:J6031,J6031)</f>
        <v>0</v>
      </c>
      <c r="Y6031" s="172" t="str">
        <f t="shared" si="96"/>
        <v/>
      </c>
      <c r="Z6031" s="172" t="str">
        <f>IF(Y6031="","",COUNTIF($Y$2:Y6031,Y6031))</f>
        <v/>
      </c>
    </row>
    <row r="6032" spans="24:26" x14ac:dyDescent="0.25">
      <c r="X6032" s="172">
        <f>COUNTIF($J$2:J6032,J6032)</f>
        <v>0</v>
      </c>
      <c r="Y6032" s="172" t="str">
        <f t="shared" si="96"/>
        <v/>
      </c>
      <c r="Z6032" s="172" t="str">
        <f>IF(Y6032="","",COUNTIF($Y$2:Y6032,Y6032))</f>
        <v/>
      </c>
    </row>
    <row r="6033" spans="24:26" x14ac:dyDescent="0.25">
      <c r="X6033" s="172">
        <f>COUNTIF($J$2:J6033,J6033)</f>
        <v>0</v>
      </c>
      <c r="Y6033" s="172" t="str">
        <f t="shared" si="96"/>
        <v/>
      </c>
      <c r="Z6033" s="172" t="str">
        <f>IF(Y6033="","",COUNTIF($Y$2:Y6033,Y6033))</f>
        <v/>
      </c>
    </row>
    <row r="6034" spans="24:26" x14ac:dyDescent="0.25">
      <c r="X6034" s="172">
        <f>COUNTIF($J$2:J6034,J6034)</f>
        <v>0</v>
      </c>
      <c r="Y6034" s="172" t="str">
        <f t="shared" si="96"/>
        <v/>
      </c>
      <c r="Z6034" s="172" t="str">
        <f>IF(Y6034="","",COUNTIF($Y$2:Y6034,Y6034))</f>
        <v/>
      </c>
    </row>
    <row r="6035" spans="24:26" x14ac:dyDescent="0.25">
      <c r="X6035" s="172">
        <f>COUNTIF($J$2:J6035,J6035)</f>
        <v>0</v>
      </c>
      <c r="Y6035" s="172" t="str">
        <f t="shared" si="96"/>
        <v/>
      </c>
      <c r="Z6035" s="172" t="str">
        <f>IF(Y6035="","",COUNTIF($Y$2:Y6035,Y6035))</f>
        <v/>
      </c>
    </row>
    <row r="6036" spans="24:26" x14ac:dyDescent="0.25">
      <c r="X6036" s="172">
        <f>COUNTIF($J$2:J6036,J6036)</f>
        <v>0</v>
      </c>
      <c r="Y6036" s="172" t="str">
        <f t="shared" si="96"/>
        <v/>
      </c>
      <c r="Z6036" s="172" t="str">
        <f>IF(Y6036="","",COUNTIF($Y$2:Y6036,Y6036))</f>
        <v/>
      </c>
    </row>
    <row r="6037" spans="24:26" x14ac:dyDescent="0.25">
      <c r="X6037" s="172">
        <f>COUNTIF($J$2:J6037,J6037)</f>
        <v>0</v>
      </c>
      <c r="Y6037" s="172" t="str">
        <f t="shared" si="96"/>
        <v/>
      </c>
      <c r="Z6037" s="172" t="str">
        <f>IF(Y6037="","",COUNTIF($Y$2:Y6037,Y6037))</f>
        <v/>
      </c>
    </row>
    <row r="6038" spans="24:26" x14ac:dyDescent="0.25">
      <c r="X6038" s="172">
        <f>COUNTIF($J$2:J6038,J6038)</f>
        <v>0</v>
      </c>
      <c r="Y6038" s="172" t="str">
        <f t="shared" si="96"/>
        <v/>
      </c>
      <c r="Z6038" s="172" t="str">
        <f>IF(Y6038="","",COUNTIF($Y$2:Y6038,Y6038))</f>
        <v/>
      </c>
    </row>
    <row r="6039" spans="24:26" x14ac:dyDescent="0.25">
      <c r="X6039" s="172">
        <f>COUNTIF($J$2:J6039,J6039)</f>
        <v>0</v>
      </c>
      <c r="Y6039" s="172" t="str">
        <f t="shared" si="96"/>
        <v/>
      </c>
      <c r="Z6039" s="172" t="str">
        <f>IF(Y6039="","",COUNTIF($Y$2:Y6039,Y6039))</f>
        <v/>
      </c>
    </row>
    <row r="6040" spans="24:26" x14ac:dyDescent="0.25">
      <c r="X6040" s="172">
        <f>COUNTIF($J$2:J6040,J6040)</f>
        <v>0</v>
      </c>
      <c r="Y6040" s="172" t="str">
        <f t="shared" si="96"/>
        <v/>
      </c>
      <c r="Z6040" s="172" t="str">
        <f>IF(Y6040="","",COUNTIF($Y$2:Y6040,Y6040))</f>
        <v/>
      </c>
    </row>
    <row r="6041" spans="24:26" x14ac:dyDescent="0.25">
      <c r="X6041" s="172">
        <f>COUNTIF($J$2:J6041,J6041)</f>
        <v>0</v>
      </c>
      <c r="Y6041" s="172" t="str">
        <f t="shared" si="96"/>
        <v/>
      </c>
      <c r="Z6041" s="172" t="str">
        <f>IF(Y6041="","",COUNTIF($Y$2:Y6041,Y6041))</f>
        <v/>
      </c>
    </row>
    <row r="6042" spans="24:26" x14ac:dyDescent="0.25">
      <c r="X6042" s="172">
        <f>COUNTIF($J$2:J6042,J6042)</f>
        <v>0</v>
      </c>
      <c r="Y6042" s="172" t="str">
        <f t="shared" ref="Y6042:Y6105" si="97">J6042&amp;Q6042</f>
        <v/>
      </c>
      <c r="Z6042" s="172" t="str">
        <f>IF(Y6042="","",COUNTIF($Y$2:Y6042,Y6042))</f>
        <v/>
      </c>
    </row>
    <row r="6043" spans="24:26" x14ac:dyDescent="0.25">
      <c r="X6043" s="172">
        <f>COUNTIF($J$2:J6043,J6043)</f>
        <v>0</v>
      </c>
      <c r="Y6043" s="172" t="str">
        <f t="shared" si="97"/>
        <v/>
      </c>
      <c r="Z6043" s="172" t="str">
        <f>IF(Y6043="","",COUNTIF($Y$2:Y6043,Y6043))</f>
        <v/>
      </c>
    </row>
    <row r="6044" spans="24:26" x14ac:dyDescent="0.25">
      <c r="X6044" s="172">
        <f>COUNTIF($J$2:J6044,J6044)</f>
        <v>0</v>
      </c>
      <c r="Y6044" s="172" t="str">
        <f t="shared" si="97"/>
        <v/>
      </c>
      <c r="Z6044" s="172" t="str">
        <f>IF(Y6044="","",COUNTIF($Y$2:Y6044,Y6044))</f>
        <v/>
      </c>
    </row>
    <row r="6045" spans="24:26" x14ac:dyDescent="0.25">
      <c r="X6045" s="172">
        <f>COUNTIF($J$2:J6045,J6045)</f>
        <v>0</v>
      </c>
      <c r="Y6045" s="172" t="str">
        <f t="shared" si="97"/>
        <v/>
      </c>
      <c r="Z6045" s="172" t="str">
        <f>IF(Y6045="","",COUNTIF($Y$2:Y6045,Y6045))</f>
        <v/>
      </c>
    </row>
    <row r="6046" spans="24:26" x14ac:dyDescent="0.25">
      <c r="X6046" s="172">
        <f>COUNTIF($J$2:J6046,J6046)</f>
        <v>0</v>
      </c>
      <c r="Y6046" s="172" t="str">
        <f t="shared" si="97"/>
        <v/>
      </c>
      <c r="Z6046" s="172" t="str">
        <f>IF(Y6046="","",COUNTIF($Y$2:Y6046,Y6046))</f>
        <v/>
      </c>
    </row>
    <row r="6047" spans="24:26" x14ac:dyDescent="0.25">
      <c r="X6047" s="172">
        <f>COUNTIF($J$2:J6047,J6047)</f>
        <v>0</v>
      </c>
      <c r="Y6047" s="172" t="str">
        <f t="shared" si="97"/>
        <v/>
      </c>
      <c r="Z6047" s="172" t="str">
        <f>IF(Y6047="","",COUNTIF($Y$2:Y6047,Y6047))</f>
        <v/>
      </c>
    </row>
    <row r="6048" spans="24:26" x14ac:dyDescent="0.25">
      <c r="X6048" s="172">
        <f>COUNTIF($J$2:J6048,J6048)</f>
        <v>0</v>
      </c>
      <c r="Y6048" s="172" t="str">
        <f t="shared" si="97"/>
        <v/>
      </c>
      <c r="Z6048" s="172" t="str">
        <f>IF(Y6048="","",COUNTIF($Y$2:Y6048,Y6048))</f>
        <v/>
      </c>
    </row>
    <row r="6049" spans="24:26" x14ac:dyDescent="0.25">
      <c r="X6049" s="172">
        <f>COUNTIF($J$2:J6049,J6049)</f>
        <v>0</v>
      </c>
      <c r="Y6049" s="172" t="str">
        <f t="shared" si="97"/>
        <v/>
      </c>
      <c r="Z6049" s="172" t="str">
        <f>IF(Y6049="","",COUNTIF($Y$2:Y6049,Y6049))</f>
        <v/>
      </c>
    </row>
    <row r="6050" spans="24:26" x14ac:dyDescent="0.25">
      <c r="X6050" s="172">
        <f>COUNTIF($J$2:J6050,J6050)</f>
        <v>0</v>
      </c>
      <c r="Y6050" s="172" t="str">
        <f t="shared" si="97"/>
        <v/>
      </c>
      <c r="Z6050" s="172" t="str">
        <f>IF(Y6050="","",COUNTIF($Y$2:Y6050,Y6050))</f>
        <v/>
      </c>
    </row>
    <row r="6051" spans="24:26" x14ac:dyDescent="0.25">
      <c r="X6051" s="172">
        <f>COUNTIF($J$2:J6051,J6051)</f>
        <v>0</v>
      </c>
      <c r="Y6051" s="172" t="str">
        <f t="shared" si="97"/>
        <v/>
      </c>
      <c r="Z6051" s="172" t="str">
        <f>IF(Y6051="","",COUNTIF($Y$2:Y6051,Y6051))</f>
        <v/>
      </c>
    </row>
    <row r="6052" spans="24:26" x14ac:dyDescent="0.25">
      <c r="X6052" s="172">
        <f>COUNTIF($J$2:J6052,J6052)</f>
        <v>0</v>
      </c>
      <c r="Y6052" s="172" t="str">
        <f t="shared" si="97"/>
        <v/>
      </c>
      <c r="Z6052" s="172" t="str">
        <f>IF(Y6052="","",COUNTIF($Y$2:Y6052,Y6052))</f>
        <v/>
      </c>
    </row>
    <row r="6053" spans="24:26" x14ac:dyDescent="0.25">
      <c r="X6053" s="172">
        <f>COUNTIF($J$2:J6053,J6053)</f>
        <v>0</v>
      </c>
      <c r="Y6053" s="172" t="str">
        <f t="shared" si="97"/>
        <v/>
      </c>
      <c r="Z6053" s="172" t="str">
        <f>IF(Y6053="","",COUNTIF($Y$2:Y6053,Y6053))</f>
        <v/>
      </c>
    </row>
    <row r="6054" spans="24:26" x14ac:dyDescent="0.25">
      <c r="X6054" s="172">
        <f>COUNTIF($J$2:J6054,J6054)</f>
        <v>0</v>
      </c>
      <c r="Y6054" s="172" t="str">
        <f t="shared" si="97"/>
        <v/>
      </c>
      <c r="Z6054" s="172" t="str">
        <f>IF(Y6054="","",COUNTIF($Y$2:Y6054,Y6054))</f>
        <v/>
      </c>
    </row>
    <row r="6055" spans="24:26" x14ac:dyDescent="0.25">
      <c r="X6055" s="172">
        <f>COUNTIF($J$2:J6055,J6055)</f>
        <v>0</v>
      </c>
      <c r="Y6055" s="172" t="str">
        <f t="shared" si="97"/>
        <v/>
      </c>
      <c r="Z6055" s="172" t="str">
        <f>IF(Y6055="","",COUNTIF($Y$2:Y6055,Y6055))</f>
        <v/>
      </c>
    </row>
    <row r="6056" spans="24:26" x14ac:dyDescent="0.25">
      <c r="X6056" s="172">
        <f>COUNTIF($J$2:J6056,J6056)</f>
        <v>0</v>
      </c>
      <c r="Y6056" s="172" t="str">
        <f t="shared" si="97"/>
        <v/>
      </c>
      <c r="Z6056" s="172" t="str">
        <f>IF(Y6056="","",COUNTIF($Y$2:Y6056,Y6056))</f>
        <v/>
      </c>
    </row>
    <row r="6057" spans="24:26" x14ac:dyDescent="0.25">
      <c r="X6057" s="172">
        <f>COUNTIF($J$2:J6057,J6057)</f>
        <v>0</v>
      </c>
      <c r="Y6057" s="172" t="str">
        <f t="shared" si="97"/>
        <v/>
      </c>
      <c r="Z6057" s="172" t="str">
        <f>IF(Y6057="","",COUNTIF($Y$2:Y6057,Y6057))</f>
        <v/>
      </c>
    </row>
    <row r="6058" spans="24:26" x14ac:dyDescent="0.25">
      <c r="X6058" s="172">
        <f>COUNTIF($J$2:J6058,J6058)</f>
        <v>0</v>
      </c>
      <c r="Y6058" s="172" t="str">
        <f t="shared" si="97"/>
        <v/>
      </c>
      <c r="Z6058" s="172" t="str">
        <f>IF(Y6058="","",COUNTIF($Y$2:Y6058,Y6058))</f>
        <v/>
      </c>
    </row>
    <row r="6059" spans="24:26" x14ac:dyDescent="0.25">
      <c r="X6059" s="172">
        <f>COUNTIF($J$2:J6059,J6059)</f>
        <v>0</v>
      </c>
      <c r="Y6059" s="172" t="str">
        <f t="shared" si="97"/>
        <v/>
      </c>
      <c r="Z6059" s="172" t="str">
        <f>IF(Y6059="","",COUNTIF($Y$2:Y6059,Y6059))</f>
        <v/>
      </c>
    </row>
    <row r="6060" spans="24:26" x14ac:dyDescent="0.25">
      <c r="X6060" s="172">
        <f>COUNTIF($J$2:J6060,J6060)</f>
        <v>0</v>
      </c>
      <c r="Y6060" s="172" t="str">
        <f t="shared" si="97"/>
        <v/>
      </c>
      <c r="Z6060" s="172" t="str">
        <f>IF(Y6060="","",COUNTIF($Y$2:Y6060,Y6060))</f>
        <v/>
      </c>
    </row>
    <row r="6061" spans="24:26" x14ac:dyDescent="0.25">
      <c r="X6061" s="172">
        <f>COUNTIF($J$2:J6061,J6061)</f>
        <v>0</v>
      </c>
      <c r="Y6061" s="172" t="str">
        <f t="shared" si="97"/>
        <v/>
      </c>
      <c r="Z6061" s="172" t="str">
        <f>IF(Y6061="","",COUNTIF($Y$2:Y6061,Y6061))</f>
        <v/>
      </c>
    </row>
    <row r="6062" spans="24:26" x14ac:dyDescent="0.25">
      <c r="X6062" s="172">
        <f>COUNTIF($J$2:J6062,J6062)</f>
        <v>0</v>
      </c>
      <c r="Y6062" s="172" t="str">
        <f t="shared" si="97"/>
        <v/>
      </c>
      <c r="Z6062" s="172" t="str">
        <f>IF(Y6062="","",COUNTIF($Y$2:Y6062,Y6062))</f>
        <v/>
      </c>
    </row>
    <row r="6063" spans="24:26" x14ac:dyDescent="0.25">
      <c r="X6063" s="172">
        <f>COUNTIF($J$2:J6063,J6063)</f>
        <v>0</v>
      </c>
      <c r="Y6063" s="172" t="str">
        <f t="shared" si="97"/>
        <v/>
      </c>
      <c r="Z6063" s="172" t="str">
        <f>IF(Y6063="","",COUNTIF($Y$2:Y6063,Y6063))</f>
        <v/>
      </c>
    </row>
    <row r="6064" spans="24:26" x14ac:dyDescent="0.25">
      <c r="X6064" s="172">
        <f>COUNTIF($J$2:J6064,J6064)</f>
        <v>0</v>
      </c>
      <c r="Y6064" s="172" t="str">
        <f t="shared" si="97"/>
        <v/>
      </c>
      <c r="Z6064" s="172" t="str">
        <f>IF(Y6064="","",COUNTIF($Y$2:Y6064,Y6064))</f>
        <v/>
      </c>
    </row>
    <row r="6065" spans="24:26" x14ac:dyDescent="0.25">
      <c r="X6065" s="172">
        <f>COUNTIF($J$2:J6065,J6065)</f>
        <v>0</v>
      </c>
      <c r="Y6065" s="172" t="str">
        <f t="shared" si="97"/>
        <v/>
      </c>
      <c r="Z6065" s="172" t="str">
        <f>IF(Y6065="","",COUNTIF($Y$2:Y6065,Y6065))</f>
        <v/>
      </c>
    </row>
    <row r="6066" spans="24:26" x14ac:dyDescent="0.25">
      <c r="X6066" s="172">
        <f>COUNTIF($J$2:J6066,J6066)</f>
        <v>0</v>
      </c>
      <c r="Y6066" s="172" t="str">
        <f t="shared" si="97"/>
        <v/>
      </c>
      <c r="Z6066" s="172" t="str">
        <f>IF(Y6066="","",COUNTIF($Y$2:Y6066,Y6066))</f>
        <v/>
      </c>
    </row>
    <row r="6067" spans="24:26" x14ac:dyDescent="0.25">
      <c r="X6067" s="172">
        <f>COUNTIF($J$2:J6067,J6067)</f>
        <v>0</v>
      </c>
      <c r="Y6067" s="172" t="str">
        <f t="shared" si="97"/>
        <v/>
      </c>
      <c r="Z6067" s="172" t="str">
        <f>IF(Y6067="","",COUNTIF($Y$2:Y6067,Y6067))</f>
        <v/>
      </c>
    </row>
    <row r="6068" spans="24:26" x14ac:dyDescent="0.25">
      <c r="X6068" s="172">
        <f>COUNTIF($J$2:J6068,J6068)</f>
        <v>0</v>
      </c>
      <c r="Y6068" s="172" t="str">
        <f t="shared" si="97"/>
        <v/>
      </c>
      <c r="Z6068" s="172" t="str">
        <f>IF(Y6068="","",COUNTIF($Y$2:Y6068,Y6068))</f>
        <v/>
      </c>
    </row>
    <row r="6069" spans="24:26" x14ac:dyDescent="0.25">
      <c r="X6069" s="172">
        <f>COUNTIF($J$2:J6069,J6069)</f>
        <v>0</v>
      </c>
      <c r="Y6069" s="172" t="str">
        <f t="shared" si="97"/>
        <v/>
      </c>
      <c r="Z6069" s="172" t="str">
        <f>IF(Y6069="","",COUNTIF($Y$2:Y6069,Y6069))</f>
        <v/>
      </c>
    </row>
    <row r="6070" spans="24:26" x14ac:dyDescent="0.25">
      <c r="X6070" s="172">
        <f>COUNTIF($J$2:J6070,J6070)</f>
        <v>0</v>
      </c>
      <c r="Y6070" s="172" t="str">
        <f t="shared" si="97"/>
        <v/>
      </c>
      <c r="Z6070" s="172" t="str">
        <f>IF(Y6070="","",COUNTIF($Y$2:Y6070,Y6070))</f>
        <v/>
      </c>
    </row>
    <row r="6071" spans="24:26" x14ac:dyDescent="0.25">
      <c r="X6071" s="172">
        <f>COUNTIF($J$2:J6071,J6071)</f>
        <v>0</v>
      </c>
      <c r="Y6071" s="172" t="str">
        <f t="shared" si="97"/>
        <v/>
      </c>
      <c r="Z6071" s="172" t="str">
        <f>IF(Y6071="","",COUNTIF($Y$2:Y6071,Y6071))</f>
        <v/>
      </c>
    </row>
    <row r="6072" spans="24:26" x14ac:dyDescent="0.25">
      <c r="X6072" s="172">
        <f>COUNTIF($J$2:J6072,J6072)</f>
        <v>0</v>
      </c>
      <c r="Y6072" s="172" t="str">
        <f t="shared" si="97"/>
        <v/>
      </c>
      <c r="Z6072" s="172" t="str">
        <f>IF(Y6072="","",COUNTIF($Y$2:Y6072,Y6072))</f>
        <v/>
      </c>
    </row>
    <row r="6073" spans="24:26" x14ac:dyDescent="0.25">
      <c r="X6073" s="172">
        <f>COUNTIF($J$2:J6073,J6073)</f>
        <v>0</v>
      </c>
      <c r="Y6073" s="172" t="str">
        <f t="shared" si="97"/>
        <v/>
      </c>
      <c r="Z6073" s="172" t="str">
        <f>IF(Y6073="","",COUNTIF($Y$2:Y6073,Y6073))</f>
        <v/>
      </c>
    </row>
    <row r="6074" spans="24:26" x14ac:dyDescent="0.25">
      <c r="X6074" s="172">
        <f>COUNTIF($J$2:J6074,J6074)</f>
        <v>0</v>
      </c>
      <c r="Y6074" s="172" t="str">
        <f t="shared" si="97"/>
        <v/>
      </c>
      <c r="Z6074" s="172" t="str">
        <f>IF(Y6074="","",COUNTIF($Y$2:Y6074,Y6074))</f>
        <v/>
      </c>
    </row>
    <row r="6075" spans="24:26" x14ac:dyDescent="0.25">
      <c r="X6075" s="172">
        <f>COUNTIF($J$2:J6075,J6075)</f>
        <v>0</v>
      </c>
      <c r="Y6075" s="172" t="str">
        <f t="shared" si="97"/>
        <v/>
      </c>
      <c r="Z6075" s="172" t="str">
        <f>IF(Y6075="","",COUNTIF($Y$2:Y6075,Y6075))</f>
        <v/>
      </c>
    </row>
    <row r="6076" spans="24:26" x14ac:dyDescent="0.25">
      <c r="X6076" s="172">
        <f>COUNTIF($J$2:J6076,J6076)</f>
        <v>0</v>
      </c>
      <c r="Y6076" s="172" t="str">
        <f t="shared" si="97"/>
        <v/>
      </c>
      <c r="Z6076" s="172" t="str">
        <f>IF(Y6076="","",COUNTIF($Y$2:Y6076,Y6076))</f>
        <v/>
      </c>
    </row>
    <row r="6077" spans="24:26" x14ac:dyDescent="0.25">
      <c r="X6077" s="172">
        <f>COUNTIF($J$2:J6077,J6077)</f>
        <v>0</v>
      </c>
      <c r="Y6077" s="172" t="str">
        <f t="shared" si="97"/>
        <v/>
      </c>
      <c r="Z6077" s="172" t="str">
        <f>IF(Y6077="","",COUNTIF($Y$2:Y6077,Y6077))</f>
        <v/>
      </c>
    </row>
    <row r="6078" spans="24:26" x14ac:dyDescent="0.25">
      <c r="X6078" s="172">
        <f>COUNTIF($J$2:J6078,J6078)</f>
        <v>0</v>
      </c>
      <c r="Y6078" s="172" t="str">
        <f t="shared" si="97"/>
        <v/>
      </c>
      <c r="Z6078" s="172" t="str">
        <f>IF(Y6078="","",COUNTIF($Y$2:Y6078,Y6078))</f>
        <v/>
      </c>
    </row>
    <row r="6079" spans="24:26" x14ac:dyDescent="0.25">
      <c r="X6079" s="172">
        <f>COUNTIF($J$2:J6079,J6079)</f>
        <v>0</v>
      </c>
      <c r="Y6079" s="172" t="str">
        <f t="shared" si="97"/>
        <v/>
      </c>
      <c r="Z6079" s="172" t="str">
        <f>IF(Y6079="","",COUNTIF($Y$2:Y6079,Y6079))</f>
        <v/>
      </c>
    </row>
    <row r="6080" spans="24:26" x14ac:dyDescent="0.25">
      <c r="X6080" s="172">
        <f>COUNTIF($J$2:J6080,J6080)</f>
        <v>0</v>
      </c>
      <c r="Y6080" s="172" t="str">
        <f t="shared" si="97"/>
        <v/>
      </c>
      <c r="Z6080" s="172" t="str">
        <f>IF(Y6080="","",COUNTIF($Y$2:Y6080,Y6080))</f>
        <v/>
      </c>
    </row>
    <row r="6081" spans="24:26" x14ac:dyDescent="0.25">
      <c r="X6081" s="172">
        <f>COUNTIF($J$2:J6081,J6081)</f>
        <v>0</v>
      </c>
      <c r="Y6081" s="172" t="str">
        <f t="shared" si="97"/>
        <v/>
      </c>
      <c r="Z6081" s="172" t="str">
        <f>IF(Y6081="","",COUNTIF($Y$2:Y6081,Y6081))</f>
        <v/>
      </c>
    </row>
    <row r="6082" spans="24:26" x14ac:dyDescent="0.25">
      <c r="X6082" s="172">
        <f>COUNTIF($J$2:J6082,J6082)</f>
        <v>0</v>
      </c>
      <c r="Y6082" s="172" t="str">
        <f t="shared" si="97"/>
        <v/>
      </c>
      <c r="Z6082" s="172" t="str">
        <f>IF(Y6082="","",COUNTIF($Y$2:Y6082,Y6082))</f>
        <v/>
      </c>
    </row>
    <row r="6083" spans="24:26" x14ac:dyDescent="0.25">
      <c r="X6083" s="172">
        <f>COUNTIF($J$2:J6083,J6083)</f>
        <v>0</v>
      </c>
      <c r="Y6083" s="172" t="str">
        <f t="shared" si="97"/>
        <v/>
      </c>
      <c r="Z6083" s="172" t="str">
        <f>IF(Y6083="","",COUNTIF($Y$2:Y6083,Y6083))</f>
        <v/>
      </c>
    </row>
    <row r="6084" spans="24:26" x14ac:dyDescent="0.25">
      <c r="X6084" s="172">
        <f>COUNTIF($J$2:J6084,J6084)</f>
        <v>0</v>
      </c>
      <c r="Y6084" s="172" t="str">
        <f t="shared" si="97"/>
        <v/>
      </c>
      <c r="Z6084" s="172" t="str">
        <f>IF(Y6084="","",COUNTIF($Y$2:Y6084,Y6084))</f>
        <v/>
      </c>
    </row>
    <row r="6085" spans="24:26" x14ac:dyDescent="0.25">
      <c r="X6085" s="172">
        <f>COUNTIF($J$2:J6085,J6085)</f>
        <v>0</v>
      </c>
      <c r="Y6085" s="172" t="str">
        <f t="shared" si="97"/>
        <v/>
      </c>
      <c r="Z6085" s="172" t="str">
        <f>IF(Y6085="","",COUNTIF($Y$2:Y6085,Y6085))</f>
        <v/>
      </c>
    </row>
    <row r="6086" spans="24:26" x14ac:dyDescent="0.25">
      <c r="X6086" s="172">
        <f>COUNTIF($J$2:J6086,J6086)</f>
        <v>0</v>
      </c>
      <c r="Y6086" s="172" t="str">
        <f t="shared" si="97"/>
        <v/>
      </c>
      <c r="Z6086" s="172" t="str">
        <f>IF(Y6086="","",COUNTIF($Y$2:Y6086,Y6086))</f>
        <v/>
      </c>
    </row>
    <row r="6087" spans="24:26" x14ac:dyDescent="0.25">
      <c r="X6087" s="172">
        <f>COUNTIF($J$2:J6087,J6087)</f>
        <v>0</v>
      </c>
      <c r="Y6087" s="172" t="str">
        <f t="shared" si="97"/>
        <v/>
      </c>
      <c r="Z6087" s="172" t="str">
        <f>IF(Y6087="","",COUNTIF($Y$2:Y6087,Y6087))</f>
        <v/>
      </c>
    </row>
    <row r="6088" spans="24:26" x14ac:dyDescent="0.25">
      <c r="X6088" s="172">
        <f>COUNTIF($J$2:J6088,J6088)</f>
        <v>0</v>
      </c>
      <c r="Y6088" s="172" t="str">
        <f t="shared" si="97"/>
        <v/>
      </c>
      <c r="Z6088" s="172" t="str">
        <f>IF(Y6088="","",COUNTIF($Y$2:Y6088,Y6088))</f>
        <v/>
      </c>
    </row>
    <row r="6089" spans="24:26" x14ac:dyDescent="0.25">
      <c r="X6089" s="172">
        <f>COUNTIF($J$2:J6089,J6089)</f>
        <v>0</v>
      </c>
      <c r="Y6089" s="172" t="str">
        <f t="shared" si="97"/>
        <v/>
      </c>
      <c r="Z6089" s="172" t="str">
        <f>IF(Y6089="","",COUNTIF($Y$2:Y6089,Y6089))</f>
        <v/>
      </c>
    </row>
    <row r="6090" spans="24:26" x14ac:dyDescent="0.25">
      <c r="X6090" s="172">
        <f>COUNTIF($J$2:J6090,J6090)</f>
        <v>0</v>
      </c>
      <c r="Y6090" s="172" t="str">
        <f t="shared" si="97"/>
        <v/>
      </c>
      <c r="Z6090" s="172" t="str">
        <f>IF(Y6090="","",COUNTIF($Y$2:Y6090,Y6090))</f>
        <v/>
      </c>
    </row>
    <row r="6091" spans="24:26" x14ac:dyDescent="0.25">
      <c r="X6091" s="172">
        <f>COUNTIF($J$2:J6091,J6091)</f>
        <v>0</v>
      </c>
      <c r="Y6091" s="172" t="str">
        <f t="shared" si="97"/>
        <v/>
      </c>
      <c r="Z6091" s="172" t="str">
        <f>IF(Y6091="","",COUNTIF($Y$2:Y6091,Y6091))</f>
        <v/>
      </c>
    </row>
    <row r="6092" spans="24:26" x14ac:dyDescent="0.25">
      <c r="X6092" s="172">
        <f>COUNTIF($J$2:J6092,J6092)</f>
        <v>0</v>
      </c>
      <c r="Y6092" s="172" t="str">
        <f t="shared" si="97"/>
        <v/>
      </c>
      <c r="Z6092" s="172" t="str">
        <f>IF(Y6092="","",COUNTIF($Y$2:Y6092,Y6092))</f>
        <v/>
      </c>
    </row>
    <row r="6093" spans="24:26" x14ac:dyDescent="0.25">
      <c r="X6093" s="172">
        <f>COUNTIF($J$2:J6093,J6093)</f>
        <v>0</v>
      </c>
      <c r="Y6093" s="172" t="str">
        <f t="shared" si="97"/>
        <v/>
      </c>
      <c r="Z6093" s="172" t="str">
        <f>IF(Y6093="","",COUNTIF($Y$2:Y6093,Y6093))</f>
        <v/>
      </c>
    </row>
    <row r="6094" spans="24:26" x14ac:dyDescent="0.25">
      <c r="X6094" s="172">
        <f>COUNTIF($J$2:J6094,J6094)</f>
        <v>0</v>
      </c>
      <c r="Y6094" s="172" t="str">
        <f t="shared" si="97"/>
        <v/>
      </c>
      <c r="Z6094" s="172" t="str">
        <f>IF(Y6094="","",COUNTIF($Y$2:Y6094,Y6094))</f>
        <v/>
      </c>
    </row>
    <row r="6095" spans="24:26" x14ac:dyDescent="0.25">
      <c r="X6095" s="172">
        <f>COUNTIF($J$2:J6095,J6095)</f>
        <v>0</v>
      </c>
      <c r="Y6095" s="172" t="str">
        <f t="shared" si="97"/>
        <v/>
      </c>
      <c r="Z6095" s="172" t="str">
        <f>IF(Y6095="","",COUNTIF($Y$2:Y6095,Y6095))</f>
        <v/>
      </c>
    </row>
    <row r="6096" spans="24:26" x14ac:dyDescent="0.25">
      <c r="X6096" s="172">
        <f>COUNTIF($J$2:J6096,J6096)</f>
        <v>0</v>
      </c>
      <c r="Y6096" s="172" t="str">
        <f t="shared" si="97"/>
        <v/>
      </c>
      <c r="Z6096" s="172" t="str">
        <f>IF(Y6096="","",COUNTIF($Y$2:Y6096,Y6096))</f>
        <v/>
      </c>
    </row>
    <row r="6097" spans="24:26" x14ac:dyDescent="0.25">
      <c r="X6097" s="172">
        <f>COUNTIF($J$2:J6097,J6097)</f>
        <v>0</v>
      </c>
      <c r="Y6097" s="172" t="str">
        <f t="shared" si="97"/>
        <v/>
      </c>
      <c r="Z6097" s="172" t="str">
        <f>IF(Y6097="","",COUNTIF($Y$2:Y6097,Y6097))</f>
        <v/>
      </c>
    </row>
    <row r="6098" spans="24:26" x14ac:dyDescent="0.25">
      <c r="X6098" s="172">
        <f>COUNTIF($J$2:J6098,J6098)</f>
        <v>0</v>
      </c>
      <c r="Y6098" s="172" t="str">
        <f t="shared" si="97"/>
        <v/>
      </c>
      <c r="Z6098" s="172" t="str">
        <f>IF(Y6098="","",COUNTIF($Y$2:Y6098,Y6098))</f>
        <v/>
      </c>
    </row>
    <row r="6099" spans="24:26" x14ac:dyDescent="0.25">
      <c r="X6099" s="172">
        <f>COUNTIF($J$2:J6099,J6099)</f>
        <v>0</v>
      </c>
      <c r="Y6099" s="172" t="str">
        <f t="shared" si="97"/>
        <v/>
      </c>
      <c r="Z6099" s="172" t="str">
        <f>IF(Y6099="","",COUNTIF($Y$2:Y6099,Y6099))</f>
        <v/>
      </c>
    </row>
    <row r="6100" spans="24:26" x14ac:dyDescent="0.25">
      <c r="X6100" s="172">
        <f>COUNTIF($J$2:J6100,J6100)</f>
        <v>0</v>
      </c>
      <c r="Y6100" s="172" t="str">
        <f t="shared" si="97"/>
        <v/>
      </c>
      <c r="Z6100" s="172" t="str">
        <f>IF(Y6100="","",COUNTIF($Y$2:Y6100,Y6100))</f>
        <v/>
      </c>
    </row>
    <row r="6101" spans="24:26" x14ac:dyDescent="0.25">
      <c r="X6101" s="172">
        <f>COUNTIF($J$2:J6101,J6101)</f>
        <v>0</v>
      </c>
      <c r="Y6101" s="172" t="str">
        <f t="shared" si="97"/>
        <v/>
      </c>
      <c r="Z6101" s="172" t="str">
        <f>IF(Y6101="","",COUNTIF($Y$2:Y6101,Y6101))</f>
        <v/>
      </c>
    </row>
    <row r="6102" spans="24:26" x14ac:dyDescent="0.25">
      <c r="X6102" s="172">
        <f>COUNTIF($J$2:J6102,J6102)</f>
        <v>0</v>
      </c>
      <c r="Y6102" s="172" t="str">
        <f t="shared" si="97"/>
        <v/>
      </c>
      <c r="Z6102" s="172" t="str">
        <f>IF(Y6102="","",COUNTIF($Y$2:Y6102,Y6102))</f>
        <v/>
      </c>
    </row>
    <row r="6103" spans="24:26" x14ac:dyDescent="0.25">
      <c r="X6103" s="172">
        <f>COUNTIF($J$2:J6103,J6103)</f>
        <v>0</v>
      </c>
      <c r="Y6103" s="172" t="str">
        <f t="shared" si="97"/>
        <v/>
      </c>
      <c r="Z6103" s="172" t="str">
        <f>IF(Y6103="","",COUNTIF($Y$2:Y6103,Y6103))</f>
        <v/>
      </c>
    </row>
    <row r="6104" spans="24:26" x14ac:dyDescent="0.25">
      <c r="X6104" s="172">
        <f>COUNTIF($J$2:J6104,J6104)</f>
        <v>0</v>
      </c>
      <c r="Y6104" s="172" t="str">
        <f t="shared" si="97"/>
        <v/>
      </c>
      <c r="Z6104" s="172" t="str">
        <f>IF(Y6104="","",COUNTIF($Y$2:Y6104,Y6104))</f>
        <v/>
      </c>
    </row>
    <row r="6105" spans="24:26" x14ac:dyDescent="0.25">
      <c r="X6105" s="172">
        <f>COUNTIF($J$2:J6105,J6105)</f>
        <v>0</v>
      </c>
      <c r="Y6105" s="172" t="str">
        <f t="shared" si="97"/>
        <v/>
      </c>
      <c r="Z6105" s="172" t="str">
        <f>IF(Y6105="","",COUNTIF($Y$2:Y6105,Y6105))</f>
        <v/>
      </c>
    </row>
    <row r="6106" spans="24:26" x14ac:dyDescent="0.25">
      <c r="X6106" s="172">
        <f>COUNTIF($J$2:J6106,J6106)</f>
        <v>0</v>
      </c>
      <c r="Y6106" s="172" t="str">
        <f t="shared" ref="Y6106:Y6169" si="98">J6106&amp;Q6106</f>
        <v/>
      </c>
      <c r="Z6106" s="172" t="str">
        <f>IF(Y6106="","",COUNTIF($Y$2:Y6106,Y6106))</f>
        <v/>
      </c>
    </row>
    <row r="6107" spans="24:26" x14ac:dyDescent="0.25">
      <c r="X6107" s="172">
        <f>COUNTIF($J$2:J6107,J6107)</f>
        <v>0</v>
      </c>
      <c r="Y6107" s="172" t="str">
        <f t="shared" si="98"/>
        <v/>
      </c>
      <c r="Z6107" s="172" t="str">
        <f>IF(Y6107="","",COUNTIF($Y$2:Y6107,Y6107))</f>
        <v/>
      </c>
    </row>
    <row r="6108" spans="24:26" x14ac:dyDescent="0.25">
      <c r="X6108" s="172">
        <f>COUNTIF($J$2:J6108,J6108)</f>
        <v>0</v>
      </c>
      <c r="Y6108" s="172" t="str">
        <f t="shared" si="98"/>
        <v/>
      </c>
      <c r="Z6108" s="172" t="str">
        <f>IF(Y6108="","",COUNTIF($Y$2:Y6108,Y6108))</f>
        <v/>
      </c>
    </row>
    <row r="6109" spans="24:26" x14ac:dyDescent="0.25">
      <c r="X6109" s="172">
        <f>COUNTIF($J$2:J6109,J6109)</f>
        <v>0</v>
      </c>
      <c r="Y6109" s="172" t="str">
        <f t="shared" si="98"/>
        <v/>
      </c>
      <c r="Z6109" s="172" t="str">
        <f>IF(Y6109="","",COUNTIF($Y$2:Y6109,Y6109))</f>
        <v/>
      </c>
    </row>
    <row r="6110" spans="24:26" x14ac:dyDescent="0.25">
      <c r="X6110" s="172">
        <f>COUNTIF($J$2:J6110,J6110)</f>
        <v>0</v>
      </c>
      <c r="Y6110" s="172" t="str">
        <f t="shared" si="98"/>
        <v/>
      </c>
      <c r="Z6110" s="172" t="str">
        <f>IF(Y6110="","",COUNTIF($Y$2:Y6110,Y6110))</f>
        <v/>
      </c>
    </row>
    <row r="6111" spans="24:26" x14ac:dyDescent="0.25">
      <c r="X6111" s="172">
        <f>COUNTIF($J$2:J6111,J6111)</f>
        <v>0</v>
      </c>
      <c r="Y6111" s="172" t="str">
        <f t="shared" si="98"/>
        <v/>
      </c>
      <c r="Z6111" s="172" t="str">
        <f>IF(Y6111="","",COUNTIF($Y$2:Y6111,Y6111))</f>
        <v/>
      </c>
    </row>
    <row r="6112" spans="24:26" x14ac:dyDescent="0.25">
      <c r="X6112" s="172">
        <f>COUNTIF($J$2:J6112,J6112)</f>
        <v>0</v>
      </c>
      <c r="Y6112" s="172" t="str">
        <f t="shared" si="98"/>
        <v/>
      </c>
      <c r="Z6112" s="172" t="str">
        <f>IF(Y6112="","",COUNTIF($Y$2:Y6112,Y6112))</f>
        <v/>
      </c>
    </row>
    <row r="6113" spans="24:26" x14ac:dyDescent="0.25">
      <c r="X6113" s="172">
        <f>COUNTIF($J$2:J6113,J6113)</f>
        <v>0</v>
      </c>
      <c r="Y6113" s="172" t="str">
        <f t="shared" si="98"/>
        <v/>
      </c>
      <c r="Z6113" s="172" t="str">
        <f>IF(Y6113="","",COUNTIF($Y$2:Y6113,Y6113))</f>
        <v/>
      </c>
    </row>
    <row r="6114" spans="24:26" x14ac:dyDescent="0.25">
      <c r="X6114" s="172">
        <f>COUNTIF($J$2:J6114,J6114)</f>
        <v>0</v>
      </c>
      <c r="Y6114" s="172" t="str">
        <f t="shared" si="98"/>
        <v/>
      </c>
      <c r="Z6114" s="172" t="str">
        <f>IF(Y6114="","",COUNTIF($Y$2:Y6114,Y6114))</f>
        <v/>
      </c>
    </row>
    <row r="6115" spans="24:26" x14ac:dyDescent="0.25">
      <c r="X6115" s="172">
        <f>COUNTIF($J$2:J6115,J6115)</f>
        <v>0</v>
      </c>
      <c r="Y6115" s="172" t="str">
        <f t="shared" si="98"/>
        <v/>
      </c>
      <c r="Z6115" s="172" t="str">
        <f>IF(Y6115="","",COUNTIF($Y$2:Y6115,Y6115))</f>
        <v/>
      </c>
    </row>
    <row r="6116" spans="24:26" x14ac:dyDescent="0.25">
      <c r="X6116" s="172">
        <f>COUNTIF($J$2:J6116,J6116)</f>
        <v>0</v>
      </c>
      <c r="Y6116" s="172" t="str">
        <f t="shared" si="98"/>
        <v/>
      </c>
      <c r="Z6116" s="172" t="str">
        <f>IF(Y6116="","",COUNTIF($Y$2:Y6116,Y6116))</f>
        <v/>
      </c>
    </row>
    <row r="6117" spans="24:26" x14ac:dyDescent="0.25">
      <c r="X6117" s="172">
        <f>COUNTIF($J$2:J6117,J6117)</f>
        <v>0</v>
      </c>
      <c r="Y6117" s="172" t="str">
        <f t="shared" si="98"/>
        <v/>
      </c>
      <c r="Z6117" s="172" t="str">
        <f>IF(Y6117="","",COUNTIF($Y$2:Y6117,Y6117))</f>
        <v/>
      </c>
    </row>
    <row r="6118" spans="24:26" x14ac:dyDescent="0.25">
      <c r="X6118" s="172">
        <f>COUNTIF($J$2:J6118,J6118)</f>
        <v>0</v>
      </c>
      <c r="Y6118" s="172" t="str">
        <f t="shared" si="98"/>
        <v/>
      </c>
      <c r="Z6118" s="172" t="str">
        <f>IF(Y6118="","",COUNTIF($Y$2:Y6118,Y6118))</f>
        <v/>
      </c>
    </row>
    <row r="6119" spans="24:26" x14ac:dyDescent="0.25">
      <c r="X6119" s="172">
        <f>COUNTIF($J$2:J6119,J6119)</f>
        <v>0</v>
      </c>
      <c r="Y6119" s="172" t="str">
        <f t="shared" si="98"/>
        <v/>
      </c>
      <c r="Z6119" s="172" t="str">
        <f>IF(Y6119="","",COUNTIF($Y$2:Y6119,Y6119))</f>
        <v/>
      </c>
    </row>
    <row r="6120" spans="24:26" x14ac:dyDescent="0.25">
      <c r="X6120" s="172">
        <f>COUNTIF($J$2:J6120,J6120)</f>
        <v>0</v>
      </c>
      <c r="Y6120" s="172" t="str">
        <f t="shared" si="98"/>
        <v/>
      </c>
      <c r="Z6120" s="172" t="str">
        <f>IF(Y6120="","",COUNTIF($Y$2:Y6120,Y6120))</f>
        <v/>
      </c>
    </row>
    <row r="6121" spans="24:26" x14ac:dyDescent="0.25">
      <c r="X6121" s="172">
        <f>COUNTIF($J$2:J6121,J6121)</f>
        <v>0</v>
      </c>
      <c r="Y6121" s="172" t="str">
        <f t="shared" si="98"/>
        <v/>
      </c>
      <c r="Z6121" s="172" t="str">
        <f>IF(Y6121="","",COUNTIF($Y$2:Y6121,Y6121))</f>
        <v/>
      </c>
    </row>
    <row r="6122" spans="24:26" x14ac:dyDescent="0.25">
      <c r="X6122" s="172">
        <f>COUNTIF($J$2:J6122,J6122)</f>
        <v>0</v>
      </c>
      <c r="Y6122" s="172" t="str">
        <f t="shared" si="98"/>
        <v/>
      </c>
      <c r="Z6122" s="172" t="str">
        <f>IF(Y6122="","",COUNTIF($Y$2:Y6122,Y6122))</f>
        <v/>
      </c>
    </row>
    <row r="6123" spans="24:26" x14ac:dyDescent="0.25">
      <c r="X6123" s="172">
        <f>COUNTIF($J$2:J6123,J6123)</f>
        <v>0</v>
      </c>
      <c r="Y6123" s="172" t="str">
        <f t="shared" si="98"/>
        <v/>
      </c>
      <c r="Z6123" s="172" t="str">
        <f>IF(Y6123="","",COUNTIF($Y$2:Y6123,Y6123))</f>
        <v/>
      </c>
    </row>
    <row r="6124" spans="24:26" x14ac:dyDescent="0.25">
      <c r="X6124" s="172">
        <f>COUNTIF($J$2:J6124,J6124)</f>
        <v>0</v>
      </c>
      <c r="Y6124" s="172" t="str">
        <f t="shared" si="98"/>
        <v/>
      </c>
      <c r="Z6124" s="172" t="str">
        <f>IF(Y6124="","",COUNTIF($Y$2:Y6124,Y6124))</f>
        <v/>
      </c>
    </row>
    <row r="6125" spans="24:26" x14ac:dyDescent="0.25">
      <c r="X6125" s="172">
        <f>COUNTIF($J$2:J6125,J6125)</f>
        <v>0</v>
      </c>
      <c r="Y6125" s="172" t="str">
        <f t="shared" si="98"/>
        <v/>
      </c>
      <c r="Z6125" s="172" t="str">
        <f>IF(Y6125="","",COUNTIF($Y$2:Y6125,Y6125))</f>
        <v/>
      </c>
    </row>
    <row r="6126" spans="24:26" x14ac:dyDescent="0.25">
      <c r="X6126" s="172">
        <f>COUNTIF($J$2:J6126,J6126)</f>
        <v>0</v>
      </c>
      <c r="Y6126" s="172" t="str">
        <f t="shared" si="98"/>
        <v/>
      </c>
      <c r="Z6126" s="172" t="str">
        <f>IF(Y6126="","",COUNTIF($Y$2:Y6126,Y6126))</f>
        <v/>
      </c>
    </row>
    <row r="6127" spans="24:26" x14ac:dyDescent="0.25">
      <c r="X6127" s="172">
        <f>COUNTIF($J$2:J6127,J6127)</f>
        <v>0</v>
      </c>
      <c r="Y6127" s="172" t="str">
        <f t="shared" si="98"/>
        <v/>
      </c>
      <c r="Z6127" s="172" t="str">
        <f>IF(Y6127="","",COUNTIF($Y$2:Y6127,Y6127))</f>
        <v/>
      </c>
    </row>
    <row r="6128" spans="24:26" x14ac:dyDescent="0.25">
      <c r="X6128" s="172">
        <f>COUNTIF($J$2:J6128,J6128)</f>
        <v>0</v>
      </c>
      <c r="Y6128" s="172" t="str">
        <f t="shared" si="98"/>
        <v/>
      </c>
      <c r="Z6128" s="172" t="str">
        <f>IF(Y6128="","",COUNTIF($Y$2:Y6128,Y6128))</f>
        <v/>
      </c>
    </row>
    <row r="6129" spans="24:26" x14ac:dyDescent="0.25">
      <c r="X6129" s="172">
        <f>COUNTIF($J$2:J6129,J6129)</f>
        <v>0</v>
      </c>
      <c r="Y6129" s="172" t="str">
        <f t="shared" si="98"/>
        <v/>
      </c>
      <c r="Z6129" s="172" t="str">
        <f>IF(Y6129="","",COUNTIF($Y$2:Y6129,Y6129))</f>
        <v/>
      </c>
    </row>
    <row r="6130" spans="24:26" x14ac:dyDescent="0.25">
      <c r="X6130" s="172">
        <f>COUNTIF($J$2:J6130,J6130)</f>
        <v>0</v>
      </c>
      <c r="Y6130" s="172" t="str">
        <f t="shared" si="98"/>
        <v/>
      </c>
      <c r="Z6130" s="172" t="str">
        <f>IF(Y6130="","",COUNTIF($Y$2:Y6130,Y6130))</f>
        <v/>
      </c>
    </row>
    <row r="6131" spans="24:26" x14ac:dyDescent="0.25">
      <c r="X6131" s="172">
        <f>COUNTIF($J$2:J6131,J6131)</f>
        <v>0</v>
      </c>
      <c r="Y6131" s="172" t="str">
        <f t="shared" si="98"/>
        <v/>
      </c>
      <c r="Z6131" s="172" t="str">
        <f>IF(Y6131="","",COUNTIF($Y$2:Y6131,Y6131))</f>
        <v/>
      </c>
    </row>
    <row r="6132" spans="24:26" x14ac:dyDescent="0.25">
      <c r="X6132" s="172">
        <f>COUNTIF($J$2:J6132,J6132)</f>
        <v>0</v>
      </c>
      <c r="Y6132" s="172" t="str">
        <f t="shared" si="98"/>
        <v/>
      </c>
      <c r="Z6132" s="172" t="str">
        <f>IF(Y6132="","",COUNTIF($Y$2:Y6132,Y6132))</f>
        <v/>
      </c>
    </row>
    <row r="6133" spans="24:26" x14ac:dyDescent="0.25">
      <c r="X6133" s="172">
        <f>COUNTIF($J$2:J6133,J6133)</f>
        <v>0</v>
      </c>
      <c r="Y6133" s="172" t="str">
        <f t="shared" si="98"/>
        <v/>
      </c>
      <c r="Z6133" s="172" t="str">
        <f>IF(Y6133="","",COUNTIF($Y$2:Y6133,Y6133))</f>
        <v/>
      </c>
    </row>
    <row r="6134" spans="24:26" x14ac:dyDescent="0.25">
      <c r="X6134" s="172">
        <f>COUNTIF($J$2:J6134,J6134)</f>
        <v>0</v>
      </c>
      <c r="Y6134" s="172" t="str">
        <f t="shared" si="98"/>
        <v/>
      </c>
      <c r="Z6134" s="172" t="str">
        <f>IF(Y6134="","",COUNTIF($Y$2:Y6134,Y6134))</f>
        <v/>
      </c>
    </row>
    <row r="6135" spans="24:26" x14ac:dyDescent="0.25">
      <c r="X6135" s="172">
        <f>COUNTIF($J$2:J6135,J6135)</f>
        <v>0</v>
      </c>
      <c r="Y6135" s="172" t="str">
        <f t="shared" si="98"/>
        <v/>
      </c>
      <c r="Z6135" s="172" t="str">
        <f>IF(Y6135="","",COUNTIF($Y$2:Y6135,Y6135))</f>
        <v/>
      </c>
    </row>
    <row r="6136" spans="24:26" x14ac:dyDescent="0.25">
      <c r="X6136" s="172">
        <f>COUNTIF($J$2:J6136,J6136)</f>
        <v>0</v>
      </c>
      <c r="Y6136" s="172" t="str">
        <f t="shared" si="98"/>
        <v/>
      </c>
      <c r="Z6136" s="172" t="str">
        <f>IF(Y6136="","",COUNTIF($Y$2:Y6136,Y6136))</f>
        <v/>
      </c>
    </row>
    <row r="6137" spans="24:26" x14ac:dyDescent="0.25">
      <c r="X6137" s="172">
        <f>COUNTIF($J$2:J6137,J6137)</f>
        <v>0</v>
      </c>
      <c r="Y6137" s="172" t="str">
        <f t="shared" si="98"/>
        <v/>
      </c>
      <c r="Z6137" s="172" t="str">
        <f>IF(Y6137="","",COUNTIF($Y$2:Y6137,Y6137))</f>
        <v/>
      </c>
    </row>
    <row r="6138" spans="24:26" x14ac:dyDescent="0.25">
      <c r="X6138" s="172">
        <f>COUNTIF($J$2:J6138,J6138)</f>
        <v>0</v>
      </c>
      <c r="Y6138" s="172" t="str">
        <f t="shared" si="98"/>
        <v/>
      </c>
      <c r="Z6138" s="172" t="str">
        <f>IF(Y6138="","",COUNTIF($Y$2:Y6138,Y6138))</f>
        <v/>
      </c>
    </row>
    <row r="6139" spans="24:26" x14ac:dyDescent="0.25">
      <c r="X6139" s="172">
        <f>COUNTIF($J$2:J6139,J6139)</f>
        <v>0</v>
      </c>
      <c r="Y6139" s="172" t="str">
        <f t="shared" si="98"/>
        <v/>
      </c>
      <c r="Z6139" s="172" t="str">
        <f>IF(Y6139="","",COUNTIF($Y$2:Y6139,Y6139))</f>
        <v/>
      </c>
    </row>
    <row r="6140" spans="24:26" x14ac:dyDescent="0.25">
      <c r="X6140" s="172">
        <f>COUNTIF($J$2:J6140,J6140)</f>
        <v>0</v>
      </c>
      <c r="Y6140" s="172" t="str">
        <f t="shared" si="98"/>
        <v/>
      </c>
      <c r="Z6140" s="172" t="str">
        <f>IF(Y6140="","",COUNTIF($Y$2:Y6140,Y6140))</f>
        <v/>
      </c>
    </row>
    <row r="6141" spans="24:26" x14ac:dyDescent="0.25">
      <c r="X6141" s="172">
        <f>COUNTIF($J$2:J6141,J6141)</f>
        <v>0</v>
      </c>
      <c r="Y6141" s="172" t="str">
        <f t="shared" si="98"/>
        <v/>
      </c>
      <c r="Z6141" s="172" t="str">
        <f>IF(Y6141="","",COUNTIF($Y$2:Y6141,Y6141))</f>
        <v/>
      </c>
    </row>
    <row r="6142" spans="24:26" x14ac:dyDescent="0.25">
      <c r="X6142" s="172">
        <f>COUNTIF($J$2:J6142,J6142)</f>
        <v>0</v>
      </c>
      <c r="Y6142" s="172" t="str">
        <f t="shared" si="98"/>
        <v/>
      </c>
      <c r="Z6142" s="172" t="str">
        <f>IF(Y6142="","",COUNTIF($Y$2:Y6142,Y6142))</f>
        <v/>
      </c>
    </row>
    <row r="6143" spans="24:26" x14ac:dyDescent="0.25">
      <c r="X6143" s="172">
        <f>COUNTIF($J$2:J6143,J6143)</f>
        <v>0</v>
      </c>
      <c r="Y6143" s="172" t="str">
        <f t="shared" si="98"/>
        <v/>
      </c>
      <c r="Z6143" s="172" t="str">
        <f>IF(Y6143="","",COUNTIF($Y$2:Y6143,Y6143))</f>
        <v/>
      </c>
    </row>
    <row r="6144" spans="24:26" x14ac:dyDescent="0.25">
      <c r="X6144" s="172">
        <f>COUNTIF($J$2:J6144,J6144)</f>
        <v>0</v>
      </c>
      <c r="Y6144" s="172" t="str">
        <f t="shared" si="98"/>
        <v/>
      </c>
      <c r="Z6144" s="172" t="str">
        <f>IF(Y6144="","",COUNTIF($Y$2:Y6144,Y6144))</f>
        <v/>
      </c>
    </row>
    <row r="6145" spans="24:26" x14ac:dyDescent="0.25">
      <c r="X6145" s="172">
        <f>COUNTIF($J$2:J6145,J6145)</f>
        <v>0</v>
      </c>
      <c r="Y6145" s="172" t="str">
        <f t="shared" si="98"/>
        <v/>
      </c>
      <c r="Z6145" s="172" t="str">
        <f>IF(Y6145="","",COUNTIF($Y$2:Y6145,Y6145))</f>
        <v/>
      </c>
    </row>
    <row r="6146" spans="24:26" x14ac:dyDescent="0.25">
      <c r="X6146" s="172">
        <f>COUNTIF($J$2:J6146,J6146)</f>
        <v>0</v>
      </c>
      <c r="Y6146" s="172" t="str">
        <f t="shared" si="98"/>
        <v/>
      </c>
      <c r="Z6146" s="172" t="str">
        <f>IF(Y6146="","",COUNTIF($Y$2:Y6146,Y6146))</f>
        <v/>
      </c>
    </row>
    <row r="6147" spans="24:26" x14ac:dyDescent="0.25">
      <c r="X6147" s="172">
        <f>COUNTIF($J$2:J6147,J6147)</f>
        <v>0</v>
      </c>
      <c r="Y6147" s="172" t="str">
        <f t="shared" si="98"/>
        <v/>
      </c>
      <c r="Z6147" s="172" t="str">
        <f>IF(Y6147="","",COUNTIF($Y$2:Y6147,Y6147))</f>
        <v/>
      </c>
    </row>
    <row r="6148" spans="24:26" x14ac:dyDescent="0.25">
      <c r="X6148" s="172">
        <f>COUNTIF($J$2:J6148,J6148)</f>
        <v>0</v>
      </c>
      <c r="Y6148" s="172" t="str">
        <f t="shared" si="98"/>
        <v/>
      </c>
      <c r="Z6148" s="172" t="str">
        <f>IF(Y6148="","",COUNTIF($Y$2:Y6148,Y6148))</f>
        <v/>
      </c>
    </row>
    <row r="6149" spans="24:26" x14ac:dyDescent="0.25">
      <c r="X6149" s="172">
        <f>COUNTIF($J$2:J6149,J6149)</f>
        <v>0</v>
      </c>
      <c r="Y6149" s="172" t="str">
        <f t="shared" si="98"/>
        <v/>
      </c>
      <c r="Z6149" s="172" t="str">
        <f>IF(Y6149="","",COUNTIF($Y$2:Y6149,Y6149))</f>
        <v/>
      </c>
    </row>
    <row r="6150" spans="24:26" x14ac:dyDescent="0.25">
      <c r="X6150" s="172">
        <f>COUNTIF($J$2:J6150,J6150)</f>
        <v>0</v>
      </c>
      <c r="Y6150" s="172" t="str">
        <f t="shared" si="98"/>
        <v/>
      </c>
      <c r="Z6150" s="172" t="str">
        <f>IF(Y6150="","",COUNTIF($Y$2:Y6150,Y6150))</f>
        <v/>
      </c>
    </row>
    <row r="6151" spans="24:26" x14ac:dyDescent="0.25">
      <c r="X6151" s="172">
        <f>COUNTIF($J$2:J6151,J6151)</f>
        <v>0</v>
      </c>
      <c r="Y6151" s="172" t="str">
        <f t="shared" si="98"/>
        <v/>
      </c>
      <c r="Z6151" s="172" t="str">
        <f>IF(Y6151="","",COUNTIF($Y$2:Y6151,Y6151))</f>
        <v/>
      </c>
    </row>
    <row r="6152" spans="24:26" x14ac:dyDescent="0.25">
      <c r="X6152" s="172">
        <f>COUNTIF($J$2:J6152,J6152)</f>
        <v>0</v>
      </c>
      <c r="Y6152" s="172" t="str">
        <f t="shared" si="98"/>
        <v/>
      </c>
      <c r="Z6152" s="172" t="str">
        <f>IF(Y6152="","",COUNTIF($Y$2:Y6152,Y6152))</f>
        <v/>
      </c>
    </row>
    <row r="6153" spans="24:26" x14ac:dyDescent="0.25">
      <c r="X6153" s="172">
        <f>COUNTIF($J$2:J6153,J6153)</f>
        <v>0</v>
      </c>
      <c r="Y6153" s="172" t="str">
        <f t="shared" si="98"/>
        <v/>
      </c>
      <c r="Z6153" s="172" t="str">
        <f>IF(Y6153="","",COUNTIF($Y$2:Y6153,Y6153))</f>
        <v/>
      </c>
    </row>
    <row r="6154" spans="24:26" x14ac:dyDescent="0.25">
      <c r="X6154" s="172">
        <f>COUNTIF($J$2:J6154,J6154)</f>
        <v>0</v>
      </c>
      <c r="Y6154" s="172" t="str">
        <f t="shared" si="98"/>
        <v/>
      </c>
      <c r="Z6154" s="172" t="str">
        <f>IF(Y6154="","",COUNTIF($Y$2:Y6154,Y6154))</f>
        <v/>
      </c>
    </row>
    <row r="6155" spans="24:26" x14ac:dyDescent="0.25">
      <c r="X6155" s="172">
        <f>COUNTIF($J$2:J6155,J6155)</f>
        <v>0</v>
      </c>
      <c r="Y6155" s="172" t="str">
        <f t="shared" si="98"/>
        <v/>
      </c>
      <c r="Z6155" s="172" t="str">
        <f>IF(Y6155="","",COUNTIF($Y$2:Y6155,Y6155))</f>
        <v/>
      </c>
    </row>
    <row r="6156" spans="24:26" x14ac:dyDescent="0.25">
      <c r="X6156" s="172">
        <f>COUNTIF($J$2:J6156,J6156)</f>
        <v>0</v>
      </c>
      <c r="Y6156" s="172" t="str">
        <f t="shared" si="98"/>
        <v/>
      </c>
      <c r="Z6156" s="172" t="str">
        <f>IF(Y6156="","",COUNTIF($Y$2:Y6156,Y6156))</f>
        <v/>
      </c>
    </row>
    <row r="6157" spans="24:26" x14ac:dyDescent="0.25">
      <c r="X6157" s="172">
        <f>COUNTIF($J$2:J6157,J6157)</f>
        <v>0</v>
      </c>
      <c r="Y6157" s="172" t="str">
        <f t="shared" si="98"/>
        <v/>
      </c>
      <c r="Z6157" s="172" t="str">
        <f>IF(Y6157="","",COUNTIF($Y$2:Y6157,Y6157))</f>
        <v/>
      </c>
    </row>
    <row r="6158" spans="24:26" x14ac:dyDescent="0.25">
      <c r="X6158" s="172">
        <f>COUNTIF($J$2:J6158,J6158)</f>
        <v>0</v>
      </c>
      <c r="Y6158" s="172" t="str">
        <f t="shared" si="98"/>
        <v/>
      </c>
      <c r="Z6158" s="172" t="str">
        <f>IF(Y6158="","",COUNTIF($Y$2:Y6158,Y6158))</f>
        <v/>
      </c>
    </row>
    <row r="6159" spans="24:26" x14ac:dyDescent="0.25">
      <c r="X6159" s="172">
        <f>COUNTIF($J$2:J6159,J6159)</f>
        <v>0</v>
      </c>
      <c r="Y6159" s="172" t="str">
        <f t="shared" si="98"/>
        <v/>
      </c>
      <c r="Z6159" s="172" t="str">
        <f>IF(Y6159="","",COUNTIF($Y$2:Y6159,Y6159))</f>
        <v/>
      </c>
    </row>
    <row r="6160" spans="24:26" x14ac:dyDescent="0.25">
      <c r="X6160" s="172">
        <f>COUNTIF($J$2:J6160,J6160)</f>
        <v>0</v>
      </c>
      <c r="Y6160" s="172" t="str">
        <f t="shared" si="98"/>
        <v/>
      </c>
      <c r="Z6160" s="172" t="str">
        <f>IF(Y6160="","",COUNTIF($Y$2:Y6160,Y6160))</f>
        <v/>
      </c>
    </row>
    <row r="6161" spans="24:26" x14ac:dyDescent="0.25">
      <c r="X6161" s="172">
        <f>COUNTIF($J$2:J6161,J6161)</f>
        <v>0</v>
      </c>
      <c r="Y6161" s="172" t="str">
        <f t="shared" si="98"/>
        <v/>
      </c>
      <c r="Z6161" s="172" t="str">
        <f>IF(Y6161="","",COUNTIF($Y$2:Y6161,Y6161))</f>
        <v/>
      </c>
    </row>
    <row r="6162" spans="24:26" x14ac:dyDescent="0.25">
      <c r="X6162" s="172">
        <f>COUNTIF($J$2:J6162,J6162)</f>
        <v>0</v>
      </c>
      <c r="Y6162" s="172" t="str">
        <f t="shared" si="98"/>
        <v/>
      </c>
      <c r="Z6162" s="172" t="str">
        <f>IF(Y6162="","",COUNTIF($Y$2:Y6162,Y6162))</f>
        <v/>
      </c>
    </row>
    <row r="6163" spans="24:26" x14ac:dyDescent="0.25">
      <c r="X6163" s="172">
        <f>COUNTIF($J$2:J6163,J6163)</f>
        <v>0</v>
      </c>
      <c r="Y6163" s="172" t="str">
        <f t="shared" si="98"/>
        <v/>
      </c>
      <c r="Z6163" s="172" t="str">
        <f>IF(Y6163="","",COUNTIF($Y$2:Y6163,Y6163))</f>
        <v/>
      </c>
    </row>
    <row r="6164" spans="24:26" x14ac:dyDescent="0.25">
      <c r="X6164" s="172">
        <f>COUNTIF($J$2:J6164,J6164)</f>
        <v>0</v>
      </c>
      <c r="Y6164" s="172" t="str">
        <f t="shared" si="98"/>
        <v/>
      </c>
      <c r="Z6164" s="172" t="str">
        <f>IF(Y6164="","",COUNTIF($Y$2:Y6164,Y6164))</f>
        <v/>
      </c>
    </row>
    <row r="6165" spans="24:26" x14ac:dyDescent="0.25">
      <c r="X6165" s="172">
        <f>COUNTIF($J$2:J6165,J6165)</f>
        <v>0</v>
      </c>
      <c r="Y6165" s="172" t="str">
        <f t="shared" si="98"/>
        <v/>
      </c>
      <c r="Z6165" s="172" t="str">
        <f>IF(Y6165="","",COUNTIF($Y$2:Y6165,Y6165))</f>
        <v/>
      </c>
    </row>
    <row r="6166" spans="24:26" x14ac:dyDescent="0.25">
      <c r="X6166" s="172">
        <f>COUNTIF($J$2:J6166,J6166)</f>
        <v>0</v>
      </c>
      <c r="Y6166" s="172" t="str">
        <f t="shared" si="98"/>
        <v/>
      </c>
      <c r="Z6166" s="172" t="str">
        <f>IF(Y6166="","",COUNTIF($Y$2:Y6166,Y6166))</f>
        <v/>
      </c>
    </row>
    <row r="6167" spans="24:26" x14ac:dyDescent="0.25">
      <c r="X6167" s="172">
        <f>COUNTIF($J$2:J6167,J6167)</f>
        <v>0</v>
      </c>
      <c r="Y6167" s="172" t="str">
        <f t="shared" si="98"/>
        <v/>
      </c>
      <c r="Z6167" s="172" t="str">
        <f>IF(Y6167="","",COUNTIF($Y$2:Y6167,Y6167))</f>
        <v/>
      </c>
    </row>
    <row r="6168" spans="24:26" x14ac:dyDescent="0.25">
      <c r="X6168" s="172">
        <f>COUNTIF($J$2:J6168,J6168)</f>
        <v>0</v>
      </c>
      <c r="Y6168" s="172" t="str">
        <f t="shared" si="98"/>
        <v/>
      </c>
      <c r="Z6168" s="172" t="str">
        <f>IF(Y6168="","",COUNTIF($Y$2:Y6168,Y6168))</f>
        <v/>
      </c>
    </row>
    <row r="6169" spans="24:26" x14ac:dyDescent="0.25">
      <c r="X6169" s="172">
        <f>COUNTIF($J$2:J6169,J6169)</f>
        <v>0</v>
      </c>
      <c r="Y6169" s="172" t="str">
        <f t="shared" si="98"/>
        <v/>
      </c>
      <c r="Z6169" s="172" t="str">
        <f>IF(Y6169="","",COUNTIF($Y$2:Y6169,Y6169))</f>
        <v/>
      </c>
    </row>
    <row r="6170" spans="24:26" x14ac:dyDescent="0.25">
      <c r="X6170" s="172">
        <f>COUNTIF($J$2:J6170,J6170)</f>
        <v>0</v>
      </c>
      <c r="Y6170" s="172" t="str">
        <f t="shared" ref="Y6170:Y6233" si="99">J6170&amp;Q6170</f>
        <v/>
      </c>
      <c r="Z6170" s="172" t="str">
        <f>IF(Y6170="","",COUNTIF($Y$2:Y6170,Y6170))</f>
        <v/>
      </c>
    </row>
    <row r="6171" spans="24:26" x14ac:dyDescent="0.25">
      <c r="X6171" s="172">
        <f>COUNTIF($J$2:J6171,J6171)</f>
        <v>0</v>
      </c>
      <c r="Y6171" s="172" t="str">
        <f t="shared" si="99"/>
        <v/>
      </c>
      <c r="Z6171" s="172" t="str">
        <f>IF(Y6171="","",COUNTIF($Y$2:Y6171,Y6171))</f>
        <v/>
      </c>
    </row>
    <row r="6172" spans="24:26" x14ac:dyDescent="0.25">
      <c r="X6172" s="172">
        <f>COUNTIF($J$2:J6172,J6172)</f>
        <v>0</v>
      </c>
      <c r="Y6172" s="172" t="str">
        <f t="shared" si="99"/>
        <v/>
      </c>
      <c r="Z6172" s="172" t="str">
        <f>IF(Y6172="","",COUNTIF($Y$2:Y6172,Y6172))</f>
        <v/>
      </c>
    </row>
    <row r="6173" spans="24:26" x14ac:dyDescent="0.25">
      <c r="X6173" s="172">
        <f>COUNTIF($J$2:J6173,J6173)</f>
        <v>0</v>
      </c>
      <c r="Y6173" s="172" t="str">
        <f t="shared" si="99"/>
        <v/>
      </c>
      <c r="Z6173" s="172" t="str">
        <f>IF(Y6173="","",COUNTIF($Y$2:Y6173,Y6173))</f>
        <v/>
      </c>
    </row>
    <row r="6174" spans="24:26" x14ac:dyDescent="0.25">
      <c r="X6174" s="172">
        <f>COUNTIF($J$2:J6174,J6174)</f>
        <v>0</v>
      </c>
      <c r="Y6174" s="172" t="str">
        <f t="shared" si="99"/>
        <v/>
      </c>
      <c r="Z6174" s="172" t="str">
        <f>IF(Y6174="","",COUNTIF($Y$2:Y6174,Y6174))</f>
        <v/>
      </c>
    </row>
    <row r="6175" spans="24:26" x14ac:dyDescent="0.25">
      <c r="X6175" s="172">
        <f>COUNTIF($J$2:J6175,J6175)</f>
        <v>0</v>
      </c>
      <c r="Y6175" s="172" t="str">
        <f t="shared" si="99"/>
        <v/>
      </c>
      <c r="Z6175" s="172" t="str">
        <f>IF(Y6175="","",COUNTIF($Y$2:Y6175,Y6175))</f>
        <v/>
      </c>
    </row>
    <row r="6176" spans="24:26" x14ac:dyDescent="0.25">
      <c r="X6176" s="172">
        <f>COUNTIF($J$2:J6176,J6176)</f>
        <v>0</v>
      </c>
      <c r="Y6176" s="172" t="str">
        <f t="shared" si="99"/>
        <v/>
      </c>
      <c r="Z6176" s="172" t="str">
        <f>IF(Y6176="","",COUNTIF($Y$2:Y6176,Y6176))</f>
        <v/>
      </c>
    </row>
    <row r="6177" spans="24:26" x14ac:dyDescent="0.25">
      <c r="X6177" s="172">
        <f>COUNTIF($J$2:J6177,J6177)</f>
        <v>0</v>
      </c>
      <c r="Y6177" s="172" t="str">
        <f t="shared" si="99"/>
        <v/>
      </c>
      <c r="Z6177" s="172" t="str">
        <f>IF(Y6177="","",COUNTIF($Y$2:Y6177,Y6177))</f>
        <v/>
      </c>
    </row>
    <row r="6178" spans="24:26" x14ac:dyDescent="0.25">
      <c r="X6178" s="172">
        <f>COUNTIF($J$2:J6178,J6178)</f>
        <v>0</v>
      </c>
      <c r="Y6178" s="172" t="str">
        <f t="shared" si="99"/>
        <v/>
      </c>
      <c r="Z6178" s="172" t="str">
        <f>IF(Y6178="","",COUNTIF($Y$2:Y6178,Y6178))</f>
        <v/>
      </c>
    </row>
    <row r="6179" spans="24:26" x14ac:dyDescent="0.25">
      <c r="X6179" s="172">
        <f>COUNTIF($J$2:J6179,J6179)</f>
        <v>0</v>
      </c>
      <c r="Y6179" s="172" t="str">
        <f t="shared" si="99"/>
        <v/>
      </c>
      <c r="Z6179" s="172" t="str">
        <f>IF(Y6179="","",COUNTIF($Y$2:Y6179,Y6179))</f>
        <v/>
      </c>
    </row>
    <row r="6180" spans="24:26" x14ac:dyDescent="0.25">
      <c r="X6180" s="172">
        <f>COUNTIF($J$2:J6180,J6180)</f>
        <v>0</v>
      </c>
      <c r="Y6180" s="172" t="str">
        <f t="shared" si="99"/>
        <v/>
      </c>
      <c r="Z6180" s="172" t="str">
        <f>IF(Y6180="","",COUNTIF($Y$2:Y6180,Y6180))</f>
        <v/>
      </c>
    </row>
    <row r="6181" spans="24:26" x14ac:dyDescent="0.25">
      <c r="X6181" s="172">
        <f>COUNTIF($J$2:J6181,J6181)</f>
        <v>0</v>
      </c>
      <c r="Y6181" s="172" t="str">
        <f t="shared" si="99"/>
        <v/>
      </c>
      <c r="Z6181" s="172" t="str">
        <f>IF(Y6181="","",COUNTIF($Y$2:Y6181,Y6181))</f>
        <v/>
      </c>
    </row>
    <row r="6182" spans="24:26" x14ac:dyDescent="0.25">
      <c r="X6182" s="172">
        <f>COUNTIF($J$2:J6182,J6182)</f>
        <v>0</v>
      </c>
      <c r="Y6182" s="172" t="str">
        <f t="shared" si="99"/>
        <v/>
      </c>
      <c r="Z6182" s="172" t="str">
        <f>IF(Y6182="","",COUNTIF($Y$2:Y6182,Y6182))</f>
        <v/>
      </c>
    </row>
    <row r="6183" spans="24:26" x14ac:dyDescent="0.25">
      <c r="X6183" s="172">
        <f>COUNTIF($J$2:J6183,J6183)</f>
        <v>0</v>
      </c>
      <c r="Y6183" s="172" t="str">
        <f t="shared" si="99"/>
        <v/>
      </c>
      <c r="Z6183" s="172" t="str">
        <f>IF(Y6183="","",COUNTIF($Y$2:Y6183,Y6183))</f>
        <v/>
      </c>
    </row>
    <row r="6184" spans="24:26" x14ac:dyDescent="0.25">
      <c r="X6184" s="172">
        <f>COUNTIF($J$2:J6184,J6184)</f>
        <v>0</v>
      </c>
      <c r="Y6184" s="172" t="str">
        <f t="shared" si="99"/>
        <v/>
      </c>
      <c r="Z6184" s="172" t="str">
        <f>IF(Y6184="","",COUNTIF($Y$2:Y6184,Y6184))</f>
        <v/>
      </c>
    </row>
    <row r="6185" spans="24:26" x14ac:dyDescent="0.25">
      <c r="X6185" s="172">
        <f>COUNTIF($J$2:J6185,J6185)</f>
        <v>0</v>
      </c>
      <c r="Y6185" s="172" t="str">
        <f t="shared" si="99"/>
        <v/>
      </c>
      <c r="Z6185" s="172" t="str">
        <f>IF(Y6185="","",COUNTIF($Y$2:Y6185,Y6185))</f>
        <v/>
      </c>
    </row>
    <row r="6186" spans="24:26" x14ac:dyDescent="0.25">
      <c r="X6186" s="172">
        <f>COUNTIF($J$2:J6186,J6186)</f>
        <v>0</v>
      </c>
      <c r="Y6186" s="172" t="str">
        <f t="shared" si="99"/>
        <v/>
      </c>
      <c r="Z6186" s="172" t="str">
        <f>IF(Y6186="","",COUNTIF($Y$2:Y6186,Y6186))</f>
        <v/>
      </c>
    </row>
    <row r="6187" spans="24:26" x14ac:dyDescent="0.25">
      <c r="X6187" s="172">
        <f>COUNTIF($J$2:J6187,J6187)</f>
        <v>0</v>
      </c>
      <c r="Y6187" s="172" t="str">
        <f t="shared" si="99"/>
        <v/>
      </c>
      <c r="Z6187" s="172" t="str">
        <f>IF(Y6187="","",COUNTIF($Y$2:Y6187,Y6187))</f>
        <v/>
      </c>
    </row>
    <row r="6188" spans="24:26" x14ac:dyDescent="0.25">
      <c r="X6188" s="172">
        <f>COUNTIF($J$2:J6188,J6188)</f>
        <v>0</v>
      </c>
      <c r="Y6188" s="172" t="str">
        <f t="shared" si="99"/>
        <v/>
      </c>
      <c r="Z6188" s="172" t="str">
        <f>IF(Y6188="","",COUNTIF($Y$2:Y6188,Y6188))</f>
        <v/>
      </c>
    </row>
    <row r="6189" spans="24:26" x14ac:dyDescent="0.25">
      <c r="X6189" s="172">
        <f>COUNTIF($J$2:J6189,J6189)</f>
        <v>0</v>
      </c>
      <c r="Y6189" s="172" t="str">
        <f t="shared" si="99"/>
        <v/>
      </c>
      <c r="Z6189" s="172" t="str">
        <f>IF(Y6189="","",COUNTIF($Y$2:Y6189,Y6189))</f>
        <v/>
      </c>
    </row>
    <row r="6190" spans="24:26" x14ac:dyDescent="0.25">
      <c r="X6190" s="172">
        <f>COUNTIF($J$2:J6190,J6190)</f>
        <v>0</v>
      </c>
      <c r="Y6190" s="172" t="str">
        <f t="shared" si="99"/>
        <v/>
      </c>
      <c r="Z6190" s="172" t="str">
        <f>IF(Y6190="","",COUNTIF($Y$2:Y6190,Y6190))</f>
        <v/>
      </c>
    </row>
    <row r="6191" spans="24:26" x14ac:dyDescent="0.25">
      <c r="X6191" s="172">
        <f>COUNTIF($J$2:J6191,J6191)</f>
        <v>0</v>
      </c>
      <c r="Y6191" s="172" t="str">
        <f t="shared" si="99"/>
        <v/>
      </c>
      <c r="Z6191" s="172" t="str">
        <f>IF(Y6191="","",COUNTIF($Y$2:Y6191,Y6191))</f>
        <v/>
      </c>
    </row>
    <row r="6192" spans="24:26" x14ac:dyDescent="0.25">
      <c r="X6192" s="172">
        <f>COUNTIF($J$2:J6192,J6192)</f>
        <v>0</v>
      </c>
      <c r="Y6192" s="172" t="str">
        <f t="shared" si="99"/>
        <v/>
      </c>
      <c r="Z6192" s="172" t="str">
        <f>IF(Y6192="","",COUNTIF($Y$2:Y6192,Y6192))</f>
        <v/>
      </c>
    </row>
    <row r="6193" spans="24:26" x14ac:dyDescent="0.25">
      <c r="X6193" s="172">
        <f>COUNTIF($J$2:J6193,J6193)</f>
        <v>0</v>
      </c>
      <c r="Y6193" s="172" t="str">
        <f t="shared" si="99"/>
        <v/>
      </c>
      <c r="Z6193" s="172" t="str">
        <f>IF(Y6193="","",COUNTIF($Y$2:Y6193,Y6193))</f>
        <v/>
      </c>
    </row>
    <row r="6194" spans="24:26" x14ac:dyDescent="0.25">
      <c r="X6194" s="172">
        <f>COUNTIF($J$2:J6194,J6194)</f>
        <v>0</v>
      </c>
      <c r="Y6194" s="172" t="str">
        <f t="shared" si="99"/>
        <v/>
      </c>
      <c r="Z6194" s="172" t="str">
        <f>IF(Y6194="","",COUNTIF($Y$2:Y6194,Y6194))</f>
        <v/>
      </c>
    </row>
    <row r="6195" spans="24:26" x14ac:dyDescent="0.25">
      <c r="X6195" s="172">
        <f>COUNTIF($J$2:J6195,J6195)</f>
        <v>0</v>
      </c>
      <c r="Y6195" s="172" t="str">
        <f t="shared" si="99"/>
        <v/>
      </c>
      <c r="Z6195" s="172" t="str">
        <f>IF(Y6195="","",COUNTIF($Y$2:Y6195,Y6195))</f>
        <v/>
      </c>
    </row>
    <row r="6196" spans="24:26" x14ac:dyDescent="0.25">
      <c r="X6196" s="172">
        <f>COUNTIF($J$2:J6196,J6196)</f>
        <v>0</v>
      </c>
      <c r="Y6196" s="172" t="str">
        <f t="shared" si="99"/>
        <v/>
      </c>
      <c r="Z6196" s="172" t="str">
        <f>IF(Y6196="","",COUNTIF($Y$2:Y6196,Y6196))</f>
        <v/>
      </c>
    </row>
    <row r="6197" spans="24:26" x14ac:dyDescent="0.25">
      <c r="X6197" s="172">
        <f>COUNTIF($J$2:J6197,J6197)</f>
        <v>0</v>
      </c>
      <c r="Y6197" s="172" t="str">
        <f t="shared" si="99"/>
        <v/>
      </c>
      <c r="Z6197" s="172" t="str">
        <f>IF(Y6197="","",COUNTIF($Y$2:Y6197,Y6197))</f>
        <v/>
      </c>
    </row>
    <row r="6198" spans="24:26" x14ac:dyDescent="0.25">
      <c r="X6198" s="172">
        <f>COUNTIF($J$2:J6198,J6198)</f>
        <v>0</v>
      </c>
      <c r="Y6198" s="172" t="str">
        <f t="shared" si="99"/>
        <v/>
      </c>
      <c r="Z6198" s="172" t="str">
        <f>IF(Y6198="","",COUNTIF($Y$2:Y6198,Y6198))</f>
        <v/>
      </c>
    </row>
    <row r="6199" spans="24:26" x14ac:dyDescent="0.25">
      <c r="X6199" s="172">
        <f>COUNTIF($J$2:J6199,J6199)</f>
        <v>0</v>
      </c>
      <c r="Y6199" s="172" t="str">
        <f t="shared" si="99"/>
        <v/>
      </c>
      <c r="Z6199" s="172" t="str">
        <f>IF(Y6199="","",COUNTIF($Y$2:Y6199,Y6199))</f>
        <v/>
      </c>
    </row>
    <row r="6200" spans="24:26" x14ac:dyDescent="0.25">
      <c r="X6200" s="172">
        <f>COUNTIF($J$2:J6200,J6200)</f>
        <v>0</v>
      </c>
      <c r="Y6200" s="172" t="str">
        <f t="shared" si="99"/>
        <v/>
      </c>
      <c r="Z6200" s="172" t="str">
        <f>IF(Y6200="","",COUNTIF($Y$2:Y6200,Y6200))</f>
        <v/>
      </c>
    </row>
    <row r="6201" spans="24:26" x14ac:dyDescent="0.25">
      <c r="X6201" s="172">
        <f>COUNTIF($J$2:J6201,J6201)</f>
        <v>0</v>
      </c>
      <c r="Y6201" s="172" t="str">
        <f t="shared" si="99"/>
        <v/>
      </c>
      <c r="Z6201" s="172" t="str">
        <f>IF(Y6201="","",COUNTIF($Y$2:Y6201,Y6201))</f>
        <v/>
      </c>
    </row>
    <row r="6202" spans="24:26" x14ac:dyDescent="0.25">
      <c r="X6202" s="172">
        <f>COUNTIF($J$2:J6202,J6202)</f>
        <v>0</v>
      </c>
      <c r="Y6202" s="172" t="str">
        <f t="shared" si="99"/>
        <v/>
      </c>
      <c r="Z6202" s="172" t="str">
        <f>IF(Y6202="","",COUNTIF($Y$2:Y6202,Y6202))</f>
        <v/>
      </c>
    </row>
    <row r="6203" spans="24:26" x14ac:dyDescent="0.25">
      <c r="X6203" s="172">
        <f>COUNTIF($J$2:J6203,J6203)</f>
        <v>0</v>
      </c>
      <c r="Y6203" s="172" t="str">
        <f t="shared" si="99"/>
        <v/>
      </c>
      <c r="Z6203" s="172" t="str">
        <f>IF(Y6203="","",COUNTIF($Y$2:Y6203,Y6203))</f>
        <v/>
      </c>
    </row>
    <row r="6204" spans="24:26" x14ac:dyDescent="0.25">
      <c r="X6204" s="172">
        <f>COUNTIF($J$2:J6204,J6204)</f>
        <v>0</v>
      </c>
      <c r="Y6204" s="172" t="str">
        <f t="shared" si="99"/>
        <v/>
      </c>
      <c r="Z6204" s="172" t="str">
        <f>IF(Y6204="","",COUNTIF($Y$2:Y6204,Y6204))</f>
        <v/>
      </c>
    </row>
    <row r="6205" spans="24:26" x14ac:dyDescent="0.25">
      <c r="X6205" s="172">
        <f>COUNTIF($J$2:J6205,J6205)</f>
        <v>0</v>
      </c>
      <c r="Y6205" s="172" t="str">
        <f t="shared" si="99"/>
        <v/>
      </c>
      <c r="Z6205" s="172" t="str">
        <f>IF(Y6205="","",COUNTIF($Y$2:Y6205,Y6205))</f>
        <v/>
      </c>
    </row>
    <row r="6206" spans="24:26" x14ac:dyDescent="0.25">
      <c r="X6206" s="172">
        <f>COUNTIF($J$2:J6206,J6206)</f>
        <v>0</v>
      </c>
      <c r="Y6206" s="172" t="str">
        <f t="shared" si="99"/>
        <v/>
      </c>
      <c r="Z6206" s="172" t="str">
        <f>IF(Y6206="","",COUNTIF($Y$2:Y6206,Y6206))</f>
        <v/>
      </c>
    </row>
    <row r="6207" spans="24:26" x14ac:dyDescent="0.25">
      <c r="X6207" s="172">
        <f>COUNTIF($J$2:J6207,J6207)</f>
        <v>0</v>
      </c>
      <c r="Y6207" s="172" t="str">
        <f t="shared" si="99"/>
        <v/>
      </c>
      <c r="Z6207" s="172" t="str">
        <f>IF(Y6207="","",COUNTIF($Y$2:Y6207,Y6207))</f>
        <v/>
      </c>
    </row>
    <row r="6208" spans="24:26" x14ac:dyDescent="0.25">
      <c r="X6208" s="172">
        <f>COUNTIF($J$2:J6208,J6208)</f>
        <v>0</v>
      </c>
      <c r="Y6208" s="172" t="str">
        <f t="shared" si="99"/>
        <v/>
      </c>
      <c r="Z6208" s="172" t="str">
        <f>IF(Y6208="","",COUNTIF($Y$2:Y6208,Y6208))</f>
        <v/>
      </c>
    </row>
    <row r="6209" spans="24:26" x14ac:dyDescent="0.25">
      <c r="X6209" s="172">
        <f>COUNTIF($J$2:J6209,J6209)</f>
        <v>0</v>
      </c>
      <c r="Y6209" s="172" t="str">
        <f t="shared" si="99"/>
        <v/>
      </c>
      <c r="Z6209" s="172" t="str">
        <f>IF(Y6209="","",COUNTIF($Y$2:Y6209,Y6209))</f>
        <v/>
      </c>
    </row>
    <row r="6210" spans="24:26" x14ac:dyDescent="0.25">
      <c r="X6210" s="172">
        <f>COUNTIF($J$2:J6210,J6210)</f>
        <v>0</v>
      </c>
      <c r="Y6210" s="172" t="str">
        <f t="shared" si="99"/>
        <v/>
      </c>
      <c r="Z6210" s="172" t="str">
        <f>IF(Y6210="","",COUNTIF($Y$2:Y6210,Y6210))</f>
        <v/>
      </c>
    </row>
    <row r="6211" spans="24:26" x14ac:dyDescent="0.25">
      <c r="X6211" s="172">
        <f>COUNTIF($J$2:J6211,J6211)</f>
        <v>0</v>
      </c>
      <c r="Y6211" s="172" t="str">
        <f t="shared" si="99"/>
        <v/>
      </c>
      <c r="Z6211" s="172" t="str">
        <f>IF(Y6211="","",COUNTIF($Y$2:Y6211,Y6211))</f>
        <v/>
      </c>
    </row>
    <row r="6212" spans="24:26" x14ac:dyDescent="0.25">
      <c r="X6212" s="172">
        <f>COUNTIF($J$2:J6212,J6212)</f>
        <v>0</v>
      </c>
      <c r="Y6212" s="172" t="str">
        <f t="shared" si="99"/>
        <v/>
      </c>
      <c r="Z6212" s="172" t="str">
        <f>IF(Y6212="","",COUNTIF($Y$2:Y6212,Y6212))</f>
        <v/>
      </c>
    </row>
    <row r="6213" spans="24:26" x14ac:dyDescent="0.25">
      <c r="X6213" s="172">
        <f>COUNTIF($J$2:J6213,J6213)</f>
        <v>0</v>
      </c>
      <c r="Y6213" s="172" t="str">
        <f t="shared" si="99"/>
        <v/>
      </c>
      <c r="Z6213" s="172" t="str">
        <f>IF(Y6213="","",COUNTIF($Y$2:Y6213,Y6213))</f>
        <v/>
      </c>
    </row>
    <row r="6214" spans="24:26" x14ac:dyDescent="0.25">
      <c r="X6214" s="172">
        <f>COUNTIF($J$2:J6214,J6214)</f>
        <v>0</v>
      </c>
      <c r="Y6214" s="172" t="str">
        <f t="shared" si="99"/>
        <v/>
      </c>
      <c r="Z6214" s="172" t="str">
        <f>IF(Y6214="","",COUNTIF($Y$2:Y6214,Y6214))</f>
        <v/>
      </c>
    </row>
    <row r="6215" spans="24:26" x14ac:dyDescent="0.25">
      <c r="X6215" s="172">
        <f>COUNTIF($J$2:J6215,J6215)</f>
        <v>0</v>
      </c>
      <c r="Y6215" s="172" t="str">
        <f t="shared" si="99"/>
        <v/>
      </c>
      <c r="Z6215" s="172" t="str">
        <f>IF(Y6215="","",COUNTIF($Y$2:Y6215,Y6215))</f>
        <v/>
      </c>
    </row>
    <row r="6216" spans="24:26" x14ac:dyDescent="0.25">
      <c r="X6216" s="172">
        <f>COUNTIF($J$2:J6216,J6216)</f>
        <v>0</v>
      </c>
      <c r="Y6216" s="172" t="str">
        <f t="shared" si="99"/>
        <v/>
      </c>
      <c r="Z6216" s="172" t="str">
        <f>IF(Y6216="","",COUNTIF($Y$2:Y6216,Y6216))</f>
        <v/>
      </c>
    </row>
    <row r="6217" spans="24:26" x14ac:dyDescent="0.25">
      <c r="X6217" s="172">
        <f>COUNTIF($J$2:J6217,J6217)</f>
        <v>0</v>
      </c>
      <c r="Y6217" s="172" t="str">
        <f t="shared" si="99"/>
        <v/>
      </c>
      <c r="Z6217" s="172" t="str">
        <f>IF(Y6217="","",COUNTIF($Y$2:Y6217,Y6217))</f>
        <v/>
      </c>
    </row>
    <row r="6218" spans="24:26" x14ac:dyDescent="0.25">
      <c r="X6218" s="172">
        <f>COUNTIF($J$2:J6218,J6218)</f>
        <v>0</v>
      </c>
      <c r="Y6218" s="172" t="str">
        <f t="shared" si="99"/>
        <v/>
      </c>
      <c r="Z6218" s="172" t="str">
        <f>IF(Y6218="","",COUNTIF($Y$2:Y6218,Y6218))</f>
        <v/>
      </c>
    </row>
    <row r="6219" spans="24:26" x14ac:dyDescent="0.25">
      <c r="X6219" s="172">
        <f>COUNTIF($J$2:J6219,J6219)</f>
        <v>0</v>
      </c>
      <c r="Y6219" s="172" t="str">
        <f t="shared" si="99"/>
        <v/>
      </c>
      <c r="Z6219" s="172" t="str">
        <f>IF(Y6219="","",COUNTIF($Y$2:Y6219,Y6219))</f>
        <v/>
      </c>
    </row>
    <row r="6220" spans="24:26" x14ac:dyDescent="0.25">
      <c r="X6220" s="172">
        <f>COUNTIF($J$2:J6220,J6220)</f>
        <v>0</v>
      </c>
      <c r="Y6220" s="172" t="str">
        <f t="shared" si="99"/>
        <v/>
      </c>
      <c r="Z6220" s="172" t="str">
        <f>IF(Y6220="","",COUNTIF($Y$2:Y6220,Y6220))</f>
        <v/>
      </c>
    </row>
    <row r="6221" spans="24:26" x14ac:dyDescent="0.25">
      <c r="X6221" s="172">
        <f>COUNTIF($J$2:J6221,J6221)</f>
        <v>0</v>
      </c>
      <c r="Y6221" s="172" t="str">
        <f t="shared" si="99"/>
        <v/>
      </c>
      <c r="Z6221" s="172" t="str">
        <f>IF(Y6221="","",COUNTIF($Y$2:Y6221,Y6221))</f>
        <v/>
      </c>
    </row>
    <row r="6222" spans="24:26" x14ac:dyDescent="0.25">
      <c r="X6222" s="172">
        <f>COUNTIF($J$2:J6222,J6222)</f>
        <v>0</v>
      </c>
      <c r="Y6222" s="172" t="str">
        <f t="shared" si="99"/>
        <v/>
      </c>
      <c r="Z6222" s="172" t="str">
        <f>IF(Y6222="","",COUNTIF($Y$2:Y6222,Y6222))</f>
        <v/>
      </c>
    </row>
    <row r="6223" spans="24:26" x14ac:dyDescent="0.25">
      <c r="X6223" s="172">
        <f>COUNTIF($J$2:J6223,J6223)</f>
        <v>0</v>
      </c>
      <c r="Y6223" s="172" t="str">
        <f t="shared" si="99"/>
        <v/>
      </c>
      <c r="Z6223" s="172" t="str">
        <f>IF(Y6223="","",COUNTIF($Y$2:Y6223,Y6223))</f>
        <v/>
      </c>
    </row>
    <row r="6224" spans="24:26" x14ac:dyDescent="0.25">
      <c r="X6224" s="172">
        <f>COUNTIF($J$2:J6224,J6224)</f>
        <v>0</v>
      </c>
      <c r="Y6224" s="172" t="str">
        <f t="shared" si="99"/>
        <v/>
      </c>
      <c r="Z6224" s="172" t="str">
        <f>IF(Y6224="","",COUNTIF($Y$2:Y6224,Y6224))</f>
        <v/>
      </c>
    </row>
    <row r="6225" spans="24:26" x14ac:dyDescent="0.25">
      <c r="X6225" s="172">
        <f>COUNTIF($J$2:J6225,J6225)</f>
        <v>0</v>
      </c>
      <c r="Y6225" s="172" t="str">
        <f t="shared" si="99"/>
        <v/>
      </c>
      <c r="Z6225" s="172" t="str">
        <f>IF(Y6225="","",COUNTIF($Y$2:Y6225,Y6225))</f>
        <v/>
      </c>
    </row>
    <row r="6226" spans="24:26" x14ac:dyDescent="0.25">
      <c r="X6226" s="172">
        <f>COUNTIF($J$2:J6226,J6226)</f>
        <v>0</v>
      </c>
      <c r="Y6226" s="172" t="str">
        <f t="shared" si="99"/>
        <v/>
      </c>
      <c r="Z6226" s="172" t="str">
        <f>IF(Y6226="","",COUNTIF($Y$2:Y6226,Y6226))</f>
        <v/>
      </c>
    </row>
    <row r="6227" spans="24:26" x14ac:dyDescent="0.25">
      <c r="X6227" s="172">
        <f>COUNTIF($J$2:J6227,J6227)</f>
        <v>0</v>
      </c>
      <c r="Y6227" s="172" t="str">
        <f t="shared" si="99"/>
        <v/>
      </c>
      <c r="Z6227" s="172" t="str">
        <f>IF(Y6227="","",COUNTIF($Y$2:Y6227,Y6227))</f>
        <v/>
      </c>
    </row>
    <row r="6228" spans="24:26" x14ac:dyDescent="0.25">
      <c r="X6228" s="172">
        <f>COUNTIF($J$2:J6228,J6228)</f>
        <v>0</v>
      </c>
      <c r="Y6228" s="172" t="str">
        <f t="shared" si="99"/>
        <v/>
      </c>
      <c r="Z6228" s="172" t="str">
        <f>IF(Y6228="","",COUNTIF($Y$2:Y6228,Y6228))</f>
        <v/>
      </c>
    </row>
    <row r="6229" spans="24:26" x14ac:dyDescent="0.25">
      <c r="X6229" s="172">
        <f>COUNTIF($J$2:J6229,J6229)</f>
        <v>0</v>
      </c>
      <c r="Y6229" s="172" t="str">
        <f t="shared" si="99"/>
        <v/>
      </c>
      <c r="Z6229" s="172" t="str">
        <f>IF(Y6229="","",COUNTIF($Y$2:Y6229,Y6229))</f>
        <v/>
      </c>
    </row>
    <row r="6230" spans="24:26" x14ac:dyDescent="0.25">
      <c r="X6230" s="172">
        <f>COUNTIF($J$2:J6230,J6230)</f>
        <v>0</v>
      </c>
      <c r="Y6230" s="172" t="str">
        <f t="shared" si="99"/>
        <v/>
      </c>
      <c r="Z6230" s="172" t="str">
        <f>IF(Y6230="","",COUNTIF($Y$2:Y6230,Y6230))</f>
        <v/>
      </c>
    </row>
    <row r="6231" spans="24:26" x14ac:dyDescent="0.25">
      <c r="X6231" s="172">
        <f>COUNTIF($J$2:J6231,J6231)</f>
        <v>0</v>
      </c>
      <c r="Y6231" s="172" t="str">
        <f t="shared" si="99"/>
        <v/>
      </c>
      <c r="Z6231" s="172" t="str">
        <f>IF(Y6231="","",COUNTIF($Y$2:Y6231,Y6231))</f>
        <v/>
      </c>
    </row>
    <row r="6232" spans="24:26" x14ac:dyDescent="0.25">
      <c r="X6232" s="172">
        <f>COUNTIF($J$2:J6232,J6232)</f>
        <v>0</v>
      </c>
      <c r="Y6232" s="172" t="str">
        <f t="shared" si="99"/>
        <v/>
      </c>
      <c r="Z6232" s="172" t="str">
        <f>IF(Y6232="","",COUNTIF($Y$2:Y6232,Y6232))</f>
        <v/>
      </c>
    </row>
    <row r="6233" spans="24:26" x14ac:dyDescent="0.25">
      <c r="X6233" s="172">
        <f>COUNTIF($J$2:J6233,J6233)</f>
        <v>0</v>
      </c>
      <c r="Y6233" s="172" t="str">
        <f t="shared" si="99"/>
        <v/>
      </c>
      <c r="Z6233" s="172" t="str">
        <f>IF(Y6233="","",COUNTIF($Y$2:Y6233,Y6233))</f>
        <v/>
      </c>
    </row>
    <row r="6234" spans="24:26" x14ac:dyDescent="0.25">
      <c r="X6234" s="172">
        <f>COUNTIF($J$2:J6234,J6234)</f>
        <v>0</v>
      </c>
      <c r="Y6234" s="172" t="str">
        <f t="shared" ref="Y6234:Y6297" si="100">J6234&amp;Q6234</f>
        <v/>
      </c>
      <c r="Z6234" s="172" t="str">
        <f>IF(Y6234="","",COUNTIF($Y$2:Y6234,Y6234))</f>
        <v/>
      </c>
    </row>
    <row r="6235" spans="24:26" x14ac:dyDescent="0.25">
      <c r="X6235" s="172">
        <f>COUNTIF($J$2:J6235,J6235)</f>
        <v>0</v>
      </c>
      <c r="Y6235" s="172" t="str">
        <f t="shared" si="100"/>
        <v/>
      </c>
      <c r="Z6235" s="172" t="str">
        <f>IF(Y6235="","",COUNTIF($Y$2:Y6235,Y6235))</f>
        <v/>
      </c>
    </row>
    <row r="6236" spans="24:26" x14ac:dyDescent="0.25">
      <c r="X6236" s="172">
        <f>COUNTIF($J$2:J6236,J6236)</f>
        <v>0</v>
      </c>
      <c r="Y6236" s="172" t="str">
        <f t="shared" si="100"/>
        <v/>
      </c>
      <c r="Z6236" s="172" t="str">
        <f>IF(Y6236="","",COUNTIF($Y$2:Y6236,Y6236))</f>
        <v/>
      </c>
    </row>
    <row r="6237" spans="24:26" x14ac:dyDescent="0.25">
      <c r="X6237" s="172">
        <f>COUNTIF($J$2:J6237,J6237)</f>
        <v>0</v>
      </c>
      <c r="Y6237" s="172" t="str">
        <f t="shared" si="100"/>
        <v/>
      </c>
      <c r="Z6237" s="172" t="str">
        <f>IF(Y6237="","",COUNTIF($Y$2:Y6237,Y6237))</f>
        <v/>
      </c>
    </row>
    <row r="6238" spans="24:26" x14ac:dyDescent="0.25">
      <c r="X6238" s="172">
        <f>COUNTIF($J$2:J6238,J6238)</f>
        <v>0</v>
      </c>
      <c r="Y6238" s="172" t="str">
        <f t="shared" si="100"/>
        <v/>
      </c>
      <c r="Z6238" s="172" t="str">
        <f>IF(Y6238="","",COUNTIF($Y$2:Y6238,Y6238))</f>
        <v/>
      </c>
    </row>
    <row r="6239" spans="24:26" x14ac:dyDescent="0.25">
      <c r="X6239" s="172">
        <f>COUNTIF($J$2:J6239,J6239)</f>
        <v>0</v>
      </c>
      <c r="Y6239" s="172" t="str">
        <f t="shared" si="100"/>
        <v/>
      </c>
      <c r="Z6239" s="172" t="str">
        <f>IF(Y6239="","",COUNTIF($Y$2:Y6239,Y6239))</f>
        <v/>
      </c>
    </row>
    <row r="6240" spans="24:26" x14ac:dyDescent="0.25">
      <c r="X6240" s="172">
        <f>COUNTIF($J$2:J6240,J6240)</f>
        <v>0</v>
      </c>
      <c r="Y6240" s="172" t="str">
        <f t="shared" si="100"/>
        <v/>
      </c>
      <c r="Z6240" s="172" t="str">
        <f>IF(Y6240="","",COUNTIF($Y$2:Y6240,Y6240))</f>
        <v/>
      </c>
    </row>
    <row r="6241" spans="24:26" x14ac:dyDescent="0.25">
      <c r="X6241" s="172">
        <f>COUNTIF($J$2:J6241,J6241)</f>
        <v>0</v>
      </c>
      <c r="Y6241" s="172" t="str">
        <f t="shared" si="100"/>
        <v/>
      </c>
      <c r="Z6241" s="172" t="str">
        <f>IF(Y6241="","",COUNTIF($Y$2:Y6241,Y6241))</f>
        <v/>
      </c>
    </row>
    <row r="6242" spans="24:26" x14ac:dyDescent="0.25">
      <c r="X6242" s="172">
        <f>COUNTIF($J$2:J6242,J6242)</f>
        <v>0</v>
      </c>
      <c r="Y6242" s="172" t="str">
        <f t="shared" si="100"/>
        <v/>
      </c>
      <c r="Z6242" s="172" t="str">
        <f>IF(Y6242="","",COUNTIF($Y$2:Y6242,Y6242))</f>
        <v/>
      </c>
    </row>
    <row r="6243" spans="24:26" x14ac:dyDescent="0.25">
      <c r="X6243" s="172">
        <f>COUNTIF($J$2:J6243,J6243)</f>
        <v>0</v>
      </c>
      <c r="Y6243" s="172" t="str">
        <f t="shared" si="100"/>
        <v/>
      </c>
      <c r="Z6243" s="172" t="str">
        <f>IF(Y6243="","",COUNTIF($Y$2:Y6243,Y6243))</f>
        <v/>
      </c>
    </row>
    <row r="6244" spans="24:26" x14ac:dyDescent="0.25">
      <c r="X6244" s="172">
        <f>COUNTIF($J$2:J6244,J6244)</f>
        <v>0</v>
      </c>
      <c r="Y6244" s="172" t="str">
        <f t="shared" si="100"/>
        <v/>
      </c>
      <c r="Z6244" s="172" t="str">
        <f>IF(Y6244="","",COUNTIF($Y$2:Y6244,Y6244))</f>
        <v/>
      </c>
    </row>
    <row r="6245" spans="24:26" x14ac:dyDescent="0.25">
      <c r="X6245" s="172">
        <f>COUNTIF($J$2:J6245,J6245)</f>
        <v>0</v>
      </c>
      <c r="Y6245" s="172" t="str">
        <f t="shared" si="100"/>
        <v/>
      </c>
      <c r="Z6245" s="172" t="str">
        <f>IF(Y6245="","",COUNTIF($Y$2:Y6245,Y6245))</f>
        <v/>
      </c>
    </row>
    <row r="6246" spans="24:26" x14ac:dyDescent="0.25">
      <c r="X6246" s="172">
        <f>COUNTIF($J$2:J6246,J6246)</f>
        <v>0</v>
      </c>
      <c r="Y6246" s="172" t="str">
        <f t="shared" si="100"/>
        <v/>
      </c>
      <c r="Z6246" s="172" t="str">
        <f>IF(Y6246="","",COUNTIF($Y$2:Y6246,Y6246))</f>
        <v/>
      </c>
    </row>
    <row r="6247" spans="24:26" x14ac:dyDescent="0.25">
      <c r="X6247" s="172">
        <f>COUNTIF($J$2:J6247,J6247)</f>
        <v>0</v>
      </c>
      <c r="Y6247" s="172" t="str">
        <f t="shared" si="100"/>
        <v/>
      </c>
      <c r="Z6247" s="172" t="str">
        <f>IF(Y6247="","",COUNTIF($Y$2:Y6247,Y6247))</f>
        <v/>
      </c>
    </row>
    <row r="6248" spans="24:26" x14ac:dyDescent="0.25">
      <c r="X6248" s="172">
        <f>COUNTIF($J$2:J6248,J6248)</f>
        <v>0</v>
      </c>
      <c r="Y6248" s="172" t="str">
        <f t="shared" si="100"/>
        <v/>
      </c>
      <c r="Z6248" s="172" t="str">
        <f>IF(Y6248="","",COUNTIF($Y$2:Y6248,Y6248))</f>
        <v/>
      </c>
    </row>
    <row r="6249" spans="24:26" x14ac:dyDescent="0.25">
      <c r="X6249" s="172">
        <f>COUNTIF($J$2:J6249,J6249)</f>
        <v>0</v>
      </c>
      <c r="Y6249" s="172" t="str">
        <f t="shared" si="100"/>
        <v/>
      </c>
      <c r="Z6249" s="172" t="str">
        <f>IF(Y6249="","",COUNTIF($Y$2:Y6249,Y6249))</f>
        <v/>
      </c>
    </row>
    <row r="6250" spans="24:26" x14ac:dyDescent="0.25">
      <c r="X6250" s="172">
        <f>COUNTIF($J$2:J6250,J6250)</f>
        <v>0</v>
      </c>
      <c r="Y6250" s="172" t="str">
        <f t="shared" si="100"/>
        <v/>
      </c>
      <c r="Z6250" s="172" t="str">
        <f>IF(Y6250="","",COUNTIF($Y$2:Y6250,Y6250))</f>
        <v/>
      </c>
    </row>
    <row r="6251" spans="24:26" x14ac:dyDescent="0.25">
      <c r="X6251" s="172">
        <f>COUNTIF($J$2:J6251,J6251)</f>
        <v>0</v>
      </c>
      <c r="Y6251" s="172" t="str">
        <f t="shared" si="100"/>
        <v/>
      </c>
      <c r="Z6251" s="172" t="str">
        <f>IF(Y6251="","",COUNTIF($Y$2:Y6251,Y6251))</f>
        <v/>
      </c>
    </row>
    <row r="6252" spans="24:26" x14ac:dyDescent="0.25">
      <c r="X6252" s="172">
        <f>COUNTIF($J$2:J6252,J6252)</f>
        <v>0</v>
      </c>
      <c r="Y6252" s="172" t="str">
        <f t="shared" si="100"/>
        <v/>
      </c>
      <c r="Z6252" s="172" t="str">
        <f>IF(Y6252="","",COUNTIF($Y$2:Y6252,Y6252))</f>
        <v/>
      </c>
    </row>
    <row r="6253" spans="24:26" x14ac:dyDescent="0.25">
      <c r="X6253" s="172">
        <f>COUNTIF($J$2:J6253,J6253)</f>
        <v>0</v>
      </c>
      <c r="Y6253" s="172" t="str">
        <f t="shared" si="100"/>
        <v/>
      </c>
      <c r="Z6253" s="172" t="str">
        <f>IF(Y6253="","",COUNTIF($Y$2:Y6253,Y6253))</f>
        <v/>
      </c>
    </row>
    <row r="6254" spans="24:26" x14ac:dyDescent="0.25">
      <c r="X6254" s="172">
        <f>COUNTIF($J$2:J6254,J6254)</f>
        <v>0</v>
      </c>
      <c r="Y6254" s="172" t="str">
        <f t="shared" si="100"/>
        <v/>
      </c>
      <c r="Z6254" s="172" t="str">
        <f>IF(Y6254="","",COUNTIF($Y$2:Y6254,Y6254))</f>
        <v/>
      </c>
    </row>
    <row r="6255" spans="24:26" x14ac:dyDescent="0.25">
      <c r="X6255" s="172">
        <f>COUNTIF($J$2:J6255,J6255)</f>
        <v>0</v>
      </c>
      <c r="Y6255" s="172" t="str">
        <f t="shared" si="100"/>
        <v/>
      </c>
      <c r="Z6255" s="172" t="str">
        <f>IF(Y6255="","",COUNTIF($Y$2:Y6255,Y6255))</f>
        <v/>
      </c>
    </row>
    <row r="6256" spans="24:26" x14ac:dyDescent="0.25">
      <c r="X6256" s="172">
        <f>COUNTIF($J$2:J6256,J6256)</f>
        <v>0</v>
      </c>
      <c r="Y6256" s="172" t="str">
        <f t="shared" si="100"/>
        <v/>
      </c>
      <c r="Z6256" s="172" t="str">
        <f>IF(Y6256="","",COUNTIF($Y$2:Y6256,Y6256))</f>
        <v/>
      </c>
    </row>
    <row r="6257" spans="24:26" x14ac:dyDescent="0.25">
      <c r="X6257" s="172">
        <f>COUNTIF($J$2:J6257,J6257)</f>
        <v>0</v>
      </c>
      <c r="Y6257" s="172" t="str">
        <f t="shared" si="100"/>
        <v/>
      </c>
      <c r="Z6257" s="172" t="str">
        <f>IF(Y6257="","",COUNTIF($Y$2:Y6257,Y6257))</f>
        <v/>
      </c>
    </row>
    <row r="6258" spans="24:26" x14ac:dyDescent="0.25">
      <c r="X6258" s="172">
        <f>COUNTIF($J$2:J6258,J6258)</f>
        <v>0</v>
      </c>
      <c r="Y6258" s="172" t="str">
        <f t="shared" si="100"/>
        <v/>
      </c>
      <c r="Z6258" s="172" t="str">
        <f>IF(Y6258="","",COUNTIF($Y$2:Y6258,Y6258))</f>
        <v/>
      </c>
    </row>
    <row r="6259" spans="24:26" x14ac:dyDescent="0.25">
      <c r="X6259" s="172">
        <f>COUNTIF($J$2:J6259,J6259)</f>
        <v>0</v>
      </c>
      <c r="Y6259" s="172" t="str">
        <f t="shared" si="100"/>
        <v/>
      </c>
      <c r="Z6259" s="172" t="str">
        <f>IF(Y6259="","",COUNTIF($Y$2:Y6259,Y6259))</f>
        <v/>
      </c>
    </row>
    <row r="6260" spans="24:26" x14ac:dyDescent="0.25">
      <c r="X6260" s="172">
        <f>COUNTIF($J$2:J6260,J6260)</f>
        <v>0</v>
      </c>
      <c r="Y6260" s="172" t="str">
        <f t="shared" si="100"/>
        <v/>
      </c>
      <c r="Z6260" s="172" t="str">
        <f>IF(Y6260="","",COUNTIF($Y$2:Y6260,Y6260))</f>
        <v/>
      </c>
    </row>
    <row r="6261" spans="24:26" x14ac:dyDescent="0.25">
      <c r="X6261" s="172">
        <f>COUNTIF($J$2:J6261,J6261)</f>
        <v>0</v>
      </c>
      <c r="Y6261" s="172" t="str">
        <f t="shared" si="100"/>
        <v/>
      </c>
      <c r="Z6261" s="172" t="str">
        <f>IF(Y6261="","",COUNTIF($Y$2:Y6261,Y6261))</f>
        <v/>
      </c>
    </row>
    <row r="6262" spans="24:26" x14ac:dyDescent="0.25">
      <c r="X6262" s="172">
        <f>COUNTIF($J$2:J6262,J6262)</f>
        <v>0</v>
      </c>
      <c r="Y6262" s="172" t="str">
        <f t="shared" si="100"/>
        <v/>
      </c>
      <c r="Z6262" s="172" t="str">
        <f>IF(Y6262="","",COUNTIF($Y$2:Y6262,Y6262))</f>
        <v/>
      </c>
    </row>
    <row r="6263" spans="24:26" x14ac:dyDescent="0.25">
      <c r="X6263" s="172">
        <f>COUNTIF($J$2:J6263,J6263)</f>
        <v>0</v>
      </c>
      <c r="Y6263" s="172" t="str">
        <f t="shared" si="100"/>
        <v/>
      </c>
      <c r="Z6263" s="172" t="str">
        <f>IF(Y6263="","",COUNTIF($Y$2:Y6263,Y6263))</f>
        <v/>
      </c>
    </row>
    <row r="6264" spans="24:26" x14ac:dyDescent="0.25">
      <c r="X6264" s="172">
        <f>COUNTIF($J$2:J6264,J6264)</f>
        <v>0</v>
      </c>
      <c r="Y6264" s="172" t="str">
        <f t="shared" si="100"/>
        <v/>
      </c>
      <c r="Z6264" s="172" t="str">
        <f>IF(Y6264="","",COUNTIF($Y$2:Y6264,Y6264))</f>
        <v/>
      </c>
    </row>
    <row r="6265" spans="24:26" x14ac:dyDescent="0.25">
      <c r="X6265" s="172">
        <f>COUNTIF($J$2:J6265,J6265)</f>
        <v>0</v>
      </c>
      <c r="Y6265" s="172" t="str">
        <f t="shared" si="100"/>
        <v/>
      </c>
      <c r="Z6265" s="172" t="str">
        <f>IF(Y6265="","",COUNTIF($Y$2:Y6265,Y6265))</f>
        <v/>
      </c>
    </row>
    <row r="6266" spans="24:26" x14ac:dyDescent="0.25">
      <c r="X6266" s="172">
        <f>COUNTIF($J$2:J6266,J6266)</f>
        <v>0</v>
      </c>
      <c r="Y6266" s="172" t="str">
        <f t="shared" si="100"/>
        <v/>
      </c>
      <c r="Z6266" s="172" t="str">
        <f>IF(Y6266="","",COUNTIF($Y$2:Y6266,Y6266))</f>
        <v/>
      </c>
    </row>
    <row r="6267" spans="24:26" x14ac:dyDescent="0.25">
      <c r="X6267" s="172">
        <f>COUNTIF($J$2:J6267,J6267)</f>
        <v>0</v>
      </c>
      <c r="Y6267" s="172" t="str">
        <f t="shared" si="100"/>
        <v/>
      </c>
      <c r="Z6267" s="172" t="str">
        <f>IF(Y6267="","",COUNTIF($Y$2:Y6267,Y6267))</f>
        <v/>
      </c>
    </row>
    <row r="6268" spans="24:26" x14ac:dyDescent="0.25">
      <c r="X6268" s="172">
        <f>COUNTIF($J$2:J6268,J6268)</f>
        <v>0</v>
      </c>
      <c r="Y6268" s="172" t="str">
        <f t="shared" si="100"/>
        <v/>
      </c>
      <c r="Z6268" s="172" t="str">
        <f>IF(Y6268="","",COUNTIF($Y$2:Y6268,Y6268))</f>
        <v/>
      </c>
    </row>
    <row r="6269" spans="24:26" x14ac:dyDescent="0.25">
      <c r="X6269" s="172">
        <f>COUNTIF($J$2:J6269,J6269)</f>
        <v>0</v>
      </c>
      <c r="Y6269" s="172" t="str">
        <f t="shared" si="100"/>
        <v/>
      </c>
      <c r="Z6269" s="172" t="str">
        <f>IF(Y6269="","",COUNTIF($Y$2:Y6269,Y6269))</f>
        <v/>
      </c>
    </row>
    <row r="6270" spans="24:26" x14ac:dyDescent="0.25">
      <c r="X6270" s="172">
        <f>COUNTIF($J$2:J6270,J6270)</f>
        <v>0</v>
      </c>
      <c r="Y6270" s="172" t="str">
        <f t="shared" si="100"/>
        <v/>
      </c>
      <c r="Z6270" s="172" t="str">
        <f>IF(Y6270="","",COUNTIF($Y$2:Y6270,Y6270))</f>
        <v/>
      </c>
    </row>
    <row r="6271" spans="24:26" x14ac:dyDescent="0.25">
      <c r="X6271" s="172">
        <f>COUNTIF($J$2:J6271,J6271)</f>
        <v>0</v>
      </c>
      <c r="Y6271" s="172" t="str">
        <f t="shared" si="100"/>
        <v/>
      </c>
      <c r="Z6271" s="172" t="str">
        <f>IF(Y6271="","",COUNTIF($Y$2:Y6271,Y6271))</f>
        <v/>
      </c>
    </row>
    <row r="6272" spans="24:26" x14ac:dyDescent="0.25">
      <c r="X6272" s="172">
        <f>COUNTIF($J$2:J6272,J6272)</f>
        <v>0</v>
      </c>
      <c r="Y6272" s="172" t="str">
        <f t="shared" si="100"/>
        <v/>
      </c>
      <c r="Z6272" s="172" t="str">
        <f>IF(Y6272="","",COUNTIF($Y$2:Y6272,Y6272))</f>
        <v/>
      </c>
    </row>
    <row r="6273" spans="24:26" x14ac:dyDescent="0.25">
      <c r="X6273" s="172">
        <f>COUNTIF($J$2:J6273,J6273)</f>
        <v>0</v>
      </c>
      <c r="Y6273" s="172" t="str">
        <f t="shared" si="100"/>
        <v/>
      </c>
      <c r="Z6273" s="172" t="str">
        <f>IF(Y6273="","",COUNTIF($Y$2:Y6273,Y6273))</f>
        <v/>
      </c>
    </row>
    <row r="6274" spans="24:26" x14ac:dyDescent="0.25">
      <c r="X6274" s="172">
        <f>COUNTIF($J$2:J6274,J6274)</f>
        <v>0</v>
      </c>
      <c r="Y6274" s="172" t="str">
        <f t="shared" si="100"/>
        <v/>
      </c>
      <c r="Z6274" s="172" t="str">
        <f>IF(Y6274="","",COUNTIF($Y$2:Y6274,Y6274))</f>
        <v/>
      </c>
    </row>
    <row r="6275" spans="24:26" x14ac:dyDescent="0.25">
      <c r="X6275" s="172">
        <f>COUNTIF($J$2:J6275,J6275)</f>
        <v>0</v>
      </c>
      <c r="Y6275" s="172" t="str">
        <f t="shared" si="100"/>
        <v/>
      </c>
      <c r="Z6275" s="172" t="str">
        <f>IF(Y6275="","",COUNTIF($Y$2:Y6275,Y6275))</f>
        <v/>
      </c>
    </row>
    <row r="6276" spans="24:26" x14ac:dyDescent="0.25">
      <c r="X6276" s="172">
        <f>COUNTIF($J$2:J6276,J6276)</f>
        <v>0</v>
      </c>
      <c r="Y6276" s="172" t="str">
        <f t="shared" si="100"/>
        <v/>
      </c>
      <c r="Z6276" s="172" t="str">
        <f>IF(Y6276="","",COUNTIF($Y$2:Y6276,Y6276))</f>
        <v/>
      </c>
    </row>
    <row r="6277" spans="24:26" x14ac:dyDescent="0.25">
      <c r="X6277" s="172">
        <f>COUNTIF($J$2:J6277,J6277)</f>
        <v>0</v>
      </c>
      <c r="Y6277" s="172" t="str">
        <f t="shared" si="100"/>
        <v/>
      </c>
      <c r="Z6277" s="172" t="str">
        <f>IF(Y6277="","",COUNTIF($Y$2:Y6277,Y6277))</f>
        <v/>
      </c>
    </row>
    <row r="6278" spans="24:26" x14ac:dyDescent="0.25">
      <c r="X6278" s="172">
        <f>COUNTIF($J$2:J6278,J6278)</f>
        <v>0</v>
      </c>
      <c r="Y6278" s="172" t="str">
        <f t="shared" si="100"/>
        <v/>
      </c>
      <c r="Z6278" s="172" t="str">
        <f>IF(Y6278="","",COUNTIF($Y$2:Y6278,Y6278))</f>
        <v/>
      </c>
    </row>
    <row r="6279" spans="24:26" x14ac:dyDescent="0.25">
      <c r="X6279" s="172">
        <f>COUNTIF($J$2:J6279,J6279)</f>
        <v>0</v>
      </c>
      <c r="Y6279" s="172" t="str">
        <f t="shared" si="100"/>
        <v/>
      </c>
      <c r="Z6279" s="172" t="str">
        <f>IF(Y6279="","",COUNTIF($Y$2:Y6279,Y6279))</f>
        <v/>
      </c>
    </row>
    <row r="6280" spans="24:26" x14ac:dyDescent="0.25">
      <c r="X6280" s="172">
        <f>COUNTIF($J$2:J6280,J6280)</f>
        <v>0</v>
      </c>
      <c r="Y6280" s="172" t="str">
        <f t="shared" si="100"/>
        <v/>
      </c>
      <c r="Z6280" s="172" t="str">
        <f>IF(Y6280="","",COUNTIF($Y$2:Y6280,Y6280))</f>
        <v/>
      </c>
    </row>
    <row r="6281" spans="24:26" x14ac:dyDescent="0.25">
      <c r="X6281" s="172">
        <f>COUNTIF($J$2:J6281,J6281)</f>
        <v>0</v>
      </c>
      <c r="Y6281" s="172" t="str">
        <f t="shared" si="100"/>
        <v/>
      </c>
      <c r="Z6281" s="172" t="str">
        <f>IF(Y6281="","",COUNTIF($Y$2:Y6281,Y6281))</f>
        <v/>
      </c>
    </row>
    <row r="6282" spans="24:26" x14ac:dyDescent="0.25">
      <c r="X6282" s="172">
        <f>COUNTIF($J$2:J6282,J6282)</f>
        <v>0</v>
      </c>
      <c r="Y6282" s="172" t="str">
        <f t="shared" si="100"/>
        <v/>
      </c>
      <c r="Z6282" s="172" t="str">
        <f>IF(Y6282="","",COUNTIF($Y$2:Y6282,Y6282))</f>
        <v/>
      </c>
    </row>
    <row r="6283" spans="24:26" x14ac:dyDescent="0.25">
      <c r="X6283" s="172">
        <f>COUNTIF($J$2:J6283,J6283)</f>
        <v>0</v>
      </c>
      <c r="Y6283" s="172" t="str">
        <f t="shared" si="100"/>
        <v/>
      </c>
      <c r="Z6283" s="172" t="str">
        <f>IF(Y6283="","",COUNTIF($Y$2:Y6283,Y6283))</f>
        <v/>
      </c>
    </row>
    <row r="6284" spans="24:26" x14ac:dyDescent="0.25">
      <c r="X6284" s="172">
        <f>COUNTIF($J$2:J6284,J6284)</f>
        <v>0</v>
      </c>
      <c r="Y6284" s="172" t="str">
        <f t="shared" si="100"/>
        <v/>
      </c>
      <c r="Z6284" s="172" t="str">
        <f>IF(Y6284="","",COUNTIF($Y$2:Y6284,Y6284))</f>
        <v/>
      </c>
    </row>
    <row r="6285" spans="24:26" x14ac:dyDescent="0.25">
      <c r="X6285" s="172">
        <f>COUNTIF($J$2:J6285,J6285)</f>
        <v>0</v>
      </c>
      <c r="Y6285" s="172" t="str">
        <f t="shared" si="100"/>
        <v/>
      </c>
      <c r="Z6285" s="172" t="str">
        <f>IF(Y6285="","",COUNTIF($Y$2:Y6285,Y6285))</f>
        <v/>
      </c>
    </row>
    <row r="6286" spans="24:26" x14ac:dyDescent="0.25">
      <c r="X6286" s="172">
        <f>COUNTIF($J$2:J6286,J6286)</f>
        <v>0</v>
      </c>
      <c r="Y6286" s="172" t="str">
        <f t="shared" si="100"/>
        <v/>
      </c>
      <c r="Z6286" s="172" t="str">
        <f>IF(Y6286="","",COUNTIF($Y$2:Y6286,Y6286))</f>
        <v/>
      </c>
    </row>
    <row r="6287" spans="24:26" x14ac:dyDescent="0.25">
      <c r="X6287" s="172">
        <f>COUNTIF($J$2:J6287,J6287)</f>
        <v>0</v>
      </c>
      <c r="Y6287" s="172" t="str">
        <f t="shared" si="100"/>
        <v/>
      </c>
      <c r="Z6287" s="172" t="str">
        <f>IF(Y6287="","",COUNTIF($Y$2:Y6287,Y6287))</f>
        <v/>
      </c>
    </row>
    <row r="6288" spans="24:26" x14ac:dyDescent="0.25">
      <c r="X6288" s="172">
        <f>COUNTIF($J$2:J6288,J6288)</f>
        <v>0</v>
      </c>
      <c r="Y6288" s="172" t="str">
        <f t="shared" si="100"/>
        <v/>
      </c>
      <c r="Z6288" s="172" t="str">
        <f>IF(Y6288="","",COUNTIF($Y$2:Y6288,Y6288))</f>
        <v/>
      </c>
    </row>
    <row r="6289" spans="24:26" x14ac:dyDescent="0.25">
      <c r="X6289" s="172">
        <f>COUNTIF($J$2:J6289,J6289)</f>
        <v>0</v>
      </c>
      <c r="Y6289" s="172" t="str">
        <f t="shared" si="100"/>
        <v/>
      </c>
      <c r="Z6289" s="172" t="str">
        <f>IF(Y6289="","",COUNTIF($Y$2:Y6289,Y6289))</f>
        <v/>
      </c>
    </row>
    <row r="6290" spans="24:26" x14ac:dyDescent="0.25">
      <c r="X6290" s="172">
        <f>COUNTIF($J$2:J6290,J6290)</f>
        <v>0</v>
      </c>
      <c r="Y6290" s="172" t="str">
        <f t="shared" si="100"/>
        <v/>
      </c>
      <c r="Z6290" s="172" t="str">
        <f>IF(Y6290="","",COUNTIF($Y$2:Y6290,Y6290))</f>
        <v/>
      </c>
    </row>
    <row r="6291" spans="24:26" x14ac:dyDescent="0.25">
      <c r="X6291" s="172">
        <f>COUNTIF($J$2:J6291,J6291)</f>
        <v>0</v>
      </c>
      <c r="Y6291" s="172" t="str">
        <f t="shared" si="100"/>
        <v/>
      </c>
      <c r="Z6291" s="172" t="str">
        <f>IF(Y6291="","",COUNTIF($Y$2:Y6291,Y6291))</f>
        <v/>
      </c>
    </row>
    <row r="6292" spans="24:26" x14ac:dyDescent="0.25">
      <c r="X6292" s="172">
        <f>COUNTIF($J$2:J6292,J6292)</f>
        <v>0</v>
      </c>
      <c r="Y6292" s="172" t="str">
        <f t="shared" si="100"/>
        <v/>
      </c>
      <c r="Z6292" s="172" t="str">
        <f>IF(Y6292="","",COUNTIF($Y$2:Y6292,Y6292))</f>
        <v/>
      </c>
    </row>
    <row r="6293" spans="24:26" x14ac:dyDescent="0.25">
      <c r="X6293" s="172">
        <f>COUNTIF($J$2:J6293,J6293)</f>
        <v>0</v>
      </c>
      <c r="Y6293" s="172" t="str">
        <f t="shared" si="100"/>
        <v/>
      </c>
      <c r="Z6293" s="172" t="str">
        <f>IF(Y6293="","",COUNTIF($Y$2:Y6293,Y6293))</f>
        <v/>
      </c>
    </row>
    <row r="6294" spans="24:26" x14ac:dyDescent="0.25">
      <c r="X6294" s="172">
        <f>COUNTIF($J$2:J6294,J6294)</f>
        <v>0</v>
      </c>
      <c r="Y6294" s="172" t="str">
        <f t="shared" si="100"/>
        <v/>
      </c>
      <c r="Z6294" s="172" t="str">
        <f>IF(Y6294="","",COUNTIF($Y$2:Y6294,Y6294))</f>
        <v/>
      </c>
    </row>
    <row r="6295" spans="24:26" x14ac:dyDescent="0.25">
      <c r="X6295" s="172">
        <f>COUNTIF($J$2:J6295,J6295)</f>
        <v>0</v>
      </c>
      <c r="Y6295" s="172" t="str">
        <f t="shared" si="100"/>
        <v/>
      </c>
      <c r="Z6295" s="172" t="str">
        <f>IF(Y6295="","",COUNTIF($Y$2:Y6295,Y6295))</f>
        <v/>
      </c>
    </row>
    <row r="6296" spans="24:26" x14ac:dyDescent="0.25">
      <c r="X6296" s="172">
        <f>COUNTIF($J$2:J6296,J6296)</f>
        <v>0</v>
      </c>
      <c r="Y6296" s="172" t="str">
        <f t="shared" si="100"/>
        <v/>
      </c>
      <c r="Z6296" s="172" t="str">
        <f>IF(Y6296="","",COUNTIF($Y$2:Y6296,Y6296))</f>
        <v/>
      </c>
    </row>
    <row r="6297" spans="24:26" x14ac:dyDescent="0.25">
      <c r="X6297" s="172">
        <f>COUNTIF($J$2:J6297,J6297)</f>
        <v>0</v>
      </c>
      <c r="Y6297" s="172" t="str">
        <f t="shared" si="100"/>
        <v/>
      </c>
      <c r="Z6297" s="172" t="str">
        <f>IF(Y6297="","",COUNTIF($Y$2:Y6297,Y6297))</f>
        <v/>
      </c>
    </row>
    <row r="6298" spans="24:26" x14ac:dyDescent="0.25">
      <c r="X6298" s="172">
        <f>COUNTIF($J$2:J6298,J6298)</f>
        <v>0</v>
      </c>
      <c r="Y6298" s="172" t="str">
        <f t="shared" ref="Y6298:Y6361" si="101">J6298&amp;Q6298</f>
        <v/>
      </c>
      <c r="Z6298" s="172" t="str">
        <f>IF(Y6298="","",COUNTIF($Y$2:Y6298,Y6298))</f>
        <v/>
      </c>
    </row>
    <row r="6299" spans="24:26" x14ac:dyDescent="0.25">
      <c r="X6299" s="172">
        <f>COUNTIF($J$2:J6299,J6299)</f>
        <v>0</v>
      </c>
      <c r="Y6299" s="172" t="str">
        <f t="shared" si="101"/>
        <v/>
      </c>
      <c r="Z6299" s="172" t="str">
        <f>IF(Y6299="","",COUNTIF($Y$2:Y6299,Y6299))</f>
        <v/>
      </c>
    </row>
    <row r="6300" spans="24:26" x14ac:dyDescent="0.25">
      <c r="X6300" s="172">
        <f>COUNTIF($J$2:J6300,J6300)</f>
        <v>0</v>
      </c>
      <c r="Y6300" s="172" t="str">
        <f t="shared" si="101"/>
        <v/>
      </c>
      <c r="Z6300" s="172" t="str">
        <f>IF(Y6300="","",COUNTIF($Y$2:Y6300,Y6300))</f>
        <v/>
      </c>
    </row>
    <row r="6301" spans="24:26" x14ac:dyDescent="0.25">
      <c r="X6301" s="172">
        <f>COUNTIF($J$2:J6301,J6301)</f>
        <v>0</v>
      </c>
      <c r="Y6301" s="172" t="str">
        <f t="shared" si="101"/>
        <v/>
      </c>
      <c r="Z6301" s="172" t="str">
        <f>IF(Y6301="","",COUNTIF($Y$2:Y6301,Y6301))</f>
        <v/>
      </c>
    </row>
    <row r="6302" spans="24:26" x14ac:dyDescent="0.25">
      <c r="X6302" s="172">
        <f>COUNTIF($J$2:J6302,J6302)</f>
        <v>0</v>
      </c>
      <c r="Y6302" s="172" t="str">
        <f t="shared" si="101"/>
        <v/>
      </c>
      <c r="Z6302" s="172" t="str">
        <f>IF(Y6302="","",COUNTIF($Y$2:Y6302,Y6302))</f>
        <v/>
      </c>
    </row>
    <row r="6303" spans="24:26" x14ac:dyDescent="0.25">
      <c r="X6303" s="172">
        <f>COUNTIF($J$2:J6303,J6303)</f>
        <v>0</v>
      </c>
      <c r="Y6303" s="172" t="str">
        <f t="shared" si="101"/>
        <v/>
      </c>
      <c r="Z6303" s="172" t="str">
        <f>IF(Y6303="","",COUNTIF($Y$2:Y6303,Y6303))</f>
        <v/>
      </c>
    </row>
    <row r="6304" spans="24:26" x14ac:dyDescent="0.25">
      <c r="X6304" s="172">
        <f>COUNTIF($J$2:J6304,J6304)</f>
        <v>0</v>
      </c>
      <c r="Y6304" s="172" t="str">
        <f t="shared" si="101"/>
        <v/>
      </c>
      <c r="Z6304" s="172" t="str">
        <f>IF(Y6304="","",COUNTIF($Y$2:Y6304,Y6304))</f>
        <v/>
      </c>
    </row>
    <row r="6305" spans="24:26" x14ac:dyDescent="0.25">
      <c r="X6305" s="172">
        <f>COUNTIF($J$2:J6305,J6305)</f>
        <v>0</v>
      </c>
      <c r="Y6305" s="172" t="str">
        <f t="shared" si="101"/>
        <v/>
      </c>
      <c r="Z6305" s="172" t="str">
        <f>IF(Y6305="","",COUNTIF($Y$2:Y6305,Y6305))</f>
        <v/>
      </c>
    </row>
    <row r="6306" spans="24:26" x14ac:dyDescent="0.25">
      <c r="X6306" s="172">
        <f>COUNTIF($J$2:J6306,J6306)</f>
        <v>0</v>
      </c>
      <c r="Y6306" s="172" t="str">
        <f t="shared" si="101"/>
        <v/>
      </c>
      <c r="Z6306" s="172" t="str">
        <f>IF(Y6306="","",COUNTIF($Y$2:Y6306,Y6306))</f>
        <v/>
      </c>
    </row>
    <row r="6307" spans="24:26" x14ac:dyDescent="0.25">
      <c r="X6307" s="172">
        <f>COUNTIF($J$2:J6307,J6307)</f>
        <v>0</v>
      </c>
      <c r="Y6307" s="172" t="str">
        <f t="shared" si="101"/>
        <v/>
      </c>
      <c r="Z6307" s="172" t="str">
        <f>IF(Y6307="","",COUNTIF($Y$2:Y6307,Y6307))</f>
        <v/>
      </c>
    </row>
    <row r="6308" spans="24:26" x14ac:dyDescent="0.25">
      <c r="X6308" s="172">
        <f>COUNTIF($J$2:J6308,J6308)</f>
        <v>0</v>
      </c>
      <c r="Y6308" s="172" t="str">
        <f t="shared" si="101"/>
        <v/>
      </c>
      <c r="Z6308" s="172" t="str">
        <f>IF(Y6308="","",COUNTIF($Y$2:Y6308,Y6308))</f>
        <v/>
      </c>
    </row>
    <row r="6309" spans="24:26" x14ac:dyDescent="0.25">
      <c r="X6309" s="172">
        <f>COUNTIF($J$2:J6309,J6309)</f>
        <v>0</v>
      </c>
      <c r="Y6309" s="172" t="str">
        <f t="shared" si="101"/>
        <v/>
      </c>
      <c r="Z6309" s="172" t="str">
        <f>IF(Y6309="","",COUNTIF($Y$2:Y6309,Y6309))</f>
        <v/>
      </c>
    </row>
    <row r="6310" spans="24:26" x14ac:dyDescent="0.25">
      <c r="X6310" s="172">
        <f>COUNTIF($J$2:J6310,J6310)</f>
        <v>0</v>
      </c>
      <c r="Y6310" s="172" t="str">
        <f t="shared" si="101"/>
        <v/>
      </c>
      <c r="Z6310" s="172" t="str">
        <f>IF(Y6310="","",COUNTIF($Y$2:Y6310,Y6310))</f>
        <v/>
      </c>
    </row>
    <row r="6311" spans="24:26" x14ac:dyDescent="0.25">
      <c r="X6311" s="172">
        <f>COUNTIF($J$2:J6311,J6311)</f>
        <v>0</v>
      </c>
      <c r="Y6311" s="172" t="str">
        <f t="shared" si="101"/>
        <v/>
      </c>
      <c r="Z6311" s="172" t="str">
        <f>IF(Y6311="","",COUNTIF($Y$2:Y6311,Y6311))</f>
        <v/>
      </c>
    </row>
    <row r="6312" spans="24:26" x14ac:dyDescent="0.25">
      <c r="X6312" s="172">
        <f>COUNTIF($J$2:J6312,J6312)</f>
        <v>0</v>
      </c>
      <c r="Y6312" s="172" t="str">
        <f t="shared" si="101"/>
        <v/>
      </c>
      <c r="Z6312" s="172" t="str">
        <f>IF(Y6312="","",COUNTIF($Y$2:Y6312,Y6312))</f>
        <v/>
      </c>
    </row>
    <row r="6313" spans="24:26" x14ac:dyDescent="0.25">
      <c r="X6313" s="172">
        <f>COUNTIF($J$2:J6313,J6313)</f>
        <v>0</v>
      </c>
      <c r="Y6313" s="172" t="str">
        <f t="shared" si="101"/>
        <v/>
      </c>
      <c r="Z6313" s="172" t="str">
        <f>IF(Y6313="","",COUNTIF($Y$2:Y6313,Y6313))</f>
        <v/>
      </c>
    </row>
    <row r="6314" spans="24:26" x14ac:dyDescent="0.25">
      <c r="X6314" s="172">
        <f>COUNTIF($J$2:J6314,J6314)</f>
        <v>0</v>
      </c>
      <c r="Y6314" s="172" t="str">
        <f t="shared" si="101"/>
        <v/>
      </c>
      <c r="Z6314" s="172" t="str">
        <f>IF(Y6314="","",COUNTIF($Y$2:Y6314,Y6314))</f>
        <v/>
      </c>
    </row>
    <row r="6315" spans="24:26" x14ac:dyDescent="0.25">
      <c r="X6315" s="172">
        <f>COUNTIF($J$2:J6315,J6315)</f>
        <v>0</v>
      </c>
      <c r="Y6315" s="172" t="str">
        <f t="shared" si="101"/>
        <v/>
      </c>
      <c r="Z6315" s="172" t="str">
        <f>IF(Y6315="","",COUNTIF($Y$2:Y6315,Y6315))</f>
        <v/>
      </c>
    </row>
    <row r="6316" spans="24:26" x14ac:dyDescent="0.25">
      <c r="X6316" s="172">
        <f>COUNTIF($J$2:J6316,J6316)</f>
        <v>0</v>
      </c>
      <c r="Y6316" s="172" t="str">
        <f t="shared" si="101"/>
        <v/>
      </c>
      <c r="Z6316" s="172" t="str">
        <f>IF(Y6316="","",COUNTIF($Y$2:Y6316,Y6316))</f>
        <v/>
      </c>
    </row>
    <row r="6317" spans="24:26" x14ac:dyDescent="0.25">
      <c r="X6317" s="172">
        <f>COUNTIF($J$2:J6317,J6317)</f>
        <v>0</v>
      </c>
      <c r="Y6317" s="172" t="str">
        <f t="shared" si="101"/>
        <v/>
      </c>
      <c r="Z6317" s="172" t="str">
        <f>IF(Y6317="","",COUNTIF($Y$2:Y6317,Y6317))</f>
        <v/>
      </c>
    </row>
    <row r="6318" spans="24:26" x14ac:dyDescent="0.25">
      <c r="X6318" s="172">
        <f>COUNTIF($J$2:J6318,J6318)</f>
        <v>0</v>
      </c>
      <c r="Y6318" s="172" t="str">
        <f t="shared" si="101"/>
        <v/>
      </c>
      <c r="Z6318" s="172" t="str">
        <f>IF(Y6318="","",COUNTIF($Y$2:Y6318,Y6318))</f>
        <v/>
      </c>
    </row>
    <row r="6319" spans="24:26" x14ac:dyDescent="0.25">
      <c r="X6319" s="172">
        <f>COUNTIF($J$2:J6319,J6319)</f>
        <v>0</v>
      </c>
      <c r="Y6319" s="172" t="str">
        <f t="shared" si="101"/>
        <v/>
      </c>
      <c r="Z6319" s="172" t="str">
        <f>IF(Y6319="","",COUNTIF($Y$2:Y6319,Y6319))</f>
        <v/>
      </c>
    </row>
    <row r="6320" spans="24:26" x14ac:dyDescent="0.25">
      <c r="X6320" s="172">
        <f>COUNTIF($J$2:J6320,J6320)</f>
        <v>0</v>
      </c>
      <c r="Y6320" s="172" t="str">
        <f t="shared" si="101"/>
        <v/>
      </c>
      <c r="Z6320" s="172" t="str">
        <f>IF(Y6320="","",COUNTIF($Y$2:Y6320,Y6320))</f>
        <v/>
      </c>
    </row>
    <row r="6321" spans="24:26" x14ac:dyDescent="0.25">
      <c r="X6321" s="172">
        <f>COUNTIF($J$2:J6321,J6321)</f>
        <v>0</v>
      </c>
      <c r="Y6321" s="172" t="str">
        <f t="shared" si="101"/>
        <v/>
      </c>
      <c r="Z6321" s="172" t="str">
        <f>IF(Y6321="","",COUNTIF($Y$2:Y6321,Y6321))</f>
        <v/>
      </c>
    </row>
    <row r="6322" spans="24:26" x14ac:dyDescent="0.25">
      <c r="X6322" s="172">
        <f>COUNTIF($J$2:J6322,J6322)</f>
        <v>0</v>
      </c>
      <c r="Y6322" s="172" t="str">
        <f t="shared" si="101"/>
        <v/>
      </c>
      <c r="Z6322" s="172" t="str">
        <f>IF(Y6322="","",COUNTIF($Y$2:Y6322,Y6322))</f>
        <v/>
      </c>
    </row>
    <row r="6323" spans="24:26" x14ac:dyDescent="0.25">
      <c r="X6323" s="172">
        <f>COUNTIF($J$2:J6323,J6323)</f>
        <v>0</v>
      </c>
      <c r="Y6323" s="172" t="str">
        <f t="shared" si="101"/>
        <v/>
      </c>
      <c r="Z6323" s="172" t="str">
        <f>IF(Y6323="","",COUNTIF($Y$2:Y6323,Y6323))</f>
        <v/>
      </c>
    </row>
    <row r="6324" spans="24:26" x14ac:dyDescent="0.25">
      <c r="X6324" s="172">
        <f>COUNTIF($J$2:J6324,J6324)</f>
        <v>0</v>
      </c>
      <c r="Y6324" s="172" t="str">
        <f t="shared" si="101"/>
        <v/>
      </c>
      <c r="Z6324" s="172" t="str">
        <f>IF(Y6324="","",COUNTIF($Y$2:Y6324,Y6324))</f>
        <v/>
      </c>
    </row>
    <row r="6325" spans="24:26" x14ac:dyDescent="0.25">
      <c r="X6325" s="172">
        <f>COUNTIF($J$2:J6325,J6325)</f>
        <v>0</v>
      </c>
      <c r="Y6325" s="172" t="str">
        <f t="shared" si="101"/>
        <v/>
      </c>
      <c r="Z6325" s="172" t="str">
        <f>IF(Y6325="","",COUNTIF($Y$2:Y6325,Y6325))</f>
        <v/>
      </c>
    </row>
    <row r="6326" spans="24:26" x14ac:dyDescent="0.25">
      <c r="X6326" s="172">
        <f>COUNTIF($J$2:J6326,J6326)</f>
        <v>0</v>
      </c>
      <c r="Y6326" s="172" t="str">
        <f t="shared" si="101"/>
        <v/>
      </c>
      <c r="Z6326" s="172" t="str">
        <f>IF(Y6326="","",COUNTIF($Y$2:Y6326,Y6326))</f>
        <v/>
      </c>
    </row>
    <row r="6327" spans="24:26" x14ac:dyDescent="0.25">
      <c r="X6327" s="172">
        <f>COUNTIF($J$2:J6327,J6327)</f>
        <v>0</v>
      </c>
      <c r="Y6327" s="172" t="str">
        <f t="shared" si="101"/>
        <v/>
      </c>
      <c r="Z6327" s="172" t="str">
        <f>IF(Y6327="","",COUNTIF($Y$2:Y6327,Y6327))</f>
        <v/>
      </c>
    </row>
    <row r="6328" spans="24:26" x14ac:dyDescent="0.25">
      <c r="X6328" s="172">
        <f>COUNTIF($J$2:J6328,J6328)</f>
        <v>0</v>
      </c>
      <c r="Y6328" s="172" t="str">
        <f t="shared" si="101"/>
        <v/>
      </c>
      <c r="Z6328" s="172" t="str">
        <f>IF(Y6328="","",COUNTIF($Y$2:Y6328,Y6328))</f>
        <v/>
      </c>
    </row>
    <row r="6329" spans="24:26" x14ac:dyDescent="0.25">
      <c r="X6329" s="172">
        <f>COUNTIF($J$2:J6329,J6329)</f>
        <v>0</v>
      </c>
      <c r="Y6329" s="172" t="str">
        <f t="shared" si="101"/>
        <v/>
      </c>
      <c r="Z6329" s="172" t="str">
        <f>IF(Y6329="","",COUNTIF($Y$2:Y6329,Y6329))</f>
        <v/>
      </c>
    </row>
    <row r="6330" spans="24:26" x14ac:dyDescent="0.25">
      <c r="X6330" s="172">
        <f>COUNTIF($J$2:J6330,J6330)</f>
        <v>0</v>
      </c>
      <c r="Y6330" s="172" t="str">
        <f t="shared" si="101"/>
        <v/>
      </c>
      <c r="Z6330" s="172" t="str">
        <f>IF(Y6330="","",COUNTIF($Y$2:Y6330,Y6330))</f>
        <v/>
      </c>
    </row>
    <row r="6331" spans="24:26" x14ac:dyDescent="0.25">
      <c r="X6331" s="172">
        <f>COUNTIF($J$2:J6331,J6331)</f>
        <v>0</v>
      </c>
      <c r="Y6331" s="172" t="str">
        <f t="shared" si="101"/>
        <v/>
      </c>
      <c r="Z6331" s="172" t="str">
        <f>IF(Y6331="","",COUNTIF($Y$2:Y6331,Y6331))</f>
        <v/>
      </c>
    </row>
    <row r="6332" spans="24:26" x14ac:dyDescent="0.25">
      <c r="X6332" s="172">
        <f>COUNTIF($J$2:J6332,J6332)</f>
        <v>0</v>
      </c>
      <c r="Y6332" s="172" t="str">
        <f t="shared" si="101"/>
        <v/>
      </c>
      <c r="Z6332" s="172" t="str">
        <f>IF(Y6332="","",COUNTIF($Y$2:Y6332,Y6332))</f>
        <v/>
      </c>
    </row>
    <row r="6333" spans="24:26" x14ac:dyDescent="0.25">
      <c r="X6333" s="172">
        <f>COUNTIF($J$2:J6333,J6333)</f>
        <v>0</v>
      </c>
      <c r="Y6333" s="172" t="str">
        <f t="shared" si="101"/>
        <v/>
      </c>
      <c r="Z6333" s="172" t="str">
        <f>IF(Y6333="","",COUNTIF($Y$2:Y6333,Y6333))</f>
        <v/>
      </c>
    </row>
    <row r="6334" spans="24:26" x14ac:dyDescent="0.25">
      <c r="X6334" s="172">
        <f>COUNTIF($J$2:J6334,J6334)</f>
        <v>0</v>
      </c>
      <c r="Y6334" s="172" t="str">
        <f t="shared" si="101"/>
        <v/>
      </c>
      <c r="Z6334" s="172" t="str">
        <f>IF(Y6334="","",COUNTIF($Y$2:Y6334,Y6334))</f>
        <v/>
      </c>
    </row>
    <row r="6335" spans="24:26" x14ac:dyDescent="0.25">
      <c r="X6335" s="172">
        <f>COUNTIF($J$2:J6335,J6335)</f>
        <v>0</v>
      </c>
      <c r="Y6335" s="172" t="str">
        <f t="shared" si="101"/>
        <v/>
      </c>
      <c r="Z6335" s="172" t="str">
        <f>IF(Y6335="","",COUNTIF($Y$2:Y6335,Y6335))</f>
        <v/>
      </c>
    </row>
    <row r="6336" spans="24:26" x14ac:dyDescent="0.25">
      <c r="X6336" s="172">
        <f>COUNTIF($J$2:J6336,J6336)</f>
        <v>0</v>
      </c>
      <c r="Y6336" s="172" t="str">
        <f t="shared" si="101"/>
        <v/>
      </c>
      <c r="Z6336" s="172" t="str">
        <f>IF(Y6336="","",COUNTIF($Y$2:Y6336,Y6336))</f>
        <v/>
      </c>
    </row>
    <row r="6337" spans="24:26" x14ac:dyDescent="0.25">
      <c r="X6337" s="172">
        <f>COUNTIF($J$2:J6337,J6337)</f>
        <v>0</v>
      </c>
      <c r="Y6337" s="172" t="str">
        <f t="shared" si="101"/>
        <v/>
      </c>
      <c r="Z6337" s="172" t="str">
        <f>IF(Y6337="","",COUNTIF($Y$2:Y6337,Y6337))</f>
        <v/>
      </c>
    </row>
    <row r="6338" spans="24:26" x14ac:dyDescent="0.25">
      <c r="X6338" s="172">
        <f>COUNTIF($J$2:J6338,J6338)</f>
        <v>0</v>
      </c>
      <c r="Y6338" s="172" t="str">
        <f t="shared" si="101"/>
        <v/>
      </c>
      <c r="Z6338" s="172" t="str">
        <f>IF(Y6338="","",COUNTIF($Y$2:Y6338,Y6338))</f>
        <v/>
      </c>
    </row>
    <row r="6339" spans="24:26" x14ac:dyDescent="0.25">
      <c r="X6339" s="172">
        <f>COUNTIF($J$2:J6339,J6339)</f>
        <v>0</v>
      </c>
      <c r="Y6339" s="172" t="str">
        <f t="shared" si="101"/>
        <v/>
      </c>
      <c r="Z6339" s="172" t="str">
        <f>IF(Y6339="","",COUNTIF($Y$2:Y6339,Y6339))</f>
        <v/>
      </c>
    </row>
    <row r="6340" spans="24:26" x14ac:dyDescent="0.25">
      <c r="X6340" s="172">
        <f>COUNTIF($J$2:J6340,J6340)</f>
        <v>0</v>
      </c>
      <c r="Y6340" s="172" t="str">
        <f t="shared" si="101"/>
        <v/>
      </c>
      <c r="Z6340" s="172" t="str">
        <f>IF(Y6340="","",COUNTIF($Y$2:Y6340,Y6340))</f>
        <v/>
      </c>
    </row>
    <row r="6341" spans="24:26" x14ac:dyDescent="0.25">
      <c r="X6341" s="172">
        <f>COUNTIF($J$2:J6341,J6341)</f>
        <v>0</v>
      </c>
      <c r="Y6341" s="172" t="str">
        <f t="shared" si="101"/>
        <v/>
      </c>
      <c r="Z6341" s="172" t="str">
        <f>IF(Y6341="","",COUNTIF($Y$2:Y6341,Y6341))</f>
        <v/>
      </c>
    </row>
    <row r="6342" spans="24:26" x14ac:dyDescent="0.25">
      <c r="X6342" s="172">
        <f>COUNTIF($J$2:J6342,J6342)</f>
        <v>0</v>
      </c>
      <c r="Y6342" s="172" t="str">
        <f t="shared" si="101"/>
        <v/>
      </c>
      <c r="Z6342" s="172" t="str">
        <f>IF(Y6342="","",COUNTIF($Y$2:Y6342,Y6342))</f>
        <v/>
      </c>
    </row>
    <row r="6343" spans="24:26" x14ac:dyDescent="0.25">
      <c r="X6343" s="172">
        <f>COUNTIF($J$2:J6343,J6343)</f>
        <v>0</v>
      </c>
      <c r="Y6343" s="172" t="str">
        <f t="shared" si="101"/>
        <v/>
      </c>
      <c r="Z6343" s="172" t="str">
        <f>IF(Y6343="","",COUNTIF($Y$2:Y6343,Y6343))</f>
        <v/>
      </c>
    </row>
    <row r="6344" spans="24:26" x14ac:dyDescent="0.25">
      <c r="X6344" s="172">
        <f>COUNTIF($J$2:J6344,J6344)</f>
        <v>0</v>
      </c>
      <c r="Y6344" s="172" t="str">
        <f t="shared" si="101"/>
        <v/>
      </c>
      <c r="Z6344" s="172" t="str">
        <f>IF(Y6344="","",COUNTIF($Y$2:Y6344,Y6344))</f>
        <v/>
      </c>
    </row>
    <row r="6345" spans="24:26" x14ac:dyDescent="0.25">
      <c r="X6345" s="172">
        <f>COUNTIF($J$2:J6345,J6345)</f>
        <v>0</v>
      </c>
      <c r="Y6345" s="172" t="str">
        <f t="shared" si="101"/>
        <v/>
      </c>
      <c r="Z6345" s="172" t="str">
        <f>IF(Y6345="","",COUNTIF($Y$2:Y6345,Y6345))</f>
        <v/>
      </c>
    </row>
    <row r="6346" spans="24:26" x14ac:dyDescent="0.25">
      <c r="X6346" s="172">
        <f>COUNTIF($J$2:J6346,J6346)</f>
        <v>0</v>
      </c>
      <c r="Y6346" s="172" t="str">
        <f t="shared" si="101"/>
        <v/>
      </c>
      <c r="Z6346" s="172" t="str">
        <f>IF(Y6346="","",COUNTIF($Y$2:Y6346,Y6346))</f>
        <v/>
      </c>
    </row>
    <row r="6347" spans="24:26" x14ac:dyDescent="0.25">
      <c r="X6347" s="172">
        <f>COUNTIF($J$2:J6347,J6347)</f>
        <v>0</v>
      </c>
      <c r="Y6347" s="172" t="str">
        <f t="shared" si="101"/>
        <v/>
      </c>
      <c r="Z6347" s="172" t="str">
        <f>IF(Y6347="","",COUNTIF($Y$2:Y6347,Y6347))</f>
        <v/>
      </c>
    </row>
    <row r="6348" spans="24:26" x14ac:dyDescent="0.25">
      <c r="X6348" s="172">
        <f>COUNTIF($J$2:J6348,J6348)</f>
        <v>0</v>
      </c>
      <c r="Y6348" s="172" t="str">
        <f t="shared" si="101"/>
        <v/>
      </c>
      <c r="Z6348" s="172" t="str">
        <f>IF(Y6348="","",COUNTIF($Y$2:Y6348,Y6348))</f>
        <v/>
      </c>
    </row>
    <row r="6349" spans="24:26" x14ac:dyDescent="0.25">
      <c r="X6349" s="172">
        <f>COUNTIF($J$2:J6349,J6349)</f>
        <v>0</v>
      </c>
      <c r="Y6349" s="172" t="str">
        <f t="shared" si="101"/>
        <v/>
      </c>
      <c r="Z6349" s="172" t="str">
        <f>IF(Y6349="","",COUNTIF($Y$2:Y6349,Y6349))</f>
        <v/>
      </c>
    </row>
    <row r="6350" spans="24:26" x14ac:dyDescent="0.25">
      <c r="X6350" s="172">
        <f>COUNTIF($J$2:J6350,J6350)</f>
        <v>0</v>
      </c>
      <c r="Y6350" s="172" t="str">
        <f t="shared" si="101"/>
        <v/>
      </c>
      <c r="Z6350" s="172" t="str">
        <f>IF(Y6350="","",COUNTIF($Y$2:Y6350,Y6350))</f>
        <v/>
      </c>
    </row>
    <row r="6351" spans="24:26" x14ac:dyDescent="0.25">
      <c r="X6351" s="172">
        <f>COUNTIF($J$2:J6351,J6351)</f>
        <v>0</v>
      </c>
      <c r="Y6351" s="172" t="str">
        <f t="shared" si="101"/>
        <v/>
      </c>
      <c r="Z6351" s="172" t="str">
        <f>IF(Y6351="","",COUNTIF($Y$2:Y6351,Y6351))</f>
        <v/>
      </c>
    </row>
    <row r="6352" spans="24:26" x14ac:dyDescent="0.25">
      <c r="X6352" s="172">
        <f>COUNTIF($J$2:J6352,J6352)</f>
        <v>0</v>
      </c>
      <c r="Y6352" s="172" t="str">
        <f t="shared" si="101"/>
        <v/>
      </c>
      <c r="Z6352" s="172" t="str">
        <f>IF(Y6352="","",COUNTIF($Y$2:Y6352,Y6352))</f>
        <v/>
      </c>
    </row>
    <row r="6353" spans="24:26" x14ac:dyDescent="0.25">
      <c r="X6353" s="172">
        <f>COUNTIF($J$2:J6353,J6353)</f>
        <v>0</v>
      </c>
      <c r="Y6353" s="172" t="str">
        <f t="shared" si="101"/>
        <v/>
      </c>
      <c r="Z6353" s="172" t="str">
        <f>IF(Y6353="","",COUNTIF($Y$2:Y6353,Y6353))</f>
        <v/>
      </c>
    </row>
    <row r="6354" spans="24:26" x14ac:dyDescent="0.25">
      <c r="X6354" s="172">
        <f>COUNTIF($J$2:J6354,J6354)</f>
        <v>0</v>
      </c>
      <c r="Y6354" s="172" t="str">
        <f t="shared" si="101"/>
        <v/>
      </c>
      <c r="Z6354" s="172" t="str">
        <f>IF(Y6354="","",COUNTIF($Y$2:Y6354,Y6354))</f>
        <v/>
      </c>
    </row>
    <row r="6355" spans="24:26" x14ac:dyDescent="0.25">
      <c r="X6355" s="172">
        <f>COUNTIF($J$2:J6355,J6355)</f>
        <v>0</v>
      </c>
      <c r="Y6355" s="172" t="str">
        <f t="shared" si="101"/>
        <v/>
      </c>
      <c r="Z6355" s="172" t="str">
        <f>IF(Y6355="","",COUNTIF($Y$2:Y6355,Y6355))</f>
        <v/>
      </c>
    </row>
    <row r="6356" spans="24:26" x14ac:dyDescent="0.25">
      <c r="X6356" s="172">
        <f>COUNTIF($J$2:J6356,J6356)</f>
        <v>0</v>
      </c>
      <c r="Y6356" s="172" t="str">
        <f t="shared" si="101"/>
        <v/>
      </c>
      <c r="Z6356" s="172" t="str">
        <f>IF(Y6356="","",COUNTIF($Y$2:Y6356,Y6356))</f>
        <v/>
      </c>
    </row>
    <row r="6357" spans="24:26" x14ac:dyDescent="0.25">
      <c r="X6357" s="172">
        <f>COUNTIF($J$2:J6357,J6357)</f>
        <v>0</v>
      </c>
      <c r="Y6357" s="172" t="str">
        <f t="shared" si="101"/>
        <v/>
      </c>
      <c r="Z6357" s="172" t="str">
        <f>IF(Y6357="","",COUNTIF($Y$2:Y6357,Y6357))</f>
        <v/>
      </c>
    </row>
    <row r="6358" spans="24:26" x14ac:dyDescent="0.25">
      <c r="X6358" s="172">
        <f>COUNTIF($J$2:J6358,J6358)</f>
        <v>0</v>
      </c>
      <c r="Y6358" s="172" t="str">
        <f t="shared" si="101"/>
        <v/>
      </c>
      <c r="Z6358" s="172" t="str">
        <f>IF(Y6358="","",COUNTIF($Y$2:Y6358,Y6358))</f>
        <v/>
      </c>
    </row>
    <row r="6359" spans="24:26" x14ac:dyDescent="0.25">
      <c r="X6359" s="172">
        <f>COUNTIF($J$2:J6359,J6359)</f>
        <v>0</v>
      </c>
      <c r="Y6359" s="172" t="str">
        <f t="shared" si="101"/>
        <v/>
      </c>
      <c r="Z6359" s="172" t="str">
        <f>IF(Y6359="","",COUNTIF($Y$2:Y6359,Y6359))</f>
        <v/>
      </c>
    </row>
    <row r="6360" spans="24:26" x14ac:dyDescent="0.25">
      <c r="X6360" s="172">
        <f>COUNTIF($J$2:J6360,J6360)</f>
        <v>0</v>
      </c>
      <c r="Y6360" s="172" t="str">
        <f t="shared" si="101"/>
        <v/>
      </c>
      <c r="Z6360" s="172" t="str">
        <f>IF(Y6360="","",COUNTIF($Y$2:Y6360,Y6360))</f>
        <v/>
      </c>
    </row>
    <row r="6361" spans="24:26" x14ac:dyDescent="0.25">
      <c r="X6361" s="172">
        <f>COUNTIF($J$2:J6361,J6361)</f>
        <v>0</v>
      </c>
      <c r="Y6361" s="172" t="str">
        <f t="shared" si="101"/>
        <v/>
      </c>
      <c r="Z6361" s="172" t="str">
        <f>IF(Y6361="","",COUNTIF($Y$2:Y6361,Y6361))</f>
        <v/>
      </c>
    </row>
    <row r="6362" spans="24:26" x14ac:dyDescent="0.25">
      <c r="X6362" s="172">
        <f>COUNTIF($J$2:J6362,J6362)</f>
        <v>0</v>
      </c>
      <c r="Y6362" s="172" t="str">
        <f t="shared" ref="Y6362:Y6425" si="102">J6362&amp;Q6362</f>
        <v/>
      </c>
      <c r="Z6362" s="172" t="str">
        <f>IF(Y6362="","",COUNTIF($Y$2:Y6362,Y6362))</f>
        <v/>
      </c>
    </row>
    <row r="6363" spans="24:26" x14ac:dyDescent="0.25">
      <c r="X6363" s="172">
        <f>COUNTIF($J$2:J6363,J6363)</f>
        <v>0</v>
      </c>
      <c r="Y6363" s="172" t="str">
        <f t="shared" si="102"/>
        <v/>
      </c>
      <c r="Z6363" s="172" t="str">
        <f>IF(Y6363="","",COUNTIF($Y$2:Y6363,Y6363))</f>
        <v/>
      </c>
    </row>
    <row r="6364" spans="24:26" x14ac:dyDescent="0.25">
      <c r="X6364" s="172">
        <f>COUNTIF($J$2:J6364,J6364)</f>
        <v>0</v>
      </c>
      <c r="Y6364" s="172" t="str">
        <f t="shared" si="102"/>
        <v/>
      </c>
      <c r="Z6364" s="172" t="str">
        <f>IF(Y6364="","",COUNTIF($Y$2:Y6364,Y6364))</f>
        <v/>
      </c>
    </row>
    <row r="6365" spans="24:26" x14ac:dyDescent="0.25">
      <c r="X6365" s="172">
        <f>COUNTIF($J$2:J6365,J6365)</f>
        <v>0</v>
      </c>
      <c r="Y6365" s="172" t="str">
        <f t="shared" si="102"/>
        <v/>
      </c>
      <c r="Z6365" s="172" t="str">
        <f>IF(Y6365="","",COUNTIF($Y$2:Y6365,Y6365))</f>
        <v/>
      </c>
    </row>
    <row r="6366" spans="24:26" x14ac:dyDescent="0.25">
      <c r="X6366" s="172">
        <f>COUNTIF($J$2:J6366,J6366)</f>
        <v>0</v>
      </c>
      <c r="Y6366" s="172" t="str">
        <f t="shared" si="102"/>
        <v/>
      </c>
      <c r="Z6366" s="172" t="str">
        <f>IF(Y6366="","",COUNTIF($Y$2:Y6366,Y6366))</f>
        <v/>
      </c>
    </row>
    <row r="6367" spans="24:26" x14ac:dyDescent="0.25">
      <c r="X6367" s="172">
        <f>COUNTIF($J$2:J6367,J6367)</f>
        <v>0</v>
      </c>
      <c r="Y6367" s="172" t="str">
        <f t="shared" si="102"/>
        <v/>
      </c>
      <c r="Z6367" s="172" t="str">
        <f>IF(Y6367="","",COUNTIF($Y$2:Y6367,Y6367))</f>
        <v/>
      </c>
    </row>
    <row r="6368" spans="24:26" x14ac:dyDescent="0.25">
      <c r="X6368" s="172">
        <f>COUNTIF($J$2:J6368,J6368)</f>
        <v>0</v>
      </c>
      <c r="Y6368" s="172" t="str">
        <f t="shared" si="102"/>
        <v/>
      </c>
      <c r="Z6368" s="172" t="str">
        <f>IF(Y6368="","",COUNTIF($Y$2:Y6368,Y6368))</f>
        <v/>
      </c>
    </row>
    <row r="6369" spans="24:26" x14ac:dyDescent="0.25">
      <c r="X6369" s="172">
        <f>COUNTIF($J$2:J6369,J6369)</f>
        <v>0</v>
      </c>
      <c r="Y6369" s="172" t="str">
        <f t="shared" si="102"/>
        <v/>
      </c>
      <c r="Z6369" s="172" t="str">
        <f>IF(Y6369="","",COUNTIF($Y$2:Y6369,Y6369))</f>
        <v/>
      </c>
    </row>
    <row r="6370" spans="24:26" x14ac:dyDescent="0.25">
      <c r="X6370" s="172">
        <f>COUNTIF($J$2:J6370,J6370)</f>
        <v>0</v>
      </c>
      <c r="Y6370" s="172" t="str">
        <f t="shared" si="102"/>
        <v/>
      </c>
      <c r="Z6370" s="172" t="str">
        <f>IF(Y6370="","",COUNTIF($Y$2:Y6370,Y6370))</f>
        <v/>
      </c>
    </row>
    <row r="6371" spans="24:26" x14ac:dyDescent="0.25">
      <c r="X6371" s="172">
        <f>COUNTIF($J$2:J6371,J6371)</f>
        <v>0</v>
      </c>
      <c r="Y6371" s="172" t="str">
        <f t="shared" si="102"/>
        <v/>
      </c>
      <c r="Z6371" s="172" t="str">
        <f>IF(Y6371="","",COUNTIF($Y$2:Y6371,Y6371))</f>
        <v/>
      </c>
    </row>
    <row r="6372" spans="24:26" x14ac:dyDescent="0.25">
      <c r="X6372" s="172">
        <f>COUNTIF($J$2:J6372,J6372)</f>
        <v>0</v>
      </c>
      <c r="Y6372" s="172" t="str">
        <f t="shared" si="102"/>
        <v/>
      </c>
      <c r="Z6372" s="172" t="str">
        <f>IF(Y6372="","",COUNTIF($Y$2:Y6372,Y6372))</f>
        <v/>
      </c>
    </row>
    <row r="6373" spans="24:26" x14ac:dyDescent="0.25">
      <c r="X6373" s="172">
        <f>COUNTIF($J$2:J6373,J6373)</f>
        <v>0</v>
      </c>
      <c r="Y6373" s="172" t="str">
        <f t="shared" si="102"/>
        <v/>
      </c>
      <c r="Z6373" s="172" t="str">
        <f>IF(Y6373="","",COUNTIF($Y$2:Y6373,Y6373))</f>
        <v/>
      </c>
    </row>
    <row r="6374" spans="24:26" x14ac:dyDescent="0.25">
      <c r="X6374" s="172">
        <f>COUNTIF($J$2:J6374,J6374)</f>
        <v>0</v>
      </c>
      <c r="Y6374" s="172" t="str">
        <f t="shared" si="102"/>
        <v/>
      </c>
      <c r="Z6374" s="172" t="str">
        <f>IF(Y6374="","",COUNTIF($Y$2:Y6374,Y6374))</f>
        <v/>
      </c>
    </row>
    <row r="6375" spans="24:26" x14ac:dyDescent="0.25">
      <c r="X6375" s="172">
        <f>COUNTIF($J$2:J6375,J6375)</f>
        <v>0</v>
      </c>
      <c r="Y6375" s="172" t="str">
        <f t="shared" si="102"/>
        <v/>
      </c>
      <c r="Z6375" s="172" t="str">
        <f>IF(Y6375="","",COUNTIF($Y$2:Y6375,Y6375))</f>
        <v/>
      </c>
    </row>
    <row r="6376" spans="24:26" x14ac:dyDescent="0.25">
      <c r="X6376" s="172">
        <f>COUNTIF($J$2:J6376,J6376)</f>
        <v>0</v>
      </c>
      <c r="Y6376" s="172" t="str">
        <f t="shared" si="102"/>
        <v/>
      </c>
      <c r="Z6376" s="172" t="str">
        <f>IF(Y6376="","",COUNTIF($Y$2:Y6376,Y6376))</f>
        <v/>
      </c>
    </row>
    <row r="6377" spans="24:26" x14ac:dyDescent="0.25">
      <c r="X6377" s="172">
        <f>COUNTIF($J$2:J6377,J6377)</f>
        <v>0</v>
      </c>
      <c r="Y6377" s="172" t="str">
        <f t="shared" si="102"/>
        <v/>
      </c>
      <c r="Z6377" s="172" t="str">
        <f>IF(Y6377="","",COUNTIF($Y$2:Y6377,Y6377))</f>
        <v/>
      </c>
    </row>
    <row r="6378" spans="24:26" x14ac:dyDescent="0.25">
      <c r="X6378" s="172">
        <f>COUNTIF($J$2:J6378,J6378)</f>
        <v>0</v>
      </c>
      <c r="Y6378" s="172" t="str">
        <f t="shared" si="102"/>
        <v/>
      </c>
      <c r="Z6378" s="172" t="str">
        <f>IF(Y6378="","",COUNTIF($Y$2:Y6378,Y6378))</f>
        <v/>
      </c>
    </row>
    <row r="6379" spans="24:26" x14ac:dyDescent="0.25">
      <c r="X6379" s="172">
        <f>COUNTIF($J$2:J6379,J6379)</f>
        <v>0</v>
      </c>
      <c r="Y6379" s="172" t="str">
        <f t="shared" si="102"/>
        <v/>
      </c>
      <c r="Z6379" s="172" t="str">
        <f>IF(Y6379="","",COUNTIF($Y$2:Y6379,Y6379))</f>
        <v/>
      </c>
    </row>
    <row r="6380" spans="24:26" x14ac:dyDescent="0.25">
      <c r="X6380" s="172">
        <f>COUNTIF($J$2:J6380,J6380)</f>
        <v>0</v>
      </c>
      <c r="Y6380" s="172" t="str">
        <f t="shared" si="102"/>
        <v/>
      </c>
      <c r="Z6380" s="172" t="str">
        <f>IF(Y6380="","",COUNTIF($Y$2:Y6380,Y6380))</f>
        <v/>
      </c>
    </row>
    <row r="6381" spans="24:26" x14ac:dyDescent="0.25">
      <c r="X6381" s="172">
        <f>COUNTIF($J$2:J6381,J6381)</f>
        <v>0</v>
      </c>
      <c r="Y6381" s="172" t="str">
        <f t="shared" si="102"/>
        <v/>
      </c>
      <c r="Z6381" s="172" t="str">
        <f>IF(Y6381="","",COUNTIF($Y$2:Y6381,Y6381))</f>
        <v/>
      </c>
    </row>
    <row r="6382" spans="24:26" x14ac:dyDescent="0.25">
      <c r="X6382" s="172">
        <f>COUNTIF($J$2:J6382,J6382)</f>
        <v>0</v>
      </c>
      <c r="Y6382" s="172" t="str">
        <f t="shared" si="102"/>
        <v/>
      </c>
      <c r="Z6382" s="172" t="str">
        <f>IF(Y6382="","",COUNTIF($Y$2:Y6382,Y6382))</f>
        <v/>
      </c>
    </row>
    <row r="6383" spans="24:26" x14ac:dyDescent="0.25">
      <c r="X6383" s="172">
        <f>COUNTIF($J$2:J6383,J6383)</f>
        <v>0</v>
      </c>
      <c r="Y6383" s="172" t="str">
        <f t="shared" si="102"/>
        <v/>
      </c>
      <c r="Z6383" s="172" t="str">
        <f>IF(Y6383="","",COUNTIF($Y$2:Y6383,Y6383))</f>
        <v/>
      </c>
    </row>
    <row r="6384" spans="24:26" x14ac:dyDescent="0.25">
      <c r="X6384" s="172">
        <f>COUNTIF($J$2:J6384,J6384)</f>
        <v>0</v>
      </c>
      <c r="Y6384" s="172" t="str">
        <f t="shared" si="102"/>
        <v/>
      </c>
      <c r="Z6384" s="172" t="str">
        <f>IF(Y6384="","",COUNTIF($Y$2:Y6384,Y6384))</f>
        <v/>
      </c>
    </row>
    <row r="6385" spans="24:26" x14ac:dyDescent="0.25">
      <c r="X6385" s="172">
        <f>COUNTIF($J$2:J6385,J6385)</f>
        <v>0</v>
      </c>
      <c r="Y6385" s="172" t="str">
        <f t="shared" si="102"/>
        <v/>
      </c>
      <c r="Z6385" s="172" t="str">
        <f>IF(Y6385="","",COUNTIF($Y$2:Y6385,Y6385))</f>
        <v/>
      </c>
    </row>
    <row r="6386" spans="24:26" x14ac:dyDescent="0.25">
      <c r="X6386" s="172">
        <f>COUNTIF($J$2:J6386,J6386)</f>
        <v>0</v>
      </c>
      <c r="Y6386" s="172" t="str">
        <f t="shared" si="102"/>
        <v/>
      </c>
      <c r="Z6386" s="172" t="str">
        <f>IF(Y6386="","",COUNTIF($Y$2:Y6386,Y6386))</f>
        <v/>
      </c>
    </row>
    <row r="6387" spans="24:26" x14ac:dyDescent="0.25">
      <c r="X6387" s="172">
        <f>COUNTIF($J$2:J6387,J6387)</f>
        <v>0</v>
      </c>
      <c r="Y6387" s="172" t="str">
        <f t="shared" si="102"/>
        <v/>
      </c>
      <c r="Z6387" s="172" t="str">
        <f>IF(Y6387="","",COUNTIF($Y$2:Y6387,Y6387))</f>
        <v/>
      </c>
    </row>
    <row r="6388" spans="24:26" x14ac:dyDescent="0.25">
      <c r="X6388" s="172">
        <f>COUNTIF($J$2:J6388,J6388)</f>
        <v>0</v>
      </c>
      <c r="Y6388" s="172" t="str">
        <f t="shared" si="102"/>
        <v/>
      </c>
      <c r="Z6388" s="172" t="str">
        <f>IF(Y6388="","",COUNTIF($Y$2:Y6388,Y6388))</f>
        <v/>
      </c>
    </row>
    <row r="6389" spans="24:26" x14ac:dyDescent="0.25">
      <c r="X6389" s="172">
        <f>COUNTIF($J$2:J6389,J6389)</f>
        <v>0</v>
      </c>
      <c r="Y6389" s="172" t="str">
        <f t="shared" si="102"/>
        <v/>
      </c>
      <c r="Z6389" s="172" t="str">
        <f>IF(Y6389="","",COUNTIF($Y$2:Y6389,Y6389))</f>
        <v/>
      </c>
    </row>
    <row r="6390" spans="24:26" x14ac:dyDescent="0.25">
      <c r="X6390" s="172">
        <f>COUNTIF($J$2:J6390,J6390)</f>
        <v>0</v>
      </c>
      <c r="Y6390" s="172" t="str">
        <f t="shared" si="102"/>
        <v/>
      </c>
      <c r="Z6390" s="172" t="str">
        <f>IF(Y6390="","",COUNTIF($Y$2:Y6390,Y6390))</f>
        <v/>
      </c>
    </row>
    <row r="6391" spans="24:26" x14ac:dyDescent="0.25">
      <c r="X6391" s="172">
        <f>COUNTIF($J$2:J6391,J6391)</f>
        <v>0</v>
      </c>
      <c r="Y6391" s="172" t="str">
        <f t="shared" si="102"/>
        <v/>
      </c>
      <c r="Z6391" s="172" t="str">
        <f>IF(Y6391="","",COUNTIF($Y$2:Y6391,Y6391))</f>
        <v/>
      </c>
    </row>
    <row r="6392" spans="24:26" x14ac:dyDescent="0.25">
      <c r="X6392" s="172">
        <f>COUNTIF($J$2:J6392,J6392)</f>
        <v>0</v>
      </c>
      <c r="Y6392" s="172" t="str">
        <f t="shared" si="102"/>
        <v/>
      </c>
      <c r="Z6392" s="172" t="str">
        <f>IF(Y6392="","",COUNTIF($Y$2:Y6392,Y6392))</f>
        <v/>
      </c>
    </row>
    <row r="6393" spans="24:26" x14ac:dyDescent="0.25">
      <c r="X6393" s="172">
        <f>COUNTIF($J$2:J6393,J6393)</f>
        <v>0</v>
      </c>
      <c r="Y6393" s="172" t="str">
        <f t="shared" si="102"/>
        <v/>
      </c>
      <c r="Z6393" s="172" t="str">
        <f>IF(Y6393="","",COUNTIF($Y$2:Y6393,Y6393))</f>
        <v/>
      </c>
    </row>
    <row r="6394" spans="24:26" x14ac:dyDescent="0.25">
      <c r="X6394" s="172">
        <f>COUNTIF($J$2:J6394,J6394)</f>
        <v>0</v>
      </c>
      <c r="Y6394" s="172" t="str">
        <f t="shared" si="102"/>
        <v/>
      </c>
      <c r="Z6394" s="172" t="str">
        <f>IF(Y6394="","",COUNTIF($Y$2:Y6394,Y6394))</f>
        <v/>
      </c>
    </row>
    <row r="6395" spans="24:26" x14ac:dyDescent="0.25">
      <c r="X6395" s="172">
        <f>COUNTIF($J$2:J6395,J6395)</f>
        <v>0</v>
      </c>
      <c r="Y6395" s="172" t="str">
        <f t="shared" si="102"/>
        <v/>
      </c>
      <c r="Z6395" s="172" t="str">
        <f>IF(Y6395="","",COUNTIF($Y$2:Y6395,Y6395))</f>
        <v/>
      </c>
    </row>
    <row r="6396" spans="24:26" x14ac:dyDescent="0.25">
      <c r="X6396" s="172">
        <f>COUNTIF($J$2:J6396,J6396)</f>
        <v>0</v>
      </c>
      <c r="Y6396" s="172" t="str">
        <f t="shared" si="102"/>
        <v/>
      </c>
      <c r="Z6396" s="172" t="str">
        <f>IF(Y6396="","",COUNTIF($Y$2:Y6396,Y6396))</f>
        <v/>
      </c>
    </row>
    <row r="6397" spans="24:26" x14ac:dyDescent="0.25">
      <c r="X6397" s="172">
        <f>COUNTIF($J$2:J6397,J6397)</f>
        <v>0</v>
      </c>
      <c r="Y6397" s="172" t="str">
        <f t="shared" si="102"/>
        <v/>
      </c>
      <c r="Z6397" s="172" t="str">
        <f>IF(Y6397="","",COUNTIF($Y$2:Y6397,Y6397))</f>
        <v/>
      </c>
    </row>
    <row r="6398" spans="24:26" x14ac:dyDescent="0.25">
      <c r="X6398" s="172">
        <f>COUNTIF($J$2:J6398,J6398)</f>
        <v>0</v>
      </c>
      <c r="Y6398" s="172" t="str">
        <f t="shared" si="102"/>
        <v/>
      </c>
      <c r="Z6398" s="172" t="str">
        <f>IF(Y6398="","",COUNTIF($Y$2:Y6398,Y6398))</f>
        <v/>
      </c>
    </row>
    <row r="6399" spans="24:26" x14ac:dyDescent="0.25">
      <c r="X6399" s="172">
        <f>COUNTIF($J$2:J6399,J6399)</f>
        <v>0</v>
      </c>
      <c r="Y6399" s="172" t="str">
        <f t="shared" si="102"/>
        <v/>
      </c>
      <c r="Z6399" s="172" t="str">
        <f>IF(Y6399="","",COUNTIF($Y$2:Y6399,Y6399))</f>
        <v/>
      </c>
    </row>
    <row r="6400" spans="24:26" x14ac:dyDescent="0.25">
      <c r="X6400" s="172">
        <f>COUNTIF($J$2:J6400,J6400)</f>
        <v>0</v>
      </c>
      <c r="Y6400" s="172" t="str">
        <f t="shared" si="102"/>
        <v/>
      </c>
      <c r="Z6400" s="172" t="str">
        <f>IF(Y6400="","",COUNTIF($Y$2:Y6400,Y6400))</f>
        <v/>
      </c>
    </row>
    <row r="6401" spans="24:26" x14ac:dyDescent="0.25">
      <c r="X6401" s="172">
        <f>COUNTIF($J$2:J6401,J6401)</f>
        <v>0</v>
      </c>
      <c r="Y6401" s="172" t="str">
        <f t="shared" si="102"/>
        <v/>
      </c>
      <c r="Z6401" s="172" t="str">
        <f>IF(Y6401="","",COUNTIF($Y$2:Y6401,Y6401))</f>
        <v/>
      </c>
    </row>
    <row r="6402" spans="24:26" x14ac:dyDescent="0.25">
      <c r="X6402" s="172">
        <f>COUNTIF($J$2:J6402,J6402)</f>
        <v>0</v>
      </c>
      <c r="Y6402" s="172" t="str">
        <f t="shared" si="102"/>
        <v/>
      </c>
      <c r="Z6402" s="172" t="str">
        <f>IF(Y6402="","",COUNTIF($Y$2:Y6402,Y6402))</f>
        <v/>
      </c>
    </row>
    <row r="6403" spans="24:26" x14ac:dyDescent="0.25">
      <c r="X6403" s="172">
        <f>COUNTIF($J$2:J6403,J6403)</f>
        <v>0</v>
      </c>
      <c r="Y6403" s="172" t="str">
        <f t="shared" si="102"/>
        <v/>
      </c>
      <c r="Z6403" s="172" t="str">
        <f>IF(Y6403="","",COUNTIF($Y$2:Y6403,Y6403))</f>
        <v/>
      </c>
    </row>
    <row r="6404" spans="24:26" x14ac:dyDescent="0.25">
      <c r="X6404" s="172">
        <f>COUNTIF($J$2:J6404,J6404)</f>
        <v>0</v>
      </c>
      <c r="Y6404" s="172" t="str">
        <f t="shared" si="102"/>
        <v/>
      </c>
      <c r="Z6404" s="172" t="str">
        <f>IF(Y6404="","",COUNTIF($Y$2:Y6404,Y6404))</f>
        <v/>
      </c>
    </row>
    <row r="6405" spans="24:26" x14ac:dyDescent="0.25">
      <c r="X6405" s="172">
        <f>COUNTIF($J$2:J6405,J6405)</f>
        <v>0</v>
      </c>
      <c r="Y6405" s="172" t="str">
        <f t="shared" si="102"/>
        <v/>
      </c>
      <c r="Z6405" s="172" t="str">
        <f>IF(Y6405="","",COUNTIF($Y$2:Y6405,Y6405))</f>
        <v/>
      </c>
    </row>
    <row r="6406" spans="24:26" x14ac:dyDescent="0.25">
      <c r="X6406" s="172">
        <f>COUNTIF($J$2:J6406,J6406)</f>
        <v>0</v>
      </c>
      <c r="Y6406" s="172" t="str">
        <f t="shared" si="102"/>
        <v/>
      </c>
      <c r="Z6406" s="172" t="str">
        <f>IF(Y6406="","",COUNTIF($Y$2:Y6406,Y6406))</f>
        <v/>
      </c>
    </row>
    <row r="6407" spans="24:26" x14ac:dyDescent="0.25">
      <c r="X6407" s="172">
        <f>COUNTIF($J$2:J6407,J6407)</f>
        <v>0</v>
      </c>
      <c r="Y6407" s="172" t="str">
        <f t="shared" si="102"/>
        <v/>
      </c>
      <c r="Z6407" s="172" t="str">
        <f>IF(Y6407="","",COUNTIF($Y$2:Y6407,Y6407))</f>
        <v/>
      </c>
    </row>
    <row r="6408" spans="24:26" x14ac:dyDescent="0.25">
      <c r="X6408" s="172">
        <f>COUNTIF($J$2:J6408,J6408)</f>
        <v>0</v>
      </c>
      <c r="Y6408" s="172" t="str">
        <f t="shared" si="102"/>
        <v/>
      </c>
      <c r="Z6408" s="172" t="str">
        <f>IF(Y6408="","",COUNTIF($Y$2:Y6408,Y6408))</f>
        <v/>
      </c>
    </row>
    <row r="6409" spans="24:26" x14ac:dyDescent="0.25">
      <c r="X6409" s="172">
        <f>COUNTIF($J$2:J6409,J6409)</f>
        <v>0</v>
      </c>
      <c r="Y6409" s="172" t="str">
        <f t="shared" si="102"/>
        <v/>
      </c>
      <c r="Z6409" s="172" t="str">
        <f>IF(Y6409="","",COUNTIF($Y$2:Y6409,Y6409))</f>
        <v/>
      </c>
    </row>
    <row r="6410" spans="24:26" x14ac:dyDescent="0.25">
      <c r="X6410" s="172">
        <f>COUNTIF($J$2:J6410,J6410)</f>
        <v>0</v>
      </c>
      <c r="Y6410" s="172" t="str">
        <f t="shared" si="102"/>
        <v/>
      </c>
      <c r="Z6410" s="172" t="str">
        <f>IF(Y6410="","",COUNTIF($Y$2:Y6410,Y6410))</f>
        <v/>
      </c>
    </row>
    <row r="6411" spans="24:26" x14ac:dyDescent="0.25">
      <c r="X6411" s="172">
        <f>COUNTIF($J$2:J6411,J6411)</f>
        <v>0</v>
      </c>
      <c r="Y6411" s="172" t="str">
        <f t="shared" si="102"/>
        <v/>
      </c>
      <c r="Z6411" s="172" t="str">
        <f>IF(Y6411="","",COUNTIF($Y$2:Y6411,Y6411))</f>
        <v/>
      </c>
    </row>
    <row r="6412" spans="24:26" x14ac:dyDescent="0.25">
      <c r="X6412" s="172">
        <f>COUNTIF($J$2:J6412,J6412)</f>
        <v>0</v>
      </c>
      <c r="Y6412" s="172" t="str">
        <f t="shared" si="102"/>
        <v/>
      </c>
      <c r="Z6412" s="172" t="str">
        <f>IF(Y6412="","",COUNTIF($Y$2:Y6412,Y6412))</f>
        <v/>
      </c>
    </row>
    <row r="6413" spans="24:26" x14ac:dyDescent="0.25">
      <c r="X6413" s="172">
        <f>COUNTIF($J$2:J6413,J6413)</f>
        <v>0</v>
      </c>
      <c r="Y6413" s="172" t="str">
        <f t="shared" si="102"/>
        <v/>
      </c>
      <c r="Z6413" s="172" t="str">
        <f>IF(Y6413="","",COUNTIF($Y$2:Y6413,Y6413))</f>
        <v/>
      </c>
    </row>
    <row r="6414" spans="24:26" x14ac:dyDescent="0.25">
      <c r="X6414" s="172">
        <f>COUNTIF($J$2:J6414,J6414)</f>
        <v>0</v>
      </c>
      <c r="Y6414" s="172" t="str">
        <f t="shared" si="102"/>
        <v/>
      </c>
      <c r="Z6414" s="172" t="str">
        <f>IF(Y6414="","",COUNTIF($Y$2:Y6414,Y6414))</f>
        <v/>
      </c>
    </row>
    <row r="6415" spans="24:26" x14ac:dyDescent="0.25">
      <c r="X6415" s="172">
        <f>COUNTIF($J$2:J6415,J6415)</f>
        <v>0</v>
      </c>
      <c r="Y6415" s="172" t="str">
        <f t="shared" si="102"/>
        <v/>
      </c>
      <c r="Z6415" s="172" t="str">
        <f>IF(Y6415="","",COUNTIF($Y$2:Y6415,Y6415))</f>
        <v/>
      </c>
    </row>
    <row r="6416" spans="24:26" x14ac:dyDescent="0.25">
      <c r="X6416" s="172">
        <f>COUNTIF($J$2:J6416,J6416)</f>
        <v>0</v>
      </c>
      <c r="Y6416" s="172" t="str">
        <f t="shared" si="102"/>
        <v/>
      </c>
      <c r="Z6416" s="172" t="str">
        <f>IF(Y6416="","",COUNTIF($Y$2:Y6416,Y6416))</f>
        <v/>
      </c>
    </row>
    <row r="6417" spans="24:26" x14ac:dyDescent="0.25">
      <c r="X6417" s="172">
        <f>COUNTIF($J$2:J6417,J6417)</f>
        <v>0</v>
      </c>
      <c r="Y6417" s="172" t="str">
        <f t="shared" si="102"/>
        <v/>
      </c>
      <c r="Z6417" s="172" t="str">
        <f>IF(Y6417="","",COUNTIF($Y$2:Y6417,Y6417))</f>
        <v/>
      </c>
    </row>
    <row r="6418" spans="24:26" x14ac:dyDescent="0.25">
      <c r="X6418" s="172">
        <f>COUNTIF($J$2:J6418,J6418)</f>
        <v>0</v>
      </c>
      <c r="Y6418" s="172" t="str">
        <f t="shared" si="102"/>
        <v/>
      </c>
      <c r="Z6418" s="172" t="str">
        <f>IF(Y6418="","",COUNTIF($Y$2:Y6418,Y6418))</f>
        <v/>
      </c>
    </row>
    <row r="6419" spans="24:26" x14ac:dyDescent="0.25">
      <c r="X6419" s="172">
        <f>COUNTIF($J$2:J6419,J6419)</f>
        <v>0</v>
      </c>
      <c r="Y6419" s="172" t="str">
        <f t="shared" si="102"/>
        <v/>
      </c>
      <c r="Z6419" s="172" t="str">
        <f>IF(Y6419="","",COUNTIF($Y$2:Y6419,Y6419))</f>
        <v/>
      </c>
    </row>
    <row r="6420" spans="24:26" x14ac:dyDescent="0.25">
      <c r="X6420" s="172">
        <f>COUNTIF($J$2:J6420,J6420)</f>
        <v>0</v>
      </c>
      <c r="Y6420" s="172" t="str">
        <f t="shared" si="102"/>
        <v/>
      </c>
      <c r="Z6420" s="172" t="str">
        <f>IF(Y6420="","",COUNTIF($Y$2:Y6420,Y6420))</f>
        <v/>
      </c>
    </row>
    <row r="6421" spans="24:26" x14ac:dyDescent="0.25">
      <c r="X6421" s="172">
        <f>COUNTIF($J$2:J6421,J6421)</f>
        <v>0</v>
      </c>
      <c r="Y6421" s="172" t="str">
        <f t="shared" si="102"/>
        <v/>
      </c>
      <c r="Z6421" s="172" t="str">
        <f>IF(Y6421="","",COUNTIF($Y$2:Y6421,Y6421))</f>
        <v/>
      </c>
    </row>
    <row r="6422" spans="24:26" x14ac:dyDescent="0.25">
      <c r="X6422" s="172">
        <f>COUNTIF($J$2:J6422,J6422)</f>
        <v>0</v>
      </c>
      <c r="Y6422" s="172" t="str">
        <f t="shared" si="102"/>
        <v/>
      </c>
      <c r="Z6422" s="172" t="str">
        <f>IF(Y6422="","",COUNTIF($Y$2:Y6422,Y6422))</f>
        <v/>
      </c>
    </row>
    <row r="6423" spans="24:26" x14ac:dyDescent="0.25">
      <c r="X6423" s="172">
        <f>COUNTIF($J$2:J6423,J6423)</f>
        <v>0</v>
      </c>
      <c r="Y6423" s="172" t="str">
        <f t="shared" si="102"/>
        <v/>
      </c>
      <c r="Z6423" s="172" t="str">
        <f>IF(Y6423="","",COUNTIF($Y$2:Y6423,Y6423))</f>
        <v/>
      </c>
    </row>
    <row r="6424" spans="24:26" x14ac:dyDescent="0.25">
      <c r="X6424" s="172">
        <f>COUNTIF($J$2:J6424,J6424)</f>
        <v>0</v>
      </c>
      <c r="Y6424" s="172" t="str">
        <f t="shared" si="102"/>
        <v/>
      </c>
      <c r="Z6424" s="172" t="str">
        <f>IF(Y6424="","",COUNTIF($Y$2:Y6424,Y6424))</f>
        <v/>
      </c>
    </row>
    <row r="6425" spans="24:26" x14ac:dyDescent="0.25">
      <c r="X6425" s="172">
        <f>COUNTIF($J$2:J6425,J6425)</f>
        <v>0</v>
      </c>
      <c r="Y6425" s="172" t="str">
        <f t="shared" si="102"/>
        <v/>
      </c>
      <c r="Z6425" s="172" t="str">
        <f>IF(Y6425="","",COUNTIF($Y$2:Y6425,Y6425))</f>
        <v/>
      </c>
    </row>
    <row r="6426" spans="24:26" x14ac:dyDescent="0.25">
      <c r="X6426" s="172">
        <f>COUNTIF($J$2:J6426,J6426)</f>
        <v>0</v>
      </c>
      <c r="Y6426" s="172" t="str">
        <f t="shared" ref="Y6426:Y6489" si="103">J6426&amp;Q6426</f>
        <v/>
      </c>
      <c r="Z6426" s="172" t="str">
        <f>IF(Y6426="","",COUNTIF($Y$2:Y6426,Y6426))</f>
        <v/>
      </c>
    </row>
    <row r="6427" spans="24:26" x14ac:dyDescent="0.25">
      <c r="X6427" s="172">
        <f>COUNTIF($J$2:J6427,J6427)</f>
        <v>0</v>
      </c>
      <c r="Y6427" s="172" t="str">
        <f t="shared" si="103"/>
        <v/>
      </c>
      <c r="Z6427" s="172" t="str">
        <f>IF(Y6427="","",COUNTIF($Y$2:Y6427,Y6427))</f>
        <v/>
      </c>
    </row>
    <row r="6428" spans="24:26" x14ac:dyDescent="0.25">
      <c r="X6428" s="172">
        <f>COUNTIF($J$2:J6428,J6428)</f>
        <v>0</v>
      </c>
      <c r="Y6428" s="172" t="str">
        <f t="shared" si="103"/>
        <v/>
      </c>
      <c r="Z6428" s="172" t="str">
        <f>IF(Y6428="","",COUNTIF($Y$2:Y6428,Y6428))</f>
        <v/>
      </c>
    </row>
    <row r="6429" spans="24:26" x14ac:dyDescent="0.25">
      <c r="X6429" s="172">
        <f>COUNTIF($J$2:J6429,J6429)</f>
        <v>0</v>
      </c>
      <c r="Y6429" s="172" t="str">
        <f t="shared" si="103"/>
        <v/>
      </c>
      <c r="Z6429" s="172" t="str">
        <f>IF(Y6429="","",COUNTIF($Y$2:Y6429,Y6429))</f>
        <v/>
      </c>
    </row>
    <row r="6430" spans="24:26" x14ac:dyDescent="0.25">
      <c r="X6430" s="172">
        <f>COUNTIF($J$2:J6430,J6430)</f>
        <v>0</v>
      </c>
      <c r="Y6430" s="172" t="str">
        <f t="shared" si="103"/>
        <v/>
      </c>
      <c r="Z6430" s="172" t="str">
        <f>IF(Y6430="","",COUNTIF($Y$2:Y6430,Y6430))</f>
        <v/>
      </c>
    </row>
    <row r="6431" spans="24:26" x14ac:dyDescent="0.25">
      <c r="X6431" s="172">
        <f>COUNTIF($J$2:J6431,J6431)</f>
        <v>0</v>
      </c>
      <c r="Y6431" s="172" t="str">
        <f t="shared" si="103"/>
        <v/>
      </c>
      <c r="Z6431" s="172" t="str">
        <f>IF(Y6431="","",COUNTIF($Y$2:Y6431,Y6431))</f>
        <v/>
      </c>
    </row>
    <row r="6432" spans="24:26" x14ac:dyDescent="0.25">
      <c r="X6432" s="172">
        <f>COUNTIF($J$2:J6432,J6432)</f>
        <v>0</v>
      </c>
      <c r="Y6432" s="172" t="str">
        <f t="shared" si="103"/>
        <v/>
      </c>
      <c r="Z6432" s="172" t="str">
        <f>IF(Y6432="","",COUNTIF($Y$2:Y6432,Y6432))</f>
        <v/>
      </c>
    </row>
    <row r="6433" spans="24:26" x14ac:dyDescent="0.25">
      <c r="X6433" s="172">
        <f>COUNTIF($J$2:J6433,J6433)</f>
        <v>0</v>
      </c>
      <c r="Y6433" s="172" t="str">
        <f t="shared" si="103"/>
        <v/>
      </c>
      <c r="Z6433" s="172" t="str">
        <f>IF(Y6433="","",COUNTIF($Y$2:Y6433,Y6433))</f>
        <v/>
      </c>
    </row>
    <row r="6434" spans="24:26" x14ac:dyDescent="0.25">
      <c r="X6434" s="172">
        <f>COUNTIF($J$2:J6434,J6434)</f>
        <v>0</v>
      </c>
      <c r="Y6434" s="172" t="str">
        <f t="shared" si="103"/>
        <v/>
      </c>
      <c r="Z6434" s="172" t="str">
        <f>IF(Y6434="","",COUNTIF($Y$2:Y6434,Y6434))</f>
        <v/>
      </c>
    </row>
    <row r="6435" spans="24:26" x14ac:dyDescent="0.25">
      <c r="X6435" s="172">
        <f>COUNTIF($J$2:J6435,J6435)</f>
        <v>0</v>
      </c>
      <c r="Y6435" s="172" t="str">
        <f t="shared" si="103"/>
        <v/>
      </c>
      <c r="Z6435" s="172" t="str">
        <f>IF(Y6435="","",COUNTIF($Y$2:Y6435,Y6435))</f>
        <v/>
      </c>
    </row>
    <row r="6436" spans="24:26" x14ac:dyDescent="0.25">
      <c r="X6436" s="172">
        <f>COUNTIF($J$2:J6436,J6436)</f>
        <v>0</v>
      </c>
      <c r="Y6436" s="172" t="str">
        <f t="shared" si="103"/>
        <v/>
      </c>
      <c r="Z6436" s="172" t="str">
        <f>IF(Y6436="","",COUNTIF($Y$2:Y6436,Y6436))</f>
        <v/>
      </c>
    </row>
    <row r="6437" spans="24:26" x14ac:dyDescent="0.25">
      <c r="X6437" s="172">
        <f>COUNTIF($J$2:J6437,J6437)</f>
        <v>0</v>
      </c>
      <c r="Y6437" s="172" t="str">
        <f t="shared" si="103"/>
        <v/>
      </c>
      <c r="Z6437" s="172" t="str">
        <f>IF(Y6437="","",COUNTIF($Y$2:Y6437,Y6437))</f>
        <v/>
      </c>
    </row>
    <row r="6438" spans="24:26" x14ac:dyDescent="0.25">
      <c r="X6438" s="172">
        <f>COUNTIF($J$2:J6438,J6438)</f>
        <v>0</v>
      </c>
      <c r="Y6438" s="172" t="str">
        <f t="shared" si="103"/>
        <v/>
      </c>
      <c r="Z6438" s="172" t="str">
        <f>IF(Y6438="","",COUNTIF($Y$2:Y6438,Y6438))</f>
        <v/>
      </c>
    </row>
    <row r="6439" spans="24:26" x14ac:dyDescent="0.25">
      <c r="X6439" s="172">
        <f>COUNTIF($J$2:J6439,J6439)</f>
        <v>0</v>
      </c>
      <c r="Y6439" s="172" t="str">
        <f t="shared" si="103"/>
        <v/>
      </c>
      <c r="Z6439" s="172" t="str">
        <f>IF(Y6439="","",COUNTIF($Y$2:Y6439,Y6439))</f>
        <v/>
      </c>
    </row>
    <row r="6440" spans="24:26" x14ac:dyDescent="0.25">
      <c r="X6440" s="172">
        <f>COUNTIF($J$2:J6440,J6440)</f>
        <v>0</v>
      </c>
      <c r="Y6440" s="172" t="str">
        <f t="shared" si="103"/>
        <v/>
      </c>
      <c r="Z6440" s="172" t="str">
        <f>IF(Y6440="","",COUNTIF($Y$2:Y6440,Y6440))</f>
        <v/>
      </c>
    </row>
    <row r="6441" spans="24:26" x14ac:dyDescent="0.25">
      <c r="X6441" s="172">
        <f>COUNTIF($J$2:J6441,J6441)</f>
        <v>0</v>
      </c>
      <c r="Y6441" s="172" t="str">
        <f t="shared" si="103"/>
        <v/>
      </c>
      <c r="Z6441" s="172" t="str">
        <f>IF(Y6441="","",COUNTIF($Y$2:Y6441,Y6441))</f>
        <v/>
      </c>
    </row>
    <row r="6442" spans="24:26" x14ac:dyDescent="0.25">
      <c r="X6442" s="172">
        <f>COUNTIF($J$2:J6442,J6442)</f>
        <v>0</v>
      </c>
      <c r="Y6442" s="172" t="str">
        <f t="shared" si="103"/>
        <v/>
      </c>
      <c r="Z6442" s="172" t="str">
        <f>IF(Y6442="","",COUNTIF($Y$2:Y6442,Y6442))</f>
        <v/>
      </c>
    </row>
    <row r="6443" spans="24:26" x14ac:dyDescent="0.25">
      <c r="X6443" s="172">
        <f>COUNTIF($J$2:J6443,J6443)</f>
        <v>0</v>
      </c>
      <c r="Y6443" s="172" t="str">
        <f t="shared" si="103"/>
        <v/>
      </c>
      <c r="Z6443" s="172" t="str">
        <f>IF(Y6443="","",COUNTIF($Y$2:Y6443,Y6443))</f>
        <v/>
      </c>
    </row>
    <row r="6444" spans="24:26" x14ac:dyDescent="0.25">
      <c r="X6444" s="172">
        <f>COUNTIF($J$2:J6444,J6444)</f>
        <v>0</v>
      </c>
      <c r="Y6444" s="172" t="str">
        <f t="shared" si="103"/>
        <v/>
      </c>
      <c r="Z6444" s="172" t="str">
        <f>IF(Y6444="","",COUNTIF($Y$2:Y6444,Y6444))</f>
        <v/>
      </c>
    </row>
    <row r="6445" spans="24:26" x14ac:dyDescent="0.25">
      <c r="X6445" s="172">
        <f>COUNTIF($J$2:J6445,J6445)</f>
        <v>0</v>
      </c>
      <c r="Y6445" s="172" t="str">
        <f t="shared" si="103"/>
        <v/>
      </c>
      <c r="Z6445" s="172" t="str">
        <f>IF(Y6445="","",COUNTIF($Y$2:Y6445,Y6445))</f>
        <v/>
      </c>
    </row>
    <row r="6446" spans="24:26" x14ac:dyDescent="0.25">
      <c r="X6446" s="172">
        <f>COUNTIF($J$2:J6446,J6446)</f>
        <v>0</v>
      </c>
      <c r="Y6446" s="172" t="str">
        <f t="shared" si="103"/>
        <v/>
      </c>
      <c r="Z6446" s="172" t="str">
        <f>IF(Y6446="","",COUNTIF($Y$2:Y6446,Y6446))</f>
        <v/>
      </c>
    </row>
    <row r="6447" spans="24:26" x14ac:dyDescent="0.25">
      <c r="X6447" s="172">
        <f>COUNTIF($J$2:J6447,J6447)</f>
        <v>0</v>
      </c>
      <c r="Y6447" s="172" t="str">
        <f t="shared" si="103"/>
        <v/>
      </c>
      <c r="Z6447" s="172" t="str">
        <f>IF(Y6447="","",COUNTIF($Y$2:Y6447,Y6447))</f>
        <v/>
      </c>
    </row>
    <row r="6448" spans="24:26" x14ac:dyDescent="0.25">
      <c r="X6448" s="172">
        <f>COUNTIF($J$2:J6448,J6448)</f>
        <v>0</v>
      </c>
      <c r="Y6448" s="172" t="str">
        <f t="shared" si="103"/>
        <v/>
      </c>
      <c r="Z6448" s="172" t="str">
        <f>IF(Y6448="","",COUNTIF($Y$2:Y6448,Y6448))</f>
        <v/>
      </c>
    </row>
    <row r="6449" spans="24:26" x14ac:dyDescent="0.25">
      <c r="X6449" s="172">
        <f>COUNTIF($J$2:J6449,J6449)</f>
        <v>0</v>
      </c>
      <c r="Y6449" s="172" t="str">
        <f t="shared" si="103"/>
        <v/>
      </c>
      <c r="Z6449" s="172" t="str">
        <f>IF(Y6449="","",COUNTIF($Y$2:Y6449,Y6449))</f>
        <v/>
      </c>
    </row>
    <row r="6450" spans="24:26" x14ac:dyDescent="0.25">
      <c r="X6450" s="172">
        <f>COUNTIF($J$2:J6450,J6450)</f>
        <v>0</v>
      </c>
      <c r="Y6450" s="172" t="str">
        <f t="shared" si="103"/>
        <v/>
      </c>
      <c r="Z6450" s="172" t="str">
        <f>IF(Y6450="","",COUNTIF($Y$2:Y6450,Y6450))</f>
        <v/>
      </c>
    </row>
    <row r="6451" spans="24:26" x14ac:dyDescent="0.25">
      <c r="X6451" s="172">
        <f>COUNTIF($J$2:J6451,J6451)</f>
        <v>0</v>
      </c>
      <c r="Y6451" s="172" t="str">
        <f t="shared" si="103"/>
        <v/>
      </c>
      <c r="Z6451" s="172" t="str">
        <f>IF(Y6451="","",COUNTIF($Y$2:Y6451,Y6451))</f>
        <v/>
      </c>
    </row>
    <row r="6452" spans="24:26" x14ac:dyDescent="0.25">
      <c r="X6452" s="172">
        <f>COUNTIF($J$2:J6452,J6452)</f>
        <v>0</v>
      </c>
      <c r="Y6452" s="172" t="str">
        <f t="shared" si="103"/>
        <v/>
      </c>
      <c r="Z6452" s="172" t="str">
        <f>IF(Y6452="","",COUNTIF($Y$2:Y6452,Y6452))</f>
        <v/>
      </c>
    </row>
    <row r="6453" spans="24:26" x14ac:dyDescent="0.25">
      <c r="X6453" s="172">
        <f>COUNTIF($J$2:J6453,J6453)</f>
        <v>0</v>
      </c>
      <c r="Y6453" s="172" t="str">
        <f t="shared" si="103"/>
        <v/>
      </c>
      <c r="Z6453" s="172" t="str">
        <f>IF(Y6453="","",COUNTIF($Y$2:Y6453,Y6453))</f>
        <v/>
      </c>
    </row>
    <row r="6454" spans="24:26" x14ac:dyDescent="0.25">
      <c r="X6454" s="172">
        <f>COUNTIF($J$2:J6454,J6454)</f>
        <v>0</v>
      </c>
      <c r="Y6454" s="172" t="str">
        <f t="shared" si="103"/>
        <v/>
      </c>
      <c r="Z6454" s="172" t="str">
        <f>IF(Y6454="","",COUNTIF($Y$2:Y6454,Y6454))</f>
        <v/>
      </c>
    </row>
    <row r="6455" spans="24:26" x14ac:dyDescent="0.25">
      <c r="X6455" s="172">
        <f>COUNTIF($J$2:J6455,J6455)</f>
        <v>0</v>
      </c>
      <c r="Y6455" s="172" t="str">
        <f t="shared" si="103"/>
        <v/>
      </c>
      <c r="Z6455" s="172" t="str">
        <f>IF(Y6455="","",COUNTIF($Y$2:Y6455,Y6455))</f>
        <v/>
      </c>
    </row>
    <row r="6456" spans="24:26" x14ac:dyDescent="0.25">
      <c r="X6456" s="172">
        <f>COUNTIF($J$2:J6456,J6456)</f>
        <v>0</v>
      </c>
      <c r="Y6456" s="172" t="str">
        <f t="shared" si="103"/>
        <v/>
      </c>
      <c r="Z6456" s="172" t="str">
        <f>IF(Y6456="","",COUNTIF($Y$2:Y6456,Y6456))</f>
        <v/>
      </c>
    </row>
    <row r="6457" spans="24:26" x14ac:dyDescent="0.25">
      <c r="X6457" s="172">
        <f>COUNTIF($J$2:J6457,J6457)</f>
        <v>0</v>
      </c>
      <c r="Y6457" s="172" t="str">
        <f t="shared" si="103"/>
        <v/>
      </c>
      <c r="Z6457" s="172" t="str">
        <f>IF(Y6457="","",COUNTIF($Y$2:Y6457,Y6457))</f>
        <v/>
      </c>
    </row>
    <row r="6458" spans="24:26" x14ac:dyDescent="0.25">
      <c r="X6458" s="172">
        <f>COUNTIF($J$2:J6458,J6458)</f>
        <v>0</v>
      </c>
      <c r="Y6458" s="172" t="str">
        <f t="shared" si="103"/>
        <v/>
      </c>
      <c r="Z6458" s="172" t="str">
        <f>IF(Y6458="","",COUNTIF($Y$2:Y6458,Y6458))</f>
        <v/>
      </c>
    </row>
    <row r="6459" spans="24:26" x14ac:dyDescent="0.25">
      <c r="X6459" s="172">
        <f>COUNTIF($J$2:J6459,J6459)</f>
        <v>0</v>
      </c>
      <c r="Y6459" s="172" t="str">
        <f t="shared" si="103"/>
        <v/>
      </c>
      <c r="Z6459" s="172" t="str">
        <f>IF(Y6459="","",COUNTIF($Y$2:Y6459,Y6459))</f>
        <v/>
      </c>
    </row>
    <row r="6460" spans="24:26" x14ac:dyDescent="0.25">
      <c r="X6460" s="172">
        <f>COUNTIF($J$2:J6460,J6460)</f>
        <v>0</v>
      </c>
      <c r="Y6460" s="172" t="str">
        <f t="shared" si="103"/>
        <v/>
      </c>
      <c r="Z6460" s="172" t="str">
        <f>IF(Y6460="","",COUNTIF($Y$2:Y6460,Y6460))</f>
        <v/>
      </c>
    </row>
    <row r="6461" spans="24:26" x14ac:dyDescent="0.25">
      <c r="X6461" s="172">
        <f>COUNTIF($J$2:J6461,J6461)</f>
        <v>0</v>
      </c>
      <c r="Y6461" s="172" t="str">
        <f t="shared" si="103"/>
        <v/>
      </c>
      <c r="Z6461" s="172" t="str">
        <f>IF(Y6461="","",COUNTIF($Y$2:Y6461,Y6461))</f>
        <v/>
      </c>
    </row>
    <row r="6462" spans="24:26" x14ac:dyDescent="0.25">
      <c r="X6462" s="172">
        <f>COUNTIF($J$2:J6462,J6462)</f>
        <v>0</v>
      </c>
      <c r="Y6462" s="172" t="str">
        <f t="shared" si="103"/>
        <v/>
      </c>
      <c r="Z6462" s="172" t="str">
        <f>IF(Y6462="","",COUNTIF($Y$2:Y6462,Y6462))</f>
        <v/>
      </c>
    </row>
    <row r="6463" spans="24:26" x14ac:dyDescent="0.25">
      <c r="X6463" s="172">
        <f>COUNTIF($J$2:J6463,J6463)</f>
        <v>0</v>
      </c>
      <c r="Y6463" s="172" t="str">
        <f t="shared" si="103"/>
        <v/>
      </c>
      <c r="Z6463" s="172" t="str">
        <f>IF(Y6463="","",COUNTIF($Y$2:Y6463,Y6463))</f>
        <v/>
      </c>
    </row>
    <row r="6464" spans="24:26" x14ac:dyDescent="0.25">
      <c r="X6464" s="172">
        <f>COUNTIF($J$2:J6464,J6464)</f>
        <v>0</v>
      </c>
      <c r="Y6464" s="172" t="str">
        <f t="shared" si="103"/>
        <v/>
      </c>
      <c r="Z6464" s="172" t="str">
        <f>IF(Y6464="","",COUNTIF($Y$2:Y6464,Y6464))</f>
        <v/>
      </c>
    </row>
    <row r="6465" spans="24:26" x14ac:dyDescent="0.25">
      <c r="X6465" s="172">
        <f>COUNTIF($J$2:J6465,J6465)</f>
        <v>0</v>
      </c>
      <c r="Y6465" s="172" t="str">
        <f t="shared" si="103"/>
        <v/>
      </c>
      <c r="Z6465" s="172" t="str">
        <f>IF(Y6465="","",COUNTIF($Y$2:Y6465,Y6465))</f>
        <v/>
      </c>
    </row>
    <row r="6466" spans="24:26" x14ac:dyDescent="0.25">
      <c r="X6466" s="172">
        <f>COUNTIF($J$2:J6466,J6466)</f>
        <v>0</v>
      </c>
      <c r="Y6466" s="172" t="str">
        <f t="shared" si="103"/>
        <v/>
      </c>
      <c r="Z6466" s="172" t="str">
        <f>IF(Y6466="","",COUNTIF($Y$2:Y6466,Y6466))</f>
        <v/>
      </c>
    </row>
    <row r="6467" spans="24:26" x14ac:dyDescent="0.25">
      <c r="X6467" s="172">
        <f>COUNTIF($J$2:J6467,J6467)</f>
        <v>0</v>
      </c>
      <c r="Y6467" s="172" t="str">
        <f t="shared" si="103"/>
        <v/>
      </c>
      <c r="Z6467" s="172" t="str">
        <f>IF(Y6467="","",COUNTIF($Y$2:Y6467,Y6467))</f>
        <v/>
      </c>
    </row>
    <row r="6468" spans="24:26" x14ac:dyDescent="0.25">
      <c r="X6468" s="172">
        <f>COUNTIF($J$2:J6468,J6468)</f>
        <v>0</v>
      </c>
      <c r="Y6468" s="172" t="str">
        <f t="shared" si="103"/>
        <v/>
      </c>
      <c r="Z6468" s="172" t="str">
        <f>IF(Y6468="","",COUNTIF($Y$2:Y6468,Y6468))</f>
        <v/>
      </c>
    </row>
    <row r="6469" spans="24:26" x14ac:dyDescent="0.25">
      <c r="X6469" s="172">
        <f>COUNTIF($J$2:J6469,J6469)</f>
        <v>0</v>
      </c>
      <c r="Y6469" s="172" t="str">
        <f t="shared" si="103"/>
        <v/>
      </c>
      <c r="Z6469" s="172" t="str">
        <f>IF(Y6469="","",COUNTIF($Y$2:Y6469,Y6469))</f>
        <v/>
      </c>
    </row>
    <row r="6470" spans="24:26" x14ac:dyDescent="0.25">
      <c r="X6470" s="172">
        <f>COUNTIF($J$2:J6470,J6470)</f>
        <v>0</v>
      </c>
      <c r="Y6470" s="172" t="str">
        <f t="shared" si="103"/>
        <v/>
      </c>
      <c r="Z6470" s="172" t="str">
        <f>IF(Y6470="","",COUNTIF($Y$2:Y6470,Y6470))</f>
        <v/>
      </c>
    </row>
    <row r="6471" spans="24:26" x14ac:dyDescent="0.25">
      <c r="X6471" s="172">
        <f>COUNTIF($J$2:J6471,J6471)</f>
        <v>0</v>
      </c>
      <c r="Y6471" s="172" t="str">
        <f t="shared" si="103"/>
        <v/>
      </c>
      <c r="Z6471" s="172" t="str">
        <f>IF(Y6471="","",COUNTIF($Y$2:Y6471,Y6471))</f>
        <v/>
      </c>
    </row>
    <row r="6472" spans="24:26" x14ac:dyDescent="0.25">
      <c r="X6472" s="172">
        <f>COUNTIF($J$2:J6472,J6472)</f>
        <v>0</v>
      </c>
      <c r="Y6472" s="172" t="str">
        <f t="shared" si="103"/>
        <v/>
      </c>
      <c r="Z6472" s="172" t="str">
        <f>IF(Y6472="","",COUNTIF($Y$2:Y6472,Y6472))</f>
        <v/>
      </c>
    </row>
    <row r="6473" spans="24:26" x14ac:dyDescent="0.25">
      <c r="X6473" s="172">
        <f>COUNTIF($J$2:J6473,J6473)</f>
        <v>0</v>
      </c>
      <c r="Y6473" s="172" t="str">
        <f t="shared" si="103"/>
        <v/>
      </c>
      <c r="Z6473" s="172" t="str">
        <f>IF(Y6473="","",COUNTIF($Y$2:Y6473,Y6473))</f>
        <v/>
      </c>
    </row>
    <row r="6474" spans="24:26" x14ac:dyDescent="0.25">
      <c r="X6474" s="172">
        <f>COUNTIF($J$2:J6474,J6474)</f>
        <v>0</v>
      </c>
      <c r="Y6474" s="172" t="str">
        <f t="shared" si="103"/>
        <v/>
      </c>
      <c r="Z6474" s="172" t="str">
        <f>IF(Y6474="","",COUNTIF($Y$2:Y6474,Y6474))</f>
        <v/>
      </c>
    </row>
    <row r="6475" spans="24:26" x14ac:dyDescent="0.25">
      <c r="X6475" s="172">
        <f>COUNTIF($J$2:J6475,J6475)</f>
        <v>0</v>
      </c>
      <c r="Y6475" s="172" t="str">
        <f t="shared" si="103"/>
        <v/>
      </c>
      <c r="Z6475" s="172" t="str">
        <f>IF(Y6475="","",COUNTIF($Y$2:Y6475,Y6475))</f>
        <v/>
      </c>
    </row>
    <row r="6476" spans="24:26" x14ac:dyDescent="0.25">
      <c r="X6476" s="172">
        <f>COUNTIF($J$2:J6476,J6476)</f>
        <v>0</v>
      </c>
      <c r="Y6476" s="172" t="str">
        <f t="shared" si="103"/>
        <v/>
      </c>
      <c r="Z6476" s="172" t="str">
        <f>IF(Y6476="","",COUNTIF($Y$2:Y6476,Y6476))</f>
        <v/>
      </c>
    </row>
    <row r="6477" spans="24:26" x14ac:dyDescent="0.25">
      <c r="X6477" s="172">
        <f>COUNTIF($J$2:J6477,J6477)</f>
        <v>0</v>
      </c>
      <c r="Y6477" s="172" t="str">
        <f t="shared" si="103"/>
        <v/>
      </c>
      <c r="Z6477" s="172" t="str">
        <f>IF(Y6477="","",COUNTIF($Y$2:Y6477,Y6477))</f>
        <v/>
      </c>
    </row>
    <row r="6478" spans="24:26" x14ac:dyDescent="0.25">
      <c r="X6478" s="172">
        <f>COUNTIF($J$2:J6478,J6478)</f>
        <v>0</v>
      </c>
      <c r="Y6478" s="172" t="str">
        <f t="shared" si="103"/>
        <v/>
      </c>
      <c r="Z6478" s="172" t="str">
        <f>IF(Y6478="","",COUNTIF($Y$2:Y6478,Y6478))</f>
        <v/>
      </c>
    </row>
    <row r="6479" spans="24:26" x14ac:dyDescent="0.25">
      <c r="X6479" s="172">
        <f>COUNTIF($J$2:J6479,J6479)</f>
        <v>0</v>
      </c>
      <c r="Y6479" s="172" t="str">
        <f t="shared" si="103"/>
        <v/>
      </c>
      <c r="Z6479" s="172" t="str">
        <f>IF(Y6479="","",COUNTIF($Y$2:Y6479,Y6479))</f>
        <v/>
      </c>
    </row>
    <row r="6480" spans="24:26" x14ac:dyDescent="0.25">
      <c r="X6480" s="172">
        <f>COUNTIF($J$2:J6480,J6480)</f>
        <v>0</v>
      </c>
      <c r="Y6480" s="172" t="str">
        <f t="shared" si="103"/>
        <v/>
      </c>
      <c r="Z6480" s="172" t="str">
        <f>IF(Y6480="","",COUNTIF($Y$2:Y6480,Y6480))</f>
        <v/>
      </c>
    </row>
    <row r="6481" spans="24:26" x14ac:dyDescent="0.25">
      <c r="X6481" s="172">
        <f>COUNTIF($J$2:J6481,J6481)</f>
        <v>0</v>
      </c>
      <c r="Y6481" s="172" t="str">
        <f t="shared" si="103"/>
        <v/>
      </c>
      <c r="Z6481" s="172" t="str">
        <f>IF(Y6481="","",COUNTIF($Y$2:Y6481,Y6481))</f>
        <v/>
      </c>
    </row>
    <row r="6482" spans="24:26" x14ac:dyDescent="0.25">
      <c r="X6482" s="172">
        <f>COUNTIF($J$2:J6482,J6482)</f>
        <v>0</v>
      </c>
      <c r="Y6482" s="172" t="str">
        <f t="shared" si="103"/>
        <v/>
      </c>
      <c r="Z6482" s="172" t="str">
        <f>IF(Y6482="","",COUNTIF($Y$2:Y6482,Y6482))</f>
        <v/>
      </c>
    </row>
    <row r="6483" spans="24:26" x14ac:dyDescent="0.25">
      <c r="X6483" s="172">
        <f>COUNTIF($J$2:J6483,J6483)</f>
        <v>0</v>
      </c>
      <c r="Y6483" s="172" t="str">
        <f t="shared" si="103"/>
        <v/>
      </c>
      <c r="Z6483" s="172" t="str">
        <f>IF(Y6483="","",COUNTIF($Y$2:Y6483,Y6483))</f>
        <v/>
      </c>
    </row>
    <row r="6484" spans="24:26" x14ac:dyDescent="0.25">
      <c r="X6484" s="172">
        <f>COUNTIF($J$2:J6484,J6484)</f>
        <v>0</v>
      </c>
      <c r="Y6484" s="172" t="str">
        <f t="shared" si="103"/>
        <v/>
      </c>
      <c r="Z6484" s="172" t="str">
        <f>IF(Y6484="","",COUNTIF($Y$2:Y6484,Y6484))</f>
        <v/>
      </c>
    </row>
    <row r="6485" spans="24:26" x14ac:dyDescent="0.25">
      <c r="X6485" s="172">
        <f>COUNTIF($J$2:J6485,J6485)</f>
        <v>0</v>
      </c>
      <c r="Y6485" s="172" t="str">
        <f t="shared" si="103"/>
        <v/>
      </c>
      <c r="Z6485" s="172" t="str">
        <f>IF(Y6485="","",COUNTIF($Y$2:Y6485,Y6485))</f>
        <v/>
      </c>
    </row>
    <row r="6486" spans="24:26" x14ac:dyDescent="0.25">
      <c r="X6486" s="172">
        <f>COUNTIF($J$2:J6486,J6486)</f>
        <v>0</v>
      </c>
      <c r="Y6486" s="172" t="str">
        <f t="shared" si="103"/>
        <v/>
      </c>
      <c r="Z6486" s="172" t="str">
        <f>IF(Y6486="","",COUNTIF($Y$2:Y6486,Y6486))</f>
        <v/>
      </c>
    </row>
    <row r="6487" spans="24:26" x14ac:dyDescent="0.25">
      <c r="X6487" s="172">
        <f>COUNTIF($J$2:J6487,J6487)</f>
        <v>0</v>
      </c>
      <c r="Y6487" s="172" t="str">
        <f t="shared" si="103"/>
        <v/>
      </c>
      <c r="Z6487" s="172" t="str">
        <f>IF(Y6487="","",COUNTIF($Y$2:Y6487,Y6487))</f>
        <v/>
      </c>
    </row>
    <row r="6488" spans="24:26" x14ac:dyDescent="0.25">
      <c r="X6488" s="172">
        <f>COUNTIF($J$2:J6488,J6488)</f>
        <v>0</v>
      </c>
      <c r="Y6488" s="172" t="str">
        <f t="shared" si="103"/>
        <v/>
      </c>
      <c r="Z6488" s="172" t="str">
        <f>IF(Y6488="","",COUNTIF($Y$2:Y6488,Y6488))</f>
        <v/>
      </c>
    </row>
    <row r="6489" spans="24:26" x14ac:dyDescent="0.25">
      <c r="X6489" s="172">
        <f>COUNTIF($J$2:J6489,J6489)</f>
        <v>0</v>
      </c>
      <c r="Y6489" s="172" t="str">
        <f t="shared" si="103"/>
        <v/>
      </c>
      <c r="Z6489" s="172" t="str">
        <f>IF(Y6489="","",COUNTIF($Y$2:Y6489,Y6489))</f>
        <v/>
      </c>
    </row>
    <row r="6490" spans="24:26" x14ac:dyDescent="0.25">
      <c r="X6490" s="172">
        <f>COUNTIF($J$2:J6490,J6490)</f>
        <v>0</v>
      </c>
      <c r="Y6490" s="172" t="str">
        <f t="shared" ref="Y6490:Y6553" si="104">J6490&amp;Q6490</f>
        <v/>
      </c>
      <c r="Z6490" s="172" t="str">
        <f>IF(Y6490="","",COUNTIF($Y$2:Y6490,Y6490))</f>
        <v/>
      </c>
    </row>
    <row r="6491" spans="24:26" x14ac:dyDescent="0.25">
      <c r="X6491" s="172">
        <f>COUNTIF($J$2:J6491,J6491)</f>
        <v>0</v>
      </c>
      <c r="Y6491" s="172" t="str">
        <f t="shared" si="104"/>
        <v/>
      </c>
      <c r="Z6491" s="172" t="str">
        <f>IF(Y6491="","",COUNTIF($Y$2:Y6491,Y6491))</f>
        <v/>
      </c>
    </row>
    <row r="6492" spans="24:26" x14ac:dyDescent="0.25">
      <c r="X6492" s="172">
        <f>COUNTIF($J$2:J6492,J6492)</f>
        <v>0</v>
      </c>
      <c r="Y6492" s="172" t="str">
        <f t="shared" si="104"/>
        <v/>
      </c>
      <c r="Z6492" s="172" t="str">
        <f>IF(Y6492="","",COUNTIF($Y$2:Y6492,Y6492))</f>
        <v/>
      </c>
    </row>
    <row r="6493" spans="24:26" x14ac:dyDescent="0.25">
      <c r="X6493" s="172">
        <f>COUNTIF($J$2:J6493,J6493)</f>
        <v>0</v>
      </c>
      <c r="Y6493" s="172" t="str">
        <f t="shared" si="104"/>
        <v/>
      </c>
      <c r="Z6493" s="172" t="str">
        <f>IF(Y6493="","",COUNTIF($Y$2:Y6493,Y6493))</f>
        <v/>
      </c>
    </row>
    <row r="6494" spans="24:26" x14ac:dyDescent="0.25">
      <c r="X6494" s="172">
        <f>COUNTIF($J$2:J6494,J6494)</f>
        <v>0</v>
      </c>
      <c r="Y6494" s="172" t="str">
        <f t="shared" si="104"/>
        <v/>
      </c>
      <c r="Z6494" s="172" t="str">
        <f>IF(Y6494="","",COUNTIF($Y$2:Y6494,Y6494))</f>
        <v/>
      </c>
    </row>
    <row r="6495" spans="24:26" x14ac:dyDescent="0.25">
      <c r="X6495" s="172">
        <f>COUNTIF($J$2:J6495,J6495)</f>
        <v>0</v>
      </c>
      <c r="Y6495" s="172" t="str">
        <f t="shared" si="104"/>
        <v/>
      </c>
      <c r="Z6495" s="172" t="str">
        <f>IF(Y6495="","",COUNTIF($Y$2:Y6495,Y6495))</f>
        <v/>
      </c>
    </row>
    <row r="6496" spans="24:26" x14ac:dyDescent="0.25">
      <c r="X6496" s="172">
        <f>COUNTIF($J$2:J6496,J6496)</f>
        <v>0</v>
      </c>
      <c r="Y6496" s="172" t="str">
        <f t="shared" si="104"/>
        <v/>
      </c>
      <c r="Z6496" s="172" t="str">
        <f>IF(Y6496="","",COUNTIF($Y$2:Y6496,Y6496))</f>
        <v/>
      </c>
    </row>
    <row r="6497" spans="24:26" x14ac:dyDescent="0.25">
      <c r="X6497" s="172">
        <f>COUNTIF($J$2:J6497,J6497)</f>
        <v>0</v>
      </c>
      <c r="Y6497" s="172" t="str">
        <f t="shared" si="104"/>
        <v/>
      </c>
      <c r="Z6497" s="172" t="str">
        <f>IF(Y6497="","",COUNTIF($Y$2:Y6497,Y6497))</f>
        <v/>
      </c>
    </row>
    <row r="6498" spans="24:26" x14ac:dyDescent="0.25">
      <c r="X6498" s="172">
        <f>COUNTIF($J$2:J6498,J6498)</f>
        <v>0</v>
      </c>
      <c r="Y6498" s="172" t="str">
        <f t="shared" si="104"/>
        <v/>
      </c>
      <c r="Z6498" s="172" t="str">
        <f>IF(Y6498="","",COUNTIF($Y$2:Y6498,Y6498))</f>
        <v/>
      </c>
    </row>
    <row r="6499" spans="24:26" x14ac:dyDescent="0.25">
      <c r="X6499" s="172">
        <f>COUNTIF($J$2:J6499,J6499)</f>
        <v>0</v>
      </c>
      <c r="Y6499" s="172" t="str">
        <f t="shared" si="104"/>
        <v/>
      </c>
      <c r="Z6499" s="172" t="str">
        <f>IF(Y6499="","",COUNTIF($Y$2:Y6499,Y6499))</f>
        <v/>
      </c>
    </row>
    <row r="6500" spans="24:26" x14ac:dyDescent="0.25">
      <c r="X6500" s="172">
        <f>COUNTIF($J$2:J6500,J6500)</f>
        <v>0</v>
      </c>
      <c r="Y6500" s="172" t="str">
        <f t="shared" si="104"/>
        <v/>
      </c>
      <c r="Z6500" s="172" t="str">
        <f>IF(Y6500="","",COUNTIF($Y$2:Y6500,Y6500))</f>
        <v/>
      </c>
    </row>
    <row r="6501" spans="24:26" x14ac:dyDescent="0.25">
      <c r="X6501" s="172">
        <f>COUNTIF($J$2:J6501,J6501)</f>
        <v>0</v>
      </c>
      <c r="Y6501" s="172" t="str">
        <f t="shared" si="104"/>
        <v/>
      </c>
      <c r="Z6501" s="172" t="str">
        <f>IF(Y6501="","",COUNTIF($Y$2:Y6501,Y6501))</f>
        <v/>
      </c>
    </row>
    <row r="6502" spans="24:26" x14ac:dyDescent="0.25">
      <c r="X6502" s="172">
        <f>COUNTIF($J$2:J6502,J6502)</f>
        <v>0</v>
      </c>
      <c r="Y6502" s="172" t="str">
        <f t="shared" si="104"/>
        <v/>
      </c>
      <c r="Z6502" s="172" t="str">
        <f>IF(Y6502="","",COUNTIF($Y$2:Y6502,Y6502))</f>
        <v/>
      </c>
    </row>
    <row r="6503" spans="24:26" x14ac:dyDescent="0.25">
      <c r="X6503" s="172">
        <f>COUNTIF($J$2:J6503,J6503)</f>
        <v>0</v>
      </c>
      <c r="Y6503" s="172" t="str">
        <f t="shared" si="104"/>
        <v/>
      </c>
      <c r="Z6503" s="172" t="str">
        <f>IF(Y6503="","",COUNTIF($Y$2:Y6503,Y6503))</f>
        <v/>
      </c>
    </row>
    <row r="6504" spans="24:26" x14ac:dyDescent="0.25">
      <c r="X6504" s="172">
        <f>COUNTIF($J$2:J6504,J6504)</f>
        <v>0</v>
      </c>
      <c r="Y6504" s="172" t="str">
        <f t="shared" si="104"/>
        <v/>
      </c>
      <c r="Z6504" s="172" t="str">
        <f>IF(Y6504="","",COUNTIF($Y$2:Y6504,Y6504))</f>
        <v/>
      </c>
    </row>
    <row r="6505" spans="24:26" x14ac:dyDescent="0.25">
      <c r="X6505" s="172">
        <f>COUNTIF($J$2:J6505,J6505)</f>
        <v>0</v>
      </c>
      <c r="Y6505" s="172" t="str">
        <f t="shared" si="104"/>
        <v/>
      </c>
      <c r="Z6505" s="172" t="str">
        <f>IF(Y6505="","",COUNTIF($Y$2:Y6505,Y6505))</f>
        <v/>
      </c>
    </row>
    <row r="6506" spans="24:26" x14ac:dyDescent="0.25">
      <c r="X6506" s="172">
        <f>COUNTIF($J$2:J6506,J6506)</f>
        <v>0</v>
      </c>
      <c r="Y6506" s="172" t="str">
        <f t="shared" si="104"/>
        <v/>
      </c>
      <c r="Z6506" s="172" t="str">
        <f>IF(Y6506="","",COUNTIF($Y$2:Y6506,Y6506))</f>
        <v/>
      </c>
    </row>
    <row r="6507" spans="24:26" x14ac:dyDescent="0.25">
      <c r="X6507" s="172">
        <f>COUNTIF($J$2:J6507,J6507)</f>
        <v>0</v>
      </c>
      <c r="Y6507" s="172" t="str">
        <f t="shared" si="104"/>
        <v/>
      </c>
      <c r="Z6507" s="172" t="str">
        <f>IF(Y6507="","",COUNTIF($Y$2:Y6507,Y6507))</f>
        <v/>
      </c>
    </row>
    <row r="6508" spans="24:26" x14ac:dyDescent="0.25">
      <c r="X6508" s="172">
        <f>COUNTIF($J$2:J6508,J6508)</f>
        <v>0</v>
      </c>
      <c r="Y6508" s="172" t="str">
        <f t="shared" si="104"/>
        <v/>
      </c>
      <c r="Z6508" s="172" t="str">
        <f>IF(Y6508="","",COUNTIF($Y$2:Y6508,Y6508))</f>
        <v/>
      </c>
    </row>
    <row r="6509" spans="24:26" x14ac:dyDescent="0.25">
      <c r="X6509" s="172">
        <f>COUNTIF($J$2:J6509,J6509)</f>
        <v>0</v>
      </c>
      <c r="Y6509" s="172" t="str">
        <f t="shared" si="104"/>
        <v/>
      </c>
      <c r="Z6509" s="172" t="str">
        <f>IF(Y6509="","",COUNTIF($Y$2:Y6509,Y6509))</f>
        <v/>
      </c>
    </row>
    <row r="6510" spans="24:26" x14ac:dyDescent="0.25">
      <c r="X6510" s="172">
        <f>COUNTIF($J$2:J6510,J6510)</f>
        <v>0</v>
      </c>
      <c r="Y6510" s="172" t="str">
        <f t="shared" si="104"/>
        <v/>
      </c>
      <c r="Z6510" s="172" t="str">
        <f>IF(Y6510="","",COUNTIF($Y$2:Y6510,Y6510))</f>
        <v/>
      </c>
    </row>
    <row r="6511" spans="24:26" x14ac:dyDescent="0.25">
      <c r="X6511" s="172">
        <f>COUNTIF($J$2:J6511,J6511)</f>
        <v>0</v>
      </c>
      <c r="Y6511" s="172" t="str">
        <f t="shared" si="104"/>
        <v/>
      </c>
      <c r="Z6511" s="172" t="str">
        <f>IF(Y6511="","",COUNTIF($Y$2:Y6511,Y6511))</f>
        <v/>
      </c>
    </row>
    <row r="6512" spans="24:26" x14ac:dyDescent="0.25">
      <c r="X6512" s="172">
        <f>COUNTIF($J$2:J6512,J6512)</f>
        <v>0</v>
      </c>
      <c r="Y6512" s="172" t="str">
        <f t="shared" si="104"/>
        <v/>
      </c>
      <c r="Z6512" s="172" t="str">
        <f>IF(Y6512="","",COUNTIF($Y$2:Y6512,Y6512))</f>
        <v/>
      </c>
    </row>
    <row r="6513" spans="24:26" x14ac:dyDescent="0.25">
      <c r="X6513" s="172">
        <f>COUNTIF($J$2:J6513,J6513)</f>
        <v>0</v>
      </c>
      <c r="Y6513" s="172" t="str">
        <f t="shared" si="104"/>
        <v/>
      </c>
      <c r="Z6513" s="172" t="str">
        <f>IF(Y6513="","",COUNTIF($Y$2:Y6513,Y6513))</f>
        <v/>
      </c>
    </row>
    <row r="6514" spans="24:26" x14ac:dyDescent="0.25">
      <c r="X6514" s="172">
        <f>COUNTIF($J$2:J6514,J6514)</f>
        <v>0</v>
      </c>
      <c r="Y6514" s="172" t="str">
        <f t="shared" si="104"/>
        <v/>
      </c>
      <c r="Z6514" s="172" t="str">
        <f>IF(Y6514="","",COUNTIF($Y$2:Y6514,Y6514))</f>
        <v/>
      </c>
    </row>
    <row r="6515" spans="24:26" x14ac:dyDescent="0.25">
      <c r="X6515" s="172">
        <f>COUNTIF($J$2:J6515,J6515)</f>
        <v>0</v>
      </c>
      <c r="Y6515" s="172" t="str">
        <f t="shared" si="104"/>
        <v/>
      </c>
      <c r="Z6515" s="172" t="str">
        <f>IF(Y6515="","",COUNTIF($Y$2:Y6515,Y6515))</f>
        <v/>
      </c>
    </row>
    <row r="6516" spans="24:26" x14ac:dyDescent="0.25">
      <c r="X6516" s="172">
        <f>COUNTIF($J$2:J6516,J6516)</f>
        <v>0</v>
      </c>
      <c r="Y6516" s="172" t="str">
        <f t="shared" si="104"/>
        <v/>
      </c>
      <c r="Z6516" s="172" t="str">
        <f>IF(Y6516="","",COUNTIF($Y$2:Y6516,Y6516))</f>
        <v/>
      </c>
    </row>
    <row r="6517" spans="24:26" x14ac:dyDescent="0.25">
      <c r="X6517" s="172">
        <f>COUNTIF($J$2:J6517,J6517)</f>
        <v>0</v>
      </c>
      <c r="Y6517" s="172" t="str">
        <f t="shared" si="104"/>
        <v/>
      </c>
      <c r="Z6517" s="172" t="str">
        <f>IF(Y6517="","",COUNTIF($Y$2:Y6517,Y6517))</f>
        <v/>
      </c>
    </row>
    <row r="6518" spans="24:26" x14ac:dyDescent="0.25">
      <c r="X6518" s="172">
        <f>COUNTIF($J$2:J6518,J6518)</f>
        <v>0</v>
      </c>
      <c r="Y6518" s="172" t="str">
        <f t="shared" si="104"/>
        <v/>
      </c>
      <c r="Z6518" s="172" t="str">
        <f>IF(Y6518="","",COUNTIF($Y$2:Y6518,Y6518))</f>
        <v/>
      </c>
    </row>
    <row r="6519" spans="24:26" x14ac:dyDescent="0.25">
      <c r="X6519" s="172">
        <f>COUNTIF($J$2:J6519,J6519)</f>
        <v>0</v>
      </c>
      <c r="Y6519" s="172" t="str">
        <f t="shared" si="104"/>
        <v/>
      </c>
      <c r="Z6519" s="172" t="str">
        <f>IF(Y6519="","",COUNTIF($Y$2:Y6519,Y6519))</f>
        <v/>
      </c>
    </row>
    <row r="6520" spans="24:26" x14ac:dyDescent="0.25">
      <c r="X6520" s="172">
        <f>COUNTIF($J$2:J6520,J6520)</f>
        <v>0</v>
      </c>
      <c r="Y6520" s="172" t="str">
        <f t="shared" si="104"/>
        <v/>
      </c>
      <c r="Z6520" s="172" t="str">
        <f>IF(Y6520="","",COUNTIF($Y$2:Y6520,Y6520))</f>
        <v/>
      </c>
    </row>
    <row r="6521" spans="24:26" x14ac:dyDescent="0.25">
      <c r="X6521" s="172">
        <f>COUNTIF($J$2:J6521,J6521)</f>
        <v>0</v>
      </c>
      <c r="Y6521" s="172" t="str">
        <f t="shared" si="104"/>
        <v/>
      </c>
      <c r="Z6521" s="172" t="str">
        <f>IF(Y6521="","",COUNTIF($Y$2:Y6521,Y6521))</f>
        <v/>
      </c>
    </row>
    <row r="6522" spans="24:26" x14ac:dyDescent="0.25">
      <c r="X6522" s="172">
        <f>COUNTIF($J$2:J6522,J6522)</f>
        <v>0</v>
      </c>
      <c r="Y6522" s="172" t="str">
        <f t="shared" si="104"/>
        <v/>
      </c>
      <c r="Z6522" s="172" t="str">
        <f>IF(Y6522="","",COUNTIF($Y$2:Y6522,Y6522))</f>
        <v/>
      </c>
    </row>
    <row r="6523" spans="24:26" x14ac:dyDescent="0.25">
      <c r="X6523" s="172">
        <f>COUNTIF($J$2:J6523,J6523)</f>
        <v>0</v>
      </c>
      <c r="Y6523" s="172" t="str">
        <f t="shared" si="104"/>
        <v/>
      </c>
      <c r="Z6523" s="172" t="str">
        <f>IF(Y6523="","",COUNTIF($Y$2:Y6523,Y6523))</f>
        <v/>
      </c>
    </row>
    <row r="6524" spans="24:26" x14ac:dyDescent="0.25">
      <c r="X6524" s="172">
        <f>COUNTIF($J$2:J6524,J6524)</f>
        <v>0</v>
      </c>
      <c r="Y6524" s="172" t="str">
        <f t="shared" si="104"/>
        <v/>
      </c>
      <c r="Z6524" s="172" t="str">
        <f>IF(Y6524="","",COUNTIF($Y$2:Y6524,Y6524))</f>
        <v/>
      </c>
    </row>
    <row r="6525" spans="24:26" x14ac:dyDescent="0.25">
      <c r="X6525" s="172">
        <f>COUNTIF($J$2:J6525,J6525)</f>
        <v>0</v>
      </c>
      <c r="Y6525" s="172" t="str">
        <f t="shared" si="104"/>
        <v/>
      </c>
      <c r="Z6525" s="172" t="str">
        <f>IF(Y6525="","",COUNTIF($Y$2:Y6525,Y6525))</f>
        <v/>
      </c>
    </row>
    <row r="6526" spans="24:26" x14ac:dyDescent="0.25">
      <c r="X6526" s="172">
        <f>COUNTIF($J$2:J6526,J6526)</f>
        <v>0</v>
      </c>
      <c r="Y6526" s="172" t="str">
        <f t="shared" si="104"/>
        <v/>
      </c>
      <c r="Z6526" s="172" t="str">
        <f>IF(Y6526="","",COUNTIF($Y$2:Y6526,Y6526))</f>
        <v/>
      </c>
    </row>
    <row r="6527" spans="24:26" x14ac:dyDescent="0.25">
      <c r="X6527" s="172">
        <f>COUNTIF($J$2:J6527,J6527)</f>
        <v>0</v>
      </c>
      <c r="Y6527" s="172" t="str">
        <f t="shared" si="104"/>
        <v/>
      </c>
      <c r="Z6527" s="172" t="str">
        <f>IF(Y6527="","",COUNTIF($Y$2:Y6527,Y6527))</f>
        <v/>
      </c>
    </row>
    <row r="6528" spans="24:26" x14ac:dyDescent="0.25">
      <c r="X6528" s="172">
        <f>COUNTIF($J$2:J6528,J6528)</f>
        <v>0</v>
      </c>
      <c r="Y6528" s="172" t="str">
        <f t="shared" si="104"/>
        <v/>
      </c>
      <c r="Z6528" s="172" t="str">
        <f>IF(Y6528="","",COUNTIF($Y$2:Y6528,Y6528))</f>
        <v/>
      </c>
    </row>
    <row r="6529" spans="24:26" x14ac:dyDescent="0.25">
      <c r="X6529" s="172">
        <f>COUNTIF($J$2:J6529,J6529)</f>
        <v>0</v>
      </c>
      <c r="Y6529" s="172" t="str">
        <f t="shared" si="104"/>
        <v/>
      </c>
      <c r="Z6529" s="172" t="str">
        <f>IF(Y6529="","",COUNTIF($Y$2:Y6529,Y6529))</f>
        <v/>
      </c>
    </row>
    <row r="6530" spans="24:26" x14ac:dyDescent="0.25">
      <c r="X6530" s="172">
        <f>COUNTIF($J$2:J6530,J6530)</f>
        <v>0</v>
      </c>
      <c r="Y6530" s="172" t="str">
        <f t="shared" si="104"/>
        <v/>
      </c>
      <c r="Z6530" s="172" t="str">
        <f>IF(Y6530="","",COUNTIF($Y$2:Y6530,Y6530))</f>
        <v/>
      </c>
    </row>
    <row r="6531" spans="24:26" x14ac:dyDescent="0.25">
      <c r="X6531" s="172">
        <f>COUNTIF($J$2:J6531,J6531)</f>
        <v>0</v>
      </c>
      <c r="Y6531" s="172" t="str">
        <f t="shared" si="104"/>
        <v/>
      </c>
      <c r="Z6531" s="172" t="str">
        <f>IF(Y6531="","",COUNTIF($Y$2:Y6531,Y6531))</f>
        <v/>
      </c>
    </row>
    <row r="6532" spans="24:26" x14ac:dyDescent="0.25">
      <c r="X6532" s="172">
        <f>COUNTIF($J$2:J6532,J6532)</f>
        <v>0</v>
      </c>
      <c r="Y6532" s="172" t="str">
        <f t="shared" si="104"/>
        <v/>
      </c>
      <c r="Z6532" s="172" t="str">
        <f>IF(Y6532="","",COUNTIF($Y$2:Y6532,Y6532))</f>
        <v/>
      </c>
    </row>
    <row r="6533" spans="24:26" x14ac:dyDescent="0.25">
      <c r="X6533" s="172">
        <f>COUNTIF($J$2:J6533,J6533)</f>
        <v>0</v>
      </c>
      <c r="Y6533" s="172" t="str">
        <f t="shared" si="104"/>
        <v/>
      </c>
      <c r="Z6533" s="172" t="str">
        <f>IF(Y6533="","",COUNTIF($Y$2:Y6533,Y6533))</f>
        <v/>
      </c>
    </row>
    <row r="6534" spans="24:26" x14ac:dyDescent="0.25">
      <c r="X6534" s="172">
        <f>COUNTIF($J$2:J6534,J6534)</f>
        <v>0</v>
      </c>
      <c r="Y6534" s="172" t="str">
        <f t="shared" si="104"/>
        <v/>
      </c>
      <c r="Z6534" s="172" t="str">
        <f>IF(Y6534="","",COUNTIF($Y$2:Y6534,Y6534))</f>
        <v/>
      </c>
    </row>
    <row r="6535" spans="24:26" x14ac:dyDescent="0.25">
      <c r="X6535" s="172">
        <f>COUNTIF($J$2:J6535,J6535)</f>
        <v>0</v>
      </c>
      <c r="Y6535" s="172" t="str">
        <f t="shared" si="104"/>
        <v/>
      </c>
      <c r="Z6535" s="172" t="str">
        <f>IF(Y6535="","",COUNTIF($Y$2:Y6535,Y6535))</f>
        <v/>
      </c>
    </row>
    <row r="6536" spans="24:26" x14ac:dyDescent="0.25">
      <c r="X6536" s="172">
        <f>COUNTIF($J$2:J6536,J6536)</f>
        <v>0</v>
      </c>
      <c r="Y6536" s="172" t="str">
        <f t="shared" si="104"/>
        <v/>
      </c>
      <c r="Z6536" s="172" t="str">
        <f>IF(Y6536="","",COUNTIF($Y$2:Y6536,Y6536))</f>
        <v/>
      </c>
    </row>
    <row r="6537" spans="24:26" x14ac:dyDescent="0.25">
      <c r="X6537" s="172">
        <f>COUNTIF($J$2:J6537,J6537)</f>
        <v>0</v>
      </c>
      <c r="Y6537" s="172" t="str">
        <f t="shared" si="104"/>
        <v/>
      </c>
      <c r="Z6537" s="172" t="str">
        <f>IF(Y6537="","",COUNTIF($Y$2:Y6537,Y6537))</f>
        <v/>
      </c>
    </row>
    <row r="6538" spans="24:26" x14ac:dyDescent="0.25">
      <c r="X6538" s="172">
        <f>COUNTIF($J$2:J6538,J6538)</f>
        <v>0</v>
      </c>
      <c r="Y6538" s="172" t="str">
        <f t="shared" si="104"/>
        <v/>
      </c>
      <c r="Z6538" s="172" t="str">
        <f>IF(Y6538="","",COUNTIF($Y$2:Y6538,Y6538))</f>
        <v/>
      </c>
    </row>
    <row r="6539" spans="24:26" x14ac:dyDescent="0.25">
      <c r="X6539" s="172">
        <f>COUNTIF($J$2:J6539,J6539)</f>
        <v>0</v>
      </c>
      <c r="Y6539" s="172" t="str">
        <f t="shared" si="104"/>
        <v/>
      </c>
      <c r="Z6539" s="172" t="str">
        <f>IF(Y6539="","",COUNTIF($Y$2:Y6539,Y6539))</f>
        <v/>
      </c>
    </row>
    <row r="6540" spans="24:26" x14ac:dyDescent="0.25">
      <c r="X6540" s="172">
        <f>COUNTIF($J$2:J6540,J6540)</f>
        <v>0</v>
      </c>
      <c r="Y6540" s="172" t="str">
        <f t="shared" si="104"/>
        <v/>
      </c>
      <c r="Z6540" s="172" t="str">
        <f>IF(Y6540="","",COUNTIF($Y$2:Y6540,Y6540))</f>
        <v/>
      </c>
    </row>
    <row r="6541" spans="24:26" x14ac:dyDescent="0.25">
      <c r="X6541" s="172">
        <f>COUNTIF($J$2:J6541,J6541)</f>
        <v>0</v>
      </c>
      <c r="Y6541" s="172" t="str">
        <f t="shared" si="104"/>
        <v/>
      </c>
      <c r="Z6541" s="172" t="str">
        <f>IF(Y6541="","",COUNTIF($Y$2:Y6541,Y6541))</f>
        <v/>
      </c>
    </row>
    <row r="6542" spans="24:26" x14ac:dyDescent="0.25">
      <c r="X6542" s="172">
        <f>COUNTIF($J$2:J6542,J6542)</f>
        <v>0</v>
      </c>
      <c r="Y6542" s="172" t="str">
        <f t="shared" si="104"/>
        <v/>
      </c>
      <c r="Z6542" s="172" t="str">
        <f>IF(Y6542="","",COUNTIF($Y$2:Y6542,Y6542))</f>
        <v/>
      </c>
    </row>
    <row r="6543" spans="24:26" x14ac:dyDescent="0.25">
      <c r="X6543" s="172">
        <f>COUNTIF($J$2:J6543,J6543)</f>
        <v>0</v>
      </c>
      <c r="Y6543" s="172" t="str">
        <f t="shared" si="104"/>
        <v/>
      </c>
      <c r="Z6543" s="172" t="str">
        <f>IF(Y6543="","",COUNTIF($Y$2:Y6543,Y6543))</f>
        <v/>
      </c>
    </row>
    <row r="6544" spans="24:26" x14ac:dyDescent="0.25">
      <c r="X6544" s="172">
        <f>COUNTIF($J$2:J6544,J6544)</f>
        <v>0</v>
      </c>
      <c r="Y6544" s="172" t="str">
        <f t="shared" si="104"/>
        <v/>
      </c>
      <c r="Z6544" s="172" t="str">
        <f>IF(Y6544="","",COUNTIF($Y$2:Y6544,Y6544))</f>
        <v/>
      </c>
    </row>
    <row r="6545" spans="24:26" x14ac:dyDescent="0.25">
      <c r="X6545" s="172">
        <f>COUNTIF($J$2:J6545,J6545)</f>
        <v>0</v>
      </c>
      <c r="Y6545" s="172" t="str">
        <f t="shared" si="104"/>
        <v/>
      </c>
      <c r="Z6545" s="172" t="str">
        <f>IF(Y6545="","",COUNTIF($Y$2:Y6545,Y6545))</f>
        <v/>
      </c>
    </row>
    <row r="6546" spans="24:26" x14ac:dyDescent="0.25">
      <c r="X6546" s="172">
        <f>COUNTIF($J$2:J6546,J6546)</f>
        <v>0</v>
      </c>
      <c r="Y6546" s="172" t="str">
        <f t="shared" si="104"/>
        <v/>
      </c>
      <c r="Z6546" s="172" t="str">
        <f>IF(Y6546="","",COUNTIF($Y$2:Y6546,Y6546))</f>
        <v/>
      </c>
    </row>
    <row r="6547" spans="24:26" x14ac:dyDescent="0.25">
      <c r="X6547" s="172">
        <f>COUNTIF($J$2:J6547,J6547)</f>
        <v>0</v>
      </c>
      <c r="Y6547" s="172" t="str">
        <f t="shared" si="104"/>
        <v/>
      </c>
      <c r="Z6547" s="172" t="str">
        <f>IF(Y6547="","",COUNTIF($Y$2:Y6547,Y6547))</f>
        <v/>
      </c>
    </row>
    <row r="6548" spans="24:26" x14ac:dyDescent="0.25">
      <c r="X6548" s="172">
        <f>COUNTIF($J$2:J6548,J6548)</f>
        <v>0</v>
      </c>
      <c r="Y6548" s="172" t="str">
        <f t="shared" si="104"/>
        <v/>
      </c>
      <c r="Z6548" s="172" t="str">
        <f>IF(Y6548="","",COUNTIF($Y$2:Y6548,Y6548))</f>
        <v/>
      </c>
    </row>
    <row r="6549" spans="24:26" x14ac:dyDescent="0.25">
      <c r="X6549" s="172">
        <f>COUNTIF($J$2:J6549,J6549)</f>
        <v>0</v>
      </c>
      <c r="Y6549" s="172" t="str">
        <f t="shared" si="104"/>
        <v/>
      </c>
      <c r="Z6549" s="172" t="str">
        <f>IF(Y6549="","",COUNTIF($Y$2:Y6549,Y6549))</f>
        <v/>
      </c>
    </row>
    <row r="6550" spans="24:26" x14ac:dyDescent="0.25">
      <c r="X6550" s="172">
        <f>COUNTIF($J$2:J6550,J6550)</f>
        <v>0</v>
      </c>
      <c r="Y6550" s="172" t="str">
        <f t="shared" si="104"/>
        <v/>
      </c>
      <c r="Z6550" s="172" t="str">
        <f>IF(Y6550="","",COUNTIF($Y$2:Y6550,Y6550))</f>
        <v/>
      </c>
    </row>
    <row r="6551" spans="24:26" x14ac:dyDescent="0.25">
      <c r="X6551" s="172">
        <f>COUNTIF($J$2:J6551,J6551)</f>
        <v>0</v>
      </c>
      <c r="Y6551" s="172" t="str">
        <f t="shared" si="104"/>
        <v/>
      </c>
      <c r="Z6551" s="172" t="str">
        <f>IF(Y6551="","",COUNTIF($Y$2:Y6551,Y6551))</f>
        <v/>
      </c>
    </row>
    <row r="6552" spans="24:26" x14ac:dyDescent="0.25">
      <c r="X6552" s="172">
        <f>COUNTIF($J$2:J6552,J6552)</f>
        <v>0</v>
      </c>
      <c r="Y6552" s="172" t="str">
        <f t="shared" si="104"/>
        <v/>
      </c>
      <c r="Z6552" s="172" t="str">
        <f>IF(Y6552="","",COUNTIF($Y$2:Y6552,Y6552))</f>
        <v/>
      </c>
    </row>
    <row r="6553" spans="24:26" x14ac:dyDescent="0.25">
      <c r="X6553" s="172">
        <f>COUNTIF($J$2:J6553,J6553)</f>
        <v>0</v>
      </c>
      <c r="Y6553" s="172" t="str">
        <f t="shared" si="104"/>
        <v/>
      </c>
      <c r="Z6553" s="172" t="str">
        <f>IF(Y6553="","",COUNTIF($Y$2:Y6553,Y6553))</f>
        <v/>
      </c>
    </row>
    <row r="6554" spans="24:26" x14ac:dyDescent="0.25">
      <c r="X6554" s="172">
        <f>COUNTIF($J$2:J6554,J6554)</f>
        <v>0</v>
      </c>
      <c r="Y6554" s="172" t="str">
        <f t="shared" ref="Y6554:Y6617" si="105">J6554&amp;Q6554</f>
        <v/>
      </c>
      <c r="Z6554" s="172" t="str">
        <f>IF(Y6554="","",COUNTIF($Y$2:Y6554,Y6554))</f>
        <v/>
      </c>
    </row>
    <row r="6555" spans="24:26" x14ac:dyDescent="0.25">
      <c r="X6555" s="172">
        <f>COUNTIF($J$2:J6555,J6555)</f>
        <v>0</v>
      </c>
      <c r="Y6555" s="172" t="str">
        <f t="shared" si="105"/>
        <v/>
      </c>
      <c r="Z6555" s="172" t="str">
        <f>IF(Y6555="","",COUNTIF($Y$2:Y6555,Y6555))</f>
        <v/>
      </c>
    </row>
    <row r="6556" spans="24:26" x14ac:dyDescent="0.25">
      <c r="X6556" s="172">
        <f>COUNTIF($J$2:J6556,J6556)</f>
        <v>0</v>
      </c>
      <c r="Y6556" s="172" t="str">
        <f t="shared" si="105"/>
        <v/>
      </c>
      <c r="Z6556" s="172" t="str">
        <f>IF(Y6556="","",COUNTIF($Y$2:Y6556,Y6556))</f>
        <v/>
      </c>
    </row>
    <row r="6557" spans="24:26" x14ac:dyDescent="0.25">
      <c r="X6557" s="172">
        <f>COUNTIF($J$2:J6557,J6557)</f>
        <v>0</v>
      </c>
      <c r="Y6557" s="172" t="str">
        <f t="shared" si="105"/>
        <v/>
      </c>
      <c r="Z6557" s="172" t="str">
        <f>IF(Y6557="","",COUNTIF($Y$2:Y6557,Y6557))</f>
        <v/>
      </c>
    </row>
    <row r="6558" spans="24:26" x14ac:dyDescent="0.25">
      <c r="X6558" s="172">
        <f>COUNTIF($J$2:J6558,J6558)</f>
        <v>0</v>
      </c>
      <c r="Y6558" s="172" t="str">
        <f t="shared" si="105"/>
        <v/>
      </c>
      <c r="Z6558" s="172" t="str">
        <f>IF(Y6558="","",COUNTIF($Y$2:Y6558,Y6558))</f>
        <v/>
      </c>
    </row>
    <row r="6559" spans="24:26" x14ac:dyDescent="0.25">
      <c r="X6559" s="172">
        <f>COUNTIF($J$2:J6559,J6559)</f>
        <v>0</v>
      </c>
      <c r="Y6559" s="172" t="str">
        <f t="shared" si="105"/>
        <v/>
      </c>
      <c r="Z6559" s="172" t="str">
        <f>IF(Y6559="","",COUNTIF($Y$2:Y6559,Y6559))</f>
        <v/>
      </c>
    </row>
    <row r="6560" spans="24:26" x14ac:dyDescent="0.25">
      <c r="X6560" s="172">
        <f>COUNTIF($J$2:J6560,J6560)</f>
        <v>0</v>
      </c>
      <c r="Y6560" s="172" t="str">
        <f t="shared" si="105"/>
        <v/>
      </c>
      <c r="Z6560" s="172" t="str">
        <f>IF(Y6560="","",COUNTIF($Y$2:Y6560,Y6560))</f>
        <v/>
      </c>
    </row>
    <row r="6561" spans="24:26" x14ac:dyDescent="0.25">
      <c r="X6561" s="172">
        <f>COUNTIF($J$2:J6561,J6561)</f>
        <v>0</v>
      </c>
      <c r="Y6561" s="172" t="str">
        <f t="shared" si="105"/>
        <v/>
      </c>
      <c r="Z6561" s="172" t="str">
        <f>IF(Y6561="","",COUNTIF($Y$2:Y6561,Y6561))</f>
        <v/>
      </c>
    </row>
    <row r="6562" spans="24:26" x14ac:dyDescent="0.25">
      <c r="X6562" s="172">
        <f>COUNTIF($J$2:J6562,J6562)</f>
        <v>0</v>
      </c>
      <c r="Y6562" s="172" t="str">
        <f t="shared" si="105"/>
        <v/>
      </c>
      <c r="Z6562" s="172" t="str">
        <f>IF(Y6562="","",COUNTIF($Y$2:Y6562,Y6562))</f>
        <v/>
      </c>
    </row>
    <row r="6563" spans="24:26" x14ac:dyDescent="0.25">
      <c r="X6563" s="172">
        <f>COUNTIF($J$2:J6563,J6563)</f>
        <v>0</v>
      </c>
      <c r="Y6563" s="172" t="str">
        <f t="shared" si="105"/>
        <v/>
      </c>
      <c r="Z6563" s="172" t="str">
        <f>IF(Y6563="","",COUNTIF($Y$2:Y6563,Y6563))</f>
        <v/>
      </c>
    </row>
    <row r="6564" spans="24:26" x14ac:dyDescent="0.25">
      <c r="X6564" s="172">
        <f>COUNTIF($J$2:J6564,J6564)</f>
        <v>0</v>
      </c>
      <c r="Y6564" s="172" t="str">
        <f t="shared" si="105"/>
        <v/>
      </c>
      <c r="Z6564" s="172" t="str">
        <f>IF(Y6564="","",COUNTIF($Y$2:Y6564,Y6564))</f>
        <v/>
      </c>
    </row>
    <row r="6565" spans="24:26" x14ac:dyDescent="0.25">
      <c r="X6565" s="172">
        <f>COUNTIF($J$2:J6565,J6565)</f>
        <v>0</v>
      </c>
      <c r="Y6565" s="172" t="str">
        <f t="shared" si="105"/>
        <v/>
      </c>
      <c r="Z6565" s="172" t="str">
        <f>IF(Y6565="","",COUNTIF($Y$2:Y6565,Y6565))</f>
        <v/>
      </c>
    </row>
    <row r="6566" spans="24:26" x14ac:dyDescent="0.25">
      <c r="X6566" s="172">
        <f>COUNTIF($J$2:J6566,J6566)</f>
        <v>0</v>
      </c>
      <c r="Y6566" s="172" t="str">
        <f t="shared" si="105"/>
        <v/>
      </c>
      <c r="Z6566" s="172" t="str">
        <f>IF(Y6566="","",COUNTIF($Y$2:Y6566,Y6566))</f>
        <v/>
      </c>
    </row>
    <row r="6567" spans="24:26" x14ac:dyDescent="0.25">
      <c r="X6567" s="172">
        <f>COUNTIF($J$2:J6567,J6567)</f>
        <v>0</v>
      </c>
      <c r="Y6567" s="172" t="str">
        <f t="shared" si="105"/>
        <v/>
      </c>
      <c r="Z6567" s="172" t="str">
        <f>IF(Y6567="","",COUNTIF($Y$2:Y6567,Y6567))</f>
        <v/>
      </c>
    </row>
    <row r="6568" spans="24:26" x14ac:dyDescent="0.25">
      <c r="X6568" s="172">
        <f>COUNTIF($J$2:J6568,J6568)</f>
        <v>0</v>
      </c>
      <c r="Y6568" s="172" t="str">
        <f t="shared" si="105"/>
        <v/>
      </c>
      <c r="Z6568" s="172" t="str">
        <f>IF(Y6568="","",COUNTIF($Y$2:Y6568,Y6568))</f>
        <v/>
      </c>
    </row>
    <row r="6569" spans="24:26" x14ac:dyDescent="0.25">
      <c r="X6569" s="172">
        <f>COUNTIF($J$2:J6569,J6569)</f>
        <v>0</v>
      </c>
      <c r="Y6569" s="172" t="str">
        <f t="shared" si="105"/>
        <v/>
      </c>
      <c r="Z6569" s="172" t="str">
        <f>IF(Y6569="","",COUNTIF($Y$2:Y6569,Y6569))</f>
        <v/>
      </c>
    </row>
    <row r="6570" spans="24:26" x14ac:dyDescent="0.25">
      <c r="X6570" s="172">
        <f>COUNTIF($J$2:J6570,J6570)</f>
        <v>0</v>
      </c>
      <c r="Y6570" s="172" t="str">
        <f t="shared" si="105"/>
        <v/>
      </c>
      <c r="Z6570" s="172" t="str">
        <f>IF(Y6570="","",COUNTIF($Y$2:Y6570,Y6570))</f>
        <v/>
      </c>
    </row>
    <row r="6571" spans="24:26" x14ac:dyDescent="0.25">
      <c r="X6571" s="172">
        <f>COUNTIF($J$2:J6571,J6571)</f>
        <v>0</v>
      </c>
      <c r="Y6571" s="172" t="str">
        <f t="shared" si="105"/>
        <v/>
      </c>
      <c r="Z6571" s="172" t="str">
        <f>IF(Y6571="","",COUNTIF($Y$2:Y6571,Y6571))</f>
        <v/>
      </c>
    </row>
    <row r="6572" spans="24:26" x14ac:dyDescent="0.25">
      <c r="X6572" s="172">
        <f>COUNTIF($J$2:J6572,J6572)</f>
        <v>0</v>
      </c>
      <c r="Y6572" s="172" t="str">
        <f t="shared" si="105"/>
        <v/>
      </c>
      <c r="Z6572" s="172" t="str">
        <f>IF(Y6572="","",COUNTIF($Y$2:Y6572,Y6572))</f>
        <v/>
      </c>
    </row>
    <row r="6573" spans="24:26" x14ac:dyDescent="0.25">
      <c r="X6573" s="172">
        <f>COUNTIF($J$2:J6573,J6573)</f>
        <v>0</v>
      </c>
      <c r="Y6573" s="172" t="str">
        <f t="shared" si="105"/>
        <v/>
      </c>
      <c r="Z6573" s="172" t="str">
        <f>IF(Y6573="","",COUNTIF($Y$2:Y6573,Y6573))</f>
        <v/>
      </c>
    </row>
    <row r="6574" spans="24:26" x14ac:dyDescent="0.25">
      <c r="X6574" s="172">
        <f>COUNTIF($J$2:J6574,J6574)</f>
        <v>0</v>
      </c>
      <c r="Y6574" s="172" t="str">
        <f t="shared" si="105"/>
        <v/>
      </c>
      <c r="Z6574" s="172" t="str">
        <f>IF(Y6574="","",COUNTIF($Y$2:Y6574,Y6574))</f>
        <v/>
      </c>
    </row>
    <row r="6575" spans="24:26" x14ac:dyDescent="0.25">
      <c r="X6575" s="172">
        <f>COUNTIF($J$2:J6575,J6575)</f>
        <v>0</v>
      </c>
      <c r="Y6575" s="172" t="str">
        <f t="shared" si="105"/>
        <v/>
      </c>
      <c r="Z6575" s="172" t="str">
        <f>IF(Y6575="","",COUNTIF($Y$2:Y6575,Y6575))</f>
        <v/>
      </c>
    </row>
    <row r="6576" spans="24:26" x14ac:dyDescent="0.25">
      <c r="X6576" s="172">
        <f>COUNTIF($J$2:J6576,J6576)</f>
        <v>0</v>
      </c>
      <c r="Y6576" s="172" t="str">
        <f t="shared" si="105"/>
        <v/>
      </c>
      <c r="Z6576" s="172" t="str">
        <f>IF(Y6576="","",COUNTIF($Y$2:Y6576,Y6576))</f>
        <v/>
      </c>
    </row>
    <row r="6577" spans="24:26" x14ac:dyDescent="0.25">
      <c r="X6577" s="172">
        <f>COUNTIF($J$2:J6577,J6577)</f>
        <v>0</v>
      </c>
      <c r="Y6577" s="172" t="str">
        <f t="shared" si="105"/>
        <v/>
      </c>
      <c r="Z6577" s="172" t="str">
        <f>IF(Y6577="","",COUNTIF($Y$2:Y6577,Y6577))</f>
        <v/>
      </c>
    </row>
    <row r="6578" spans="24:26" x14ac:dyDescent="0.25">
      <c r="X6578" s="172">
        <f>COUNTIF($J$2:J6578,J6578)</f>
        <v>0</v>
      </c>
      <c r="Y6578" s="172" t="str">
        <f t="shared" si="105"/>
        <v/>
      </c>
      <c r="Z6578" s="172" t="str">
        <f>IF(Y6578="","",COUNTIF($Y$2:Y6578,Y6578))</f>
        <v/>
      </c>
    </row>
    <row r="6579" spans="24:26" x14ac:dyDescent="0.25">
      <c r="X6579" s="172">
        <f>COUNTIF($J$2:J6579,J6579)</f>
        <v>0</v>
      </c>
      <c r="Y6579" s="172" t="str">
        <f t="shared" si="105"/>
        <v/>
      </c>
      <c r="Z6579" s="172" t="str">
        <f>IF(Y6579="","",COUNTIF($Y$2:Y6579,Y6579))</f>
        <v/>
      </c>
    </row>
    <row r="6580" spans="24:26" x14ac:dyDescent="0.25">
      <c r="X6580" s="172">
        <f>COUNTIF($J$2:J6580,J6580)</f>
        <v>0</v>
      </c>
      <c r="Y6580" s="172" t="str">
        <f t="shared" si="105"/>
        <v/>
      </c>
      <c r="Z6580" s="172" t="str">
        <f>IF(Y6580="","",COUNTIF($Y$2:Y6580,Y6580))</f>
        <v/>
      </c>
    </row>
    <row r="6581" spans="24:26" x14ac:dyDescent="0.25">
      <c r="X6581" s="172">
        <f>COUNTIF($J$2:J6581,J6581)</f>
        <v>0</v>
      </c>
      <c r="Y6581" s="172" t="str">
        <f t="shared" si="105"/>
        <v/>
      </c>
      <c r="Z6581" s="172" t="str">
        <f>IF(Y6581="","",COUNTIF($Y$2:Y6581,Y6581))</f>
        <v/>
      </c>
    </row>
    <row r="6582" spans="24:26" x14ac:dyDescent="0.25">
      <c r="X6582" s="172">
        <f>COUNTIF($J$2:J6582,J6582)</f>
        <v>0</v>
      </c>
      <c r="Y6582" s="172" t="str">
        <f t="shared" si="105"/>
        <v/>
      </c>
      <c r="Z6582" s="172" t="str">
        <f>IF(Y6582="","",COUNTIF($Y$2:Y6582,Y6582))</f>
        <v/>
      </c>
    </row>
    <row r="6583" spans="24:26" x14ac:dyDescent="0.25">
      <c r="X6583" s="172">
        <f>COUNTIF($J$2:J6583,J6583)</f>
        <v>0</v>
      </c>
      <c r="Y6583" s="172" t="str">
        <f t="shared" si="105"/>
        <v/>
      </c>
      <c r="Z6583" s="172" t="str">
        <f>IF(Y6583="","",COUNTIF($Y$2:Y6583,Y6583))</f>
        <v/>
      </c>
    </row>
    <row r="6584" spans="24:26" x14ac:dyDescent="0.25">
      <c r="X6584" s="172">
        <f>COUNTIF($J$2:J6584,J6584)</f>
        <v>0</v>
      </c>
      <c r="Y6584" s="172" t="str">
        <f t="shared" si="105"/>
        <v/>
      </c>
      <c r="Z6584" s="172" t="str">
        <f>IF(Y6584="","",COUNTIF($Y$2:Y6584,Y6584))</f>
        <v/>
      </c>
    </row>
    <row r="6585" spans="24:26" x14ac:dyDescent="0.25">
      <c r="X6585" s="172">
        <f>COUNTIF($J$2:J6585,J6585)</f>
        <v>0</v>
      </c>
      <c r="Y6585" s="172" t="str">
        <f t="shared" si="105"/>
        <v/>
      </c>
      <c r="Z6585" s="172" t="str">
        <f>IF(Y6585="","",COUNTIF($Y$2:Y6585,Y6585))</f>
        <v/>
      </c>
    </row>
    <row r="6586" spans="24:26" x14ac:dyDescent="0.25">
      <c r="X6586" s="172">
        <f>COUNTIF($J$2:J6586,J6586)</f>
        <v>0</v>
      </c>
      <c r="Y6586" s="172" t="str">
        <f t="shared" si="105"/>
        <v/>
      </c>
      <c r="Z6586" s="172" t="str">
        <f>IF(Y6586="","",COUNTIF($Y$2:Y6586,Y6586))</f>
        <v/>
      </c>
    </row>
    <row r="6587" spans="24:26" x14ac:dyDescent="0.25">
      <c r="X6587" s="172">
        <f>COUNTIF($J$2:J6587,J6587)</f>
        <v>0</v>
      </c>
      <c r="Y6587" s="172" t="str">
        <f t="shared" si="105"/>
        <v/>
      </c>
      <c r="Z6587" s="172" t="str">
        <f>IF(Y6587="","",COUNTIF($Y$2:Y6587,Y6587))</f>
        <v/>
      </c>
    </row>
    <row r="6588" spans="24:26" x14ac:dyDescent="0.25">
      <c r="X6588" s="172">
        <f>COUNTIF($J$2:J6588,J6588)</f>
        <v>0</v>
      </c>
      <c r="Y6588" s="172" t="str">
        <f t="shared" si="105"/>
        <v/>
      </c>
      <c r="Z6588" s="172" t="str">
        <f>IF(Y6588="","",COUNTIF($Y$2:Y6588,Y6588))</f>
        <v/>
      </c>
    </row>
    <row r="6589" spans="24:26" x14ac:dyDescent="0.25">
      <c r="X6589" s="172">
        <f>COUNTIF($J$2:J6589,J6589)</f>
        <v>0</v>
      </c>
      <c r="Y6589" s="172" t="str">
        <f t="shared" si="105"/>
        <v/>
      </c>
      <c r="Z6589" s="172" t="str">
        <f>IF(Y6589="","",COUNTIF($Y$2:Y6589,Y6589))</f>
        <v/>
      </c>
    </row>
    <row r="6590" spans="24:26" x14ac:dyDescent="0.25">
      <c r="X6590" s="172">
        <f>COUNTIF($J$2:J6590,J6590)</f>
        <v>0</v>
      </c>
      <c r="Y6590" s="172" t="str">
        <f t="shared" si="105"/>
        <v/>
      </c>
      <c r="Z6590" s="172" t="str">
        <f>IF(Y6590="","",COUNTIF($Y$2:Y6590,Y6590))</f>
        <v/>
      </c>
    </row>
    <row r="6591" spans="24:26" x14ac:dyDescent="0.25">
      <c r="X6591" s="172">
        <f>COUNTIF($J$2:J6591,J6591)</f>
        <v>0</v>
      </c>
      <c r="Y6591" s="172" t="str">
        <f t="shared" si="105"/>
        <v/>
      </c>
      <c r="Z6591" s="172" t="str">
        <f>IF(Y6591="","",COUNTIF($Y$2:Y6591,Y6591))</f>
        <v/>
      </c>
    </row>
    <row r="6592" spans="24:26" x14ac:dyDescent="0.25">
      <c r="X6592" s="172">
        <f>COUNTIF($J$2:J6592,J6592)</f>
        <v>0</v>
      </c>
      <c r="Y6592" s="172" t="str">
        <f t="shared" si="105"/>
        <v/>
      </c>
      <c r="Z6592" s="172" t="str">
        <f>IF(Y6592="","",COUNTIF($Y$2:Y6592,Y6592))</f>
        <v/>
      </c>
    </row>
    <row r="6593" spans="24:26" x14ac:dyDescent="0.25">
      <c r="X6593" s="172">
        <f>COUNTIF($J$2:J6593,J6593)</f>
        <v>0</v>
      </c>
      <c r="Y6593" s="172" t="str">
        <f t="shared" si="105"/>
        <v/>
      </c>
      <c r="Z6593" s="172" t="str">
        <f>IF(Y6593="","",COUNTIF($Y$2:Y6593,Y6593))</f>
        <v/>
      </c>
    </row>
    <row r="6594" spans="24:26" x14ac:dyDescent="0.25">
      <c r="X6594" s="172">
        <f>COUNTIF($J$2:J6594,J6594)</f>
        <v>0</v>
      </c>
      <c r="Y6594" s="172" t="str">
        <f t="shared" si="105"/>
        <v/>
      </c>
      <c r="Z6594" s="172" t="str">
        <f>IF(Y6594="","",COUNTIF($Y$2:Y6594,Y6594))</f>
        <v/>
      </c>
    </row>
    <row r="6595" spans="24:26" x14ac:dyDescent="0.25">
      <c r="X6595" s="172">
        <f>COUNTIF($J$2:J6595,J6595)</f>
        <v>0</v>
      </c>
      <c r="Y6595" s="172" t="str">
        <f t="shared" si="105"/>
        <v/>
      </c>
      <c r="Z6595" s="172" t="str">
        <f>IF(Y6595="","",COUNTIF($Y$2:Y6595,Y6595))</f>
        <v/>
      </c>
    </row>
    <row r="6596" spans="24:26" x14ac:dyDescent="0.25">
      <c r="X6596" s="172">
        <f>COUNTIF($J$2:J6596,J6596)</f>
        <v>0</v>
      </c>
      <c r="Y6596" s="172" t="str">
        <f t="shared" si="105"/>
        <v/>
      </c>
      <c r="Z6596" s="172" t="str">
        <f>IF(Y6596="","",COUNTIF($Y$2:Y6596,Y6596))</f>
        <v/>
      </c>
    </row>
    <row r="6597" spans="24:26" x14ac:dyDescent="0.25">
      <c r="X6597" s="172">
        <f>COUNTIF($J$2:J6597,J6597)</f>
        <v>0</v>
      </c>
      <c r="Y6597" s="172" t="str">
        <f t="shared" si="105"/>
        <v/>
      </c>
      <c r="Z6597" s="172" t="str">
        <f>IF(Y6597="","",COUNTIF($Y$2:Y6597,Y6597))</f>
        <v/>
      </c>
    </row>
    <row r="6598" spans="24:26" x14ac:dyDescent="0.25">
      <c r="X6598" s="172">
        <f>COUNTIF($J$2:J6598,J6598)</f>
        <v>0</v>
      </c>
      <c r="Y6598" s="172" t="str">
        <f t="shared" si="105"/>
        <v/>
      </c>
      <c r="Z6598" s="172" t="str">
        <f>IF(Y6598="","",COUNTIF($Y$2:Y6598,Y6598))</f>
        <v/>
      </c>
    </row>
    <row r="6599" spans="24:26" x14ac:dyDescent="0.25">
      <c r="X6599" s="172">
        <f>COUNTIF($J$2:J6599,J6599)</f>
        <v>0</v>
      </c>
      <c r="Y6599" s="172" t="str">
        <f t="shared" si="105"/>
        <v/>
      </c>
      <c r="Z6599" s="172" t="str">
        <f>IF(Y6599="","",COUNTIF($Y$2:Y6599,Y6599))</f>
        <v/>
      </c>
    </row>
    <row r="6600" spans="24:26" x14ac:dyDescent="0.25">
      <c r="X6600" s="172">
        <f>COUNTIF($J$2:J6600,J6600)</f>
        <v>0</v>
      </c>
      <c r="Y6600" s="172" t="str">
        <f t="shared" si="105"/>
        <v/>
      </c>
      <c r="Z6600" s="172" t="str">
        <f>IF(Y6600="","",COUNTIF($Y$2:Y6600,Y6600))</f>
        <v/>
      </c>
    </row>
    <row r="6601" spans="24:26" x14ac:dyDescent="0.25">
      <c r="X6601" s="172">
        <f>COUNTIF($J$2:J6601,J6601)</f>
        <v>0</v>
      </c>
      <c r="Y6601" s="172" t="str">
        <f t="shared" si="105"/>
        <v/>
      </c>
      <c r="Z6601" s="172" t="str">
        <f>IF(Y6601="","",COUNTIF($Y$2:Y6601,Y6601))</f>
        <v/>
      </c>
    </row>
    <row r="6602" spans="24:26" x14ac:dyDescent="0.25">
      <c r="X6602" s="172">
        <f>COUNTIF($J$2:J6602,J6602)</f>
        <v>0</v>
      </c>
      <c r="Y6602" s="172" t="str">
        <f t="shared" si="105"/>
        <v/>
      </c>
      <c r="Z6602" s="172" t="str">
        <f>IF(Y6602="","",COUNTIF($Y$2:Y6602,Y6602))</f>
        <v/>
      </c>
    </row>
    <row r="6603" spans="24:26" x14ac:dyDescent="0.25">
      <c r="X6603" s="172">
        <f>COUNTIF($J$2:J6603,J6603)</f>
        <v>0</v>
      </c>
      <c r="Y6603" s="172" t="str">
        <f t="shared" si="105"/>
        <v/>
      </c>
      <c r="Z6603" s="172" t="str">
        <f>IF(Y6603="","",COUNTIF($Y$2:Y6603,Y6603))</f>
        <v/>
      </c>
    </row>
    <row r="6604" spans="24:26" x14ac:dyDescent="0.25">
      <c r="X6604" s="172">
        <f>COUNTIF($J$2:J6604,J6604)</f>
        <v>0</v>
      </c>
      <c r="Y6604" s="172" t="str">
        <f t="shared" si="105"/>
        <v/>
      </c>
      <c r="Z6604" s="172" t="str">
        <f>IF(Y6604="","",COUNTIF($Y$2:Y6604,Y6604))</f>
        <v/>
      </c>
    </row>
    <row r="6605" spans="24:26" x14ac:dyDescent="0.25">
      <c r="X6605" s="172">
        <f>COUNTIF($J$2:J6605,J6605)</f>
        <v>0</v>
      </c>
      <c r="Y6605" s="172" t="str">
        <f t="shared" si="105"/>
        <v/>
      </c>
      <c r="Z6605" s="172" t="str">
        <f>IF(Y6605="","",COUNTIF($Y$2:Y6605,Y6605))</f>
        <v/>
      </c>
    </row>
    <row r="6606" spans="24:26" x14ac:dyDescent="0.25">
      <c r="X6606" s="172">
        <f>COUNTIF($J$2:J6606,J6606)</f>
        <v>0</v>
      </c>
      <c r="Y6606" s="172" t="str">
        <f t="shared" si="105"/>
        <v/>
      </c>
      <c r="Z6606" s="172" t="str">
        <f>IF(Y6606="","",COUNTIF($Y$2:Y6606,Y6606))</f>
        <v/>
      </c>
    </row>
    <row r="6607" spans="24:26" x14ac:dyDescent="0.25">
      <c r="X6607" s="172">
        <f>COUNTIF($J$2:J6607,J6607)</f>
        <v>0</v>
      </c>
      <c r="Y6607" s="172" t="str">
        <f t="shared" si="105"/>
        <v/>
      </c>
      <c r="Z6607" s="172" t="str">
        <f>IF(Y6607="","",COUNTIF($Y$2:Y6607,Y6607))</f>
        <v/>
      </c>
    </row>
    <row r="6608" spans="24:26" x14ac:dyDescent="0.25">
      <c r="X6608" s="172">
        <f>COUNTIF($J$2:J6608,J6608)</f>
        <v>0</v>
      </c>
      <c r="Y6608" s="172" t="str">
        <f t="shared" si="105"/>
        <v/>
      </c>
      <c r="Z6608" s="172" t="str">
        <f>IF(Y6608="","",COUNTIF($Y$2:Y6608,Y6608))</f>
        <v/>
      </c>
    </row>
    <row r="6609" spans="24:26" x14ac:dyDescent="0.25">
      <c r="X6609" s="172">
        <f>COUNTIF($J$2:J6609,J6609)</f>
        <v>0</v>
      </c>
      <c r="Y6609" s="172" t="str">
        <f t="shared" si="105"/>
        <v/>
      </c>
      <c r="Z6609" s="172" t="str">
        <f>IF(Y6609="","",COUNTIF($Y$2:Y6609,Y6609))</f>
        <v/>
      </c>
    </row>
    <row r="6610" spans="24:26" x14ac:dyDescent="0.25">
      <c r="X6610" s="172">
        <f>COUNTIF($J$2:J6610,J6610)</f>
        <v>0</v>
      </c>
      <c r="Y6610" s="172" t="str">
        <f t="shared" si="105"/>
        <v/>
      </c>
      <c r="Z6610" s="172" t="str">
        <f>IF(Y6610="","",COUNTIF($Y$2:Y6610,Y6610))</f>
        <v/>
      </c>
    </row>
    <row r="6611" spans="24:26" x14ac:dyDescent="0.25">
      <c r="X6611" s="172">
        <f>COUNTIF($J$2:J6611,J6611)</f>
        <v>0</v>
      </c>
      <c r="Y6611" s="172" t="str">
        <f t="shared" si="105"/>
        <v/>
      </c>
      <c r="Z6611" s="172" t="str">
        <f>IF(Y6611="","",COUNTIF($Y$2:Y6611,Y6611))</f>
        <v/>
      </c>
    </row>
    <row r="6612" spans="24:26" x14ac:dyDescent="0.25">
      <c r="X6612" s="172">
        <f>COUNTIF($J$2:J6612,J6612)</f>
        <v>0</v>
      </c>
      <c r="Y6612" s="172" t="str">
        <f t="shared" si="105"/>
        <v/>
      </c>
      <c r="Z6612" s="172" t="str">
        <f>IF(Y6612="","",COUNTIF($Y$2:Y6612,Y6612))</f>
        <v/>
      </c>
    </row>
    <row r="6613" spans="24:26" x14ac:dyDescent="0.25">
      <c r="X6613" s="172">
        <f>COUNTIF($J$2:J6613,J6613)</f>
        <v>0</v>
      </c>
      <c r="Y6613" s="172" t="str">
        <f t="shared" si="105"/>
        <v/>
      </c>
      <c r="Z6613" s="172" t="str">
        <f>IF(Y6613="","",COUNTIF($Y$2:Y6613,Y6613))</f>
        <v/>
      </c>
    </row>
    <row r="6614" spans="24:26" x14ac:dyDescent="0.25">
      <c r="X6614" s="172">
        <f>COUNTIF($J$2:J6614,J6614)</f>
        <v>0</v>
      </c>
      <c r="Y6614" s="172" t="str">
        <f t="shared" si="105"/>
        <v/>
      </c>
      <c r="Z6614" s="172" t="str">
        <f>IF(Y6614="","",COUNTIF($Y$2:Y6614,Y6614))</f>
        <v/>
      </c>
    </row>
    <row r="6615" spans="24:26" x14ac:dyDescent="0.25">
      <c r="X6615" s="172">
        <f>COUNTIF($J$2:J6615,J6615)</f>
        <v>0</v>
      </c>
      <c r="Y6615" s="172" t="str">
        <f t="shared" si="105"/>
        <v/>
      </c>
      <c r="Z6615" s="172" t="str">
        <f>IF(Y6615="","",COUNTIF($Y$2:Y6615,Y6615))</f>
        <v/>
      </c>
    </row>
    <row r="6616" spans="24:26" x14ac:dyDescent="0.25">
      <c r="X6616" s="172">
        <f>COUNTIF($J$2:J6616,J6616)</f>
        <v>0</v>
      </c>
      <c r="Y6616" s="172" t="str">
        <f t="shared" si="105"/>
        <v/>
      </c>
      <c r="Z6616" s="172" t="str">
        <f>IF(Y6616="","",COUNTIF($Y$2:Y6616,Y6616))</f>
        <v/>
      </c>
    </row>
    <row r="6617" spans="24:26" x14ac:dyDescent="0.25">
      <c r="X6617" s="172">
        <f>COUNTIF($J$2:J6617,J6617)</f>
        <v>0</v>
      </c>
      <c r="Y6617" s="172" t="str">
        <f t="shared" si="105"/>
        <v/>
      </c>
      <c r="Z6617" s="172" t="str">
        <f>IF(Y6617="","",COUNTIF($Y$2:Y6617,Y6617))</f>
        <v/>
      </c>
    </row>
    <row r="6618" spans="24:26" x14ac:dyDescent="0.25">
      <c r="X6618" s="172">
        <f>COUNTIF($J$2:J6618,J6618)</f>
        <v>0</v>
      </c>
      <c r="Y6618" s="172" t="str">
        <f t="shared" ref="Y6618:Y6681" si="106">J6618&amp;Q6618</f>
        <v/>
      </c>
      <c r="Z6618" s="172" t="str">
        <f>IF(Y6618="","",COUNTIF($Y$2:Y6618,Y6618))</f>
        <v/>
      </c>
    </row>
    <row r="6619" spans="24:26" x14ac:dyDescent="0.25">
      <c r="X6619" s="172">
        <f>COUNTIF($J$2:J6619,J6619)</f>
        <v>0</v>
      </c>
      <c r="Y6619" s="172" t="str">
        <f t="shared" si="106"/>
        <v/>
      </c>
      <c r="Z6619" s="172" t="str">
        <f>IF(Y6619="","",COUNTIF($Y$2:Y6619,Y6619))</f>
        <v/>
      </c>
    </row>
    <row r="6620" spans="24:26" x14ac:dyDescent="0.25">
      <c r="X6620" s="172">
        <f>COUNTIF($J$2:J6620,J6620)</f>
        <v>0</v>
      </c>
      <c r="Y6620" s="172" t="str">
        <f t="shared" si="106"/>
        <v/>
      </c>
      <c r="Z6620" s="172" t="str">
        <f>IF(Y6620="","",COUNTIF($Y$2:Y6620,Y6620))</f>
        <v/>
      </c>
    </row>
    <row r="6621" spans="24:26" x14ac:dyDescent="0.25">
      <c r="X6621" s="172">
        <f>COUNTIF($J$2:J6621,J6621)</f>
        <v>0</v>
      </c>
      <c r="Y6621" s="172" t="str">
        <f t="shared" si="106"/>
        <v/>
      </c>
      <c r="Z6621" s="172" t="str">
        <f>IF(Y6621="","",COUNTIF($Y$2:Y6621,Y6621))</f>
        <v/>
      </c>
    </row>
    <row r="6622" spans="24:26" x14ac:dyDescent="0.25">
      <c r="X6622" s="172">
        <f>COUNTIF($J$2:J6622,J6622)</f>
        <v>0</v>
      </c>
      <c r="Y6622" s="172" t="str">
        <f t="shared" si="106"/>
        <v/>
      </c>
      <c r="Z6622" s="172" t="str">
        <f>IF(Y6622="","",COUNTIF($Y$2:Y6622,Y6622))</f>
        <v/>
      </c>
    </row>
    <row r="6623" spans="24:26" x14ac:dyDescent="0.25">
      <c r="X6623" s="172">
        <f>COUNTIF($J$2:J6623,J6623)</f>
        <v>0</v>
      </c>
      <c r="Y6623" s="172" t="str">
        <f t="shared" si="106"/>
        <v/>
      </c>
      <c r="Z6623" s="172" t="str">
        <f>IF(Y6623="","",COUNTIF($Y$2:Y6623,Y6623))</f>
        <v/>
      </c>
    </row>
    <row r="6624" spans="24:26" x14ac:dyDescent="0.25">
      <c r="X6624" s="172">
        <f>COUNTIF($J$2:J6624,J6624)</f>
        <v>0</v>
      </c>
      <c r="Y6624" s="172" t="str">
        <f t="shared" si="106"/>
        <v/>
      </c>
      <c r="Z6624" s="172" t="str">
        <f>IF(Y6624="","",COUNTIF($Y$2:Y6624,Y6624))</f>
        <v/>
      </c>
    </row>
    <row r="6625" spans="24:26" x14ac:dyDescent="0.25">
      <c r="X6625" s="172">
        <f>COUNTIF($J$2:J6625,J6625)</f>
        <v>0</v>
      </c>
      <c r="Y6625" s="172" t="str">
        <f t="shared" si="106"/>
        <v/>
      </c>
      <c r="Z6625" s="172" t="str">
        <f>IF(Y6625="","",COUNTIF($Y$2:Y6625,Y6625))</f>
        <v/>
      </c>
    </row>
    <row r="6626" spans="24:26" x14ac:dyDescent="0.25">
      <c r="X6626" s="172">
        <f>COUNTIF($J$2:J6626,J6626)</f>
        <v>0</v>
      </c>
      <c r="Y6626" s="172" t="str">
        <f t="shared" si="106"/>
        <v/>
      </c>
      <c r="Z6626" s="172" t="str">
        <f>IF(Y6626="","",COUNTIF($Y$2:Y6626,Y6626))</f>
        <v/>
      </c>
    </row>
    <row r="6627" spans="24:26" x14ac:dyDescent="0.25">
      <c r="X6627" s="172">
        <f>COUNTIF($J$2:J6627,J6627)</f>
        <v>0</v>
      </c>
      <c r="Y6627" s="172" t="str">
        <f t="shared" si="106"/>
        <v/>
      </c>
      <c r="Z6627" s="172" t="str">
        <f>IF(Y6627="","",COUNTIF($Y$2:Y6627,Y6627))</f>
        <v/>
      </c>
    </row>
    <row r="6628" spans="24:26" x14ac:dyDescent="0.25">
      <c r="X6628" s="172">
        <f>COUNTIF($J$2:J6628,J6628)</f>
        <v>0</v>
      </c>
      <c r="Y6628" s="172" t="str">
        <f t="shared" si="106"/>
        <v/>
      </c>
      <c r="Z6628" s="172" t="str">
        <f>IF(Y6628="","",COUNTIF($Y$2:Y6628,Y6628))</f>
        <v/>
      </c>
    </row>
    <row r="6629" spans="24:26" x14ac:dyDescent="0.25">
      <c r="X6629" s="172">
        <f>COUNTIF($J$2:J6629,J6629)</f>
        <v>0</v>
      </c>
      <c r="Y6629" s="172" t="str">
        <f t="shared" si="106"/>
        <v/>
      </c>
      <c r="Z6629" s="172" t="str">
        <f>IF(Y6629="","",COUNTIF($Y$2:Y6629,Y6629))</f>
        <v/>
      </c>
    </row>
    <row r="6630" spans="24:26" x14ac:dyDescent="0.25">
      <c r="X6630" s="172">
        <f>COUNTIF($J$2:J6630,J6630)</f>
        <v>0</v>
      </c>
      <c r="Y6630" s="172" t="str">
        <f t="shared" si="106"/>
        <v/>
      </c>
      <c r="Z6630" s="172" t="str">
        <f>IF(Y6630="","",COUNTIF($Y$2:Y6630,Y6630))</f>
        <v/>
      </c>
    </row>
    <row r="6631" spans="24:26" x14ac:dyDescent="0.25">
      <c r="X6631" s="172">
        <f>COUNTIF($J$2:J6631,J6631)</f>
        <v>0</v>
      </c>
      <c r="Y6631" s="172" t="str">
        <f t="shared" si="106"/>
        <v/>
      </c>
      <c r="Z6631" s="172" t="str">
        <f>IF(Y6631="","",COUNTIF($Y$2:Y6631,Y6631))</f>
        <v/>
      </c>
    </row>
    <row r="6632" spans="24:26" x14ac:dyDescent="0.25">
      <c r="X6632" s="172">
        <f>COUNTIF($J$2:J6632,J6632)</f>
        <v>0</v>
      </c>
      <c r="Y6632" s="172" t="str">
        <f t="shared" si="106"/>
        <v/>
      </c>
      <c r="Z6632" s="172" t="str">
        <f>IF(Y6632="","",COUNTIF($Y$2:Y6632,Y6632))</f>
        <v/>
      </c>
    </row>
    <row r="6633" spans="24:26" x14ac:dyDescent="0.25">
      <c r="X6633" s="172">
        <f>COUNTIF($J$2:J6633,J6633)</f>
        <v>0</v>
      </c>
      <c r="Y6633" s="172" t="str">
        <f t="shared" si="106"/>
        <v/>
      </c>
      <c r="Z6633" s="172" t="str">
        <f>IF(Y6633="","",COUNTIF($Y$2:Y6633,Y6633))</f>
        <v/>
      </c>
    </row>
    <row r="6634" spans="24:26" x14ac:dyDescent="0.25">
      <c r="X6634" s="172">
        <f>COUNTIF($J$2:J6634,J6634)</f>
        <v>0</v>
      </c>
      <c r="Y6634" s="172" t="str">
        <f t="shared" si="106"/>
        <v/>
      </c>
      <c r="Z6634" s="172" t="str">
        <f>IF(Y6634="","",COUNTIF($Y$2:Y6634,Y6634))</f>
        <v/>
      </c>
    </row>
    <row r="6635" spans="24:26" x14ac:dyDescent="0.25">
      <c r="X6635" s="172">
        <f>COUNTIF($J$2:J6635,J6635)</f>
        <v>0</v>
      </c>
      <c r="Y6635" s="172" t="str">
        <f t="shared" si="106"/>
        <v/>
      </c>
      <c r="Z6635" s="172" t="str">
        <f>IF(Y6635="","",COUNTIF($Y$2:Y6635,Y6635))</f>
        <v/>
      </c>
    </row>
    <row r="6636" spans="24:26" x14ac:dyDescent="0.25">
      <c r="X6636" s="172">
        <f>COUNTIF($J$2:J6636,J6636)</f>
        <v>0</v>
      </c>
      <c r="Y6636" s="172" t="str">
        <f t="shared" si="106"/>
        <v/>
      </c>
      <c r="Z6636" s="172" t="str">
        <f>IF(Y6636="","",COUNTIF($Y$2:Y6636,Y6636))</f>
        <v/>
      </c>
    </row>
    <row r="6637" spans="24:26" x14ac:dyDescent="0.25">
      <c r="X6637" s="172">
        <f>COUNTIF($J$2:J6637,J6637)</f>
        <v>0</v>
      </c>
      <c r="Y6637" s="172" t="str">
        <f t="shared" si="106"/>
        <v/>
      </c>
      <c r="Z6637" s="172" t="str">
        <f>IF(Y6637="","",COUNTIF($Y$2:Y6637,Y6637))</f>
        <v/>
      </c>
    </row>
    <row r="6638" spans="24:26" x14ac:dyDescent="0.25">
      <c r="X6638" s="172">
        <f>COUNTIF($J$2:J6638,J6638)</f>
        <v>0</v>
      </c>
      <c r="Y6638" s="172" t="str">
        <f t="shared" si="106"/>
        <v/>
      </c>
      <c r="Z6638" s="172" t="str">
        <f>IF(Y6638="","",COUNTIF($Y$2:Y6638,Y6638))</f>
        <v/>
      </c>
    </row>
    <row r="6639" spans="24:26" x14ac:dyDescent="0.25">
      <c r="X6639" s="172">
        <f>COUNTIF($J$2:J6639,J6639)</f>
        <v>0</v>
      </c>
      <c r="Y6639" s="172" t="str">
        <f t="shared" si="106"/>
        <v/>
      </c>
      <c r="Z6639" s="172" t="str">
        <f>IF(Y6639="","",COUNTIF($Y$2:Y6639,Y6639))</f>
        <v/>
      </c>
    </row>
    <row r="6640" spans="24:26" x14ac:dyDescent="0.25">
      <c r="X6640" s="172">
        <f>COUNTIF($J$2:J6640,J6640)</f>
        <v>0</v>
      </c>
      <c r="Y6640" s="172" t="str">
        <f t="shared" si="106"/>
        <v/>
      </c>
      <c r="Z6640" s="172" t="str">
        <f>IF(Y6640="","",COUNTIF($Y$2:Y6640,Y6640))</f>
        <v/>
      </c>
    </row>
    <row r="6641" spans="24:26" x14ac:dyDescent="0.25">
      <c r="X6641" s="172">
        <f>COUNTIF($J$2:J6641,J6641)</f>
        <v>0</v>
      </c>
      <c r="Y6641" s="172" t="str">
        <f t="shared" si="106"/>
        <v/>
      </c>
      <c r="Z6641" s="172" t="str">
        <f>IF(Y6641="","",COUNTIF($Y$2:Y6641,Y6641))</f>
        <v/>
      </c>
    </row>
    <row r="6642" spans="24:26" x14ac:dyDescent="0.25">
      <c r="X6642" s="172">
        <f>COUNTIF($J$2:J6642,J6642)</f>
        <v>0</v>
      </c>
      <c r="Y6642" s="172" t="str">
        <f t="shared" si="106"/>
        <v/>
      </c>
      <c r="Z6642" s="172" t="str">
        <f>IF(Y6642="","",COUNTIF($Y$2:Y6642,Y6642))</f>
        <v/>
      </c>
    </row>
    <row r="6643" spans="24:26" x14ac:dyDescent="0.25">
      <c r="X6643" s="172">
        <f>COUNTIF($J$2:J6643,J6643)</f>
        <v>0</v>
      </c>
      <c r="Y6643" s="172" t="str">
        <f t="shared" si="106"/>
        <v/>
      </c>
      <c r="Z6643" s="172" t="str">
        <f>IF(Y6643="","",COUNTIF($Y$2:Y6643,Y6643))</f>
        <v/>
      </c>
    </row>
    <row r="6644" spans="24:26" x14ac:dyDescent="0.25">
      <c r="X6644" s="172">
        <f>COUNTIF($J$2:J6644,J6644)</f>
        <v>0</v>
      </c>
      <c r="Y6644" s="172" t="str">
        <f t="shared" si="106"/>
        <v/>
      </c>
      <c r="Z6644" s="172" t="str">
        <f>IF(Y6644="","",COUNTIF($Y$2:Y6644,Y6644))</f>
        <v/>
      </c>
    </row>
    <row r="6645" spans="24:26" x14ac:dyDescent="0.25">
      <c r="X6645" s="172">
        <f>COUNTIF($J$2:J6645,J6645)</f>
        <v>0</v>
      </c>
      <c r="Y6645" s="172" t="str">
        <f t="shared" si="106"/>
        <v/>
      </c>
      <c r="Z6645" s="172" t="str">
        <f>IF(Y6645="","",COUNTIF($Y$2:Y6645,Y6645))</f>
        <v/>
      </c>
    </row>
    <row r="6646" spans="24:26" x14ac:dyDescent="0.25">
      <c r="X6646" s="172">
        <f>COUNTIF($J$2:J6646,J6646)</f>
        <v>0</v>
      </c>
      <c r="Y6646" s="172" t="str">
        <f t="shared" si="106"/>
        <v/>
      </c>
      <c r="Z6646" s="172" t="str">
        <f>IF(Y6646="","",COUNTIF($Y$2:Y6646,Y6646))</f>
        <v/>
      </c>
    </row>
    <row r="6647" spans="24:26" x14ac:dyDescent="0.25">
      <c r="X6647" s="172">
        <f>COUNTIF($J$2:J6647,J6647)</f>
        <v>0</v>
      </c>
      <c r="Y6647" s="172" t="str">
        <f t="shared" si="106"/>
        <v/>
      </c>
      <c r="Z6647" s="172" t="str">
        <f>IF(Y6647="","",COUNTIF($Y$2:Y6647,Y6647))</f>
        <v/>
      </c>
    </row>
    <row r="6648" spans="24:26" x14ac:dyDescent="0.25">
      <c r="X6648" s="172">
        <f>COUNTIF($J$2:J6648,J6648)</f>
        <v>0</v>
      </c>
      <c r="Y6648" s="172" t="str">
        <f t="shared" si="106"/>
        <v/>
      </c>
      <c r="Z6648" s="172" t="str">
        <f>IF(Y6648="","",COUNTIF($Y$2:Y6648,Y6648))</f>
        <v/>
      </c>
    </row>
    <row r="6649" spans="24:26" x14ac:dyDescent="0.25">
      <c r="X6649" s="172">
        <f>COUNTIF($J$2:J6649,J6649)</f>
        <v>0</v>
      </c>
      <c r="Y6649" s="172" t="str">
        <f t="shared" si="106"/>
        <v/>
      </c>
      <c r="Z6649" s="172" t="str">
        <f>IF(Y6649="","",COUNTIF($Y$2:Y6649,Y6649))</f>
        <v/>
      </c>
    </row>
    <row r="6650" spans="24:26" x14ac:dyDescent="0.25">
      <c r="X6650" s="172">
        <f>COUNTIF($J$2:J6650,J6650)</f>
        <v>0</v>
      </c>
      <c r="Y6650" s="172" t="str">
        <f t="shared" si="106"/>
        <v/>
      </c>
      <c r="Z6650" s="172" t="str">
        <f>IF(Y6650="","",COUNTIF($Y$2:Y6650,Y6650))</f>
        <v/>
      </c>
    </row>
    <row r="6651" spans="24:26" x14ac:dyDescent="0.25">
      <c r="X6651" s="172">
        <f>COUNTIF($J$2:J6651,J6651)</f>
        <v>0</v>
      </c>
      <c r="Y6651" s="172" t="str">
        <f t="shared" si="106"/>
        <v/>
      </c>
      <c r="Z6651" s="172" t="str">
        <f>IF(Y6651="","",COUNTIF($Y$2:Y6651,Y6651))</f>
        <v/>
      </c>
    </row>
    <row r="6652" spans="24:26" x14ac:dyDescent="0.25">
      <c r="X6652" s="172">
        <f>COUNTIF($J$2:J6652,J6652)</f>
        <v>0</v>
      </c>
      <c r="Y6652" s="172" t="str">
        <f t="shared" si="106"/>
        <v/>
      </c>
      <c r="Z6652" s="172" t="str">
        <f>IF(Y6652="","",COUNTIF($Y$2:Y6652,Y6652))</f>
        <v/>
      </c>
    </row>
    <row r="6653" spans="24:26" x14ac:dyDescent="0.25">
      <c r="X6653" s="172">
        <f>COUNTIF($J$2:J6653,J6653)</f>
        <v>0</v>
      </c>
      <c r="Y6653" s="172" t="str">
        <f t="shared" si="106"/>
        <v/>
      </c>
      <c r="Z6653" s="172" t="str">
        <f>IF(Y6653="","",COUNTIF($Y$2:Y6653,Y6653))</f>
        <v/>
      </c>
    </row>
    <row r="6654" spans="24:26" x14ac:dyDescent="0.25">
      <c r="X6654" s="172">
        <f>COUNTIF($J$2:J6654,J6654)</f>
        <v>0</v>
      </c>
      <c r="Y6654" s="172" t="str">
        <f t="shared" si="106"/>
        <v/>
      </c>
      <c r="Z6654" s="172" t="str">
        <f>IF(Y6654="","",COUNTIF($Y$2:Y6654,Y6654))</f>
        <v/>
      </c>
    </row>
    <row r="6655" spans="24:26" x14ac:dyDescent="0.25">
      <c r="X6655" s="172">
        <f>COUNTIF($J$2:J6655,J6655)</f>
        <v>0</v>
      </c>
      <c r="Y6655" s="172" t="str">
        <f t="shared" si="106"/>
        <v/>
      </c>
      <c r="Z6655" s="172" t="str">
        <f>IF(Y6655="","",COUNTIF($Y$2:Y6655,Y6655))</f>
        <v/>
      </c>
    </row>
    <row r="6656" spans="24:26" x14ac:dyDescent="0.25">
      <c r="X6656" s="172">
        <f>COUNTIF($J$2:J6656,J6656)</f>
        <v>0</v>
      </c>
      <c r="Y6656" s="172" t="str">
        <f t="shared" si="106"/>
        <v/>
      </c>
      <c r="Z6656" s="172" t="str">
        <f>IF(Y6656="","",COUNTIF($Y$2:Y6656,Y6656))</f>
        <v/>
      </c>
    </row>
    <row r="6657" spans="24:26" x14ac:dyDescent="0.25">
      <c r="X6657" s="172">
        <f>COUNTIF($J$2:J6657,J6657)</f>
        <v>0</v>
      </c>
      <c r="Y6657" s="172" t="str">
        <f t="shared" si="106"/>
        <v/>
      </c>
      <c r="Z6657" s="172" t="str">
        <f>IF(Y6657="","",COUNTIF($Y$2:Y6657,Y6657))</f>
        <v/>
      </c>
    </row>
    <row r="6658" spans="24:26" x14ac:dyDescent="0.25">
      <c r="X6658" s="172">
        <f>COUNTIF($J$2:J6658,J6658)</f>
        <v>0</v>
      </c>
      <c r="Y6658" s="172" t="str">
        <f t="shared" si="106"/>
        <v/>
      </c>
      <c r="Z6658" s="172" t="str">
        <f>IF(Y6658="","",COUNTIF($Y$2:Y6658,Y6658))</f>
        <v/>
      </c>
    </row>
    <row r="6659" spans="24:26" x14ac:dyDescent="0.25">
      <c r="X6659" s="172">
        <f>COUNTIF($J$2:J6659,J6659)</f>
        <v>0</v>
      </c>
      <c r="Y6659" s="172" t="str">
        <f t="shared" si="106"/>
        <v/>
      </c>
      <c r="Z6659" s="172" t="str">
        <f>IF(Y6659="","",COUNTIF($Y$2:Y6659,Y6659))</f>
        <v/>
      </c>
    </row>
    <row r="6660" spans="24:26" x14ac:dyDescent="0.25">
      <c r="X6660" s="172">
        <f>COUNTIF($J$2:J6660,J6660)</f>
        <v>0</v>
      </c>
      <c r="Y6660" s="172" t="str">
        <f t="shared" si="106"/>
        <v/>
      </c>
      <c r="Z6660" s="172" t="str">
        <f>IF(Y6660="","",COUNTIF($Y$2:Y6660,Y6660))</f>
        <v/>
      </c>
    </row>
    <row r="6661" spans="24:26" x14ac:dyDescent="0.25">
      <c r="X6661" s="172">
        <f>COUNTIF($J$2:J6661,J6661)</f>
        <v>0</v>
      </c>
      <c r="Y6661" s="172" t="str">
        <f t="shared" si="106"/>
        <v/>
      </c>
      <c r="Z6661" s="172" t="str">
        <f>IF(Y6661="","",COUNTIF($Y$2:Y6661,Y6661))</f>
        <v/>
      </c>
    </row>
    <row r="6662" spans="24:26" x14ac:dyDescent="0.25">
      <c r="X6662" s="172">
        <f>COUNTIF($J$2:J6662,J6662)</f>
        <v>0</v>
      </c>
      <c r="Y6662" s="172" t="str">
        <f t="shared" si="106"/>
        <v/>
      </c>
      <c r="Z6662" s="172" t="str">
        <f>IF(Y6662="","",COUNTIF($Y$2:Y6662,Y6662))</f>
        <v/>
      </c>
    </row>
    <row r="6663" spans="24:26" x14ac:dyDescent="0.25">
      <c r="X6663" s="172">
        <f>COUNTIF($J$2:J6663,J6663)</f>
        <v>0</v>
      </c>
      <c r="Y6663" s="172" t="str">
        <f t="shared" si="106"/>
        <v/>
      </c>
      <c r="Z6663" s="172" t="str">
        <f>IF(Y6663="","",COUNTIF($Y$2:Y6663,Y6663))</f>
        <v/>
      </c>
    </row>
    <row r="6664" spans="24:26" x14ac:dyDescent="0.25">
      <c r="X6664" s="172">
        <f>COUNTIF($J$2:J6664,J6664)</f>
        <v>0</v>
      </c>
      <c r="Y6664" s="172" t="str">
        <f t="shared" si="106"/>
        <v/>
      </c>
      <c r="Z6664" s="172" t="str">
        <f>IF(Y6664="","",COUNTIF($Y$2:Y6664,Y6664))</f>
        <v/>
      </c>
    </row>
    <row r="6665" spans="24:26" x14ac:dyDescent="0.25">
      <c r="X6665" s="172">
        <f>COUNTIF($J$2:J6665,J6665)</f>
        <v>0</v>
      </c>
      <c r="Y6665" s="172" t="str">
        <f t="shared" si="106"/>
        <v/>
      </c>
      <c r="Z6665" s="172" t="str">
        <f>IF(Y6665="","",COUNTIF($Y$2:Y6665,Y6665))</f>
        <v/>
      </c>
    </row>
    <row r="6666" spans="24:26" x14ac:dyDescent="0.25">
      <c r="X6666" s="172">
        <f>COUNTIF($J$2:J6666,J6666)</f>
        <v>0</v>
      </c>
      <c r="Y6666" s="172" t="str">
        <f t="shared" si="106"/>
        <v/>
      </c>
      <c r="Z6666" s="172" t="str">
        <f>IF(Y6666="","",COUNTIF($Y$2:Y6666,Y6666))</f>
        <v/>
      </c>
    </row>
    <row r="6667" spans="24:26" x14ac:dyDescent="0.25">
      <c r="X6667" s="172">
        <f>COUNTIF($J$2:J6667,J6667)</f>
        <v>0</v>
      </c>
      <c r="Y6667" s="172" t="str">
        <f t="shared" si="106"/>
        <v/>
      </c>
      <c r="Z6667" s="172" t="str">
        <f>IF(Y6667="","",COUNTIF($Y$2:Y6667,Y6667))</f>
        <v/>
      </c>
    </row>
    <row r="6668" spans="24:26" x14ac:dyDescent="0.25">
      <c r="X6668" s="172">
        <f>COUNTIF($J$2:J6668,J6668)</f>
        <v>0</v>
      </c>
      <c r="Y6668" s="172" t="str">
        <f t="shared" si="106"/>
        <v/>
      </c>
      <c r="Z6668" s="172" t="str">
        <f>IF(Y6668="","",COUNTIF($Y$2:Y6668,Y6668))</f>
        <v/>
      </c>
    </row>
    <row r="6669" spans="24:26" x14ac:dyDescent="0.25">
      <c r="X6669" s="172">
        <f>COUNTIF($J$2:J6669,J6669)</f>
        <v>0</v>
      </c>
      <c r="Y6669" s="172" t="str">
        <f t="shared" si="106"/>
        <v/>
      </c>
      <c r="Z6669" s="172" t="str">
        <f>IF(Y6669="","",COUNTIF($Y$2:Y6669,Y6669))</f>
        <v/>
      </c>
    </row>
    <row r="6670" spans="24:26" x14ac:dyDescent="0.25">
      <c r="X6670" s="172">
        <f>COUNTIF($J$2:J6670,J6670)</f>
        <v>0</v>
      </c>
      <c r="Y6670" s="172" t="str">
        <f t="shared" si="106"/>
        <v/>
      </c>
      <c r="Z6670" s="172" t="str">
        <f>IF(Y6670="","",COUNTIF($Y$2:Y6670,Y6670))</f>
        <v/>
      </c>
    </row>
    <row r="6671" spans="24:26" x14ac:dyDescent="0.25">
      <c r="X6671" s="172">
        <f>COUNTIF($J$2:J6671,J6671)</f>
        <v>0</v>
      </c>
      <c r="Y6671" s="172" t="str">
        <f t="shared" si="106"/>
        <v/>
      </c>
      <c r="Z6671" s="172" t="str">
        <f>IF(Y6671="","",COUNTIF($Y$2:Y6671,Y6671))</f>
        <v/>
      </c>
    </row>
    <row r="6672" spans="24:26" x14ac:dyDescent="0.25">
      <c r="X6672" s="172">
        <f>COUNTIF($J$2:J6672,J6672)</f>
        <v>0</v>
      </c>
      <c r="Y6672" s="172" t="str">
        <f t="shared" si="106"/>
        <v/>
      </c>
      <c r="Z6672" s="172" t="str">
        <f>IF(Y6672="","",COUNTIF($Y$2:Y6672,Y6672))</f>
        <v/>
      </c>
    </row>
    <row r="6673" spans="24:26" x14ac:dyDescent="0.25">
      <c r="X6673" s="172">
        <f>COUNTIF($J$2:J6673,J6673)</f>
        <v>0</v>
      </c>
      <c r="Y6673" s="172" t="str">
        <f t="shared" si="106"/>
        <v/>
      </c>
      <c r="Z6673" s="172" t="str">
        <f>IF(Y6673="","",COUNTIF($Y$2:Y6673,Y6673))</f>
        <v/>
      </c>
    </row>
    <row r="6674" spans="24:26" x14ac:dyDescent="0.25">
      <c r="X6674" s="172">
        <f>COUNTIF($J$2:J6674,J6674)</f>
        <v>0</v>
      </c>
      <c r="Y6674" s="172" t="str">
        <f t="shared" si="106"/>
        <v/>
      </c>
      <c r="Z6674" s="172" t="str">
        <f>IF(Y6674="","",COUNTIF($Y$2:Y6674,Y6674))</f>
        <v/>
      </c>
    </row>
    <row r="6675" spans="24:26" x14ac:dyDescent="0.25">
      <c r="X6675" s="172">
        <f>COUNTIF($J$2:J6675,J6675)</f>
        <v>0</v>
      </c>
      <c r="Y6675" s="172" t="str">
        <f t="shared" si="106"/>
        <v/>
      </c>
      <c r="Z6675" s="172" t="str">
        <f>IF(Y6675="","",COUNTIF($Y$2:Y6675,Y6675))</f>
        <v/>
      </c>
    </row>
    <row r="6676" spans="24:26" x14ac:dyDescent="0.25">
      <c r="X6676" s="172">
        <f>COUNTIF($J$2:J6676,J6676)</f>
        <v>0</v>
      </c>
      <c r="Y6676" s="172" t="str">
        <f t="shared" si="106"/>
        <v/>
      </c>
      <c r="Z6676" s="172" t="str">
        <f>IF(Y6676="","",COUNTIF($Y$2:Y6676,Y6676))</f>
        <v/>
      </c>
    </row>
    <row r="6677" spans="24:26" x14ac:dyDescent="0.25">
      <c r="X6677" s="172">
        <f>COUNTIF($J$2:J6677,J6677)</f>
        <v>0</v>
      </c>
      <c r="Y6677" s="172" t="str">
        <f t="shared" si="106"/>
        <v/>
      </c>
      <c r="Z6677" s="172" t="str">
        <f>IF(Y6677="","",COUNTIF($Y$2:Y6677,Y6677))</f>
        <v/>
      </c>
    </row>
    <row r="6678" spans="24:26" x14ac:dyDescent="0.25">
      <c r="X6678" s="172">
        <f>COUNTIF($J$2:J6678,J6678)</f>
        <v>0</v>
      </c>
      <c r="Y6678" s="172" t="str">
        <f t="shared" si="106"/>
        <v/>
      </c>
      <c r="Z6678" s="172" t="str">
        <f>IF(Y6678="","",COUNTIF($Y$2:Y6678,Y6678))</f>
        <v/>
      </c>
    </row>
    <row r="6679" spans="24:26" x14ac:dyDescent="0.25">
      <c r="X6679" s="172">
        <f>COUNTIF($J$2:J6679,J6679)</f>
        <v>0</v>
      </c>
      <c r="Y6679" s="172" t="str">
        <f t="shared" si="106"/>
        <v/>
      </c>
      <c r="Z6679" s="172" t="str">
        <f>IF(Y6679="","",COUNTIF($Y$2:Y6679,Y6679))</f>
        <v/>
      </c>
    </row>
    <row r="6680" spans="24:26" x14ac:dyDescent="0.25">
      <c r="X6680" s="172">
        <f>COUNTIF($J$2:J6680,J6680)</f>
        <v>0</v>
      </c>
      <c r="Y6680" s="172" t="str">
        <f t="shared" si="106"/>
        <v/>
      </c>
      <c r="Z6680" s="172" t="str">
        <f>IF(Y6680="","",COUNTIF($Y$2:Y6680,Y6680))</f>
        <v/>
      </c>
    </row>
    <row r="6681" spans="24:26" x14ac:dyDescent="0.25">
      <c r="X6681" s="172">
        <f>COUNTIF($J$2:J6681,J6681)</f>
        <v>0</v>
      </c>
      <c r="Y6681" s="172" t="str">
        <f t="shared" si="106"/>
        <v/>
      </c>
      <c r="Z6681" s="172" t="str">
        <f>IF(Y6681="","",COUNTIF($Y$2:Y6681,Y6681))</f>
        <v/>
      </c>
    </row>
    <row r="6682" spans="24:26" x14ac:dyDescent="0.25">
      <c r="X6682" s="172">
        <f>COUNTIF($J$2:J6682,J6682)</f>
        <v>0</v>
      </c>
      <c r="Y6682" s="172" t="str">
        <f t="shared" ref="Y6682:Y6745" si="107">J6682&amp;Q6682</f>
        <v/>
      </c>
      <c r="Z6682" s="172" t="str">
        <f>IF(Y6682="","",COUNTIF($Y$2:Y6682,Y6682))</f>
        <v/>
      </c>
    </row>
    <row r="6683" spans="24:26" x14ac:dyDescent="0.25">
      <c r="X6683" s="172">
        <f>COUNTIF($J$2:J6683,J6683)</f>
        <v>0</v>
      </c>
      <c r="Y6683" s="172" t="str">
        <f t="shared" si="107"/>
        <v/>
      </c>
      <c r="Z6683" s="172" t="str">
        <f>IF(Y6683="","",COUNTIF($Y$2:Y6683,Y6683))</f>
        <v/>
      </c>
    </row>
    <row r="6684" spans="24:26" x14ac:dyDescent="0.25">
      <c r="X6684" s="172">
        <f>COUNTIF($J$2:J6684,J6684)</f>
        <v>0</v>
      </c>
      <c r="Y6684" s="172" t="str">
        <f t="shared" si="107"/>
        <v/>
      </c>
      <c r="Z6684" s="172" t="str">
        <f>IF(Y6684="","",COUNTIF($Y$2:Y6684,Y6684))</f>
        <v/>
      </c>
    </row>
    <row r="6685" spans="24:26" x14ac:dyDescent="0.25">
      <c r="X6685" s="172">
        <f>COUNTIF($J$2:J6685,J6685)</f>
        <v>0</v>
      </c>
      <c r="Y6685" s="172" t="str">
        <f t="shared" si="107"/>
        <v/>
      </c>
      <c r="Z6685" s="172" t="str">
        <f>IF(Y6685="","",COUNTIF($Y$2:Y6685,Y6685))</f>
        <v/>
      </c>
    </row>
    <row r="6686" spans="24:26" x14ac:dyDescent="0.25">
      <c r="X6686" s="172">
        <f>COUNTIF($J$2:J6686,J6686)</f>
        <v>0</v>
      </c>
      <c r="Y6686" s="172" t="str">
        <f t="shared" si="107"/>
        <v/>
      </c>
      <c r="Z6686" s="172" t="str">
        <f>IF(Y6686="","",COUNTIF($Y$2:Y6686,Y6686))</f>
        <v/>
      </c>
    </row>
    <row r="6687" spans="24:26" x14ac:dyDescent="0.25">
      <c r="X6687" s="172">
        <f>COUNTIF($J$2:J6687,J6687)</f>
        <v>0</v>
      </c>
      <c r="Y6687" s="172" t="str">
        <f t="shared" si="107"/>
        <v/>
      </c>
      <c r="Z6687" s="172" t="str">
        <f>IF(Y6687="","",COUNTIF($Y$2:Y6687,Y6687))</f>
        <v/>
      </c>
    </row>
    <row r="6688" spans="24:26" x14ac:dyDescent="0.25">
      <c r="X6688" s="172">
        <f>COUNTIF($J$2:J6688,J6688)</f>
        <v>0</v>
      </c>
      <c r="Y6688" s="172" t="str">
        <f t="shared" si="107"/>
        <v/>
      </c>
      <c r="Z6688" s="172" t="str">
        <f>IF(Y6688="","",COUNTIF($Y$2:Y6688,Y6688))</f>
        <v/>
      </c>
    </row>
    <row r="6689" spans="24:26" x14ac:dyDescent="0.25">
      <c r="X6689" s="172">
        <f>COUNTIF($J$2:J6689,J6689)</f>
        <v>0</v>
      </c>
      <c r="Y6689" s="172" t="str">
        <f t="shared" si="107"/>
        <v/>
      </c>
      <c r="Z6689" s="172" t="str">
        <f>IF(Y6689="","",COUNTIF($Y$2:Y6689,Y6689))</f>
        <v/>
      </c>
    </row>
    <row r="6690" spans="24:26" x14ac:dyDescent="0.25">
      <c r="X6690" s="172">
        <f>COUNTIF($J$2:J6690,J6690)</f>
        <v>0</v>
      </c>
      <c r="Y6690" s="172" t="str">
        <f t="shared" si="107"/>
        <v/>
      </c>
      <c r="Z6690" s="172" t="str">
        <f>IF(Y6690="","",COUNTIF($Y$2:Y6690,Y6690))</f>
        <v/>
      </c>
    </row>
    <row r="6691" spans="24:26" x14ac:dyDescent="0.25">
      <c r="X6691" s="172">
        <f>COUNTIF($J$2:J6691,J6691)</f>
        <v>0</v>
      </c>
      <c r="Y6691" s="172" t="str">
        <f t="shared" si="107"/>
        <v/>
      </c>
      <c r="Z6691" s="172" t="str">
        <f>IF(Y6691="","",COUNTIF($Y$2:Y6691,Y6691))</f>
        <v/>
      </c>
    </row>
    <row r="6692" spans="24:26" x14ac:dyDescent="0.25">
      <c r="X6692" s="172">
        <f>COUNTIF($J$2:J6692,J6692)</f>
        <v>0</v>
      </c>
      <c r="Y6692" s="172" t="str">
        <f t="shared" si="107"/>
        <v/>
      </c>
      <c r="Z6692" s="172" t="str">
        <f>IF(Y6692="","",COUNTIF($Y$2:Y6692,Y6692))</f>
        <v/>
      </c>
    </row>
    <row r="6693" spans="24:26" x14ac:dyDescent="0.25">
      <c r="X6693" s="172">
        <f>COUNTIF($J$2:J6693,J6693)</f>
        <v>0</v>
      </c>
      <c r="Y6693" s="172" t="str">
        <f t="shared" si="107"/>
        <v/>
      </c>
      <c r="Z6693" s="172" t="str">
        <f>IF(Y6693="","",COUNTIF($Y$2:Y6693,Y6693))</f>
        <v/>
      </c>
    </row>
    <row r="6694" spans="24:26" x14ac:dyDescent="0.25">
      <c r="X6694" s="172">
        <f>COUNTIF($J$2:J6694,J6694)</f>
        <v>0</v>
      </c>
      <c r="Y6694" s="172" t="str">
        <f t="shared" si="107"/>
        <v/>
      </c>
      <c r="Z6694" s="172" t="str">
        <f>IF(Y6694="","",COUNTIF($Y$2:Y6694,Y6694))</f>
        <v/>
      </c>
    </row>
    <row r="6695" spans="24:26" x14ac:dyDescent="0.25">
      <c r="X6695" s="172">
        <f>COUNTIF($J$2:J6695,J6695)</f>
        <v>0</v>
      </c>
      <c r="Y6695" s="172" t="str">
        <f t="shared" si="107"/>
        <v/>
      </c>
      <c r="Z6695" s="172" t="str">
        <f>IF(Y6695="","",COUNTIF($Y$2:Y6695,Y6695))</f>
        <v/>
      </c>
    </row>
    <row r="6696" spans="24:26" x14ac:dyDescent="0.25">
      <c r="X6696" s="172">
        <f>COUNTIF($J$2:J6696,J6696)</f>
        <v>0</v>
      </c>
      <c r="Y6696" s="172" t="str">
        <f t="shared" si="107"/>
        <v/>
      </c>
      <c r="Z6696" s="172" t="str">
        <f>IF(Y6696="","",COUNTIF($Y$2:Y6696,Y6696))</f>
        <v/>
      </c>
    </row>
    <row r="6697" spans="24:26" x14ac:dyDescent="0.25">
      <c r="X6697" s="172">
        <f>COUNTIF($J$2:J6697,J6697)</f>
        <v>0</v>
      </c>
      <c r="Y6697" s="172" t="str">
        <f t="shared" si="107"/>
        <v/>
      </c>
      <c r="Z6697" s="172" t="str">
        <f>IF(Y6697="","",COUNTIF($Y$2:Y6697,Y6697))</f>
        <v/>
      </c>
    </row>
    <row r="6698" spans="24:26" x14ac:dyDescent="0.25">
      <c r="X6698" s="172">
        <f>COUNTIF($J$2:J6698,J6698)</f>
        <v>0</v>
      </c>
      <c r="Y6698" s="172" t="str">
        <f t="shared" si="107"/>
        <v/>
      </c>
      <c r="Z6698" s="172" t="str">
        <f>IF(Y6698="","",COUNTIF($Y$2:Y6698,Y6698))</f>
        <v/>
      </c>
    </row>
    <row r="6699" spans="24:26" x14ac:dyDescent="0.25">
      <c r="X6699" s="172">
        <f>COUNTIF($J$2:J6699,J6699)</f>
        <v>0</v>
      </c>
      <c r="Y6699" s="172" t="str">
        <f t="shared" si="107"/>
        <v/>
      </c>
      <c r="Z6699" s="172" t="str">
        <f>IF(Y6699="","",COUNTIF($Y$2:Y6699,Y6699))</f>
        <v/>
      </c>
    </row>
    <row r="6700" spans="24:26" x14ac:dyDescent="0.25">
      <c r="X6700" s="172">
        <f>COUNTIF($J$2:J6700,J6700)</f>
        <v>0</v>
      </c>
      <c r="Y6700" s="172" t="str">
        <f t="shared" si="107"/>
        <v/>
      </c>
      <c r="Z6700" s="172" t="str">
        <f>IF(Y6700="","",COUNTIF($Y$2:Y6700,Y6700))</f>
        <v/>
      </c>
    </row>
    <row r="6701" spans="24:26" x14ac:dyDescent="0.25">
      <c r="X6701" s="172">
        <f>COUNTIF($J$2:J6701,J6701)</f>
        <v>0</v>
      </c>
      <c r="Y6701" s="172" t="str">
        <f t="shared" si="107"/>
        <v/>
      </c>
      <c r="Z6701" s="172" t="str">
        <f>IF(Y6701="","",COUNTIF($Y$2:Y6701,Y6701))</f>
        <v/>
      </c>
    </row>
    <row r="6702" spans="24:26" x14ac:dyDescent="0.25">
      <c r="X6702" s="172">
        <f>COUNTIF($J$2:J6702,J6702)</f>
        <v>0</v>
      </c>
      <c r="Y6702" s="172" t="str">
        <f t="shared" si="107"/>
        <v/>
      </c>
      <c r="Z6702" s="172" t="str">
        <f>IF(Y6702="","",COUNTIF($Y$2:Y6702,Y6702))</f>
        <v/>
      </c>
    </row>
    <row r="6703" spans="24:26" x14ac:dyDescent="0.25">
      <c r="X6703" s="172">
        <f>COUNTIF($J$2:J6703,J6703)</f>
        <v>0</v>
      </c>
      <c r="Y6703" s="172" t="str">
        <f t="shared" si="107"/>
        <v/>
      </c>
      <c r="Z6703" s="172" t="str">
        <f>IF(Y6703="","",COUNTIF($Y$2:Y6703,Y6703))</f>
        <v/>
      </c>
    </row>
    <row r="6704" spans="24:26" x14ac:dyDescent="0.25">
      <c r="X6704" s="172">
        <f>COUNTIF($J$2:J6704,J6704)</f>
        <v>0</v>
      </c>
      <c r="Y6704" s="172" t="str">
        <f t="shared" si="107"/>
        <v/>
      </c>
      <c r="Z6704" s="172" t="str">
        <f>IF(Y6704="","",COUNTIF($Y$2:Y6704,Y6704))</f>
        <v/>
      </c>
    </row>
    <row r="6705" spans="24:26" x14ac:dyDescent="0.25">
      <c r="X6705" s="172">
        <f>COUNTIF($J$2:J6705,J6705)</f>
        <v>0</v>
      </c>
      <c r="Y6705" s="172" t="str">
        <f t="shared" si="107"/>
        <v/>
      </c>
      <c r="Z6705" s="172" t="str">
        <f>IF(Y6705="","",COUNTIF($Y$2:Y6705,Y6705))</f>
        <v/>
      </c>
    </row>
    <row r="6706" spans="24:26" x14ac:dyDescent="0.25">
      <c r="X6706" s="172">
        <f>COUNTIF($J$2:J6706,J6706)</f>
        <v>0</v>
      </c>
      <c r="Y6706" s="172" t="str">
        <f t="shared" si="107"/>
        <v/>
      </c>
      <c r="Z6706" s="172" t="str">
        <f>IF(Y6706="","",COUNTIF($Y$2:Y6706,Y6706))</f>
        <v/>
      </c>
    </row>
    <row r="6707" spans="24:26" x14ac:dyDescent="0.25">
      <c r="X6707" s="172">
        <f>COUNTIF($J$2:J6707,J6707)</f>
        <v>0</v>
      </c>
      <c r="Y6707" s="172" t="str">
        <f t="shared" si="107"/>
        <v/>
      </c>
      <c r="Z6707" s="172" t="str">
        <f>IF(Y6707="","",COUNTIF($Y$2:Y6707,Y6707))</f>
        <v/>
      </c>
    </row>
    <row r="6708" spans="24:26" x14ac:dyDescent="0.25">
      <c r="X6708" s="172">
        <f>COUNTIF($J$2:J6708,J6708)</f>
        <v>0</v>
      </c>
      <c r="Y6708" s="172" t="str">
        <f t="shared" si="107"/>
        <v/>
      </c>
      <c r="Z6708" s="172" t="str">
        <f>IF(Y6708="","",COUNTIF($Y$2:Y6708,Y6708))</f>
        <v/>
      </c>
    </row>
    <row r="6709" spans="24:26" x14ac:dyDescent="0.25">
      <c r="X6709" s="172">
        <f>COUNTIF($J$2:J6709,J6709)</f>
        <v>0</v>
      </c>
      <c r="Y6709" s="172" t="str">
        <f t="shared" si="107"/>
        <v/>
      </c>
      <c r="Z6709" s="172" t="str">
        <f>IF(Y6709="","",COUNTIF($Y$2:Y6709,Y6709))</f>
        <v/>
      </c>
    </row>
    <row r="6710" spans="24:26" x14ac:dyDescent="0.25">
      <c r="X6710" s="172">
        <f>COUNTIF($J$2:J6710,J6710)</f>
        <v>0</v>
      </c>
      <c r="Y6710" s="172" t="str">
        <f t="shared" si="107"/>
        <v/>
      </c>
      <c r="Z6710" s="172" t="str">
        <f>IF(Y6710="","",COUNTIF($Y$2:Y6710,Y6710))</f>
        <v/>
      </c>
    </row>
    <row r="6711" spans="24:26" x14ac:dyDescent="0.25">
      <c r="X6711" s="172">
        <f>COUNTIF($J$2:J6711,J6711)</f>
        <v>0</v>
      </c>
      <c r="Y6711" s="172" t="str">
        <f t="shared" si="107"/>
        <v/>
      </c>
      <c r="Z6711" s="172" t="str">
        <f>IF(Y6711="","",COUNTIF($Y$2:Y6711,Y6711))</f>
        <v/>
      </c>
    </row>
    <row r="6712" spans="24:26" x14ac:dyDescent="0.25">
      <c r="X6712" s="172">
        <f>COUNTIF($J$2:J6712,J6712)</f>
        <v>0</v>
      </c>
      <c r="Y6712" s="172" t="str">
        <f t="shared" si="107"/>
        <v/>
      </c>
      <c r="Z6712" s="172" t="str">
        <f>IF(Y6712="","",COUNTIF($Y$2:Y6712,Y6712))</f>
        <v/>
      </c>
    </row>
    <row r="6713" spans="24:26" x14ac:dyDescent="0.25">
      <c r="X6713" s="172">
        <f>COUNTIF($J$2:J6713,J6713)</f>
        <v>0</v>
      </c>
      <c r="Y6713" s="172" t="str">
        <f t="shared" si="107"/>
        <v/>
      </c>
      <c r="Z6713" s="172" t="str">
        <f>IF(Y6713="","",COUNTIF($Y$2:Y6713,Y6713))</f>
        <v/>
      </c>
    </row>
    <row r="6714" spans="24:26" x14ac:dyDescent="0.25">
      <c r="X6714" s="172">
        <f>COUNTIF($J$2:J6714,J6714)</f>
        <v>0</v>
      </c>
      <c r="Y6714" s="172" t="str">
        <f t="shared" si="107"/>
        <v/>
      </c>
      <c r="Z6714" s="172" t="str">
        <f>IF(Y6714="","",COUNTIF($Y$2:Y6714,Y6714))</f>
        <v/>
      </c>
    </row>
    <row r="6715" spans="24:26" x14ac:dyDescent="0.25">
      <c r="X6715" s="172">
        <f>COUNTIF($J$2:J6715,J6715)</f>
        <v>0</v>
      </c>
      <c r="Y6715" s="172" t="str">
        <f t="shared" si="107"/>
        <v/>
      </c>
      <c r="Z6715" s="172" t="str">
        <f>IF(Y6715="","",COUNTIF($Y$2:Y6715,Y6715))</f>
        <v/>
      </c>
    </row>
    <row r="6716" spans="24:26" x14ac:dyDescent="0.25">
      <c r="X6716" s="172">
        <f>COUNTIF($J$2:J6716,J6716)</f>
        <v>0</v>
      </c>
      <c r="Y6716" s="172" t="str">
        <f t="shared" si="107"/>
        <v/>
      </c>
      <c r="Z6716" s="172" t="str">
        <f>IF(Y6716="","",COUNTIF($Y$2:Y6716,Y6716))</f>
        <v/>
      </c>
    </row>
    <row r="6717" spans="24:26" x14ac:dyDescent="0.25">
      <c r="X6717" s="172">
        <f>COUNTIF($J$2:J6717,J6717)</f>
        <v>0</v>
      </c>
      <c r="Y6717" s="172" t="str">
        <f t="shared" si="107"/>
        <v/>
      </c>
      <c r="Z6717" s="172" t="str">
        <f>IF(Y6717="","",COUNTIF($Y$2:Y6717,Y6717))</f>
        <v/>
      </c>
    </row>
    <row r="6718" spans="24:26" x14ac:dyDescent="0.25">
      <c r="X6718" s="172">
        <f>COUNTIF($J$2:J6718,J6718)</f>
        <v>0</v>
      </c>
      <c r="Y6718" s="172" t="str">
        <f t="shared" si="107"/>
        <v/>
      </c>
      <c r="Z6718" s="172" t="str">
        <f>IF(Y6718="","",COUNTIF($Y$2:Y6718,Y6718))</f>
        <v/>
      </c>
    </row>
    <row r="6719" spans="24:26" x14ac:dyDescent="0.25">
      <c r="X6719" s="172">
        <f>COUNTIF($J$2:J6719,J6719)</f>
        <v>0</v>
      </c>
      <c r="Y6719" s="172" t="str">
        <f t="shared" si="107"/>
        <v/>
      </c>
      <c r="Z6719" s="172" t="str">
        <f>IF(Y6719="","",COUNTIF($Y$2:Y6719,Y6719))</f>
        <v/>
      </c>
    </row>
    <row r="6720" spans="24:26" x14ac:dyDescent="0.25">
      <c r="X6720" s="172">
        <f>COUNTIF($J$2:J6720,J6720)</f>
        <v>0</v>
      </c>
      <c r="Y6720" s="172" t="str">
        <f t="shared" si="107"/>
        <v/>
      </c>
      <c r="Z6720" s="172" t="str">
        <f>IF(Y6720="","",COUNTIF($Y$2:Y6720,Y6720))</f>
        <v/>
      </c>
    </row>
    <row r="6721" spans="24:26" x14ac:dyDescent="0.25">
      <c r="X6721" s="172">
        <f>COUNTIF($J$2:J6721,J6721)</f>
        <v>0</v>
      </c>
      <c r="Y6721" s="172" t="str">
        <f t="shared" si="107"/>
        <v/>
      </c>
      <c r="Z6721" s="172" t="str">
        <f>IF(Y6721="","",COUNTIF($Y$2:Y6721,Y6721))</f>
        <v/>
      </c>
    </row>
    <row r="6722" spans="24:26" x14ac:dyDescent="0.25">
      <c r="X6722" s="172">
        <f>COUNTIF($J$2:J6722,J6722)</f>
        <v>0</v>
      </c>
      <c r="Y6722" s="172" t="str">
        <f t="shared" si="107"/>
        <v/>
      </c>
      <c r="Z6722" s="172" t="str">
        <f>IF(Y6722="","",COUNTIF($Y$2:Y6722,Y6722))</f>
        <v/>
      </c>
    </row>
    <row r="6723" spans="24:26" x14ac:dyDescent="0.25">
      <c r="X6723" s="172">
        <f>COUNTIF($J$2:J6723,J6723)</f>
        <v>0</v>
      </c>
      <c r="Y6723" s="172" t="str">
        <f t="shared" si="107"/>
        <v/>
      </c>
      <c r="Z6723" s="172" t="str">
        <f>IF(Y6723="","",COUNTIF($Y$2:Y6723,Y6723))</f>
        <v/>
      </c>
    </row>
    <row r="6724" spans="24:26" x14ac:dyDescent="0.25">
      <c r="X6724" s="172">
        <f>COUNTIF($J$2:J6724,J6724)</f>
        <v>0</v>
      </c>
      <c r="Y6724" s="172" t="str">
        <f t="shared" si="107"/>
        <v/>
      </c>
      <c r="Z6724" s="172" t="str">
        <f>IF(Y6724="","",COUNTIF($Y$2:Y6724,Y6724))</f>
        <v/>
      </c>
    </row>
    <row r="6725" spans="24:26" x14ac:dyDescent="0.25">
      <c r="X6725" s="172">
        <f>COUNTIF($J$2:J6725,J6725)</f>
        <v>0</v>
      </c>
      <c r="Y6725" s="172" t="str">
        <f t="shared" si="107"/>
        <v/>
      </c>
      <c r="Z6725" s="172" t="str">
        <f>IF(Y6725="","",COUNTIF($Y$2:Y6725,Y6725))</f>
        <v/>
      </c>
    </row>
    <row r="6726" spans="24:26" x14ac:dyDescent="0.25">
      <c r="X6726" s="172">
        <f>COUNTIF($J$2:J6726,J6726)</f>
        <v>0</v>
      </c>
      <c r="Y6726" s="172" t="str">
        <f t="shared" si="107"/>
        <v/>
      </c>
      <c r="Z6726" s="172" t="str">
        <f>IF(Y6726="","",COUNTIF($Y$2:Y6726,Y6726))</f>
        <v/>
      </c>
    </row>
    <row r="6727" spans="24:26" x14ac:dyDescent="0.25">
      <c r="X6727" s="172">
        <f>COUNTIF($J$2:J6727,J6727)</f>
        <v>0</v>
      </c>
      <c r="Y6727" s="172" t="str">
        <f t="shared" si="107"/>
        <v/>
      </c>
      <c r="Z6727" s="172" t="str">
        <f>IF(Y6727="","",COUNTIF($Y$2:Y6727,Y6727))</f>
        <v/>
      </c>
    </row>
    <row r="6728" spans="24:26" x14ac:dyDescent="0.25">
      <c r="X6728" s="172">
        <f>COUNTIF($J$2:J6728,J6728)</f>
        <v>0</v>
      </c>
      <c r="Y6728" s="172" t="str">
        <f t="shared" si="107"/>
        <v/>
      </c>
      <c r="Z6728" s="172" t="str">
        <f>IF(Y6728="","",COUNTIF($Y$2:Y6728,Y6728))</f>
        <v/>
      </c>
    </row>
    <row r="6729" spans="24:26" x14ac:dyDescent="0.25">
      <c r="X6729" s="172">
        <f>COUNTIF($J$2:J6729,J6729)</f>
        <v>0</v>
      </c>
      <c r="Y6729" s="172" t="str">
        <f t="shared" si="107"/>
        <v/>
      </c>
      <c r="Z6729" s="172" t="str">
        <f>IF(Y6729="","",COUNTIF($Y$2:Y6729,Y6729))</f>
        <v/>
      </c>
    </row>
    <row r="6730" spans="24:26" x14ac:dyDescent="0.25">
      <c r="X6730" s="172">
        <f>COUNTIF($J$2:J6730,J6730)</f>
        <v>0</v>
      </c>
      <c r="Y6730" s="172" t="str">
        <f t="shared" si="107"/>
        <v/>
      </c>
      <c r="Z6730" s="172" t="str">
        <f>IF(Y6730="","",COUNTIF($Y$2:Y6730,Y6730))</f>
        <v/>
      </c>
    </row>
    <row r="6731" spans="24:26" x14ac:dyDescent="0.25">
      <c r="X6731" s="172">
        <f>COUNTIF($J$2:J6731,J6731)</f>
        <v>0</v>
      </c>
      <c r="Y6731" s="172" t="str">
        <f t="shared" si="107"/>
        <v/>
      </c>
      <c r="Z6731" s="172" t="str">
        <f>IF(Y6731="","",COUNTIF($Y$2:Y6731,Y6731))</f>
        <v/>
      </c>
    </row>
    <row r="6732" spans="24:26" x14ac:dyDescent="0.25">
      <c r="X6732" s="172">
        <f>COUNTIF($J$2:J6732,J6732)</f>
        <v>0</v>
      </c>
      <c r="Y6732" s="172" t="str">
        <f t="shared" si="107"/>
        <v/>
      </c>
      <c r="Z6732" s="172" t="str">
        <f>IF(Y6732="","",COUNTIF($Y$2:Y6732,Y6732))</f>
        <v/>
      </c>
    </row>
    <row r="6733" spans="24:26" x14ac:dyDescent="0.25">
      <c r="X6733" s="172">
        <f>COUNTIF($J$2:J6733,J6733)</f>
        <v>0</v>
      </c>
      <c r="Y6733" s="172" t="str">
        <f t="shared" si="107"/>
        <v/>
      </c>
      <c r="Z6733" s="172" t="str">
        <f>IF(Y6733="","",COUNTIF($Y$2:Y6733,Y6733))</f>
        <v/>
      </c>
    </row>
    <row r="6734" spans="24:26" x14ac:dyDescent="0.25">
      <c r="X6734" s="172">
        <f>COUNTIF($J$2:J6734,J6734)</f>
        <v>0</v>
      </c>
      <c r="Y6734" s="172" t="str">
        <f t="shared" si="107"/>
        <v/>
      </c>
      <c r="Z6734" s="172" t="str">
        <f>IF(Y6734="","",COUNTIF($Y$2:Y6734,Y6734))</f>
        <v/>
      </c>
    </row>
    <row r="6735" spans="24:26" x14ac:dyDescent="0.25">
      <c r="X6735" s="172">
        <f>COUNTIF($J$2:J6735,J6735)</f>
        <v>0</v>
      </c>
      <c r="Y6735" s="172" t="str">
        <f t="shared" si="107"/>
        <v/>
      </c>
      <c r="Z6735" s="172" t="str">
        <f>IF(Y6735="","",COUNTIF($Y$2:Y6735,Y6735))</f>
        <v/>
      </c>
    </row>
    <row r="6736" spans="24:26" x14ac:dyDescent="0.25">
      <c r="X6736" s="172">
        <f>COUNTIF($J$2:J6736,J6736)</f>
        <v>0</v>
      </c>
      <c r="Y6736" s="172" t="str">
        <f t="shared" si="107"/>
        <v/>
      </c>
      <c r="Z6736" s="172" t="str">
        <f>IF(Y6736="","",COUNTIF($Y$2:Y6736,Y6736))</f>
        <v/>
      </c>
    </row>
    <row r="6737" spans="24:26" x14ac:dyDescent="0.25">
      <c r="X6737" s="172">
        <f>COUNTIF($J$2:J6737,J6737)</f>
        <v>0</v>
      </c>
      <c r="Y6737" s="172" t="str">
        <f t="shared" si="107"/>
        <v/>
      </c>
      <c r="Z6737" s="172" t="str">
        <f>IF(Y6737="","",COUNTIF($Y$2:Y6737,Y6737))</f>
        <v/>
      </c>
    </row>
    <row r="6738" spans="24:26" x14ac:dyDescent="0.25">
      <c r="X6738" s="172">
        <f>COUNTIF($J$2:J6738,J6738)</f>
        <v>0</v>
      </c>
      <c r="Y6738" s="172" t="str">
        <f t="shared" si="107"/>
        <v/>
      </c>
      <c r="Z6738" s="172" t="str">
        <f>IF(Y6738="","",COUNTIF($Y$2:Y6738,Y6738))</f>
        <v/>
      </c>
    </row>
    <row r="6739" spans="24:26" x14ac:dyDescent="0.25">
      <c r="X6739" s="172">
        <f>COUNTIF($J$2:J6739,J6739)</f>
        <v>0</v>
      </c>
      <c r="Y6739" s="172" t="str">
        <f t="shared" si="107"/>
        <v/>
      </c>
      <c r="Z6739" s="172" t="str">
        <f>IF(Y6739="","",COUNTIF($Y$2:Y6739,Y6739))</f>
        <v/>
      </c>
    </row>
    <row r="6740" spans="24:26" x14ac:dyDescent="0.25">
      <c r="X6740" s="172">
        <f>COUNTIF($J$2:J6740,J6740)</f>
        <v>0</v>
      </c>
      <c r="Y6740" s="172" t="str">
        <f t="shared" si="107"/>
        <v/>
      </c>
      <c r="Z6740" s="172" t="str">
        <f>IF(Y6740="","",COUNTIF($Y$2:Y6740,Y6740))</f>
        <v/>
      </c>
    </row>
    <row r="6741" spans="24:26" x14ac:dyDescent="0.25">
      <c r="X6741" s="172">
        <f>COUNTIF($J$2:J6741,J6741)</f>
        <v>0</v>
      </c>
      <c r="Y6741" s="172" t="str">
        <f t="shared" si="107"/>
        <v/>
      </c>
      <c r="Z6741" s="172" t="str">
        <f>IF(Y6741="","",COUNTIF($Y$2:Y6741,Y6741))</f>
        <v/>
      </c>
    </row>
    <row r="6742" spans="24:26" x14ac:dyDescent="0.25">
      <c r="X6742" s="172">
        <f>COUNTIF($J$2:J6742,J6742)</f>
        <v>0</v>
      </c>
      <c r="Y6742" s="172" t="str">
        <f t="shared" si="107"/>
        <v/>
      </c>
      <c r="Z6742" s="172" t="str">
        <f>IF(Y6742="","",COUNTIF($Y$2:Y6742,Y6742))</f>
        <v/>
      </c>
    </row>
    <row r="6743" spans="24:26" x14ac:dyDescent="0.25">
      <c r="X6743" s="172">
        <f>COUNTIF($J$2:J6743,J6743)</f>
        <v>0</v>
      </c>
      <c r="Y6743" s="172" t="str">
        <f t="shared" si="107"/>
        <v/>
      </c>
      <c r="Z6743" s="172" t="str">
        <f>IF(Y6743="","",COUNTIF($Y$2:Y6743,Y6743))</f>
        <v/>
      </c>
    </row>
    <row r="6744" spans="24:26" x14ac:dyDescent="0.25">
      <c r="X6744" s="172">
        <f>COUNTIF($J$2:J6744,J6744)</f>
        <v>0</v>
      </c>
      <c r="Y6744" s="172" t="str">
        <f t="shared" si="107"/>
        <v/>
      </c>
      <c r="Z6744" s="172" t="str">
        <f>IF(Y6744="","",COUNTIF($Y$2:Y6744,Y6744))</f>
        <v/>
      </c>
    </row>
    <row r="6745" spans="24:26" x14ac:dyDescent="0.25">
      <c r="X6745" s="172">
        <f>COUNTIF($J$2:J6745,J6745)</f>
        <v>0</v>
      </c>
      <c r="Y6745" s="172" t="str">
        <f t="shared" si="107"/>
        <v/>
      </c>
      <c r="Z6745" s="172" t="str">
        <f>IF(Y6745="","",COUNTIF($Y$2:Y6745,Y6745))</f>
        <v/>
      </c>
    </row>
    <row r="6746" spans="24:26" x14ac:dyDescent="0.25">
      <c r="X6746" s="172">
        <f>COUNTIF($J$2:J6746,J6746)</f>
        <v>0</v>
      </c>
      <c r="Y6746" s="172" t="str">
        <f t="shared" ref="Y6746:Y6809" si="108">J6746&amp;Q6746</f>
        <v/>
      </c>
      <c r="Z6746" s="172" t="str">
        <f>IF(Y6746="","",COUNTIF($Y$2:Y6746,Y6746))</f>
        <v/>
      </c>
    </row>
    <row r="6747" spans="24:26" x14ac:dyDescent="0.25">
      <c r="X6747" s="172">
        <f>COUNTIF($J$2:J6747,J6747)</f>
        <v>0</v>
      </c>
      <c r="Y6747" s="172" t="str">
        <f t="shared" si="108"/>
        <v/>
      </c>
      <c r="Z6747" s="172" t="str">
        <f>IF(Y6747="","",COUNTIF($Y$2:Y6747,Y6747))</f>
        <v/>
      </c>
    </row>
    <row r="6748" spans="24:26" x14ac:dyDescent="0.25">
      <c r="X6748" s="172">
        <f>COUNTIF($J$2:J6748,J6748)</f>
        <v>0</v>
      </c>
      <c r="Y6748" s="172" t="str">
        <f t="shared" si="108"/>
        <v/>
      </c>
      <c r="Z6748" s="172" t="str">
        <f>IF(Y6748="","",COUNTIF($Y$2:Y6748,Y6748))</f>
        <v/>
      </c>
    </row>
    <row r="6749" spans="24:26" x14ac:dyDescent="0.25">
      <c r="X6749" s="172">
        <f>COUNTIF($J$2:J6749,J6749)</f>
        <v>0</v>
      </c>
      <c r="Y6749" s="172" t="str">
        <f t="shared" si="108"/>
        <v/>
      </c>
      <c r="Z6749" s="172" t="str">
        <f>IF(Y6749="","",COUNTIF($Y$2:Y6749,Y6749))</f>
        <v/>
      </c>
    </row>
    <row r="6750" spans="24:26" x14ac:dyDescent="0.25">
      <c r="X6750" s="172">
        <f>COUNTIF($J$2:J6750,J6750)</f>
        <v>0</v>
      </c>
      <c r="Y6750" s="172" t="str">
        <f t="shared" si="108"/>
        <v/>
      </c>
      <c r="Z6750" s="172" t="str">
        <f>IF(Y6750="","",COUNTIF($Y$2:Y6750,Y6750))</f>
        <v/>
      </c>
    </row>
    <row r="6751" spans="24:26" x14ac:dyDescent="0.25">
      <c r="X6751" s="172">
        <f>COUNTIF($J$2:J6751,J6751)</f>
        <v>0</v>
      </c>
      <c r="Y6751" s="172" t="str">
        <f t="shared" si="108"/>
        <v/>
      </c>
      <c r="Z6751" s="172" t="str">
        <f>IF(Y6751="","",COUNTIF($Y$2:Y6751,Y6751))</f>
        <v/>
      </c>
    </row>
    <row r="6752" spans="24:26" x14ac:dyDescent="0.25">
      <c r="X6752" s="172">
        <f>COUNTIF($J$2:J6752,J6752)</f>
        <v>0</v>
      </c>
      <c r="Y6752" s="172" t="str">
        <f t="shared" si="108"/>
        <v/>
      </c>
      <c r="Z6752" s="172" t="str">
        <f>IF(Y6752="","",COUNTIF($Y$2:Y6752,Y6752))</f>
        <v/>
      </c>
    </row>
    <row r="6753" spans="24:26" x14ac:dyDescent="0.25">
      <c r="X6753" s="172">
        <f>COUNTIF($J$2:J6753,J6753)</f>
        <v>0</v>
      </c>
      <c r="Y6753" s="172" t="str">
        <f t="shared" si="108"/>
        <v/>
      </c>
      <c r="Z6753" s="172" t="str">
        <f>IF(Y6753="","",COUNTIF($Y$2:Y6753,Y6753))</f>
        <v/>
      </c>
    </row>
    <row r="6754" spans="24:26" x14ac:dyDescent="0.25">
      <c r="X6754" s="172">
        <f>COUNTIF($J$2:J6754,J6754)</f>
        <v>0</v>
      </c>
      <c r="Y6754" s="172" t="str">
        <f t="shared" si="108"/>
        <v/>
      </c>
      <c r="Z6754" s="172" t="str">
        <f>IF(Y6754="","",COUNTIF($Y$2:Y6754,Y6754))</f>
        <v/>
      </c>
    </row>
    <row r="6755" spans="24:26" x14ac:dyDescent="0.25">
      <c r="X6755" s="172">
        <f>COUNTIF($J$2:J6755,J6755)</f>
        <v>0</v>
      </c>
      <c r="Y6755" s="172" t="str">
        <f t="shared" si="108"/>
        <v/>
      </c>
      <c r="Z6755" s="172" t="str">
        <f>IF(Y6755="","",COUNTIF($Y$2:Y6755,Y6755))</f>
        <v/>
      </c>
    </row>
    <row r="6756" spans="24:26" x14ac:dyDescent="0.25">
      <c r="X6756" s="172">
        <f>COUNTIF($J$2:J6756,J6756)</f>
        <v>0</v>
      </c>
      <c r="Y6756" s="172" t="str">
        <f t="shared" si="108"/>
        <v/>
      </c>
      <c r="Z6756" s="172" t="str">
        <f>IF(Y6756="","",COUNTIF($Y$2:Y6756,Y6756))</f>
        <v/>
      </c>
    </row>
    <row r="6757" spans="24:26" x14ac:dyDescent="0.25">
      <c r="X6757" s="172">
        <f>COUNTIF($J$2:J6757,J6757)</f>
        <v>0</v>
      </c>
      <c r="Y6757" s="172" t="str">
        <f t="shared" si="108"/>
        <v/>
      </c>
      <c r="Z6757" s="172" t="str">
        <f>IF(Y6757="","",COUNTIF($Y$2:Y6757,Y6757))</f>
        <v/>
      </c>
    </row>
    <row r="6758" spans="24:26" x14ac:dyDescent="0.25">
      <c r="X6758" s="172">
        <f>COUNTIF($J$2:J6758,J6758)</f>
        <v>0</v>
      </c>
      <c r="Y6758" s="172" t="str">
        <f t="shared" si="108"/>
        <v/>
      </c>
      <c r="Z6758" s="172" t="str">
        <f>IF(Y6758="","",COUNTIF($Y$2:Y6758,Y6758))</f>
        <v/>
      </c>
    </row>
    <row r="6759" spans="24:26" x14ac:dyDescent="0.25">
      <c r="X6759" s="172">
        <f>COUNTIF($J$2:J6759,J6759)</f>
        <v>0</v>
      </c>
      <c r="Y6759" s="172" t="str">
        <f t="shared" si="108"/>
        <v/>
      </c>
      <c r="Z6759" s="172" t="str">
        <f>IF(Y6759="","",COUNTIF($Y$2:Y6759,Y6759))</f>
        <v/>
      </c>
    </row>
    <row r="6760" spans="24:26" x14ac:dyDescent="0.25">
      <c r="X6760" s="172">
        <f>COUNTIF($J$2:J6760,J6760)</f>
        <v>0</v>
      </c>
      <c r="Y6760" s="172" t="str">
        <f t="shared" si="108"/>
        <v/>
      </c>
      <c r="Z6760" s="172" t="str">
        <f>IF(Y6760="","",COUNTIF($Y$2:Y6760,Y6760))</f>
        <v/>
      </c>
    </row>
    <row r="6761" spans="24:26" x14ac:dyDescent="0.25">
      <c r="X6761" s="172">
        <f>COUNTIF($J$2:J6761,J6761)</f>
        <v>0</v>
      </c>
      <c r="Y6761" s="172" t="str">
        <f t="shared" si="108"/>
        <v/>
      </c>
      <c r="Z6761" s="172" t="str">
        <f>IF(Y6761="","",COUNTIF($Y$2:Y6761,Y6761))</f>
        <v/>
      </c>
    </row>
    <row r="6762" spans="24:26" x14ac:dyDescent="0.25">
      <c r="X6762" s="172">
        <f>COUNTIF($J$2:J6762,J6762)</f>
        <v>0</v>
      </c>
      <c r="Y6762" s="172" t="str">
        <f t="shared" si="108"/>
        <v/>
      </c>
      <c r="Z6762" s="172" t="str">
        <f>IF(Y6762="","",COUNTIF($Y$2:Y6762,Y6762))</f>
        <v/>
      </c>
    </row>
    <row r="6763" spans="24:26" x14ac:dyDescent="0.25">
      <c r="X6763" s="172">
        <f>COUNTIF($J$2:J6763,J6763)</f>
        <v>0</v>
      </c>
      <c r="Y6763" s="172" t="str">
        <f t="shared" si="108"/>
        <v/>
      </c>
      <c r="Z6763" s="172" t="str">
        <f>IF(Y6763="","",COUNTIF($Y$2:Y6763,Y6763))</f>
        <v/>
      </c>
    </row>
    <row r="6764" spans="24:26" x14ac:dyDescent="0.25">
      <c r="X6764" s="172">
        <f>COUNTIF($J$2:J6764,J6764)</f>
        <v>0</v>
      </c>
      <c r="Y6764" s="172" t="str">
        <f t="shared" si="108"/>
        <v/>
      </c>
      <c r="Z6764" s="172" t="str">
        <f>IF(Y6764="","",COUNTIF($Y$2:Y6764,Y6764))</f>
        <v/>
      </c>
    </row>
    <row r="6765" spans="24:26" x14ac:dyDescent="0.25">
      <c r="X6765" s="172">
        <f>COUNTIF($J$2:J6765,J6765)</f>
        <v>0</v>
      </c>
      <c r="Y6765" s="172" t="str">
        <f t="shared" si="108"/>
        <v/>
      </c>
      <c r="Z6765" s="172" t="str">
        <f>IF(Y6765="","",COUNTIF($Y$2:Y6765,Y6765))</f>
        <v/>
      </c>
    </row>
    <row r="6766" spans="24:26" x14ac:dyDescent="0.25">
      <c r="X6766" s="172">
        <f>COUNTIF($J$2:J6766,J6766)</f>
        <v>0</v>
      </c>
      <c r="Y6766" s="172" t="str">
        <f t="shared" si="108"/>
        <v/>
      </c>
      <c r="Z6766" s="172" t="str">
        <f>IF(Y6766="","",COUNTIF($Y$2:Y6766,Y6766))</f>
        <v/>
      </c>
    </row>
    <row r="6767" spans="24:26" x14ac:dyDescent="0.25">
      <c r="X6767" s="172">
        <f>COUNTIF($J$2:J6767,J6767)</f>
        <v>0</v>
      </c>
      <c r="Y6767" s="172" t="str">
        <f t="shared" si="108"/>
        <v/>
      </c>
      <c r="Z6767" s="172" t="str">
        <f>IF(Y6767="","",COUNTIF($Y$2:Y6767,Y6767))</f>
        <v/>
      </c>
    </row>
    <row r="6768" spans="24:26" x14ac:dyDescent="0.25">
      <c r="X6768" s="172">
        <f>COUNTIF($J$2:J6768,J6768)</f>
        <v>0</v>
      </c>
      <c r="Y6768" s="172" t="str">
        <f t="shared" si="108"/>
        <v/>
      </c>
      <c r="Z6768" s="172" t="str">
        <f>IF(Y6768="","",COUNTIF($Y$2:Y6768,Y6768))</f>
        <v/>
      </c>
    </row>
    <row r="6769" spans="24:26" x14ac:dyDescent="0.25">
      <c r="X6769" s="172">
        <f>COUNTIF($J$2:J6769,J6769)</f>
        <v>0</v>
      </c>
      <c r="Y6769" s="172" t="str">
        <f t="shared" si="108"/>
        <v/>
      </c>
      <c r="Z6769" s="172" t="str">
        <f>IF(Y6769="","",COUNTIF($Y$2:Y6769,Y6769))</f>
        <v/>
      </c>
    </row>
    <row r="6770" spans="24:26" x14ac:dyDescent="0.25">
      <c r="X6770" s="172">
        <f>COUNTIF($J$2:J6770,J6770)</f>
        <v>0</v>
      </c>
      <c r="Y6770" s="172" t="str">
        <f t="shared" si="108"/>
        <v/>
      </c>
      <c r="Z6770" s="172" t="str">
        <f>IF(Y6770="","",COUNTIF($Y$2:Y6770,Y6770))</f>
        <v/>
      </c>
    </row>
    <row r="6771" spans="24:26" x14ac:dyDescent="0.25">
      <c r="X6771" s="172">
        <f>COUNTIF($J$2:J6771,J6771)</f>
        <v>0</v>
      </c>
      <c r="Y6771" s="172" t="str">
        <f t="shared" si="108"/>
        <v/>
      </c>
      <c r="Z6771" s="172" t="str">
        <f>IF(Y6771="","",COUNTIF($Y$2:Y6771,Y6771))</f>
        <v/>
      </c>
    </row>
    <row r="6772" spans="24:26" x14ac:dyDescent="0.25">
      <c r="X6772" s="172">
        <f>COUNTIF($J$2:J6772,J6772)</f>
        <v>0</v>
      </c>
      <c r="Y6772" s="172" t="str">
        <f t="shared" si="108"/>
        <v/>
      </c>
      <c r="Z6772" s="172" t="str">
        <f>IF(Y6772="","",COUNTIF($Y$2:Y6772,Y6772))</f>
        <v/>
      </c>
    </row>
    <row r="6773" spans="24:26" x14ac:dyDescent="0.25">
      <c r="X6773" s="172">
        <f>COUNTIF($J$2:J6773,J6773)</f>
        <v>0</v>
      </c>
      <c r="Y6773" s="172" t="str">
        <f t="shared" si="108"/>
        <v/>
      </c>
      <c r="Z6773" s="172" t="str">
        <f>IF(Y6773="","",COUNTIF($Y$2:Y6773,Y6773))</f>
        <v/>
      </c>
    </row>
    <row r="6774" spans="24:26" x14ac:dyDescent="0.25">
      <c r="X6774" s="172">
        <f>COUNTIF($J$2:J6774,J6774)</f>
        <v>0</v>
      </c>
      <c r="Y6774" s="172" t="str">
        <f t="shared" si="108"/>
        <v/>
      </c>
      <c r="Z6774" s="172" t="str">
        <f>IF(Y6774="","",COUNTIF($Y$2:Y6774,Y6774))</f>
        <v/>
      </c>
    </row>
    <row r="6775" spans="24:26" x14ac:dyDescent="0.25">
      <c r="X6775" s="172">
        <f>COUNTIF($J$2:J6775,J6775)</f>
        <v>0</v>
      </c>
      <c r="Y6775" s="172" t="str">
        <f t="shared" si="108"/>
        <v/>
      </c>
      <c r="Z6775" s="172" t="str">
        <f>IF(Y6775="","",COUNTIF($Y$2:Y6775,Y6775))</f>
        <v/>
      </c>
    </row>
    <row r="6776" spans="24:26" x14ac:dyDescent="0.25">
      <c r="X6776" s="172">
        <f>COUNTIF($J$2:J6776,J6776)</f>
        <v>0</v>
      </c>
      <c r="Y6776" s="172" t="str">
        <f t="shared" si="108"/>
        <v/>
      </c>
      <c r="Z6776" s="172" t="str">
        <f>IF(Y6776="","",COUNTIF($Y$2:Y6776,Y6776))</f>
        <v/>
      </c>
    </row>
    <row r="6777" spans="24:26" x14ac:dyDescent="0.25">
      <c r="X6777" s="172">
        <f>COUNTIF($J$2:J6777,J6777)</f>
        <v>0</v>
      </c>
      <c r="Y6777" s="172" t="str">
        <f t="shared" si="108"/>
        <v/>
      </c>
      <c r="Z6777" s="172" t="str">
        <f>IF(Y6777="","",COUNTIF($Y$2:Y6777,Y6777))</f>
        <v/>
      </c>
    </row>
    <row r="6778" spans="24:26" x14ac:dyDescent="0.25">
      <c r="X6778" s="172">
        <f>COUNTIF($J$2:J6778,J6778)</f>
        <v>0</v>
      </c>
      <c r="Y6778" s="172" t="str">
        <f t="shared" si="108"/>
        <v/>
      </c>
      <c r="Z6778" s="172" t="str">
        <f>IF(Y6778="","",COUNTIF($Y$2:Y6778,Y6778))</f>
        <v/>
      </c>
    </row>
    <row r="6779" spans="24:26" x14ac:dyDescent="0.25">
      <c r="X6779" s="172">
        <f>COUNTIF($J$2:J6779,J6779)</f>
        <v>0</v>
      </c>
      <c r="Y6779" s="172" t="str">
        <f t="shared" si="108"/>
        <v/>
      </c>
      <c r="Z6779" s="172" t="str">
        <f>IF(Y6779="","",COUNTIF($Y$2:Y6779,Y6779))</f>
        <v/>
      </c>
    </row>
    <row r="6780" spans="24:26" x14ac:dyDescent="0.25">
      <c r="X6780" s="172">
        <f>COUNTIF($J$2:J6780,J6780)</f>
        <v>0</v>
      </c>
      <c r="Y6780" s="172" t="str">
        <f t="shared" si="108"/>
        <v/>
      </c>
      <c r="Z6780" s="172" t="str">
        <f>IF(Y6780="","",COUNTIF($Y$2:Y6780,Y6780))</f>
        <v/>
      </c>
    </row>
    <row r="6781" spans="24:26" x14ac:dyDescent="0.25">
      <c r="X6781" s="172">
        <f>COUNTIF($J$2:J6781,J6781)</f>
        <v>0</v>
      </c>
      <c r="Y6781" s="172" t="str">
        <f t="shared" si="108"/>
        <v/>
      </c>
      <c r="Z6781" s="172" t="str">
        <f>IF(Y6781="","",COUNTIF($Y$2:Y6781,Y6781))</f>
        <v/>
      </c>
    </row>
    <row r="6782" spans="24:26" x14ac:dyDescent="0.25">
      <c r="X6782" s="172">
        <f>COUNTIF($J$2:J6782,J6782)</f>
        <v>0</v>
      </c>
      <c r="Y6782" s="172" t="str">
        <f t="shared" si="108"/>
        <v/>
      </c>
      <c r="Z6782" s="172" t="str">
        <f>IF(Y6782="","",COUNTIF($Y$2:Y6782,Y6782))</f>
        <v/>
      </c>
    </row>
    <row r="6783" spans="24:26" x14ac:dyDescent="0.25">
      <c r="X6783" s="172">
        <f>COUNTIF($J$2:J6783,J6783)</f>
        <v>0</v>
      </c>
      <c r="Y6783" s="172" t="str">
        <f t="shared" si="108"/>
        <v/>
      </c>
      <c r="Z6783" s="172" t="str">
        <f>IF(Y6783="","",COUNTIF($Y$2:Y6783,Y6783))</f>
        <v/>
      </c>
    </row>
    <row r="6784" spans="24:26" x14ac:dyDescent="0.25">
      <c r="X6784" s="172">
        <f>COUNTIF($J$2:J6784,J6784)</f>
        <v>0</v>
      </c>
      <c r="Y6784" s="172" t="str">
        <f t="shared" si="108"/>
        <v/>
      </c>
      <c r="Z6784" s="172" t="str">
        <f>IF(Y6784="","",COUNTIF($Y$2:Y6784,Y6784))</f>
        <v/>
      </c>
    </row>
    <row r="6785" spans="24:26" x14ac:dyDescent="0.25">
      <c r="X6785" s="172">
        <f>COUNTIF($J$2:J6785,J6785)</f>
        <v>0</v>
      </c>
      <c r="Y6785" s="172" t="str">
        <f t="shared" si="108"/>
        <v/>
      </c>
      <c r="Z6785" s="172" t="str">
        <f>IF(Y6785="","",COUNTIF($Y$2:Y6785,Y6785))</f>
        <v/>
      </c>
    </row>
    <row r="6786" spans="24:26" x14ac:dyDescent="0.25">
      <c r="X6786" s="172">
        <f>COUNTIF($J$2:J6786,J6786)</f>
        <v>0</v>
      </c>
      <c r="Y6786" s="172" t="str">
        <f t="shared" si="108"/>
        <v/>
      </c>
      <c r="Z6786" s="172" t="str">
        <f>IF(Y6786="","",COUNTIF($Y$2:Y6786,Y6786))</f>
        <v/>
      </c>
    </row>
    <row r="6787" spans="24:26" x14ac:dyDescent="0.25">
      <c r="X6787" s="172">
        <f>COUNTIF($J$2:J6787,J6787)</f>
        <v>0</v>
      </c>
      <c r="Y6787" s="172" t="str">
        <f t="shared" si="108"/>
        <v/>
      </c>
      <c r="Z6787" s="172" t="str">
        <f>IF(Y6787="","",COUNTIF($Y$2:Y6787,Y6787))</f>
        <v/>
      </c>
    </row>
    <row r="6788" spans="24:26" x14ac:dyDescent="0.25">
      <c r="X6788" s="172">
        <f>COUNTIF($J$2:J6788,J6788)</f>
        <v>0</v>
      </c>
      <c r="Y6788" s="172" t="str">
        <f t="shared" si="108"/>
        <v/>
      </c>
      <c r="Z6788" s="172" t="str">
        <f>IF(Y6788="","",COUNTIF($Y$2:Y6788,Y6788))</f>
        <v/>
      </c>
    </row>
    <row r="6789" spans="24:26" x14ac:dyDescent="0.25">
      <c r="X6789" s="172">
        <f>COUNTIF($J$2:J6789,J6789)</f>
        <v>0</v>
      </c>
      <c r="Y6789" s="172" t="str">
        <f t="shared" si="108"/>
        <v/>
      </c>
      <c r="Z6789" s="172" t="str">
        <f>IF(Y6789="","",COUNTIF($Y$2:Y6789,Y6789))</f>
        <v/>
      </c>
    </row>
    <row r="6790" spans="24:26" x14ac:dyDescent="0.25">
      <c r="X6790" s="172">
        <f>COUNTIF($J$2:J6790,J6790)</f>
        <v>0</v>
      </c>
      <c r="Y6790" s="172" t="str">
        <f t="shared" si="108"/>
        <v/>
      </c>
      <c r="Z6790" s="172" t="str">
        <f>IF(Y6790="","",COUNTIF($Y$2:Y6790,Y6790))</f>
        <v/>
      </c>
    </row>
    <row r="6791" spans="24:26" x14ac:dyDescent="0.25">
      <c r="X6791" s="172">
        <f>COUNTIF($J$2:J6791,J6791)</f>
        <v>0</v>
      </c>
      <c r="Y6791" s="172" t="str">
        <f t="shared" si="108"/>
        <v/>
      </c>
      <c r="Z6791" s="172" t="str">
        <f>IF(Y6791="","",COUNTIF($Y$2:Y6791,Y6791))</f>
        <v/>
      </c>
    </row>
    <row r="6792" spans="24:26" x14ac:dyDescent="0.25">
      <c r="X6792" s="172">
        <f>COUNTIF($J$2:J6792,J6792)</f>
        <v>0</v>
      </c>
      <c r="Y6792" s="172" t="str">
        <f t="shared" si="108"/>
        <v/>
      </c>
      <c r="Z6792" s="172" t="str">
        <f>IF(Y6792="","",COUNTIF($Y$2:Y6792,Y6792))</f>
        <v/>
      </c>
    </row>
    <row r="6793" spans="24:26" x14ac:dyDescent="0.25">
      <c r="X6793" s="172">
        <f>COUNTIF($J$2:J6793,J6793)</f>
        <v>0</v>
      </c>
      <c r="Y6793" s="172" t="str">
        <f t="shared" si="108"/>
        <v/>
      </c>
      <c r="Z6793" s="172" t="str">
        <f>IF(Y6793="","",COUNTIF($Y$2:Y6793,Y6793))</f>
        <v/>
      </c>
    </row>
    <row r="6794" spans="24:26" x14ac:dyDescent="0.25">
      <c r="X6794" s="172">
        <f>COUNTIF($J$2:J6794,J6794)</f>
        <v>0</v>
      </c>
      <c r="Y6794" s="172" t="str">
        <f t="shared" si="108"/>
        <v/>
      </c>
      <c r="Z6794" s="172" t="str">
        <f>IF(Y6794="","",COUNTIF($Y$2:Y6794,Y6794))</f>
        <v/>
      </c>
    </row>
    <row r="6795" spans="24:26" x14ac:dyDescent="0.25">
      <c r="X6795" s="172">
        <f>COUNTIF($J$2:J6795,J6795)</f>
        <v>0</v>
      </c>
      <c r="Y6795" s="172" t="str">
        <f t="shared" si="108"/>
        <v/>
      </c>
      <c r="Z6795" s="172" t="str">
        <f>IF(Y6795="","",COUNTIF($Y$2:Y6795,Y6795))</f>
        <v/>
      </c>
    </row>
    <row r="6796" spans="24:26" x14ac:dyDescent="0.25">
      <c r="X6796" s="172">
        <f>COUNTIF($J$2:J6796,J6796)</f>
        <v>0</v>
      </c>
      <c r="Y6796" s="172" t="str">
        <f t="shared" si="108"/>
        <v/>
      </c>
      <c r="Z6796" s="172" t="str">
        <f>IF(Y6796="","",COUNTIF($Y$2:Y6796,Y6796))</f>
        <v/>
      </c>
    </row>
    <row r="6797" spans="24:26" x14ac:dyDescent="0.25">
      <c r="X6797" s="172">
        <f>COUNTIF($J$2:J6797,J6797)</f>
        <v>0</v>
      </c>
      <c r="Y6797" s="172" t="str">
        <f t="shared" si="108"/>
        <v/>
      </c>
      <c r="Z6797" s="172" t="str">
        <f>IF(Y6797="","",COUNTIF($Y$2:Y6797,Y6797))</f>
        <v/>
      </c>
    </row>
    <row r="6798" spans="24:26" x14ac:dyDescent="0.25">
      <c r="X6798" s="172">
        <f>COUNTIF($J$2:J6798,J6798)</f>
        <v>0</v>
      </c>
      <c r="Y6798" s="172" t="str">
        <f t="shared" si="108"/>
        <v/>
      </c>
      <c r="Z6798" s="172" t="str">
        <f>IF(Y6798="","",COUNTIF($Y$2:Y6798,Y6798))</f>
        <v/>
      </c>
    </row>
    <row r="6799" spans="24:26" x14ac:dyDescent="0.25">
      <c r="X6799" s="172">
        <f>COUNTIF($J$2:J6799,J6799)</f>
        <v>0</v>
      </c>
      <c r="Y6799" s="172" t="str">
        <f t="shared" si="108"/>
        <v/>
      </c>
      <c r="Z6799" s="172" t="str">
        <f>IF(Y6799="","",COUNTIF($Y$2:Y6799,Y6799))</f>
        <v/>
      </c>
    </row>
    <row r="6800" spans="24:26" x14ac:dyDescent="0.25">
      <c r="X6800" s="172">
        <f>COUNTIF($J$2:J6800,J6800)</f>
        <v>0</v>
      </c>
      <c r="Y6800" s="172" t="str">
        <f t="shared" si="108"/>
        <v/>
      </c>
      <c r="Z6800" s="172" t="str">
        <f>IF(Y6800="","",COUNTIF($Y$2:Y6800,Y6800))</f>
        <v/>
      </c>
    </row>
    <row r="6801" spans="24:26" x14ac:dyDescent="0.25">
      <c r="X6801" s="172">
        <f>COUNTIF($J$2:J6801,J6801)</f>
        <v>0</v>
      </c>
      <c r="Y6801" s="172" t="str">
        <f t="shared" si="108"/>
        <v/>
      </c>
      <c r="Z6801" s="172" t="str">
        <f>IF(Y6801="","",COUNTIF($Y$2:Y6801,Y6801))</f>
        <v/>
      </c>
    </row>
    <row r="6802" spans="24:26" x14ac:dyDescent="0.25">
      <c r="X6802" s="172">
        <f>COUNTIF($J$2:J6802,J6802)</f>
        <v>0</v>
      </c>
      <c r="Y6802" s="172" t="str">
        <f t="shared" si="108"/>
        <v/>
      </c>
      <c r="Z6802" s="172" t="str">
        <f>IF(Y6802="","",COUNTIF($Y$2:Y6802,Y6802))</f>
        <v/>
      </c>
    </row>
    <row r="6803" spans="24:26" x14ac:dyDescent="0.25">
      <c r="X6803" s="172">
        <f>COUNTIF($J$2:J6803,J6803)</f>
        <v>0</v>
      </c>
      <c r="Y6803" s="172" t="str">
        <f t="shared" si="108"/>
        <v/>
      </c>
      <c r="Z6803" s="172" t="str">
        <f>IF(Y6803="","",COUNTIF($Y$2:Y6803,Y6803))</f>
        <v/>
      </c>
    </row>
    <row r="6804" spans="24:26" x14ac:dyDescent="0.25">
      <c r="X6804" s="172">
        <f>COUNTIF($J$2:J6804,J6804)</f>
        <v>0</v>
      </c>
      <c r="Y6804" s="172" t="str">
        <f t="shared" si="108"/>
        <v/>
      </c>
      <c r="Z6804" s="172" t="str">
        <f>IF(Y6804="","",COUNTIF($Y$2:Y6804,Y6804))</f>
        <v/>
      </c>
    </row>
    <row r="6805" spans="24:26" x14ac:dyDescent="0.25">
      <c r="X6805" s="172">
        <f>COUNTIF($J$2:J6805,J6805)</f>
        <v>0</v>
      </c>
      <c r="Y6805" s="172" t="str">
        <f t="shared" si="108"/>
        <v/>
      </c>
      <c r="Z6805" s="172" t="str">
        <f>IF(Y6805="","",COUNTIF($Y$2:Y6805,Y6805))</f>
        <v/>
      </c>
    </row>
    <row r="6806" spans="24:26" x14ac:dyDescent="0.25">
      <c r="X6806" s="172">
        <f>COUNTIF($J$2:J6806,J6806)</f>
        <v>0</v>
      </c>
      <c r="Y6806" s="172" t="str">
        <f t="shared" si="108"/>
        <v/>
      </c>
      <c r="Z6806" s="172" t="str">
        <f>IF(Y6806="","",COUNTIF($Y$2:Y6806,Y6806))</f>
        <v/>
      </c>
    </row>
    <row r="6807" spans="24:26" x14ac:dyDescent="0.25">
      <c r="X6807" s="172">
        <f>COUNTIF($J$2:J6807,J6807)</f>
        <v>0</v>
      </c>
      <c r="Y6807" s="172" t="str">
        <f t="shared" si="108"/>
        <v/>
      </c>
      <c r="Z6807" s="172" t="str">
        <f>IF(Y6807="","",COUNTIF($Y$2:Y6807,Y6807))</f>
        <v/>
      </c>
    </row>
    <row r="6808" spans="24:26" x14ac:dyDescent="0.25">
      <c r="X6808" s="172">
        <f>COUNTIF($J$2:J6808,J6808)</f>
        <v>0</v>
      </c>
      <c r="Y6808" s="172" t="str">
        <f t="shared" si="108"/>
        <v/>
      </c>
      <c r="Z6808" s="172" t="str">
        <f>IF(Y6808="","",COUNTIF($Y$2:Y6808,Y6808))</f>
        <v/>
      </c>
    </row>
    <row r="6809" spans="24:26" x14ac:dyDescent="0.25">
      <c r="X6809" s="172">
        <f>COUNTIF($J$2:J6809,J6809)</f>
        <v>0</v>
      </c>
      <c r="Y6809" s="172" t="str">
        <f t="shared" si="108"/>
        <v/>
      </c>
      <c r="Z6809" s="172" t="str">
        <f>IF(Y6809="","",COUNTIF($Y$2:Y6809,Y6809))</f>
        <v/>
      </c>
    </row>
    <row r="6810" spans="24:26" x14ac:dyDescent="0.25">
      <c r="X6810" s="172">
        <f>COUNTIF($J$2:J6810,J6810)</f>
        <v>0</v>
      </c>
      <c r="Y6810" s="172" t="str">
        <f t="shared" ref="Y6810:Y6873" si="109">J6810&amp;Q6810</f>
        <v/>
      </c>
      <c r="Z6810" s="172" t="str">
        <f>IF(Y6810="","",COUNTIF($Y$2:Y6810,Y6810))</f>
        <v/>
      </c>
    </row>
    <row r="6811" spans="24:26" x14ac:dyDescent="0.25">
      <c r="X6811" s="172">
        <f>COUNTIF($J$2:J6811,J6811)</f>
        <v>0</v>
      </c>
      <c r="Y6811" s="172" t="str">
        <f t="shared" si="109"/>
        <v/>
      </c>
      <c r="Z6811" s="172" t="str">
        <f>IF(Y6811="","",COUNTIF($Y$2:Y6811,Y6811))</f>
        <v/>
      </c>
    </row>
    <row r="6812" spans="24:26" x14ac:dyDescent="0.25">
      <c r="X6812" s="172">
        <f>COUNTIF($J$2:J6812,J6812)</f>
        <v>0</v>
      </c>
      <c r="Y6812" s="172" t="str">
        <f t="shared" si="109"/>
        <v/>
      </c>
      <c r="Z6812" s="172" t="str">
        <f>IF(Y6812="","",COUNTIF($Y$2:Y6812,Y6812))</f>
        <v/>
      </c>
    </row>
    <row r="6813" spans="24:26" x14ac:dyDescent="0.25">
      <c r="X6813" s="172">
        <f>COUNTIF($J$2:J6813,J6813)</f>
        <v>0</v>
      </c>
      <c r="Y6813" s="172" t="str">
        <f t="shared" si="109"/>
        <v/>
      </c>
      <c r="Z6813" s="172" t="str">
        <f>IF(Y6813="","",COUNTIF($Y$2:Y6813,Y6813))</f>
        <v/>
      </c>
    </row>
    <row r="6814" spans="24:26" x14ac:dyDescent="0.25">
      <c r="X6814" s="172">
        <f>COUNTIF($J$2:J6814,J6814)</f>
        <v>0</v>
      </c>
      <c r="Y6814" s="172" t="str">
        <f t="shared" si="109"/>
        <v/>
      </c>
      <c r="Z6814" s="172" t="str">
        <f>IF(Y6814="","",COUNTIF($Y$2:Y6814,Y6814))</f>
        <v/>
      </c>
    </row>
    <row r="6815" spans="24:26" x14ac:dyDescent="0.25">
      <c r="X6815" s="172">
        <f>COUNTIF($J$2:J6815,J6815)</f>
        <v>0</v>
      </c>
      <c r="Y6815" s="172" t="str">
        <f t="shared" si="109"/>
        <v/>
      </c>
      <c r="Z6815" s="172" t="str">
        <f>IF(Y6815="","",COUNTIF($Y$2:Y6815,Y6815))</f>
        <v/>
      </c>
    </row>
    <row r="6816" spans="24:26" x14ac:dyDescent="0.25">
      <c r="X6816" s="172">
        <f>COUNTIF($J$2:J6816,J6816)</f>
        <v>0</v>
      </c>
      <c r="Y6816" s="172" t="str">
        <f t="shared" si="109"/>
        <v/>
      </c>
      <c r="Z6816" s="172" t="str">
        <f>IF(Y6816="","",COUNTIF($Y$2:Y6816,Y6816))</f>
        <v/>
      </c>
    </row>
    <row r="6817" spans="24:26" x14ac:dyDescent="0.25">
      <c r="X6817" s="172">
        <f>COUNTIF($J$2:J6817,J6817)</f>
        <v>0</v>
      </c>
      <c r="Y6817" s="172" t="str">
        <f t="shared" si="109"/>
        <v/>
      </c>
      <c r="Z6817" s="172" t="str">
        <f>IF(Y6817="","",COUNTIF($Y$2:Y6817,Y6817))</f>
        <v/>
      </c>
    </row>
    <row r="6818" spans="24:26" x14ac:dyDescent="0.25">
      <c r="X6818" s="172">
        <f>COUNTIF($J$2:J6818,J6818)</f>
        <v>0</v>
      </c>
      <c r="Y6818" s="172" t="str">
        <f t="shared" si="109"/>
        <v/>
      </c>
      <c r="Z6818" s="172" t="str">
        <f>IF(Y6818="","",COUNTIF($Y$2:Y6818,Y6818))</f>
        <v/>
      </c>
    </row>
    <row r="6819" spans="24:26" x14ac:dyDescent="0.25">
      <c r="X6819" s="172">
        <f>COUNTIF($J$2:J6819,J6819)</f>
        <v>0</v>
      </c>
      <c r="Y6819" s="172" t="str">
        <f t="shared" si="109"/>
        <v/>
      </c>
      <c r="Z6819" s="172" t="str">
        <f>IF(Y6819="","",COUNTIF($Y$2:Y6819,Y6819))</f>
        <v/>
      </c>
    </row>
    <row r="6820" spans="24:26" x14ac:dyDescent="0.25">
      <c r="X6820" s="172">
        <f>COUNTIF($J$2:J6820,J6820)</f>
        <v>0</v>
      </c>
      <c r="Y6820" s="172" t="str">
        <f t="shared" si="109"/>
        <v/>
      </c>
      <c r="Z6820" s="172" t="str">
        <f>IF(Y6820="","",COUNTIF($Y$2:Y6820,Y6820))</f>
        <v/>
      </c>
    </row>
    <row r="6821" spans="24:26" x14ac:dyDescent="0.25">
      <c r="X6821" s="172">
        <f>COUNTIF($J$2:J6821,J6821)</f>
        <v>0</v>
      </c>
      <c r="Y6821" s="172" t="str">
        <f t="shared" si="109"/>
        <v/>
      </c>
      <c r="Z6821" s="172" t="str">
        <f>IF(Y6821="","",COUNTIF($Y$2:Y6821,Y6821))</f>
        <v/>
      </c>
    </row>
    <row r="6822" spans="24:26" x14ac:dyDescent="0.25">
      <c r="X6822" s="172">
        <f>COUNTIF($J$2:J6822,J6822)</f>
        <v>0</v>
      </c>
      <c r="Y6822" s="172" t="str">
        <f t="shared" si="109"/>
        <v/>
      </c>
      <c r="Z6822" s="172" t="str">
        <f>IF(Y6822="","",COUNTIF($Y$2:Y6822,Y6822))</f>
        <v/>
      </c>
    </row>
    <row r="6823" spans="24:26" x14ac:dyDescent="0.25">
      <c r="X6823" s="172">
        <f>COUNTIF($J$2:J6823,J6823)</f>
        <v>0</v>
      </c>
      <c r="Y6823" s="172" t="str">
        <f t="shared" si="109"/>
        <v/>
      </c>
      <c r="Z6823" s="172" t="str">
        <f>IF(Y6823="","",COUNTIF($Y$2:Y6823,Y6823))</f>
        <v/>
      </c>
    </row>
    <row r="6824" spans="24:26" x14ac:dyDescent="0.25">
      <c r="X6824" s="172">
        <f>COUNTIF($J$2:J6824,J6824)</f>
        <v>0</v>
      </c>
      <c r="Y6824" s="172" t="str">
        <f t="shared" si="109"/>
        <v/>
      </c>
      <c r="Z6824" s="172" t="str">
        <f>IF(Y6824="","",COUNTIF($Y$2:Y6824,Y6824))</f>
        <v/>
      </c>
    </row>
    <row r="6825" spans="24:26" x14ac:dyDescent="0.25">
      <c r="X6825" s="172">
        <f>COUNTIF($J$2:J6825,J6825)</f>
        <v>0</v>
      </c>
      <c r="Y6825" s="172" t="str">
        <f t="shared" si="109"/>
        <v/>
      </c>
      <c r="Z6825" s="172" t="str">
        <f>IF(Y6825="","",COUNTIF($Y$2:Y6825,Y6825))</f>
        <v/>
      </c>
    </row>
    <row r="6826" spans="24:26" x14ac:dyDescent="0.25">
      <c r="X6826" s="172">
        <f>COUNTIF($J$2:J6826,J6826)</f>
        <v>0</v>
      </c>
      <c r="Y6826" s="172" t="str">
        <f t="shared" si="109"/>
        <v/>
      </c>
      <c r="Z6826" s="172" t="str">
        <f>IF(Y6826="","",COUNTIF($Y$2:Y6826,Y6826))</f>
        <v/>
      </c>
    </row>
    <row r="6827" spans="24:26" x14ac:dyDescent="0.25">
      <c r="X6827" s="172">
        <f>COUNTIF($J$2:J6827,J6827)</f>
        <v>0</v>
      </c>
      <c r="Y6827" s="172" t="str">
        <f t="shared" si="109"/>
        <v/>
      </c>
      <c r="Z6827" s="172" t="str">
        <f>IF(Y6827="","",COUNTIF($Y$2:Y6827,Y6827))</f>
        <v/>
      </c>
    </row>
    <row r="6828" spans="24:26" x14ac:dyDescent="0.25">
      <c r="X6828" s="172">
        <f>COUNTIF($J$2:J6828,J6828)</f>
        <v>0</v>
      </c>
      <c r="Y6828" s="172" t="str">
        <f t="shared" si="109"/>
        <v/>
      </c>
      <c r="Z6828" s="172" t="str">
        <f>IF(Y6828="","",COUNTIF($Y$2:Y6828,Y6828))</f>
        <v/>
      </c>
    </row>
    <row r="6829" spans="24:26" x14ac:dyDescent="0.25">
      <c r="X6829" s="172">
        <f>COUNTIF($J$2:J6829,J6829)</f>
        <v>0</v>
      </c>
      <c r="Y6829" s="172" t="str">
        <f t="shared" si="109"/>
        <v/>
      </c>
      <c r="Z6829" s="172" t="str">
        <f>IF(Y6829="","",COUNTIF($Y$2:Y6829,Y6829))</f>
        <v/>
      </c>
    </row>
    <row r="6830" spans="24:26" x14ac:dyDescent="0.25">
      <c r="X6830" s="172">
        <f>COUNTIF($J$2:J6830,J6830)</f>
        <v>0</v>
      </c>
      <c r="Y6830" s="172" t="str">
        <f t="shared" si="109"/>
        <v/>
      </c>
      <c r="Z6830" s="172" t="str">
        <f>IF(Y6830="","",COUNTIF($Y$2:Y6830,Y6830))</f>
        <v/>
      </c>
    </row>
    <row r="6831" spans="24:26" x14ac:dyDescent="0.25">
      <c r="X6831" s="172">
        <f>COUNTIF($J$2:J6831,J6831)</f>
        <v>0</v>
      </c>
      <c r="Y6831" s="172" t="str">
        <f t="shared" si="109"/>
        <v/>
      </c>
      <c r="Z6831" s="172" t="str">
        <f>IF(Y6831="","",COUNTIF($Y$2:Y6831,Y6831))</f>
        <v/>
      </c>
    </row>
    <row r="6832" spans="24:26" x14ac:dyDescent="0.25">
      <c r="X6832" s="172">
        <f>COUNTIF($J$2:J6832,J6832)</f>
        <v>0</v>
      </c>
      <c r="Y6832" s="172" t="str">
        <f t="shared" si="109"/>
        <v/>
      </c>
      <c r="Z6832" s="172" t="str">
        <f>IF(Y6832="","",COUNTIF($Y$2:Y6832,Y6832))</f>
        <v/>
      </c>
    </row>
    <row r="6833" spans="24:26" x14ac:dyDescent="0.25">
      <c r="X6833" s="172">
        <f>COUNTIF($J$2:J6833,J6833)</f>
        <v>0</v>
      </c>
      <c r="Y6833" s="172" t="str">
        <f t="shared" si="109"/>
        <v/>
      </c>
      <c r="Z6833" s="172" t="str">
        <f>IF(Y6833="","",COUNTIF($Y$2:Y6833,Y6833))</f>
        <v/>
      </c>
    </row>
    <row r="6834" spans="24:26" x14ac:dyDescent="0.25">
      <c r="X6834" s="172">
        <f>COUNTIF($J$2:J6834,J6834)</f>
        <v>0</v>
      </c>
      <c r="Y6834" s="172" t="str">
        <f t="shared" si="109"/>
        <v/>
      </c>
      <c r="Z6834" s="172" t="str">
        <f>IF(Y6834="","",COUNTIF($Y$2:Y6834,Y6834))</f>
        <v/>
      </c>
    </row>
    <row r="6835" spans="24:26" x14ac:dyDescent="0.25">
      <c r="X6835" s="172">
        <f>COUNTIF($J$2:J6835,J6835)</f>
        <v>0</v>
      </c>
      <c r="Y6835" s="172" t="str">
        <f t="shared" si="109"/>
        <v/>
      </c>
      <c r="Z6835" s="172" t="str">
        <f>IF(Y6835="","",COUNTIF($Y$2:Y6835,Y6835))</f>
        <v/>
      </c>
    </row>
    <row r="6836" spans="24:26" x14ac:dyDescent="0.25">
      <c r="X6836" s="172">
        <f>COUNTIF($J$2:J6836,J6836)</f>
        <v>0</v>
      </c>
      <c r="Y6836" s="172" t="str">
        <f t="shared" si="109"/>
        <v/>
      </c>
      <c r="Z6836" s="172" t="str">
        <f>IF(Y6836="","",COUNTIF($Y$2:Y6836,Y6836))</f>
        <v/>
      </c>
    </row>
    <row r="6837" spans="24:26" x14ac:dyDescent="0.25">
      <c r="X6837" s="172">
        <f>COUNTIF($J$2:J6837,J6837)</f>
        <v>0</v>
      </c>
      <c r="Y6837" s="172" t="str">
        <f t="shared" si="109"/>
        <v/>
      </c>
      <c r="Z6837" s="172" t="str">
        <f>IF(Y6837="","",COUNTIF($Y$2:Y6837,Y6837))</f>
        <v/>
      </c>
    </row>
    <row r="6838" spans="24:26" x14ac:dyDescent="0.25">
      <c r="X6838" s="172">
        <f>COUNTIF($J$2:J6838,J6838)</f>
        <v>0</v>
      </c>
      <c r="Y6838" s="172" t="str">
        <f t="shared" si="109"/>
        <v/>
      </c>
      <c r="Z6838" s="172" t="str">
        <f>IF(Y6838="","",COUNTIF($Y$2:Y6838,Y6838))</f>
        <v/>
      </c>
    </row>
    <row r="6839" spans="24:26" x14ac:dyDescent="0.25">
      <c r="X6839" s="172">
        <f>COUNTIF($J$2:J6839,J6839)</f>
        <v>0</v>
      </c>
      <c r="Y6839" s="172" t="str">
        <f t="shared" si="109"/>
        <v/>
      </c>
      <c r="Z6839" s="172" t="str">
        <f>IF(Y6839="","",COUNTIF($Y$2:Y6839,Y6839))</f>
        <v/>
      </c>
    </row>
    <row r="6840" spans="24:26" x14ac:dyDescent="0.25">
      <c r="X6840" s="172">
        <f>COUNTIF($J$2:J6840,J6840)</f>
        <v>0</v>
      </c>
      <c r="Y6840" s="172" t="str">
        <f t="shared" si="109"/>
        <v/>
      </c>
      <c r="Z6840" s="172" t="str">
        <f>IF(Y6840="","",COUNTIF($Y$2:Y6840,Y6840))</f>
        <v/>
      </c>
    </row>
    <row r="6841" spans="24:26" x14ac:dyDescent="0.25">
      <c r="X6841" s="172">
        <f>COUNTIF($J$2:J6841,J6841)</f>
        <v>0</v>
      </c>
      <c r="Y6841" s="172" t="str">
        <f t="shared" si="109"/>
        <v/>
      </c>
      <c r="Z6841" s="172" t="str">
        <f>IF(Y6841="","",COUNTIF($Y$2:Y6841,Y6841))</f>
        <v/>
      </c>
    </row>
    <row r="6842" spans="24:26" x14ac:dyDescent="0.25">
      <c r="X6842" s="172">
        <f>COUNTIF($J$2:J6842,J6842)</f>
        <v>0</v>
      </c>
      <c r="Y6842" s="172" t="str">
        <f t="shared" si="109"/>
        <v/>
      </c>
      <c r="Z6842" s="172" t="str">
        <f>IF(Y6842="","",COUNTIF($Y$2:Y6842,Y6842))</f>
        <v/>
      </c>
    </row>
    <row r="6843" spans="24:26" x14ac:dyDescent="0.25">
      <c r="X6843" s="172">
        <f>COUNTIF($J$2:J6843,J6843)</f>
        <v>0</v>
      </c>
      <c r="Y6843" s="172" t="str">
        <f t="shared" si="109"/>
        <v/>
      </c>
      <c r="Z6843" s="172" t="str">
        <f>IF(Y6843="","",COUNTIF($Y$2:Y6843,Y6843))</f>
        <v/>
      </c>
    </row>
    <row r="6844" spans="24:26" x14ac:dyDescent="0.25">
      <c r="X6844" s="172">
        <f>COUNTIF($J$2:J6844,J6844)</f>
        <v>0</v>
      </c>
      <c r="Y6844" s="172" t="str">
        <f t="shared" si="109"/>
        <v/>
      </c>
      <c r="Z6844" s="172" t="str">
        <f>IF(Y6844="","",COUNTIF($Y$2:Y6844,Y6844))</f>
        <v/>
      </c>
    </row>
    <row r="6845" spans="24:26" x14ac:dyDescent="0.25">
      <c r="X6845" s="172">
        <f>COUNTIF($J$2:J6845,J6845)</f>
        <v>0</v>
      </c>
      <c r="Y6845" s="172" t="str">
        <f t="shared" si="109"/>
        <v/>
      </c>
      <c r="Z6845" s="172" t="str">
        <f>IF(Y6845="","",COUNTIF($Y$2:Y6845,Y6845))</f>
        <v/>
      </c>
    </row>
    <row r="6846" spans="24:26" x14ac:dyDescent="0.25">
      <c r="X6846" s="172">
        <f>COUNTIF($J$2:J6846,J6846)</f>
        <v>0</v>
      </c>
      <c r="Y6846" s="172" t="str">
        <f t="shared" si="109"/>
        <v/>
      </c>
      <c r="Z6846" s="172" t="str">
        <f>IF(Y6846="","",COUNTIF($Y$2:Y6846,Y6846))</f>
        <v/>
      </c>
    </row>
    <row r="6847" spans="24:26" x14ac:dyDescent="0.25">
      <c r="X6847" s="172">
        <f>COUNTIF($J$2:J6847,J6847)</f>
        <v>0</v>
      </c>
      <c r="Y6847" s="172" t="str">
        <f t="shared" si="109"/>
        <v/>
      </c>
      <c r="Z6847" s="172" t="str">
        <f>IF(Y6847="","",COUNTIF($Y$2:Y6847,Y6847))</f>
        <v/>
      </c>
    </row>
    <row r="6848" spans="24:26" x14ac:dyDescent="0.25">
      <c r="X6848" s="172">
        <f>COUNTIF($J$2:J6848,J6848)</f>
        <v>0</v>
      </c>
      <c r="Y6848" s="172" t="str">
        <f t="shared" si="109"/>
        <v/>
      </c>
      <c r="Z6848" s="172" t="str">
        <f>IF(Y6848="","",COUNTIF($Y$2:Y6848,Y6848))</f>
        <v/>
      </c>
    </row>
    <row r="6849" spans="24:26" x14ac:dyDescent="0.25">
      <c r="X6849" s="172">
        <f>COUNTIF($J$2:J6849,J6849)</f>
        <v>0</v>
      </c>
      <c r="Y6849" s="172" t="str">
        <f t="shared" si="109"/>
        <v/>
      </c>
      <c r="Z6849" s="172" t="str">
        <f>IF(Y6849="","",COUNTIF($Y$2:Y6849,Y6849))</f>
        <v/>
      </c>
    </row>
    <row r="6850" spans="24:26" x14ac:dyDescent="0.25">
      <c r="X6850" s="172">
        <f>COUNTIF($J$2:J6850,J6850)</f>
        <v>0</v>
      </c>
      <c r="Y6850" s="172" t="str">
        <f t="shared" si="109"/>
        <v/>
      </c>
      <c r="Z6850" s="172" t="str">
        <f>IF(Y6850="","",COUNTIF($Y$2:Y6850,Y6850))</f>
        <v/>
      </c>
    </row>
    <row r="6851" spans="24:26" x14ac:dyDescent="0.25">
      <c r="X6851" s="172">
        <f>COUNTIF($J$2:J6851,J6851)</f>
        <v>0</v>
      </c>
      <c r="Y6851" s="172" t="str">
        <f t="shared" si="109"/>
        <v/>
      </c>
      <c r="Z6851" s="172" t="str">
        <f>IF(Y6851="","",COUNTIF($Y$2:Y6851,Y6851))</f>
        <v/>
      </c>
    </row>
    <row r="6852" spans="24:26" x14ac:dyDescent="0.25">
      <c r="X6852" s="172">
        <f>COUNTIF($J$2:J6852,J6852)</f>
        <v>0</v>
      </c>
      <c r="Y6852" s="172" t="str">
        <f t="shared" si="109"/>
        <v/>
      </c>
      <c r="Z6852" s="172" t="str">
        <f>IF(Y6852="","",COUNTIF($Y$2:Y6852,Y6852))</f>
        <v/>
      </c>
    </row>
    <row r="6853" spans="24:26" x14ac:dyDescent="0.25">
      <c r="X6853" s="172">
        <f>COUNTIF($J$2:J6853,J6853)</f>
        <v>0</v>
      </c>
      <c r="Y6853" s="172" t="str">
        <f t="shared" si="109"/>
        <v/>
      </c>
      <c r="Z6853" s="172" t="str">
        <f>IF(Y6853="","",COUNTIF($Y$2:Y6853,Y6853))</f>
        <v/>
      </c>
    </row>
    <row r="6854" spans="24:26" x14ac:dyDescent="0.25">
      <c r="X6854" s="172">
        <f>COUNTIF($J$2:J6854,J6854)</f>
        <v>0</v>
      </c>
      <c r="Y6854" s="172" t="str">
        <f t="shared" si="109"/>
        <v/>
      </c>
      <c r="Z6854" s="172" t="str">
        <f>IF(Y6854="","",COUNTIF($Y$2:Y6854,Y6854))</f>
        <v/>
      </c>
    </row>
    <row r="6855" spans="24:26" x14ac:dyDescent="0.25">
      <c r="X6855" s="172">
        <f>COUNTIF($J$2:J6855,J6855)</f>
        <v>0</v>
      </c>
      <c r="Y6855" s="172" t="str">
        <f t="shared" si="109"/>
        <v/>
      </c>
      <c r="Z6855" s="172" t="str">
        <f>IF(Y6855="","",COUNTIF($Y$2:Y6855,Y6855))</f>
        <v/>
      </c>
    </row>
    <row r="6856" spans="24:26" x14ac:dyDescent="0.25">
      <c r="X6856" s="172">
        <f>COUNTIF($J$2:J6856,J6856)</f>
        <v>0</v>
      </c>
      <c r="Y6856" s="172" t="str">
        <f t="shared" si="109"/>
        <v/>
      </c>
      <c r="Z6856" s="172" t="str">
        <f>IF(Y6856="","",COUNTIF($Y$2:Y6856,Y6856))</f>
        <v/>
      </c>
    </row>
    <row r="6857" spans="24:26" x14ac:dyDescent="0.25">
      <c r="X6857" s="172">
        <f>COUNTIF($J$2:J6857,J6857)</f>
        <v>0</v>
      </c>
      <c r="Y6857" s="172" t="str">
        <f t="shared" si="109"/>
        <v/>
      </c>
      <c r="Z6857" s="172" t="str">
        <f>IF(Y6857="","",COUNTIF($Y$2:Y6857,Y6857))</f>
        <v/>
      </c>
    </row>
    <row r="6858" spans="24:26" x14ac:dyDescent="0.25">
      <c r="X6858" s="172">
        <f>COUNTIF($J$2:J6858,J6858)</f>
        <v>0</v>
      </c>
      <c r="Y6858" s="172" t="str">
        <f t="shared" si="109"/>
        <v/>
      </c>
      <c r="Z6858" s="172" t="str">
        <f>IF(Y6858="","",COUNTIF($Y$2:Y6858,Y6858))</f>
        <v/>
      </c>
    </row>
    <row r="6859" spans="24:26" x14ac:dyDescent="0.25">
      <c r="X6859" s="172">
        <f>COUNTIF($J$2:J6859,J6859)</f>
        <v>0</v>
      </c>
      <c r="Y6859" s="172" t="str">
        <f t="shared" si="109"/>
        <v/>
      </c>
      <c r="Z6859" s="172" t="str">
        <f>IF(Y6859="","",COUNTIF($Y$2:Y6859,Y6859))</f>
        <v/>
      </c>
    </row>
    <row r="6860" spans="24:26" x14ac:dyDescent="0.25">
      <c r="X6860" s="172">
        <f>COUNTIF($J$2:J6860,J6860)</f>
        <v>0</v>
      </c>
      <c r="Y6860" s="172" t="str">
        <f t="shared" si="109"/>
        <v/>
      </c>
      <c r="Z6860" s="172" t="str">
        <f>IF(Y6860="","",COUNTIF($Y$2:Y6860,Y6860))</f>
        <v/>
      </c>
    </row>
    <row r="6861" spans="24:26" x14ac:dyDescent="0.25">
      <c r="X6861" s="172">
        <f>COUNTIF($J$2:J6861,J6861)</f>
        <v>0</v>
      </c>
      <c r="Y6861" s="172" t="str">
        <f t="shared" si="109"/>
        <v/>
      </c>
      <c r="Z6861" s="172" t="str">
        <f>IF(Y6861="","",COUNTIF($Y$2:Y6861,Y6861))</f>
        <v/>
      </c>
    </row>
    <row r="6862" spans="24:26" x14ac:dyDescent="0.25">
      <c r="X6862" s="172">
        <f>COUNTIF($J$2:J6862,J6862)</f>
        <v>0</v>
      </c>
      <c r="Y6862" s="172" t="str">
        <f t="shared" si="109"/>
        <v/>
      </c>
      <c r="Z6862" s="172" t="str">
        <f>IF(Y6862="","",COUNTIF($Y$2:Y6862,Y6862))</f>
        <v/>
      </c>
    </row>
    <row r="6863" spans="24:26" x14ac:dyDescent="0.25">
      <c r="X6863" s="172">
        <f>COUNTIF($J$2:J6863,J6863)</f>
        <v>0</v>
      </c>
      <c r="Y6863" s="172" t="str">
        <f t="shared" si="109"/>
        <v/>
      </c>
      <c r="Z6863" s="172" t="str">
        <f>IF(Y6863="","",COUNTIF($Y$2:Y6863,Y6863))</f>
        <v/>
      </c>
    </row>
    <row r="6864" spans="24:26" x14ac:dyDescent="0.25">
      <c r="X6864" s="172">
        <f>COUNTIF($J$2:J6864,J6864)</f>
        <v>0</v>
      </c>
      <c r="Y6864" s="172" t="str">
        <f t="shared" si="109"/>
        <v/>
      </c>
      <c r="Z6864" s="172" t="str">
        <f>IF(Y6864="","",COUNTIF($Y$2:Y6864,Y6864))</f>
        <v/>
      </c>
    </row>
    <row r="6865" spans="24:26" x14ac:dyDescent="0.25">
      <c r="X6865" s="172">
        <f>COUNTIF($J$2:J6865,J6865)</f>
        <v>0</v>
      </c>
      <c r="Y6865" s="172" t="str">
        <f t="shared" si="109"/>
        <v/>
      </c>
      <c r="Z6865" s="172" t="str">
        <f>IF(Y6865="","",COUNTIF($Y$2:Y6865,Y6865))</f>
        <v/>
      </c>
    </row>
    <row r="6866" spans="24:26" x14ac:dyDescent="0.25">
      <c r="X6866" s="172">
        <f>COUNTIF($J$2:J6866,J6866)</f>
        <v>0</v>
      </c>
      <c r="Y6866" s="172" t="str">
        <f t="shared" si="109"/>
        <v/>
      </c>
      <c r="Z6866" s="172" t="str">
        <f>IF(Y6866="","",COUNTIF($Y$2:Y6866,Y6866))</f>
        <v/>
      </c>
    </row>
    <row r="6867" spans="24:26" x14ac:dyDescent="0.25">
      <c r="X6867" s="172">
        <f>COUNTIF($J$2:J6867,J6867)</f>
        <v>0</v>
      </c>
      <c r="Y6867" s="172" t="str">
        <f t="shared" si="109"/>
        <v/>
      </c>
      <c r="Z6867" s="172" t="str">
        <f>IF(Y6867="","",COUNTIF($Y$2:Y6867,Y6867))</f>
        <v/>
      </c>
    </row>
    <row r="6868" spans="24:26" x14ac:dyDescent="0.25">
      <c r="X6868" s="172">
        <f>COUNTIF($J$2:J6868,J6868)</f>
        <v>0</v>
      </c>
      <c r="Y6868" s="172" t="str">
        <f t="shared" si="109"/>
        <v/>
      </c>
      <c r="Z6868" s="172" t="str">
        <f>IF(Y6868="","",COUNTIF($Y$2:Y6868,Y6868))</f>
        <v/>
      </c>
    </row>
    <row r="6869" spans="24:26" x14ac:dyDescent="0.25">
      <c r="X6869" s="172">
        <f>COUNTIF($J$2:J6869,J6869)</f>
        <v>0</v>
      </c>
      <c r="Y6869" s="172" t="str">
        <f t="shared" si="109"/>
        <v/>
      </c>
      <c r="Z6869" s="172" t="str">
        <f>IF(Y6869="","",COUNTIF($Y$2:Y6869,Y6869))</f>
        <v/>
      </c>
    </row>
    <row r="6870" spans="24:26" x14ac:dyDescent="0.25">
      <c r="X6870" s="172">
        <f>COUNTIF($J$2:J6870,J6870)</f>
        <v>0</v>
      </c>
      <c r="Y6870" s="172" t="str">
        <f t="shared" si="109"/>
        <v/>
      </c>
      <c r="Z6870" s="172" t="str">
        <f>IF(Y6870="","",COUNTIF($Y$2:Y6870,Y6870))</f>
        <v/>
      </c>
    </row>
    <row r="6871" spans="24:26" x14ac:dyDescent="0.25">
      <c r="X6871" s="172">
        <f>COUNTIF($J$2:J6871,J6871)</f>
        <v>0</v>
      </c>
      <c r="Y6871" s="172" t="str">
        <f t="shared" si="109"/>
        <v/>
      </c>
      <c r="Z6871" s="172" t="str">
        <f>IF(Y6871="","",COUNTIF($Y$2:Y6871,Y6871))</f>
        <v/>
      </c>
    </row>
    <row r="6872" spans="24:26" x14ac:dyDescent="0.25">
      <c r="X6872" s="172">
        <f>COUNTIF($J$2:J6872,J6872)</f>
        <v>0</v>
      </c>
      <c r="Y6872" s="172" t="str">
        <f t="shared" si="109"/>
        <v/>
      </c>
      <c r="Z6872" s="172" t="str">
        <f>IF(Y6872="","",COUNTIF($Y$2:Y6872,Y6872))</f>
        <v/>
      </c>
    </row>
    <row r="6873" spans="24:26" x14ac:dyDescent="0.25">
      <c r="X6873" s="172">
        <f>COUNTIF($J$2:J6873,J6873)</f>
        <v>0</v>
      </c>
      <c r="Y6873" s="172" t="str">
        <f t="shared" si="109"/>
        <v/>
      </c>
      <c r="Z6873" s="172" t="str">
        <f>IF(Y6873="","",COUNTIF($Y$2:Y6873,Y6873))</f>
        <v/>
      </c>
    </row>
    <row r="6874" spans="24:26" x14ac:dyDescent="0.25">
      <c r="X6874" s="172">
        <f>COUNTIF($J$2:J6874,J6874)</f>
        <v>0</v>
      </c>
      <c r="Y6874" s="172" t="str">
        <f t="shared" ref="Y6874:Y6937" si="110">J6874&amp;Q6874</f>
        <v/>
      </c>
      <c r="Z6874" s="172" t="str">
        <f>IF(Y6874="","",COUNTIF($Y$2:Y6874,Y6874))</f>
        <v/>
      </c>
    </row>
    <row r="6875" spans="24:26" x14ac:dyDescent="0.25">
      <c r="X6875" s="172">
        <f>COUNTIF($J$2:J6875,J6875)</f>
        <v>0</v>
      </c>
      <c r="Y6875" s="172" t="str">
        <f t="shared" si="110"/>
        <v/>
      </c>
      <c r="Z6875" s="172" t="str">
        <f>IF(Y6875="","",COUNTIF($Y$2:Y6875,Y6875))</f>
        <v/>
      </c>
    </row>
    <row r="6876" spans="24:26" x14ac:dyDescent="0.25">
      <c r="X6876" s="172">
        <f>COUNTIF($J$2:J6876,J6876)</f>
        <v>0</v>
      </c>
      <c r="Y6876" s="172" t="str">
        <f t="shared" si="110"/>
        <v/>
      </c>
      <c r="Z6876" s="172" t="str">
        <f>IF(Y6876="","",COUNTIF($Y$2:Y6876,Y6876))</f>
        <v/>
      </c>
    </row>
    <row r="6877" spans="24:26" x14ac:dyDescent="0.25">
      <c r="X6877" s="172">
        <f>COUNTIF($J$2:J6877,J6877)</f>
        <v>0</v>
      </c>
      <c r="Y6877" s="172" t="str">
        <f t="shared" si="110"/>
        <v/>
      </c>
      <c r="Z6877" s="172" t="str">
        <f>IF(Y6877="","",COUNTIF($Y$2:Y6877,Y6877))</f>
        <v/>
      </c>
    </row>
    <row r="6878" spans="24:26" x14ac:dyDescent="0.25">
      <c r="X6878" s="172">
        <f>COUNTIF($J$2:J6878,J6878)</f>
        <v>0</v>
      </c>
      <c r="Y6878" s="172" t="str">
        <f t="shared" si="110"/>
        <v/>
      </c>
      <c r="Z6878" s="172" t="str">
        <f>IF(Y6878="","",COUNTIF($Y$2:Y6878,Y6878))</f>
        <v/>
      </c>
    </row>
    <row r="6879" spans="24:26" x14ac:dyDescent="0.25">
      <c r="X6879" s="172">
        <f>COUNTIF($J$2:J6879,J6879)</f>
        <v>0</v>
      </c>
      <c r="Y6879" s="172" t="str">
        <f t="shared" si="110"/>
        <v/>
      </c>
      <c r="Z6879" s="172" t="str">
        <f>IF(Y6879="","",COUNTIF($Y$2:Y6879,Y6879))</f>
        <v/>
      </c>
    </row>
    <row r="6880" spans="24:26" x14ac:dyDescent="0.25">
      <c r="X6880" s="172">
        <f>COUNTIF($J$2:J6880,J6880)</f>
        <v>0</v>
      </c>
      <c r="Y6880" s="172" t="str">
        <f t="shared" si="110"/>
        <v/>
      </c>
      <c r="Z6880" s="172" t="str">
        <f>IF(Y6880="","",COUNTIF($Y$2:Y6880,Y6880))</f>
        <v/>
      </c>
    </row>
    <row r="6881" spans="24:26" x14ac:dyDescent="0.25">
      <c r="X6881" s="172">
        <f>COUNTIF($J$2:J6881,J6881)</f>
        <v>0</v>
      </c>
      <c r="Y6881" s="172" t="str">
        <f t="shared" si="110"/>
        <v/>
      </c>
      <c r="Z6881" s="172" t="str">
        <f>IF(Y6881="","",COUNTIF($Y$2:Y6881,Y6881))</f>
        <v/>
      </c>
    </row>
    <row r="6882" spans="24:26" x14ac:dyDescent="0.25">
      <c r="X6882" s="172">
        <f>COUNTIF($J$2:J6882,J6882)</f>
        <v>0</v>
      </c>
      <c r="Y6882" s="172" t="str">
        <f t="shared" si="110"/>
        <v/>
      </c>
      <c r="Z6882" s="172" t="str">
        <f>IF(Y6882="","",COUNTIF($Y$2:Y6882,Y6882))</f>
        <v/>
      </c>
    </row>
    <row r="6883" spans="24:26" x14ac:dyDescent="0.25">
      <c r="X6883" s="172">
        <f>COUNTIF($J$2:J6883,J6883)</f>
        <v>0</v>
      </c>
      <c r="Y6883" s="172" t="str">
        <f t="shared" si="110"/>
        <v/>
      </c>
      <c r="Z6883" s="172" t="str">
        <f>IF(Y6883="","",COUNTIF($Y$2:Y6883,Y6883))</f>
        <v/>
      </c>
    </row>
    <row r="6884" spans="24:26" x14ac:dyDescent="0.25">
      <c r="X6884" s="172">
        <f>COUNTIF($J$2:J6884,J6884)</f>
        <v>0</v>
      </c>
      <c r="Y6884" s="172" t="str">
        <f t="shared" si="110"/>
        <v/>
      </c>
      <c r="Z6884" s="172" t="str">
        <f>IF(Y6884="","",COUNTIF($Y$2:Y6884,Y6884))</f>
        <v/>
      </c>
    </row>
    <row r="6885" spans="24:26" x14ac:dyDescent="0.25">
      <c r="X6885" s="172">
        <f>COUNTIF($J$2:J6885,J6885)</f>
        <v>0</v>
      </c>
      <c r="Y6885" s="172" t="str">
        <f t="shared" si="110"/>
        <v/>
      </c>
      <c r="Z6885" s="172" t="str">
        <f>IF(Y6885="","",COUNTIF($Y$2:Y6885,Y6885))</f>
        <v/>
      </c>
    </row>
    <row r="6886" spans="24:26" x14ac:dyDescent="0.25">
      <c r="X6886" s="172">
        <f>COUNTIF($J$2:J6886,J6886)</f>
        <v>0</v>
      </c>
      <c r="Y6886" s="172" t="str">
        <f t="shared" si="110"/>
        <v/>
      </c>
      <c r="Z6886" s="172" t="str">
        <f>IF(Y6886="","",COUNTIF($Y$2:Y6886,Y6886))</f>
        <v/>
      </c>
    </row>
    <row r="6887" spans="24:26" x14ac:dyDescent="0.25">
      <c r="X6887" s="172">
        <f>COUNTIF($J$2:J6887,J6887)</f>
        <v>0</v>
      </c>
      <c r="Y6887" s="172" t="str">
        <f t="shared" si="110"/>
        <v/>
      </c>
      <c r="Z6887" s="172" t="str">
        <f>IF(Y6887="","",COUNTIF($Y$2:Y6887,Y6887))</f>
        <v/>
      </c>
    </row>
    <row r="6888" spans="24:26" x14ac:dyDescent="0.25">
      <c r="X6888" s="172">
        <f>COUNTIF($J$2:J6888,J6888)</f>
        <v>0</v>
      </c>
      <c r="Y6888" s="172" t="str">
        <f t="shared" si="110"/>
        <v/>
      </c>
      <c r="Z6888" s="172" t="str">
        <f>IF(Y6888="","",COUNTIF($Y$2:Y6888,Y6888))</f>
        <v/>
      </c>
    </row>
    <row r="6889" spans="24:26" x14ac:dyDescent="0.25">
      <c r="X6889" s="172">
        <f>COUNTIF($J$2:J6889,J6889)</f>
        <v>0</v>
      </c>
      <c r="Y6889" s="172" t="str">
        <f t="shared" si="110"/>
        <v/>
      </c>
      <c r="Z6889" s="172" t="str">
        <f>IF(Y6889="","",COUNTIF($Y$2:Y6889,Y6889))</f>
        <v/>
      </c>
    </row>
    <row r="6890" spans="24:26" x14ac:dyDescent="0.25">
      <c r="X6890" s="172">
        <f>COUNTIF($J$2:J6890,J6890)</f>
        <v>0</v>
      </c>
      <c r="Y6890" s="172" t="str">
        <f t="shared" si="110"/>
        <v/>
      </c>
      <c r="Z6890" s="172" t="str">
        <f>IF(Y6890="","",COUNTIF($Y$2:Y6890,Y6890))</f>
        <v/>
      </c>
    </row>
    <row r="6891" spans="24:26" x14ac:dyDescent="0.25">
      <c r="X6891" s="172">
        <f>COUNTIF($J$2:J6891,J6891)</f>
        <v>0</v>
      </c>
      <c r="Y6891" s="172" t="str">
        <f t="shared" si="110"/>
        <v/>
      </c>
      <c r="Z6891" s="172" t="str">
        <f>IF(Y6891="","",COUNTIF($Y$2:Y6891,Y6891))</f>
        <v/>
      </c>
    </row>
    <row r="6892" spans="24:26" x14ac:dyDescent="0.25">
      <c r="X6892" s="172">
        <f>COUNTIF($J$2:J6892,J6892)</f>
        <v>0</v>
      </c>
      <c r="Y6892" s="172" t="str">
        <f t="shared" si="110"/>
        <v/>
      </c>
      <c r="Z6892" s="172" t="str">
        <f>IF(Y6892="","",COUNTIF($Y$2:Y6892,Y6892))</f>
        <v/>
      </c>
    </row>
    <row r="6893" spans="24:26" x14ac:dyDescent="0.25">
      <c r="X6893" s="172">
        <f>COUNTIF($J$2:J6893,J6893)</f>
        <v>0</v>
      </c>
      <c r="Y6893" s="172" t="str">
        <f t="shared" si="110"/>
        <v/>
      </c>
      <c r="Z6893" s="172" t="str">
        <f>IF(Y6893="","",COUNTIF($Y$2:Y6893,Y6893))</f>
        <v/>
      </c>
    </row>
    <row r="6894" spans="24:26" x14ac:dyDescent="0.25">
      <c r="X6894" s="172">
        <f>COUNTIF($J$2:J6894,J6894)</f>
        <v>0</v>
      </c>
      <c r="Y6894" s="172" t="str">
        <f t="shared" si="110"/>
        <v/>
      </c>
      <c r="Z6894" s="172" t="str">
        <f>IF(Y6894="","",COUNTIF($Y$2:Y6894,Y6894))</f>
        <v/>
      </c>
    </row>
    <row r="6895" spans="24:26" x14ac:dyDescent="0.25">
      <c r="X6895" s="172">
        <f>COUNTIF($J$2:J6895,J6895)</f>
        <v>0</v>
      </c>
      <c r="Y6895" s="172" t="str">
        <f t="shared" si="110"/>
        <v/>
      </c>
      <c r="Z6895" s="172" t="str">
        <f>IF(Y6895="","",COUNTIF($Y$2:Y6895,Y6895))</f>
        <v/>
      </c>
    </row>
    <row r="6896" spans="24:26" x14ac:dyDescent="0.25">
      <c r="X6896" s="172">
        <f>COUNTIF($J$2:J6896,J6896)</f>
        <v>0</v>
      </c>
      <c r="Y6896" s="172" t="str">
        <f t="shared" si="110"/>
        <v/>
      </c>
      <c r="Z6896" s="172" t="str">
        <f>IF(Y6896="","",COUNTIF($Y$2:Y6896,Y6896))</f>
        <v/>
      </c>
    </row>
    <row r="6897" spans="24:26" x14ac:dyDescent="0.25">
      <c r="X6897" s="172">
        <f>COUNTIF($J$2:J6897,J6897)</f>
        <v>0</v>
      </c>
      <c r="Y6897" s="172" t="str">
        <f t="shared" si="110"/>
        <v/>
      </c>
      <c r="Z6897" s="172" t="str">
        <f>IF(Y6897="","",COUNTIF($Y$2:Y6897,Y6897))</f>
        <v/>
      </c>
    </row>
    <row r="6898" spans="24:26" x14ac:dyDescent="0.25">
      <c r="X6898" s="172">
        <f>COUNTIF($J$2:J6898,J6898)</f>
        <v>0</v>
      </c>
      <c r="Y6898" s="172" t="str">
        <f t="shared" si="110"/>
        <v/>
      </c>
      <c r="Z6898" s="172" t="str">
        <f>IF(Y6898="","",COUNTIF($Y$2:Y6898,Y6898))</f>
        <v/>
      </c>
    </row>
    <row r="6899" spans="24:26" x14ac:dyDescent="0.25">
      <c r="X6899" s="172">
        <f>COUNTIF($J$2:J6899,J6899)</f>
        <v>0</v>
      </c>
      <c r="Y6899" s="172" t="str">
        <f t="shared" si="110"/>
        <v/>
      </c>
      <c r="Z6899" s="172" t="str">
        <f>IF(Y6899="","",COUNTIF($Y$2:Y6899,Y6899))</f>
        <v/>
      </c>
    </row>
    <row r="6900" spans="24:26" x14ac:dyDescent="0.25">
      <c r="X6900" s="172">
        <f>COUNTIF($J$2:J6900,J6900)</f>
        <v>0</v>
      </c>
      <c r="Y6900" s="172" t="str">
        <f t="shared" si="110"/>
        <v/>
      </c>
      <c r="Z6900" s="172" t="str">
        <f>IF(Y6900="","",COUNTIF($Y$2:Y6900,Y6900))</f>
        <v/>
      </c>
    </row>
    <row r="6901" spans="24:26" x14ac:dyDescent="0.25">
      <c r="X6901" s="172">
        <f>COUNTIF($J$2:J6901,J6901)</f>
        <v>0</v>
      </c>
      <c r="Y6901" s="172" t="str">
        <f t="shared" si="110"/>
        <v/>
      </c>
      <c r="Z6901" s="172" t="str">
        <f>IF(Y6901="","",COUNTIF($Y$2:Y6901,Y6901))</f>
        <v/>
      </c>
    </row>
    <row r="6902" spans="24:26" x14ac:dyDescent="0.25">
      <c r="X6902" s="172">
        <f>COUNTIF($J$2:J6902,J6902)</f>
        <v>0</v>
      </c>
      <c r="Y6902" s="172" t="str">
        <f t="shared" si="110"/>
        <v/>
      </c>
      <c r="Z6902" s="172" t="str">
        <f>IF(Y6902="","",COUNTIF($Y$2:Y6902,Y6902))</f>
        <v/>
      </c>
    </row>
    <row r="6903" spans="24:26" x14ac:dyDescent="0.25">
      <c r="X6903" s="172">
        <f>COUNTIF($J$2:J6903,J6903)</f>
        <v>0</v>
      </c>
      <c r="Y6903" s="172" t="str">
        <f t="shared" si="110"/>
        <v/>
      </c>
      <c r="Z6903" s="172" t="str">
        <f>IF(Y6903="","",COUNTIF($Y$2:Y6903,Y6903))</f>
        <v/>
      </c>
    </row>
    <row r="6904" spans="24:26" x14ac:dyDescent="0.25">
      <c r="X6904" s="172">
        <f>COUNTIF($J$2:J6904,J6904)</f>
        <v>0</v>
      </c>
      <c r="Y6904" s="172" t="str">
        <f t="shared" si="110"/>
        <v/>
      </c>
      <c r="Z6904" s="172" t="str">
        <f>IF(Y6904="","",COUNTIF($Y$2:Y6904,Y6904))</f>
        <v/>
      </c>
    </row>
    <row r="6905" spans="24:26" x14ac:dyDescent="0.25">
      <c r="X6905" s="172">
        <f>COUNTIF($J$2:J6905,J6905)</f>
        <v>0</v>
      </c>
      <c r="Y6905" s="172" t="str">
        <f t="shared" si="110"/>
        <v/>
      </c>
      <c r="Z6905" s="172" t="str">
        <f>IF(Y6905="","",COUNTIF($Y$2:Y6905,Y6905))</f>
        <v/>
      </c>
    </row>
    <row r="6906" spans="24:26" x14ac:dyDescent="0.25">
      <c r="X6906" s="172">
        <f>COUNTIF($J$2:J6906,J6906)</f>
        <v>0</v>
      </c>
      <c r="Y6906" s="172" t="str">
        <f t="shared" si="110"/>
        <v/>
      </c>
      <c r="Z6906" s="172" t="str">
        <f>IF(Y6906="","",COUNTIF($Y$2:Y6906,Y6906))</f>
        <v/>
      </c>
    </row>
    <row r="6907" spans="24:26" x14ac:dyDescent="0.25">
      <c r="X6907" s="172">
        <f>COUNTIF($J$2:J6907,J6907)</f>
        <v>0</v>
      </c>
      <c r="Y6907" s="172" t="str">
        <f t="shared" si="110"/>
        <v/>
      </c>
      <c r="Z6907" s="172" t="str">
        <f>IF(Y6907="","",COUNTIF($Y$2:Y6907,Y6907))</f>
        <v/>
      </c>
    </row>
    <row r="6908" spans="24:26" x14ac:dyDescent="0.25">
      <c r="X6908" s="172">
        <f>COUNTIF($J$2:J6908,J6908)</f>
        <v>0</v>
      </c>
      <c r="Y6908" s="172" t="str">
        <f t="shared" si="110"/>
        <v/>
      </c>
      <c r="Z6908" s="172" t="str">
        <f>IF(Y6908="","",COUNTIF($Y$2:Y6908,Y6908))</f>
        <v/>
      </c>
    </row>
    <row r="6909" spans="24:26" x14ac:dyDescent="0.25">
      <c r="X6909" s="172">
        <f>COUNTIF($J$2:J6909,J6909)</f>
        <v>0</v>
      </c>
      <c r="Y6909" s="172" t="str">
        <f t="shared" si="110"/>
        <v/>
      </c>
      <c r="Z6909" s="172" t="str">
        <f>IF(Y6909="","",COUNTIF($Y$2:Y6909,Y6909))</f>
        <v/>
      </c>
    </row>
    <row r="6910" spans="24:26" x14ac:dyDescent="0.25">
      <c r="X6910" s="172">
        <f>COUNTIF($J$2:J6910,J6910)</f>
        <v>0</v>
      </c>
      <c r="Y6910" s="172" t="str">
        <f t="shared" si="110"/>
        <v/>
      </c>
      <c r="Z6910" s="172" t="str">
        <f>IF(Y6910="","",COUNTIF($Y$2:Y6910,Y6910))</f>
        <v/>
      </c>
    </row>
    <row r="6911" spans="24:26" x14ac:dyDescent="0.25">
      <c r="X6911" s="172">
        <f>COUNTIF($J$2:J6911,J6911)</f>
        <v>0</v>
      </c>
      <c r="Y6911" s="172" t="str">
        <f t="shared" si="110"/>
        <v/>
      </c>
      <c r="Z6911" s="172" t="str">
        <f>IF(Y6911="","",COUNTIF($Y$2:Y6911,Y6911))</f>
        <v/>
      </c>
    </row>
    <row r="6912" spans="24:26" x14ac:dyDescent="0.25">
      <c r="X6912" s="172">
        <f>COUNTIF($J$2:J6912,J6912)</f>
        <v>0</v>
      </c>
      <c r="Y6912" s="172" t="str">
        <f t="shared" si="110"/>
        <v/>
      </c>
      <c r="Z6912" s="172" t="str">
        <f>IF(Y6912="","",COUNTIF($Y$2:Y6912,Y6912))</f>
        <v/>
      </c>
    </row>
    <row r="6913" spans="24:26" x14ac:dyDescent="0.25">
      <c r="X6913" s="172">
        <f>COUNTIF($J$2:J6913,J6913)</f>
        <v>0</v>
      </c>
      <c r="Y6913" s="172" t="str">
        <f t="shared" si="110"/>
        <v/>
      </c>
      <c r="Z6913" s="172" t="str">
        <f>IF(Y6913="","",COUNTIF($Y$2:Y6913,Y6913))</f>
        <v/>
      </c>
    </row>
    <row r="6914" spans="24:26" x14ac:dyDescent="0.25">
      <c r="X6914" s="172">
        <f>COUNTIF($J$2:J6914,J6914)</f>
        <v>0</v>
      </c>
      <c r="Y6914" s="172" t="str">
        <f t="shared" si="110"/>
        <v/>
      </c>
      <c r="Z6914" s="172" t="str">
        <f>IF(Y6914="","",COUNTIF($Y$2:Y6914,Y6914))</f>
        <v/>
      </c>
    </row>
    <row r="6915" spans="24:26" x14ac:dyDescent="0.25">
      <c r="X6915" s="172">
        <f>COUNTIF($J$2:J6915,J6915)</f>
        <v>0</v>
      </c>
      <c r="Y6915" s="172" t="str">
        <f t="shared" si="110"/>
        <v/>
      </c>
      <c r="Z6915" s="172" t="str">
        <f>IF(Y6915="","",COUNTIF($Y$2:Y6915,Y6915))</f>
        <v/>
      </c>
    </row>
    <row r="6916" spans="24:26" x14ac:dyDescent="0.25">
      <c r="X6916" s="172">
        <f>COUNTIF($J$2:J6916,J6916)</f>
        <v>0</v>
      </c>
      <c r="Y6916" s="172" t="str">
        <f t="shared" si="110"/>
        <v/>
      </c>
      <c r="Z6916" s="172" t="str">
        <f>IF(Y6916="","",COUNTIF($Y$2:Y6916,Y6916))</f>
        <v/>
      </c>
    </row>
    <row r="6917" spans="24:26" x14ac:dyDescent="0.25">
      <c r="X6917" s="172">
        <f>COUNTIF($J$2:J6917,J6917)</f>
        <v>0</v>
      </c>
      <c r="Y6917" s="172" t="str">
        <f t="shared" si="110"/>
        <v/>
      </c>
      <c r="Z6917" s="172" t="str">
        <f>IF(Y6917="","",COUNTIF($Y$2:Y6917,Y6917))</f>
        <v/>
      </c>
    </row>
    <row r="6918" spans="24:26" x14ac:dyDescent="0.25">
      <c r="X6918" s="172">
        <f>COUNTIF($J$2:J6918,J6918)</f>
        <v>0</v>
      </c>
      <c r="Y6918" s="172" t="str">
        <f t="shared" si="110"/>
        <v/>
      </c>
      <c r="Z6918" s="172" t="str">
        <f>IF(Y6918="","",COUNTIF($Y$2:Y6918,Y6918))</f>
        <v/>
      </c>
    </row>
    <row r="6919" spans="24:26" x14ac:dyDescent="0.25">
      <c r="X6919" s="172">
        <f>COUNTIF($J$2:J6919,J6919)</f>
        <v>0</v>
      </c>
      <c r="Y6919" s="172" t="str">
        <f t="shared" si="110"/>
        <v/>
      </c>
      <c r="Z6919" s="172" t="str">
        <f>IF(Y6919="","",COUNTIF($Y$2:Y6919,Y6919))</f>
        <v/>
      </c>
    </row>
    <row r="6920" spans="24:26" x14ac:dyDescent="0.25">
      <c r="X6920" s="172">
        <f>COUNTIF($J$2:J6920,J6920)</f>
        <v>0</v>
      </c>
      <c r="Y6920" s="172" t="str">
        <f t="shared" si="110"/>
        <v/>
      </c>
      <c r="Z6920" s="172" t="str">
        <f>IF(Y6920="","",COUNTIF($Y$2:Y6920,Y6920))</f>
        <v/>
      </c>
    </row>
    <row r="6921" spans="24:26" x14ac:dyDescent="0.25">
      <c r="X6921" s="172">
        <f>COUNTIF($J$2:J6921,J6921)</f>
        <v>0</v>
      </c>
      <c r="Y6921" s="172" t="str">
        <f t="shared" si="110"/>
        <v/>
      </c>
      <c r="Z6921" s="172" t="str">
        <f>IF(Y6921="","",COUNTIF($Y$2:Y6921,Y6921))</f>
        <v/>
      </c>
    </row>
    <row r="6922" spans="24:26" x14ac:dyDescent="0.25">
      <c r="X6922" s="172">
        <f>COUNTIF($J$2:J6922,J6922)</f>
        <v>0</v>
      </c>
      <c r="Y6922" s="172" t="str">
        <f t="shared" si="110"/>
        <v/>
      </c>
      <c r="Z6922" s="172" t="str">
        <f>IF(Y6922="","",COUNTIF($Y$2:Y6922,Y6922))</f>
        <v/>
      </c>
    </row>
    <row r="6923" spans="24:26" x14ac:dyDescent="0.25">
      <c r="X6923" s="172">
        <f>COUNTIF($J$2:J6923,J6923)</f>
        <v>0</v>
      </c>
      <c r="Y6923" s="172" t="str">
        <f t="shared" si="110"/>
        <v/>
      </c>
      <c r="Z6923" s="172" t="str">
        <f>IF(Y6923="","",COUNTIF($Y$2:Y6923,Y6923))</f>
        <v/>
      </c>
    </row>
    <row r="6924" spans="24:26" x14ac:dyDescent="0.25">
      <c r="X6924" s="172">
        <f>COUNTIF($J$2:J6924,J6924)</f>
        <v>0</v>
      </c>
      <c r="Y6924" s="172" t="str">
        <f t="shared" si="110"/>
        <v/>
      </c>
      <c r="Z6924" s="172" t="str">
        <f>IF(Y6924="","",COUNTIF($Y$2:Y6924,Y6924))</f>
        <v/>
      </c>
    </row>
    <row r="6925" spans="24:26" x14ac:dyDescent="0.25">
      <c r="X6925" s="172">
        <f>COUNTIF($J$2:J6925,J6925)</f>
        <v>0</v>
      </c>
      <c r="Y6925" s="172" t="str">
        <f t="shared" si="110"/>
        <v/>
      </c>
      <c r="Z6925" s="172" t="str">
        <f>IF(Y6925="","",COUNTIF($Y$2:Y6925,Y6925))</f>
        <v/>
      </c>
    </row>
    <row r="6926" spans="24:26" x14ac:dyDescent="0.25">
      <c r="X6926" s="172">
        <f>COUNTIF($J$2:J6926,J6926)</f>
        <v>0</v>
      </c>
      <c r="Y6926" s="172" t="str">
        <f t="shared" si="110"/>
        <v/>
      </c>
      <c r="Z6926" s="172" t="str">
        <f>IF(Y6926="","",COUNTIF($Y$2:Y6926,Y6926))</f>
        <v/>
      </c>
    </row>
    <row r="6927" spans="24:26" x14ac:dyDescent="0.25">
      <c r="X6927" s="172">
        <f>COUNTIF($J$2:J6927,J6927)</f>
        <v>0</v>
      </c>
      <c r="Y6927" s="172" t="str">
        <f t="shared" si="110"/>
        <v/>
      </c>
      <c r="Z6927" s="172" t="str">
        <f>IF(Y6927="","",COUNTIF($Y$2:Y6927,Y6927))</f>
        <v/>
      </c>
    </row>
    <row r="6928" spans="24:26" x14ac:dyDescent="0.25">
      <c r="X6928" s="172">
        <f>COUNTIF($J$2:J6928,J6928)</f>
        <v>0</v>
      </c>
      <c r="Y6928" s="172" t="str">
        <f t="shared" si="110"/>
        <v/>
      </c>
      <c r="Z6928" s="172" t="str">
        <f>IF(Y6928="","",COUNTIF($Y$2:Y6928,Y6928))</f>
        <v/>
      </c>
    </row>
    <row r="6929" spans="24:26" x14ac:dyDescent="0.25">
      <c r="X6929" s="172">
        <f>COUNTIF($J$2:J6929,J6929)</f>
        <v>0</v>
      </c>
      <c r="Y6929" s="172" t="str">
        <f t="shared" si="110"/>
        <v/>
      </c>
      <c r="Z6929" s="172" t="str">
        <f>IF(Y6929="","",COUNTIF($Y$2:Y6929,Y6929))</f>
        <v/>
      </c>
    </row>
    <row r="6930" spans="24:26" x14ac:dyDescent="0.25">
      <c r="X6930" s="172">
        <f>COUNTIF($J$2:J6930,J6930)</f>
        <v>0</v>
      </c>
      <c r="Y6930" s="172" t="str">
        <f t="shared" si="110"/>
        <v/>
      </c>
      <c r="Z6930" s="172" t="str">
        <f>IF(Y6930="","",COUNTIF($Y$2:Y6930,Y6930))</f>
        <v/>
      </c>
    </row>
    <row r="6931" spans="24:26" x14ac:dyDescent="0.25">
      <c r="X6931" s="172">
        <f>COUNTIF($J$2:J6931,J6931)</f>
        <v>0</v>
      </c>
      <c r="Y6931" s="172" t="str">
        <f t="shared" si="110"/>
        <v/>
      </c>
      <c r="Z6931" s="172" t="str">
        <f>IF(Y6931="","",COUNTIF($Y$2:Y6931,Y6931))</f>
        <v/>
      </c>
    </row>
    <row r="6932" spans="24:26" x14ac:dyDescent="0.25">
      <c r="X6932" s="172">
        <f>COUNTIF($J$2:J6932,J6932)</f>
        <v>0</v>
      </c>
      <c r="Y6932" s="172" t="str">
        <f t="shared" si="110"/>
        <v/>
      </c>
      <c r="Z6932" s="172" t="str">
        <f>IF(Y6932="","",COUNTIF($Y$2:Y6932,Y6932))</f>
        <v/>
      </c>
    </row>
    <row r="6933" spans="24:26" x14ac:dyDescent="0.25">
      <c r="X6933" s="172">
        <f>COUNTIF($J$2:J6933,J6933)</f>
        <v>0</v>
      </c>
      <c r="Y6933" s="172" t="str">
        <f t="shared" si="110"/>
        <v/>
      </c>
      <c r="Z6933" s="172" t="str">
        <f>IF(Y6933="","",COUNTIF($Y$2:Y6933,Y6933))</f>
        <v/>
      </c>
    </row>
    <row r="6934" spans="24:26" x14ac:dyDescent="0.25">
      <c r="X6934" s="172">
        <f>COUNTIF($J$2:J6934,J6934)</f>
        <v>0</v>
      </c>
      <c r="Y6934" s="172" t="str">
        <f t="shared" si="110"/>
        <v/>
      </c>
      <c r="Z6934" s="172" t="str">
        <f>IF(Y6934="","",COUNTIF($Y$2:Y6934,Y6934))</f>
        <v/>
      </c>
    </row>
    <row r="6935" spans="24:26" x14ac:dyDescent="0.25">
      <c r="X6935" s="172">
        <f>COUNTIF($J$2:J6935,J6935)</f>
        <v>0</v>
      </c>
      <c r="Y6935" s="172" t="str">
        <f t="shared" si="110"/>
        <v/>
      </c>
      <c r="Z6935" s="172" t="str">
        <f>IF(Y6935="","",COUNTIF($Y$2:Y6935,Y6935))</f>
        <v/>
      </c>
    </row>
    <row r="6936" spans="24:26" x14ac:dyDescent="0.25">
      <c r="X6936" s="172">
        <f>COUNTIF($J$2:J6936,J6936)</f>
        <v>0</v>
      </c>
      <c r="Y6936" s="172" t="str">
        <f t="shared" si="110"/>
        <v/>
      </c>
      <c r="Z6936" s="172" t="str">
        <f>IF(Y6936="","",COUNTIF($Y$2:Y6936,Y6936))</f>
        <v/>
      </c>
    </row>
    <row r="6937" spans="24:26" x14ac:dyDescent="0.25">
      <c r="X6937" s="172">
        <f>COUNTIF($J$2:J6937,J6937)</f>
        <v>0</v>
      </c>
      <c r="Y6937" s="172" t="str">
        <f t="shared" si="110"/>
        <v/>
      </c>
      <c r="Z6937" s="172" t="str">
        <f>IF(Y6937="","",COUNTIF($Y$2:Y6937,Y6937))</f>
        <v/>
      </c>
    </row>
    <row r="6938" spans="24:26" x14ac:dyDescent="0.25">
      <c r="X6938" s="172">
        <f>COUNTIF($J$2:J6938,J6938)</f>
        <v>0</v>
      </c>
      <c r="Y6938" s="172" t="str">
        <f t="shared" ref="Y6938:Y7001" si="111">J6938&amp;Q6938</f>
        <v/>
      </c>
      <c r="Z6938" s="172" t="str">
        <f>IF(Y6938="","",COUNTIF($Y$2:Y6938,Y6938))</f>
        <v/>
      </c>
    </row>
    <row r="6939" spans="24:26" x14ac:dyDescent="0.25">
      <c r="X6939" s="172">
        <f>COUNTIF($J$2:J6939,J6939)</f>
        <v>0</v>
      </c>
      <c r="Y6939" s="172" t="str">
        <f t="shared" si="111"/>
        <v/>
      </c>
      <c r="Z6939" s="172" t="str">
        <f>IF(Y6939="","",COUNTIF($Y$2:Y6939,Y6939))</f>
        <v/>
      </c>
    </row>
    <row r="6940" spans="24:26" x14ac:dyDescent="0.25">
      <c r="X6940" s="172">
        <f>COUNTIF($J$2:J6940,J6940)</f>
        <v>0</v>
      </c>
      <c r="Y6940" s="172" t="str">
        <f t="shared" si="111"/>
        <v/>
      </c>
      <c r="Z6940" s="172" t="str">
        <f>IF(Y6940="","",COUNTIF($Y$2:Y6940,Y6940))</f>
        <v/>
      </c>
    </row>
    <row r="6941" spans="24:26" x14ac:dyDescent="0.25">
      <c r="X6941" s="172">
        <f>COUNTIF($J$2:J6941,J6941)</f>
        <v>0</v>
      </c>
      <c r="Y6941" s="172" t="str">
        <f t="shared" si="111"/>
        <v/>
      </c>
      <c r="Z6941" s="172" t="str">
        <f>IF(Y6941="","",COUNTIF($Y$2:Y6941,Y6941))</f>
        <v/>
      </c>
    </row>
    <row r="6942" spans="24:26" x14ac:dyDescent="0.25">
      <c r="X6942" s="172">
        <f>COUNTIF($J$2:J6942,J6942)</f>
        <v>0</v>
      </c>
      <c r="Y6942" s="172" t="str">
        <f t="shared" si="111"/>
        <v/>
      </c>
      <c r="Z6942" s="172" t="str">
        <f>IF(Y6942="","",COUNTIF($Y$2:Y6942,Y6942))</f>
        <v/>
      </c>
    </row>
    <row r="6943" spans="24:26" x14ac:dyDescent="0.25">
      <c r="X6943" s="172">
        <f>COUNTIF($J$2:J6943,J6943)</f>
        <v>0</v>
      </c>
      <c r="Y6943" s="172" t="str">
        <f t="shared" si="111"/>
        <v/>
      </c>
      <c r="Z6943" s="172" t="str">
        <f>IF(Y6943="","",COUNTIF($Y$2:Y6943,Y6943))</f>
        <v/>
      </c>
    </row>
    <row r="6944" spans="24:26" x14ac:dyDescent="0.25">
      <c r="X6944" s="172">
        <f>COUNTIF($J$2:J6944,J6944)</f>
        <v>0</v>
      </c>
      <c r="Y6944" s="172" t="str">
        <f t="shared" si="111"/>
        <v/>
      </c>
      <c r="Z6944" s="172" t="str">
        <f>IF(Y6944="","",COUNTIF($Y$2:Y6944,Y6944))</f>
        <v/>
      </c>
    </row>
    <row r="6945" spans="24:26" x14ac:dyDescent="0.25">
      <c r="X6945" s="172">
        <f>COUNTIF($J$2:J6945,J6945)</f>
        <v>0</v>
      </c>
      <c r="Y6945" s="172" t="str">
        <f t="shared" si="111"/>
        <v/>
      </c>
      <c r="Z6945" s="172" t="str">
        <f>IF(Y6945="","",COUNTIF($Y$2:Y6945,Y6945))</f>
        <v/>
      </c>
    </row>
    <row r="6946" spans="24:26" x14ac:dyDescent="0.25">
      <c r="X6946" s="172">
        <f>COUNTIF($J$2:J6946,J6946)</f>
        <v>0</v>
      </c>
      <c r="Y6946" s="172" t="str">
        <f t="shared" si="111"/>
        <v/>
      </c>
      <c r="Z6946" s="172" t="str">
        <f>IF(Y6946="","",COUNTIF($Y$2:Y6946,Y6946))</f>
        <v/>
      </c>
    </row>
    <row r="6947" spans="24:26" x14ac:dyDescent="0.25">
      <c r="X6947" s="172">
        <f>COUNTIF($J$2:J6947,J6947)</f>
        <v>0</v>
      </c>
      <c r="Y6947" s="172" t="str">
        <f t="shared" si="111"/>
        <v/>
      </c>
      <c r="Z6947" s="172" t="str">
        <f>IF(Y6947="","",COUNTIF($Y$2:Y6947,Y6947))</f>
        <v/>
      </c>
    </row>
    <row r="6948" spans="24:26" x14ac:dyDescent="0.25">
      <c r="X6948" s="172">
        <f>COUNTIF($J$2:J6948,J6948)</f>
        <v>0</v>
      </c>
      <c r="Y6948" s="172" t="str">
        <f t="shared" si="111"/>
        <v/>
      </c>
      <c r="Z6948" s="172" t="str">
        <f>IF(Y6948="","",COUNTIF($Y$2:Y6948,Y6948))</f>
        <v/>
      </c>
    </row>
    <row r="6949" spans="24:26" x14ac:dyDescent="0.25">
      <c r="X6949" s="172">
        <f>COUNTIF($J$2:J6949,J6949)</f>
        <v>0</v>
      </c>
      <c r="Y6949" s="172" t="str">
        <f t="shared" si="111"/>
        <v/>
      </c>
      <c r="Z6949" s="172" t="str">
        <f>IF(Y6949="","",COUNTIF($Y$2:Y6949,Y6949))</f>
        <v/>
      </c>
    </row>
    <row r="6950" spans="24:26" x14ac:dyDescent="0.25">
      <c r="X6950" s="172">
        <f>COUNTIF($J$2:J6950,J6950)</f>
        <v>0</v>
      </c>
      <c r="Y6950" s="172" t="str">
        <f t="shared" si="111"/>
        <v/>
      </c>
      <c r="Z6950" s="172" t="str">
        <f>IF(Y6950="","",COUNTIF($Y$2:Y6950,Y6950))</f>
        <v/>
      </c>
    </row>
    <row r="6951" spans="24:26" x14ac:dyDescent="0.25">
      <c r="X6951" s="172">
        <f>COUNTIF($J$2:J6951,J6951)</f>
        <v>0</v>
      </c>
      <c r="Y6951" s="172" t="str">
        <f t="shared" si="111"/>
        <v/>
      </c>
      <c r="Z6951" s="172" t="str">
        <f>IF(Y6951="","",COUNTIF($Y$2:Y6951,Y6951))</f>
        <v/>
      </c>
    </row>
    <row r="6952" spans="24:26" x14ac:dyDescent="0.25">
      <c r="X6952" s="172">
        <f>COUNTIF($J$2:J6952,J6952)</f>
        <v>0</v>
      </c>
      <c r="Y6952" s="172" t="str">
        <f t="shared" si="111"/>
        <v/>
      </c>
      <c r="Z6952" s="172" t="str">
        <f>IF(Y6952="","",COUNTIF($Y$2:Y6952,Y6952))</f>
        <v/>
      </c>
    </row>
    <row r="6953" spans="24:26" x14ac:dyDescent="0.25">
      <c r="X6953" s="172">
        <f>COUNTIF($J$2:J6953,J6953)</f>
        <v>0</v>
      </c>
      <c r="Y6953" s="172" t="str">
        <f t="shared" si="111"/>
        <v/>
      </c>
      <c r="Z6953" s="172" t="str">
        <f>IF(Y6953="","",COUNTIF($Y$2:Y6953,Y6953))</f>
        <v/>
      </c>
    </row>
    <row r="6954" spans="24:26" x14ac:dyDescent="0.25">
      <c r="X6954" s="172">
        <f>COUNTIF($J$2:J6954,J6954)</f>
        <v>0</v>
      </c>
      <c r="Y6954" s="172" t="str">
        <f t="shared" si="111"/>
        <v/>
      </c>
      <c r="Z6954" s="172" t="str">
        <f>IF(Y6954="","",COUNTIF($Y$2:Y6954,Y6954))</f>
        <v/>
      </c>
    </row>
    <row r="6955" spans="24:26" x14ac:dyDescent="0.25">
      <c r="X6955" s="172">
        <f>COUNTIF($J$2:J6955,J6955)</f>
        <v>0</v>
      </c>
      <c r="Y6955" s="172" t="str">
        <f t="shared" si="111"/>
        <v/>
      </c>
      <c r="Z6955" s="172" t="str">
        <f>IF(Y6955="","",COUNTIF($Y$2:Y6955,Y6955))</f>
        <v/>
      </c>
    </row>
    <row r="6956" spans="24:26" x14ac:dyDescent="0.25">
      <c r="X6956" s="172">
        <f>COUNTIF($J$2:J6956,J6956)</f>
        <v>0</v>
      </c>
      <c r="Y6956" s="172" t="str">
        <f t="shared" si="111"/>
        <v/>
      </c>
      <c r="Z6956" s="172" t="str">
        <f>IF(Y6956="","",COUNTIF($Y$2:Y6956,Y6956))</f>
        <v/>
      </c>
    </row>
    <row r="6957" spans="24:26" x14ac:dyDescent="0.25">
      <c r="X6957" s="172">
        <f>COUNTIF($J$2:J6957,J6957)</f>
        <v>0</v>
      </c>
      <c r="Y6957" s="172" t="str">
        <f t="shared" si="111"/>
        <v/>
      </c>
      <c r="Z6957" s="172" t="str">
        <f>IF(Y6957="","",COUNTIF($Y$2:Y6957,Y6957))</f>
        <v/>
      </c>
    </row>
    <row r="6958" spans="24:26" x14ac:dyDescent="0.25">
      <c r="X6958" s="172">
        <f>COUNTIF($J$2:J6958,J6958)</f>
        <v>0</v>
      </c>
      <c r="Y6958" s="172" t="str">
        <f t="shared" si="111"/>
        <v/>
      </c>
      <c r="Z6958" s="172" t="str">
        <f>IF(Y6958="","",COUNTIF($Y$2:Y6958,Y6958))</f>
        <v/>
      </c>
    </row>
    <row r="6959" spans="24:26" x14ac:dyDescent="0.25">
      <c r="X6959" s="172">
        <f>COUNTIF($J$2:J6959,J6959)</f>
        <v>0</v>
      </c>
      <c r="Y6959" s="172" t="str">
        <f t="shared" si="111"/>
        <v/>
      </c>
      <c r="Z6959" s="172" t="str">
        <f>IF(Y6959="","",COUNTIF($Y$2:Y6959,Y6959))</f>
        <v/>
      </c>
    </row>
    <row r="6960" spans="24:26" x14ac:dyDescent="0.25">
      <c r="X6960" s="172">
        <f>COUNTIF($J$2:J6960,J6960)</f>
        <v>0</v>
      </c>
      <c r="Y6960" s="172" t="str">
        <f t="shared" si="111"/>
        <v/>
      </c>
      <c r="Z6960" s="172" t="str">
        <f>IF(Y6960="","",COUNTIF($Y$2:Y6960,Y6960))</f>
        <v/>
      </c>
    </row>
    <row r="6961" spans="24:26" x14ac:dyDescent="0.25">
      <c r="X6961" s="172">
        <f>COUNTIF($J$2:J6961,J6961)</f>
        <v>0</v>
      </c>
      <c r="Y6961" s="172" t="str">
        <f t="shared" si="111"/>
        <v/>
      </c>
      <c r="Z6961" s="172" t="str">
        <f>IF(Y6961="","",COUNTIF($Y$2:Y6961,Y6961))</f>
        <v/>
      </c>
    </row>
    <row r="6962" spans="24:26" x14ac:dyDescent="0.25">
      <c r="X6962" s="172">
        <f>COUNTIF($J$2:J6962,J6962)</f>
        <v>0</v>
      </c>
      <c r="Y6962" s="172" t="str">
        <f t="shared" si="111"/>
        <v/>
      </c>
      <c r="Z6962" s="172" t="str">
        <f>IF(Y6962="","",COUNTIF($Y$2:Y6962,Y6962))</f>
        <v/>
      </c>
    </row>
    <row r="6963" spans="24:26" x14ac:dyDescent="0.25">
      <c r="X6963" s="172">
        <f>COUNTIF($J$2:J6963,J6963)</f>
        <v>0</v>
      </c>
      <c r="Y6963" s="172" t="str">
        <f t="shared" si="111"/>
        <v/>
      </c>
      <c r="Z6963" s="172" t="str">
        <f>IF(Y6963="","",COUNTIF($Y$2:Y6963,Y6963))</f>
        <v/>
      </c>
    </row>
    <row r="6964" spans="24:26" x14ac:dyDescent="0.25">
      <c r="X6964" s="172">
        <f>COUNTIF($J$2:J6964,J6964)</f>
        <v>0</v>
      </c>
      <c r="Y6964" s="172" t="str">
        <f t="shared" si="111"/>
        <v/>
      </c>
      <c r="Z6964" s="172" t="str">
        <f>IF(Y6964="","",COUNTIF($Y$2:Y6964,Y6964))</f>
        <v/>
      </c>
    </row>
    <row r="6965" spans="24:26" x14ac:dyDescent="0.25">
      <c r="X6965" s="172">
        <f>COUNTIF($J$2:J6965,J6965)</f>
        <v>0</v>
      </c>
      <c r="Y6965" s="172" t="str">
        <f t="shared" si="111"/>
        <v/>
      </c>
      <c r="Z6965" s="172" t="str">
        <f>IF(Y6965="","",COUNTIF($Y$2:Y6965,Y6965))</f>
        <v/>
      </c>
    </row>
    <row r="6966" spans="24:26" x14ac:dyDescent="0.25">
      <c r="X6966" s="172">
        <f>COUNTIF($J$2:J6966,J6966)</f>
        <v>0</v>
      </c>
      <c r="Y6966" s="172" t="str">
        <f t="shared" si="111"/>
        <v/>
      </c>
      <c r="Z6966" s="172" t="str">
        <f>IF(Y6966="","",COUNTIF($Y$2:Y6966,Y6966))</f>
        <v/>
      </c>
    </row>
    <row r="6967" spans="24:26" x14ac:dyDescent="0.25">
      <c r="X6967" s="172">
        <f>COUNTIF($J$2:J6967,J6967)</f>
        <v>0</v>
      </c>
      <c r="Y6967" s="172" t="str">
        <f t="shared" si="111"/>
        <v/>
      </c>
      <c r="Z6967" s="172" t="str">
        <f>IF(Y6967="","",COUNTIF($Y$2:Y6967,Y6967))</f>
        <v/>
      </c>
    </row>
    <row r="6968" spans="24:26" x14ac:dyDescent="0.25">
      <c r="X6968" s="172">
        <f>COUNTIF($J$2:J6968,J6968)</f>
        <v>0</v>
      </c>
      <c r="Y6968" s="172" t="str">
        <f t="shared" si="111"/>
        <v/>
      </c>
      <c r="Z6968" s="172" t="str">
        <f>IF(Y6968="","",COUNTIF($Y$2:Y6968,Y6968))</f>
        <v/>
      </c>
    </row>
    <row r="6969" spans="24:26" x14ac:dyDescent="0.25">
      <c r="X6969" s="172">
        <f>COUNTIF($J$2:J6969,J6969)</f>
        <v>0</v>
      </c>
      <c r="Y6969" s="172" t="str">
        <f t="shared" si="111"/>
        <v/>
      </c>
      <c r="Z6969" s="172" t="str">
        <f>IF(Y6969="","",COUNTIF($Y$2:Y6969,Y6969))</f>
        <v/>
      </c>
    </row>
    <row r="6970" spans="24:26" x14ac:dyDescent="0.25">
      <c r="X6970" s="172">
        <f>COUNTIF($J$2:J6970,J6970)</f>
        <v>0</v>
      </c>
      <c r="Y6970" s="172" t="str">
        <f t="shared" si="111"/>
        <v/>
      </c>
      <c r="Z6970" s="172" t="str">
        <f>IF(Y6970="","",COUNTIF($Y$2:Y6970,Y6970))</f>
        <v/>
      </c>
    </row>
    <row r="6971" spans="24:26" x14ac:dyDescent="0.25">
      <c r="X6971" s="172">
        <f>COUNTIF($J$2:J6971,J6971)</f>
        <v>0</v>
      </c>
      <c r="Y6971" s="172" t="str">
        <f t="shared" si="111"/>
        <v/>
      </c>
      <c r="Z6971" s="172" t="str">
        <f>IF(Y6971="","",COUNTIF($Y$2:Y6971,Y6971))</f>
        <v/>
      </c>
    </row>
    <row r="6972" spans="24:26" x14ac:dyDescent="0.25">
      <c r="X6972" s="172">
        <f>COUNTIF($J$2:J6972,J6972)</f>
        <v>0</v>
      </c>
      <c r="Y6972" s="172" t="str">
        <f t="shared" si="111"/>
        <v/>
      </c>
      <c r="Z6972" s="172" t="str">
        <f>IF(Y6972="","",COUNTIF($Y$2:Y6972,Y6972))</f>
        <v/>
      </c>
    </row>
    <row r="6973" spans="24:26" x14ac:dyDescent="0.25">
      <c r="X6973" s="172">
        <f>COUNTIF($J$2:J6973,J6973)</f>
        <v>0</v>
      </c>
      <c r="Y6973" s="172" t="str">
        <f t="shared" si="111"/>
        <v/>
      </c>
      <c r="Z6973" s="172" t="str">
        <f>IF(Y6973="","",COUNTIF($Y$2:Y6973,Y6973))</f>
        <v/>
      </c>
    </row>
    <row r="6974" spans="24:26" x14ac:dyDescent="0.25">
      <c r="X6974" s="172">
        <f>COUNTIF($J$2:J6974,J6974)</f>
        <v>0</v>
      </c>
      <c r="Y6974" s="172" t="str">
        <f t="shared" si="111"/>
        <v/>
      </c>
      <c r="Z6974" s="172" t="str">
        <f>IF(Y6974="","",COUNTIF($Y$2:Y6974,Y6974))</f>
        <v/>
      </c>
    </row>
    <row r="6975" spans="24:26" x14ac:dyDescent="0.25">
      <c r="X6975" s="172">
        <f>COUNTIF($J$2:J6975,J6975)</f>
        <v>0</v>
      </c>
      <c r="Y6975" s="172" t="str">
        <f t="shared" si="111"/>
        <v/>
      </c>
      <c r="Z6975" s="172" t="str">
        <f>IF(Y6975="","",COUNTIF($Y$2:Y6975,Y6975))</f>
        <v/>
      </c>
    </row>
    <row r="6976" spans="24:26" x14ac:dyDescent="0.25">
      <c r="X6976" s="172">
        <f>COUNTIF($J$2:J6976,J6976)</f>
        <v>0</v>
      </c>
      <c r="Y6976" s="172" t="str">
        <f t="shared" si="111"/>
        <v/>
      </c>
      <c r="Z6976" s="172" t="str">
        <f>IF(Y6976="","",COUNTIF($Y$2:Y6976,Y6976))</f>
        <v/>
      </c>
    </row>
    <row r="6977" spans="24:26" x14ac:dyDescent="0.25">
      <c r="X6977" s="172">
        <f>COUNTIF($J$2:J6977,J6977)</f>
        <v>0</v>
      </c>
      <c r="Y6977" s="172" t="str">
        <f t="shared" si="111"/>
        <v/>
      </c>
      <c r="Z6977" s="172" t="str">
        <f>IF(Y6977="","",COUNTIF($Y$2:Y6977,Y6977))</f>
        <v/>
      </c>
    </row>
    <row r="6978" spans="24:26" x14ac:dyDescent="0.25">
      <c r="X6978" s="172">
        <f>COUNTIF($J$2:J6978,J6978)</f>
        <v>0</v>
      </c>
      <c r="Y6978" s="172" t="str">
        <f t="shared" si="111"/>
        <v/>
      </c>
      <c r="Z6978" s="172" t="str">
        <f>IF(Y6978="","",COUNTIF($Y$2:Y6978,Y6978))</f>
        <v/>
      </c>
    </row>
    <row r="6979" spans="24:26" x14ac:dyDescent="0.25">
      <c r="X6979" s="172">
        <f>COUNTIF($J$2:J6979,J6979)</f>
        <v>0</v>
      </c>
      <c r="Y6979" s="172" t="str">
        <f t="shared" si="111"/>
        <v/>
      </c>
      <c r="Z6979" s="172" t="str">
        <f>IF(Y6979="","",COUNTIF($Y$2:Y6979,Y6979))</f>
        <v/>
      </c>
    </row>
    <row r="6980" spans="24:26" x14ac:dyDescent="0.25">
      <c r="X6980" s="172">
        <f>COUNTIF($J$2:J6980,J6980)</f>
        <v>0</v>
      </c>
      <c r="Y6980" s="172" t="str">
        <f t="shared" si="111"/>
        <v/>
      </c>
      <c r="Z6980" s="172" t="str">
        <f>IF(Y6980="","",COUNTIF($Y$2:Y6980,Y6980))</f>
        <v/>
      </c>
    </row>
    <row r="6981" spans="24:26" x14ac:dyDescent="0.25">
      <c r="X6981" s="172">
        <f>COUNTIF($J$2:J6981,J6981)</f>
        <v>0</v>
      </c>
      <c r="Y6981" s="172" t="str">
        <f t="shared" si="111"/>
        <v/>
      </c>
      <c r="Z6981" s="172" t="str">
        <f>IF(Y6981="","",COUNTIF($Y$2:Y6981,Y6981))</f>
        <v/>
      </c>
    </row>
    <row r="6982" spans="24:26" x14ac:dyDescent="0.25">
      <c r="X6982" s="172">
        <f>COUNTIF($J$2:J6982,J6982)</f>
        <v>0</v>
      </c>
      <c r="Y6982" s="172" t="str">
        <f t="shared" si="111"/>
        <v/>
      </c>
      <c r="Z6982" s="172" t="str">
        <f>IF(Y6982="","",COUNTIF($Y$2:Y6982,Y6982))</f>
        <v/>
      </c>
    </row>
    <row r="6983" spans="24:26" x14ac:dyDescent="0.25">
      <c r="X6983" s="172">
        <f>COUNTIF($J$2:J6983,J6983)</f>
        <v>0</v>
      </c>
      <c r="Y6983" s="172" t="str">
        <f t="shared" si="111"/>
        <v/>
      </c>
      <c r="Z6983" s="172" t="str">
        <f>IF(Y6983="","",COUNTIF($Y$2:Y6983,Y6983))</f>
        <v/>
      </c>
    </row>
    <row r="6984" spans="24:26" x14ac:dyDescent="0.25">
      <c r="X6984" s="172">
        <f>COUNTIF($J$2:J6984,J6984)</f>
        <v>0</v>
      </c>
      <c r="Y6984" s="172" t="str">
        <f t="shared" si="111"/>
        <v/>
      </c>
      <c r="Z6984" s="172" t="str">
        <f>IF(Y6984="","",COUNTIF($Y$2:Y6984,Y6984))</f>
        <v/>
      </c>
    </row>
    <row r="6985" spans="24:26" x14ac:dyDescent="0.25">
      <c r="X6985" s="172">
        <f>COUNTIF($J$2:J6985,J6985)</f>
        <v>0</v>
      </c>
      <c r="Y6985" s="172" t="str">
        <f t="shared" si="111"/>
        <v/>
      </c>
      <c r="Z6985" s="172" t="str">
        <f>IF(Y6985="","",COUNTIF($Y$2:Y6985,Y6985))</f>
        <v/>
      </c>
    </row>
    <row r="6986" spans="24:26" x14ac:dyDescent="0.25">
      <c r="X6986" s="172">
        <f>COUNTIF($J$2:J6986,J6986)</f>
        <v>0</v>
      </c>
      <c r="Y6986" s="172" t="str">
        <f t="shared" si="111"/>
        <v/>
      </c>
      <c r="Z6986" s="172" t="str">
        <f>IF(Y6986="","",COUNTIF($Y$2:Y6986,Y6986))</f>
        <v/>
      </c>
    </row>
    <row r="6987" spans="24:26" x14ac:dyDescent="0.25">
      <c r="X6987" s="172">
        <f>COUNTIF($J$2:J6987,J6987)</f>
        <v>0</v>
      </c>
      <c r="Y6987" s="172" t="str">
        <f t="shared" si="111"/>
        <v/>
      </c>
      <c r="Z6987" s="172" t="str">
        <f>IF(Y6987="","",COUNTIF($Y$2:Y6987,Y6987))</f>
        <v/>
      </c>
    </row>
    <row r="6988" spans="24:26" x14ac:dyDescent="0.25">
      <c r="X6988" s="172">
        <f>COUNTIF($J$2:J6988,J6988)</f>
        <v>0</v>
      </c>
      <c r="Y6988" s="172" t="str">
        <f t="shared" si="111"/>
        <v/>
      </c>
      <c r="Z6988" s="172" t="str">
        <f>IF(Y6988="","",COUNTIF($Y$2:Y6988,Y6988))</f>
        <v/>
      </c>
    </row>
    <row r="6989" spans="24:26" x14ac:dyDescent="0.25">
      <c r="X6989" s="172">
        <f>COUNTIF($J$2:J6989,J6989)</f>
        <v>0</v>
      </c>
      <c r="Y6989" s="172" t="str">
        <f t="shared" si="111"/>
        <v/>
      </c>
      <c r="Z6989" s="172" t="str">
        <f>IF(Y6989="","",COUNTIF($Y$2:Y6989,Y6989))</f>
        <v/>
      </c>
    </row>
    <row r="6990" spans="24:26" x14ac:dyDescent="0.25">
      <c r="X6990" s="172">
        <f>COUNTIF($J$2:J6990,J6990)</f>
        <v>0</v>
      </c>
      <c r="Y6990" s="172" t="str">
        <f t="shared" si="111"/>
        <v/>
      </c>
      <c r="Z6990" s="172" t="str">
        <f>IF(Y6990="","",COUNTIF($Y$2:Y6990,Y6990))</f>
        <v/>
      </c>
    </row>
    <row r="6991" spans="24:26" x14ac:dyDescent="0.25">
      <c r="X6991" s="172">
        <f>COUNTIF($J$2:J6991,J6991)</f>
        <v>0</v>
      </c>
      <c r="Y6991" s="172" t="str">
        <f t="shared" si="111"/>
        <v/>
      </c>
      <c r="Z6991" s="172" t="str">
        <f>IF(Y6991="","",COUNTIF($Y$2:Y6991,Y6991))</f>
        <v/>
      </c>
    </row>
    <row r="6992" spans="24:26" x14ac:dyDescent="0.25">
      <c r="X6992" s="172">
        <f>COUNTIF($J$2:J6992,J6992)</f>
        <v>0</v>
      </c>
      <c r="Y6992" s="172" t="str">
        <f t="shared" si="111"/>
        <v/>
      </c>
      <c r="Z6992" s="172" t="str">
        <f>IF(Y6992="","",COUNTIF($Y$2:Y6992,Y6992))</f>
        <v/>
      </c>
    </row>
    <row r="6993" spans="24:26" x14ac:dyDescent="0.25">
      <c r="X6993" s="172">
        <f>COUNTIF($J$2:J6993,J6993)</f>
        <v>0</v>
      </c>
      <c r="Y6993" s="172" t="str">
        <f t="shared" si="111"/>
        <v/>
      </c>
      <c r="Z6993" s="172" t="str">
        <f>IF(Y6993="","",COUNTIF($Y$2:Y6993,Y6993))</f>
        <v/>
      </c>
    </row>
    <row r="6994" spans="24:26" x14ac:dyDescent="0.25">
      <c r="X6994" s="172">
        <f>COUNTIF($J$2:J6994,J6994)</f>
        <v>0</v>
      </c>
      <c r="Y6994" s="172" t="str">
        <f t="shared" si="111"/>
        <v/>
      </c>
      <c r="Z6994" s="172" t="str">
        <f>IF(Y6994="","",COUNTIF($Y$2:Y6994,Y6994))</f>
        <v/>
      </c>
    </row>
    <row r="6995" spans="24:26" x14ac:dyDescent="0.25">
      <c r="X6995" s="172">
        <f>COUNTIF($J$2:J6995,J6995)</f>
        <v>0</v>
      </c>
      <c r="Y6995" s="172" t="str">
        <f t="shared" si="111"/>
        <v/>
      </c>
      <c r="Z6995" s="172" t="str">
        <f>IF(Y6995="","",COUNTIF($Y$2:Y6995,Y6995))</f>
        <v/>
      </c>
    </row>
    <row r="6996" spans="24:26" x14ac:dyDescent="0.25">
      <c r="X6996" s="172">
        <f>COUNTIF($J$2:J6996,J6996)</f>
        <v>0</v>
      </c>
      <c r="Y6996" s="172" t="str">
        <f t="shared" si="111"/>
        <v/>
      </c>
      <c r="Z6996" s="172" t="str">
        <f>IF(Y6996="","",COUNTIF($Y$2:Y6996,Y6996))</f>
        <v/>
      </c>
    </row>
    <row r="6997" spans="24:26" x14ac:dyDescent="0.25">
      <c r="X6997" s="172">
        <f>COUNTIF($J$2:J6997,J6997)</f>
        <v>0</v>
      </c>
      <c r="Y6997" s="172" t="str">
        <f t="shared" si="111"/>
        <v/>
      </c>
      <c r="Z6997" s="172" t="str">
        <f>IF(Y6997="","",COUNTIF($Y$2:Y6997,Y6997))</f>
        <v/>
      </c>
    </row>
    <row r="6998" spans="24:26" x14ac:dyDescent="0.25">
      <c r="X6998" s="172">
        <f>COUNTIF($J$2:J6998,J6998)</f>
        <v>0</v>
      </c>
      <c r="Y6998" s="172" t="str">
        <f t="shared" si="111"/>
        <v/>
      </c>
      <c r="Z6998" s="172" t="str">
        <f>IF(Y6998="","",COUNTIF($Y$2:Y6998,Y6998))</f>
        <v/>
      </c>
    </row>
    <row r="6999" spans="24:26" x14ac:dyDescent="0.25">
      <c r="X6999" s="172">
        <f>COUNTIF($J$2:J6999,J6999)</f>
        <v>0</v>
      </c>
      <c r="Y6999" s="172" t="str">
        <f t="shared" si="111"/>
        <v/>
      </c>
      <c r="Z6999" s="172" t="str">
        <f>IF(Y6999="","",COUNTIF($Y$2:Y6999,Y6999))</f>
        <v/>
      </c>
    </row>
    <row r="7000" spans="24:26" x14ac:dyDescent="0.25">
      <c r="X7000" s="172">
        <f>COUNTIF($J$2:J7000,J7000)</f>
        <v>0</v>
      </c>
      <c r="Y7000" s="172" t="str">
        <f t="shared" si="111"/>
        <v/>
      </c>
      <c r="Z7000" s="172" t="str">
        <f>IF(Y7000="","",COUNTIF($Y$2:Y7000,Y7000))</f>
        <v/>
      </c>
    </row>
    <row r="7001" spans="24:26" x14ac:dyDescent="0.25">
      <c r="X7001" s="172">
        <f>COUNTIF($J$2:J7001,J7001)</f>
        <v>0</v>
      </c>
      <c r="Y7001" s="172" t="str">
        <f t="shared" si="111"/>
        <v/>
      </c>
      <c r="Z7001" s="172" t="str">
        <f>IF(Y7001="","",COUNTIF($Y$2:Y7001,Y7001))</f>
        <v/>
      </c>
    </row>
    <row r="7002" spans="24:26" x14ac:dyDescent="0.25">
      <c r="X7002" s="172">
        <f>COUNTIF($J$2:J7002,J7002)</f>
        <v>0</v>
      </c>
      <c r="Y7002" s="172" t="str">
        <f t="shared" ref="Y7002:Y7065" si="112">J7002&amp;Q7002</f>
        <v/>
      </c>
      <c r="Z7002" s="172" t="str">
        <f>IF(Y7002="","",COUNTIF($Y$2:Y7002,Y7002))</f>
        <v/>
      </c>
    </row>
    <row r="7003" spans="24:26" x14ac:dyDescent="0.25">
      <c r="X7003" s="172">
        <f>COUNTIF($J$2:J7003,J7003)</f>
        <v>0</v>
      </c>
      <c r="Y7003" s="172" t="str">
        <f t="shared" si="112"/>
        <v/>
      </c>
      <c r="Z7003" s="172" t="str">
        <f>IF(Y7003="","",COUNTIF($Y$2:Y7003,Y7003))</f>
        <v/>
      </c>
    </row>
    <row r="7004" spans="24:26" x14ac:dyDescent="0.25">
      <c r="X7004" s="172">
        <f>COUNTIF($J$2:J7004,J7004)</f>
        <v>0</v>
      </c>
      <c r="Y7004" s="172" t="str">
        <f t="shared" si="112"/>
        <v/>
      </c>
      <c r="Z7004" s="172" t="str">
        <f>IF(Y7004="","",COUNTIF($Y$2:Y7004,Y7004))</f>
        <v/>
      </c>
    </row>
    <row r="7005" spans="24:26" x14ac:dyDescent="0.25">
      <c r="X7005" s="172">
        <f>COUNTIF($J$2:J7005,J7005)</f>
        <v>0</v>
      </c>
      <c r="Y7005" s="172" t="str">
        <f t="shared" si="112"/>
        <v/>
      </c>
      <c r="Z7005" s="172" t="str">
        <f>IF(Y7005="","",COUNTIF($Y$2:Y7005,Y7005))</f>
        <v/>
      </c>
    </row>
    <row r="7006" spans="24:26" x14ac:dyDescent="0.25">
      <c r="X7006" s="172">
        <f>COUNTIF($J$2:J7006,J7006)</f>
        <v>0</v>
      </c>
      <c r="Y7006" s="172" t="str">
        <f t="shared" si="112"/>
        <v/>
      </c>
      <c r="Z7006" s="172" t="str">
        <f>IF(Y7006="","",COUNTIF($Y$2:Y7006,Y7006))</f>
        <v/>
      </c>
    </row>
    <row r="7007" spans="24:26" x14ac:dyDescent="0.25">
      <c r="X7007" s="172">
        <f>COUNTIF($J$2:J7007,J7007)</f>
        <v>0</v>
      </c>
      <c r="Y7007" s="172" t="str">
        <f t="shared" si="112"/>
        <v/>
      </c>
      <c r="Z7007" s="172" t="str">
        <f>IF(Y7007="","",COUNTIF($Y$2:Y7007,Y7007))</f>
        <v/>
      </c>
    </row>
    <row r="7008" spans="24:26" x14ac:dyDescent="0.25">
      <c r="X7008" s="172">
        <f>COUNTIF($J$2:J7008,J7008)</f>
        <v>0</v>
      </c>
      <c r="Y7008" s="172" t="str">
        <f t="shared" si="112"/>
        <v/>
      </c>
      <c r="Z7008" s="172" t="str">
        <f>IF(Y7008="","",COUNTIF($Y$2:Y7008,Y7008))</f>
        <v/>
      </c>
    </row>
    <row r="7009" spans="24:26" x14ac:dyDescent="0.25">
      <c r="X7009" s="172">
        <f>COUNTIF($J$2:J7009,J7009)</f>
        <v>0</v>
      </c>
      <c r="Y7009" s="172" t="str">
        <f t="shared" si="112"/>
        <v/>
      </c>
      <c r="Z7009" s="172" t="str">
        <f>IF(Y7009="","",COUNTIF($Y$2:Y7009,Y7009))</f>
        <v/>
      </c>
    </row>
    <row r="7010" spans="24:26" x14ac:dyDescent="0.25">
      <c r="X7010" s="172">
        <f>COUNTIF($J$2:J7010,J7010)</f>
        <v>0</v>
      </c>
      <c r="Y7010" s="172" t="str">
        <f t="shared" si="112"/>
        <v/>
      </c>
      <c r="Z7010" s="172" t="str">
        <f>IF(Y7010="","",COUNTIF($Y$2:Y7010,Y7010))</f>
        <v/>
      </c>
    </row>
    <row r="7011" spans="24:26" x14ac:dyDescent="0.25">
      <c r="X7011" s="172">
        <f>COUNTIF($J$2:J7011,J7011)</f>
        <v>0</v>
      </c>
      <c r="Y7011" s="172" t="str">
        <f t="shared" si="112"/>
        <v/>
      </c>
      <c r="Z7011" s="172" t="str">
        <f>IF(Y7011="","",COUNTIF($Y$2:Y7011,Y7011))</f>
        <v/>
      </c>
    </row>
    <row r="7012" spans="24:26" x14ac:dyDescent="0.25">
      <c r="X7012" s="172">
        <f>COUNTIF($J$2:J7012,J7012)</f>
        <v>0</v>
      </c>
      <c r="Y7012" s="172" t="str">
        <f t="shared" si="112"/>
        <v/>
      </c>
      <c r="Z7012" s="172" t="str">
        <f>IF(Y7012="","",COUNTIF($Y$2:Y7012,Y7012))</f>
        <v/>
      </c>
    </row>
    <row r="7013" spans="24:26" x14ac:dyDescent="0.25">
      <c r="X7013" s="172">
        <f>COUNTIF($J$2:J7013,J7013)</f>
        <v>0</v>
      </c>
      <c r="Y7013" s="172" t="str">
        <f t="shared" si="112"/>
        <v/>
      </c>
      <c r="Z7013" s="172" t="str">
        <f>IF(Y7013="","",COUNTIF($Y$2:Y7013,Y7013))</f>
        <v/>
      </c>
    </row>
    <row r="7014" spans="24:26" x14ac:dyDescent="0.25">
      <c r="X7014" s="172">
        <f>COUNTIF($J$2:J7014,J7014)</f>
        <v>0</v>
      </c>
      <c r="Y7014" s="172" t="str">
        <f t="shared" si="112"/>
        <v/>
      </c>
      <c r="Z7014" s="172" t="str">
        <f>IF(Y7014="","",COUNTIF($Y$2:Y7014,Y7014))</f>
        <v/>
      </c>
    </row>
    <row r="7015" spans="24:26" x14ac:dyDescent="0.25">
      <c r="X7015" s="172">
        <f>COUNTIF($J$2:J7015,J7015)</f>
        <v>0</v>
      </c>
      <c r="Y7015" s="172" t="str">
        <f t="shared" si="112"/>
        <v/>
      </c>
      <c r="Z7015" s="172" t="str">
        <f>IF(Y7015="","",COUNTIF($Y$2:Y7015,Y7015))</f>
        <v/>
      </c>
    </row>
    <row r="7016" spans="24:26" x14ac:dyDescent="0.25">
      <c r="X7016" s="172">
        <f>COUNTIF($J$2:J7016,J7016)</f>
        <v>0</v>
      </c>
      <c r="Y7016" s="172" t="str">
        <f t="shared" si="112"/>
        <v/>
      </c>
      <c r="Z7016" s="172" t="str">
        <f>IF(Y7016="","",COUNTIF($Y$2:Y7016,Y7016))</f>
        <v/>
      </c>
    </row>
    <row r="7017" spans="24:26" x14ac:dyDescent="0.25">
      <c r="X7017" s="172">
        <f>COUNTIF($J$2:J7017,J7017)</f>
        <v>0</v>
      </c>
      <c r="Y7017" s="172" t="str">
        <f t="shared" si="112"/>
        <v/>
      </c>
      <c r="Z7017" s="172" t="str">
        <f>IF(Y7017="","",COUNTIF($Y$2:Y7017,Y7017))</f>
        <v/>
      </c>
    </row>
    <row r="7018" spans="24:26" x14ac:dyDescent="0.25">
      <c r="X7018" s="172">
        <f>COUNTIF($J$2:J7018,J7018)</f>
        <v>0</v>
      </c>
      <c r="Y7018" s="172" t="str">
        <f t="shared" si="112"/>
        <v/>
      </c>
      <c r="Z7018" s="172" t="str">
        <f>IF(Y7018="","",COUNTIF($Y$2:Y7018,Y7018))</f>
        <v/>
      </c>
    </row>
    <row r="7019" spans="24:26" x14ac:dyDescent="0.25">
      <c r="X7019" s="172">
        <f>COUNTIF($J$2:J7019,J7019)</f>
        <v>0</v>
      </c>
      <c r="Y7019" s="172" t="str">
        <f t="shared" si="112"/>
        <v/>
      </c>
      <c r="Z7019" s="172" t="str">
        <f>IF(Y7019="","",COUNTIF($Y$2:Y7019,Y7019))</f>
        <v/>
      </c>
    </row>
    <row r="7020" spans="24:26" x14ac:dyDescent="0.25">
      <c r="X7020" s="172">
        <f>COUNTIF($J$2:J7020,J7020)</f>
        <v>0</v>
      </c>
      <c r="Y7020" s="172" t="str">
        <f t="shared" si="112"/>
        <v/>
      </c>
      <c r="Z7020" s="172" t="str">
        <f>IF(Y7020="","",COUNTIF($Y$2:Y7020,Y7020))</f>
        <v/>
      </c>
    </row>
    <row r="7021" spans="24:26" x14ac:dyDescent="0.25">
      <c r="X7021" s="172">
        <f>COUNTIF($J$2:J7021,J7021)</f>
        <v>0</v>
      </c>
      <c r="Y7021" s="172" t="str">
        <f t="shared" si="112"/>
        <v/>
      </c>
      <c r="Z7021" s="172" t="str">
        <f>IF(Y7021="","",COUNTIF($Y$2:Y7021,Y7021))</f>
        <v/>
      </c>
    </row>
    <row r="7022" spans="24:26" x14ac:dyDescent="0.25">
      <c r="X7022" s="172">
        <f>COUNTIF($J$2:J7022,J7022)</f>
        <v>0</v>
      </c>
      <c r="Y7022" s="172" t="str">
        <f t="shared" si="112"/>
        <v/>
      </c>
      <c r="Z7022" s="172" t="str">
        <f>IF(Y7022="","",COUNTIF($Y$2:Y7022,Y7022))</f>
        <v/>
      </c>
    </row>
    <row r="7023" spans="24:26" x14ac:dyDescent="0.25">
      <c r="X7023" s="172">
        <f>COUNTIF($J$2:J7023,J7023)</f>
        <v>0</v>
      </c>
      <c r="Y7023" s="172" t="str">
        <f t="shared" si="112"/>
        <v/>
      </c>
      <c r="Z7023" s="172" t="str">
        <f>IF(Y7023="","",COUNTIF($Y$2:Y7023,Y7023))</f>
        <v/>
      </c>
    </row>
    <row r="7024" spans="24:26" x14ac:dyDescent="0.25">
      <c r="X7024" s="172">
        <f>COUNTIF($J$2:J7024,J7024)</f>
        <v>0</v>
      </c>
      <c r="Y7024" s="172" t="str">
        <f t="shared" si="112"/>
        <v/>
      </c>
      <c r="Z7024" s="172" t="str">
        <f>IF(Y7024="","",COUNTIF($Y$2:Y7024,Y7024))</f>
        <v/>
      </c>
    </row>
    <row r="7025" spans="24:26" x14ac:dyDescent="0.25">
      <c r="X7025" s="172">
        <f>COUNTIF($J$2:J7025,J7025)</f>
        <v>0</v>
      </c>
      <c r="Y7025" s="172" t="str">
        <f t="shared" si="112"/>
        <v/>
      </c>
      <c r="Z7025" s="172" t="str">
        <f>IF(Y7025="","",COUNTIF($Y$2:Y7025,Y7025))</f>
        <v/>
      </c>
    </row>
    <row r="7026" spans="24:26" x14ac:dyDescent="0.25">
      <c r="X7026" s="172">
        <f>COUNTIF($J$2:J7026,J7026)</f>
        <v>0</v>
      </c>
      <c r="Y7026" s="172" t="str">
        <f t="shared" si="112"/>
        <v/>
      </c>
      <c r="Z7026" s="172" t="str">
        <f>IF(Y7026="","",COUNTIF($Y$2:Y7026,Y7026))</f>
        <v/>
      </c>
    </row>
    <row r="7027" spans="24:26" x14ac:dyDescent="0.25">
      <c r="X7027" s="172">
        <f>COUNTIF($J$2:J7027,J7027)</f>
        <v>0</v>
      </c>
      <c r="Y7027" s="172" t="str">
        <f t="shared" si="112"/>
        <v/>
      </c>
      <c r="Z7027" s="172" t="str">
        <f>IF(Y7027="","",COUNTIF($Y$2:Y7027,Y7027))</f>
        <v/>
      </c>
    </row>
    <row r="7028" spans="24:26" x14ac:dyDescent="0.25">
      <c r="X7028" s="172">
        <f>COUNTIF($J$2:J7028,J7028)</f>
        <v>0</v>
      </c>
      <c r="Y7028" s="172" t="str">
        <f t="shared" si="112"/>
        <v/>
      </c>
      <c r="Z7028" s="172" t="str">
        <f>IF(Y7028="","",COUNTIF($Y$2:Y7028,Y7028))</f>
        <v/>
      </c>
    </row>
    <row r="7029" spans="24:26" x14ac:dyDescent="0.25">
      <c r="X7029" s="172">
        <f>COUNTIF($J$2:J7029,J7029)</f>
        <v>0</v>
      </c>
      <c r="Y7029" s="172" t="str">
        <f t="shared" si="112"/>
        <v/>
      </c>
      <c r="Z7029" s="172" t="str">
        <f>IF(Y7029="","",COUNTIF($Y$2:Y7029,Y7029))</f>
        <v/>
      </c>
    </row>
    <row r="7030" spans="24:26" x14ac:dyDescent="0.25">
      <c r="X7030" s="172">
        <f>COUNTIF($J$2:J7030,J7030)</f>
        <v>0</v>
      </c>
      <c r="Y7030" s="172" t="str">
        <f t="shared" si="112"/>
        <v/>
      </c>
      <c r="Z7030" s="172" t="str">
        <f>IF(Y7030="","",COUNTIF($Y$2:Y7030,Y7030))</f>
        <v/>
      </c>
    </row>
    <row r="7031" spans="24:26" x14ac:dyDescent="0.25">
      <c r="X7031" s="172">
        <f>COUNTIF($J$2:J7031,J7031)</f>
        <v>0</v>
      </c>
      <c r="Y7031" s="172" t="str">
        <f t="shared" si="112"/>
        <v/>
      </c>
      <c r="Z7031" s="172" t="str">
        <f>IF(Y7031="","",COUNTIF($Y$2:Y7031,Y7031))</f>
        <v/>
      </c>
    </row>
    <row r="7032" spans="24:26" x14ac:dyDescent="0.25">
      <c r="X7032" s="172">
        <f>COUNTIF($J$2:J7032,J7032)</f>
        <v>0</v>
      </c>
      <c r="Y7032" s="172" t="str">
        <f t="shared" si="112"/>
        <v/>
      </c>
      <c r="Z7032" s="172" t="str">
        <f>IF(Y7032="","",COUNTIF($Y$2:Y7032,Y7032))</f>
        <v/>
      </c>
    </row>
    <row r="7033" spans="24:26" x14ac:dyDescent="0.25">
      <c r="X7033" s="172">
        <f>COUNTIF($J$2:J7033,J7033)</f>
        <v>0</v>
      </c>
      <c r="Y7033" s="172" t="str">
        <f t="shared" si="112"/>
        <v/>
      </c>
      <c r="Z7033" s="172" t="str">
        <f>IF(Y7033="","",COUNTIF($Y$2:Y7033,Y7033))</f>
        <v/>
      </c>
    </row>
    <row r="7034" spans="24:26" x14ac:dyDescent="0.25">
      <c r="X7034" s="172">
        <f>COUNTIF($J$2:J7034,J7034)</f>
        <v>0</v>
      </c>
      <c r="Y7034" s="172" t="str">
        <f t="shared" si="112"/>
        <v/>
      </c>
      <c r="Z7034" s="172" t="str">
        <f>IF(Y7034="","",COUNTIF($Y$2:Y7034,Y7034))</f>
        <v/>
      </c>
    </row>
    <row r="7035" spans="24:26" x14ac:dyDescent="0.25">
      <c r="X7035" s="172">
        <f>COUNTIF($J$2:J7035,J7035)</f>
        <v>0</v>
      </c>
      <c r="Y7035" s="172" t="str">
        <f t="shared" si="112"/>
        <v/>
      </c>
      <c r="Z7035" s="172" t="str">
        <f>IF(Y7035="","",COUNTIF($Y$2:Y7035,Y7035))</f>
        <v/>
      </c>
    </row>
    <row r="7036" spans="24:26" x14ac:dyDescent="0.25">
      <c r="X7036" s="172">
        <f>COUNTIF($J$2:J7036,J7036)</f>
        <v>0</v>
      </c>
      <c r="Y7036" s="172" t="str">
        <f t="shared" si="112"/>
        <v/>
      </c>
      <c r="Z7036" s="172" t="str">
        <f>IF(Y7036="","",COUNTIF($Y$2:Y7036,Y7036))</f>
        <v/>
      </c>
    </row>
    <row r="7037" spans="24:26" x14ac:dyDescent="0.25">
      <c r="X7037" s="172">
        <f>COUNTIF($J$2:J7037,J7037)</f>
        <v>0</v>
      </c>
      <c r="Y7037" s="172" t="str">
        <f t="shared" si="112"/>
        <v/>
      </c>
      <c r="Z7037" s="172" t="str">
        <f>IF(Y7037="","",COUNTIF($Y$2:Y7037,Y7037))</f>
        <v/>
      </c>
    </row>
    <row r="7038" spans="24:26" x14ac:dyDescent="0.25">
      <c r="X7038" s="172">
        <f>COUNTIF($J$2:J7038,J7038)</f>
        <v>0</v>
      </c>
      <c r="Y7038" s="172" t="str">
        <f t="shared" si="112"/>
        <v/>
      </c>
      <c r="Z7038" s="172" t="str">
        <f>IF(Y7038="","",COUNTIF($Y$2:Y7038,Y7038))</f>
        <v/>
      </c>
    </row>
    <row r="7039" spans="24:26" x14ac:dyDescent="0.25">
      <c r="X7039" s="172">
        <f>COUNTIF($J$2:J7039,J7039)</f>
        <v>0</v>
      </c>
      <c r="Y7039" s="172" t="str">
        <f t="shared" si="112"/>
        <v/>
      </c>
      <c r="Z7039" s="172" t="str">
        <f>IF(Y7039="","",COUNTIF($Y$2:Y7039,Y7039))</f>
        <v/>
      </c>
    </row>
    <row r="7040" spans="24:26" x14ac:dyDescent="0.25">
      <c r="X7040" s="172">
        <f>COUNTIF($J$2:J7040,J7040)</f>
        <v>0</v>
      </c>
      <c r="Y7040" s="172" t="str">
        <f t="shared" si="112"/>
        <v/>
      </c>
      <c r="Z7040" s="172" t="str">
        <f>IF(Y7040="","",COUNTIF($Y$2:Y7040,Y7040))</f>
        <v/>
      </c>
    </row>
    <row r="7041" spans="24:26" x14ac:dyDescent="0.25">
      <c r="X7041" s="172">
        <f>COUNTIF($J$2:J7041,J7041)</f>
        <v>0</v>
      </c>
      <c r="Y7041" s="172" t="str">
        <f t="shared" si="112"/>
        <v/>
      </c>
      <c r="Z7041" s="172" t="str">
        <f>IF(Y7041="","",COUNTIF($Y$2:Y7041,Y7041))</f>
        <v/>
      </c>
    </row>
    <row r="7042" spans="24:26" x14ac:dyDescent="0.25">
      <c r="X7042" s="172">
        <f>COUNTIF($J$2:J7042,J7042)</f>
        <v>0</v>
      </c>
      <c r="Y7042" s="172" t="str">
        <f t="shared" si="112"/>
        <v/>
      </c>
      <c r="Z7042" s="172" t="str">
        <f>IF(Y7042="","",COUNTIF($Y$2:Y7042,Y7042))</f>
        <v/>
      </c>
    </row>
    <row r="7043" spans="24:26" x14ac:dyDescent="0.25">
      <c r="X7043" s="172">
        <f>COUNTIF($J$2:J7043,J7043)</f>
        <v>0</v>
      </c>
      <c r="Y7043" s="172" t="str">
        <f t="shared" si="112"/>
        <v/>
      </c>
      <c r="Z7043" s="172" t="str">
        <f>IF(Y7043="","",COUNTIF($Y$2:Y7043,Y7043))</f>
        <v/>
      </c>
    </row>
    <row r="7044" spans="24:26" x14ac:dyDescent="0.25">
      <c r="X7044" s="172">
        <f>COUNTIF($J$2:J7044,J7044)</f>
        <v>0</v>
      </c>
      <c r="Y7044" s="172" t="str">
        <f t="shared" si="112"/>
        <v/>
      </c>
      <c r="Z7044" s="172" t="str">
        <f>IF(Y7044="","",COUNTIF($Y$2:Y7044,Y7044))</f>
        <v/>
      </c>
    </row>
    <row r="7045" spans="24:26" x14ac:dyDescent="0.25">
      <c r="X7045" s="172">
        <f>COUNTIF($J$2:J7045,J7045)</f>
        <v>0</v>
      </c>
      <c r="Y7045" s="172" t="str">
        <f t="shared" si="112"/>
        <v/>
      </c>
      <c r="Z7045" s="172" t="str">
        <f>IF(Y7045="","",COUNTIF($Y$2:Y7045,Y7045))</f>
        <v/>
      </c>
    </row>
    <row r="7046" spans="24:26" x14ac:dyDescent="0.25">
      <c r="X7046" s="172">
        <f>COUNTIF($J$2:J7046,J7046)</f>
        <v>0</v>
      </c>
      <c r="Y7046" s="172" t="str">
        <f t="shared" si="112"/>
        <v/>
      </c>
      <c r="Z7046" s="172" t="str">
        <f>IF(Y7046="","",COUNTIF($Y$2:Y7046,Y7046))</f>
        <v/>
      </c>
    </row>
    <row r="7047" spans="24:26" x14ac:dyDescent="0.25">
      <c r="X7047" s="172">
        <f>COUNTIF($J$2:J7047,J7047)</f>
        <v>0</v>
      </c>
      <c r="Y7047" s="172" t="str">
        <f t="shared" si="112"/>
        <v/>
      </c>
      <c r="Z7047" s="172" t="str">
        <f>IF(Y7047="","",COUNTIF($Y$2:Y7047,Y7047))</f>
        <v/>
      </c>
    </row>
    <row r="7048" spans="24:26" x14ac:dyDescent="0.25">
      <c r="X7048" s="172">
        <f>COUNTIF($J$2:J7048,J7048)</f>
        <v>0</v>
      </c>
      <c r="Y7048" s="172" t="str">
        <f t="shared" si="112"/>
        <v/>
      </c>
      <c r="Z7048" s="172" t="str">
        <f>IF(Y7048="","",COUNTIF($Y$2:Y7048,Y7048))</f>
        <v/>
      </c>
    </row>
    <row r="7049" spans="24:26" x14ac:dyDescent="0.25">
      <c r="X7049" s="172">
        <f>COUNTIF($J$2:J7049,J7049)</f>
        <v>0</v>
      </c>
      <c r="Y7049" s="172" t="str">
        <f t="shared" si="112"/>
        <v/>
      </c>
      <c r="Z7049" s="172" t="str">
        <f>IF(Y7049="","",COUNTIF($Y$2:Y7049,Y7049))</f>
        <v/>
      </c>
    </row>
    <row r="7050" spans="24:26" x14ac:dyDescent="0.25">
      <c r="X7050" s="172">
        <f>COUNTIF($J$2:J7050,J7050)</f>
        <v>0</v>
      </c>
      <c r="Y7050" s="172" t="str">
        <f t="shared" si="112"/>
        <v/>
      </c>
      <c r="Z7050" s="172" t="str">
        <f>IF(Y7050="","",COUNTIF($Y$2:Y7050,Y7050))</f>
        <v/>
      </c>
    </row>
    <row r="7051" spans="24:26" x14ac:dyDescent="0.25">
      <c r="X7051" s="172">
        <f>COUNTIF($J$2:J7051,J7051)</f>
        <v>0</v>
      </c>
      <c r="Y7051" s="172" t="str">
        <f t="shared" si="112"/>
        <v/>
      </c>
      <c r="Z7051" s="172" t="str">
        <f>IF(Y7051="","",COUNTIF($Y$2:Y7051,Y7051))</f>
        <v/>
      </c>
    </row>
    <row r="7052" spans="24:26" x14ac:dyDescent="0.25">
      <c r="X7052" s="172">
        <f>COUNTIF($J$2:J7052,J7052)</f>
        <v>0</v>
      </c>
      <c r="Y7052" s="172" t="str">
        <f t="shared" si="112"/>
        <v/>
      </c>
      <c r="Z7052" s="172" t="str">
        <f>IF(Y7052="","",COUNTIF($Y$2:Y7052,Y7052))</f>
        <v/>
      </c>
    </row>
    <row r="7053" spans="24:26" x14ac:dyDescent="0.25">
      <c r="X7053" s="172">
        <f>COUNTIF($J$2:J7053,J7053)</f>
        <v>0</v>
      </c>
      <c r="Y7053" s="172" t="str">
        <f t="shared" si="112"/>
        <v/>
      </c>
      <c r="Z7053" s="172" t="str">
        <f>IF(Y7053="","",COUNTIF($Y$2:Y7053,Y7053))</f>
        <v/>
      </c>
    </row>
    <row r="7054" spans="24:26" x14ac:dyDescent="0.25">
      <c r="X7054" s="172">
        <f>COUNTIF($J$2:J7054,J7054)</f>
        <v>0</v>
      </c>
      <c r="Y7054" s="172" t="str">
        <f t="shared" si="112"/>
        <v/>
      </c>
      <c r="Z7054" s="172" t="str">
        <f>IF(Y7054="","",COUNTIF($Y$2:Y7054,Y7054))</f>
        <v/>
      </c>
    </row>
    <row r="7055" spans="24:26" x14ac:dyDescent="0.25">
      <c r="X7055" s="172">
        <f>COUNTIF($J$2:J7055,J7055)</f>
        <v>0</v>
      </c>
      <c r="Y7055" s="172" t="str">
        <f t="shared" si="112"/>
        <v/>
      </c>
      <c r="Z7055" s="172" t="str">
        <f>IF(Y7055="","",COUNTIF($Y$2:Y7055,Y7055))</f>
        <v/>
      </c>
    </row>
    <row r="7056" spans="24:26" x14ac:dyDescent="0.25">
      <c r="X7056" s="172">
        <f>COUNTIF($J$2:J7056,J7056)</f>
        <v>0</v>
      </c>
      <c r="Y7056" s="172" t="str">
        <f t="shared" si="112"/>
        <v/>
      </c>
      <c r="Z7056" s="172" t="str">
        <f>IF(Y7056="","",COUNTIF($Y$2:Y7056,Y7056))</f>
        <v/>
      </c>
    </row>
    <row r="7057" spans="24:26" x14ac:dyDescent="0.25">
      <c r="X7057" s="172">
        <f>COUNTIF($J$2:J7057,J7057)</f>
        <v>0</v>
      </c>
      <c r="Y7057" s="172" t="str">
        <f t="shared" si="112"/>
        <v/>
      </c>
      <c r="Z7057" s="172" t="str">
        <f>IF(Y7057="","",COUNTIF($Y$2:Y7057,Y7057))</f>
        <v/>
      </c>
    </row>
    <row r="7058" spans="24:26" x14ac:dyDescent="0.25">
      <c r="X7058" s="172">
        <f>COUNTIF($J$2:J7058,J7058)</f>
        <v>0</v>
      </c>
      <c r="Y7058" s="172" t="str">
        <f t="shared" si="112"/>
        <v/>
      </c>
      <c r="Z7058" s="172" t="str">
        <f>IF(Y7058="","",COUNTIF($Y$2:Y7058,Y7058))</f>
        <v/>
      </c>
    </row>
    <row r="7059" spans="24:26" x14ac:dyDescent="0.25">
      <c r="X7059" s="172">
        <f>COUNTIF($J$2:J7059,J7059)</f>
        <v>0</v>
      </c>
      <c r="Y7059" s="172" t="str">
        <f t="shared" si="112"/>
        <v/>
      </c>
      <c r="Z7059" s="172" t="str">
        <f>IF(Y7059="","",COUNTIF($Y$2:Y7059,Y7059))</f>
        <v/>
      </c>
    </row>
    <row r="7060" spans="24:26" x14ac:dyDescent="0.25">
      <c r="X7060" s="172">
        <f>COUNTIF($J$2:J7060,J7060)</f>
        <v>0</v>
      </c>
      <c r="Y7060" s="172" t="str">
        <f t="shared" si="112"/>
        <v/>
      </c>
      <c r="Z7060" s="172" t="str">
        <f>IF(Y7060="","",COUNTIF($Y$2:Y7060,Y7060))</f>
        <v/>
      </c>
    </row>
    <row r="7061" spans="24:26" x14ac:dyDescent="0.25">
      <c r="X7061" s="172">
        <f>COUNTIF($J$2:J7061,J7061)</f>
        <v>0</v>
      </c>
      <c r="Y7061" s="172" t="str">
        <f t="shared" si="112"/>
        <v/>
      </c>
      <c r="Z7061" s="172" t="str">
        <f>IF(Y7061="","",COUNTIF($Y$2:Y7061,Y7061))</f>
        <v/>
      </c>
    </row>
    <row r="7062" spans="24:26" x14ac:dyDescent="0.25">
      <c r="X7062" s="172">
        <f>COUNTIF($J$2:J7062,J7062)</f>
        <v>0</v>
      </c>
      <c r="Y7062" s="172" t="str">
        <f t="shared" si="112"/>
        <v/>
      </c>
      <c r="Z7062" s="172" t="str">
        <f>IF(Y7062="","",COUNTIF($Y$2:Y7062,Y7062))</f>
        <v/>
      </c>
    </row>
    <row r="7063" spans="24:26" x14ac:dyDescent="0.25">
      <c r="X7063" s="172">
        <f>COUNTIF($J$2:J7063,J7063)</f>
        <v>0</v>
      </c>
      <c r="Y7063" s="172" t="str">
        <f t="shared" si="112"/>
        <v/>
      </c>
      <c r="Z7063" s="172" t="str">
        <f>IF(Y7063="","",COUNTIF($Y$2:Y7063,Y7063))</f>
        <v/>
      </c>
    </row>
    <row r="7064" spans="24:26" x14ac:dyDescent="0.25">
      <c r="X7064" s="172">
        <f>COUNTIF($J$2:J7064,J7064)</f>
        <v>0</v>
      </c>
      <c r="Y7064" s="172" t="str">
        <f t="shared" si="112"/>
        <v/>
      </c>
      <c r="Z7064" s="172" t="str">
        <f>IF(Y7064="","",COUNTIF($Y$2:Y7064,Y7064))</f>
        <v/>
      </c>
    </row>
    <row r="7065" spans="24:26" x14ac:dyDescent="0.25">
      <c r="X7065" s="172">
        <f>COUNTIF($J$2:J7065,J7065)</f>
        <v>0</v>
      </c>
      <c r="Y7065" s="172" t="str">
        <f t="shared" si="112"/>
        <v/>
      </c>
      <c r="Z7065" s="172" t="str">
        <f>IF(Y7065="","",COUNTIF($Y$2:Y7065,Y7065))</f>
        <v/>
      </c>
    </row>
    <row r="7066" spans="24:26" x14ac:dyDescent="0.25">
      <c r="X7066" s="172">
        <f>COUNTIF($J$2:J7066,J7066)</f>
        <v>0</v>
      </c>
      <c r="Y7066" s="172" t="str">
        <f t="shared" ref="Y7066:Y7129" si="113">J7066&amp;Q7066</f>
        <v/>
      </c>
      <c r="Z7066" s="172" t="str">
        <f>IF(Y7066="","",COUNTIF($Y$2:Y7066,Y7066))</f>
        <v/>
      </c>
    </row>
    <row r="7067" spans="24:26" x14ac:dyDescent="0.25">
      <c r="X7067" s="172">
        <f>COUNTIF($J$2:J7067,J7067)</f>
        <v>0</v>
      </c>
      <c r="Y7067" s="172" t="str">
        <f t="shared" si="113"/>
        <v/>
      </c>
      <c r="Z7067" s="172" t="str">
        <f>IF(Y7067="","",COUNTIF($Y$2:Y7067,Y7067))</f>
        <v/>
      </c>
    </row>
    <row r="7068" spans="24:26" x14ac:dyDescent="0.25">
      <c r="X7068" s="172">
        <f>COUNTIF($J$2:J7068,J7068)</f>
        <v>0</v>
      </c>
      <c r="Y7068" s="172" t="str">
        <f t="shared" si="113"/>
        <v/>
      </c>
      <c r="Z7068" s="172" t="str">
        <f>IF(Y7068="","",COUNTIF($Y$2:Y7068,Y7068))</f>
        <v/>
      </c>
    </row>
    <row r="7069" spans="24:26" x14ac:dyDescent="0.25">
      <c r="X7069" s="172">
        <f>COUNTIF($J$2:J7069,J7069)</f>
        <v>0</v>
      </c>
      <c r="Y7069" s="172" t="str">
        <f t="shared" si="113"/>
        <v/>
      </c>
      <c r="Z7069" s="172" t="str">
        <f>IF(Y7069="","",COUNTIF($Y$2:Y7069,Y7069))</f>
        <v/>
      </c>
    </row>
    <row r="7070" spans="24:26" x14ac:dyDescent="0.25">
      <c r="X7070" s="172">
        <f>COUNTIF($J$2:J7070,J7070)</f>
        <v>0</v>
      </c>
      <c r="Y7070" s="172" t="str">
        <f t="shared" si="113"/>
        <v/>
      </c>
      <c r="Z7070" s="172" t="str">
        <f>IF(Y7070="","",COUNTIF($Y$2:Y7070,Y7070))</f>
        <v/>
      </c>
    </row>
    <row r="7071" spans="24:26" x14ac:dyDescent="0.25">
      <c r="X7071" s="172">
        <f>COUNTIF($J$2:J7071,J7071)</f>
        <v>0</v>
      </c>
      <c r="Y7071" s="172" t="str">
        <f t="shared" si="113"/>
        <v/>
      </c>
      <c r="Z7071" s="172" t="str">
        <f>IF(Y7071="","",COUNTIF($Y$2:Y7071,Y7071))</f>
        <v/>
      </c>
    </row>
    <row r="7072" spans="24:26" x14ac:dyDescent="0.25">
      <c r="X7072" s="172">
        <f>COUNTIF($J$2:J7072,J7072)</f>
        <v>0</v>
      </c>
      <c r="Y7072" s="172" t="str">
        <f t="shared" si="113"/>
        <v/>
      </c>
      <c r="Z7072" s="172" t="str">
        <f>IF(Y7072="","",COUNTIF($Y$2:Y7072,Y7072))</f>
        <v/>
      </c>
    </row>
    <row r="7073" spans="24:26" x14ac:dyDescent="0.25">
      <c r="X7073" s="172">
        <f>COUNTIF($J$2:J7073,J7073)</f>
        <v>0</v>
      </c>
      <c r="Y7073" s="172" t="str">
        <f t="shared" si="113"/>
        <v/>
      </c>
      <c r="Z7073" s="172" t="str">
        <f>IF(Y7073="","",COUNTIF($Y$2:Y7073,Y7073))</f>
        <v/>
      </c>
    </row>
    <row r="7074" spans="24:26" x14ac:dyDescent="0.25">
      <c r="X7074" s="172">
        <f>COUNTIF($J$2:J7074,J7074)</f>
        <v>0</v>
      </c>
      <c r="Y7074" s="172" t="str">
        <f t="shared" si="113"/>
        <v/>
      </c>
      <c r="Z7074" s="172" t="str">
        <f>IF(Y7074="","",COUNTIF($Y$2:Y7074,Y7074))</f>
        <v/>
      </c>
    </row>
    <row r="7075" spans="24:26" x14ac:dyDescent="0.25">
      <c r="X7075" s="172">
        <f>COUNTIF($J$2:J7075,J7075)</f>
        <v>0</v>
      </c>
      <c r="Y7075" s="172" t="str">
        <f t="shared" si="113"/>
        <v/>
      </c>
      <c r="Z7075" s="172" t="str">
        <f>IF(Y7075="","",COUNTIF($Y$2:Y7075,Y7075))</f>
        <v/>
      </c>
    </row>
    <row r="7076" spans="24:26" x14ac:dyDescent="0.25">
      <c r="X7076" s="172">
        <f>COUNTIF($J$2:J7076,J7076)</f>
        <v>0</v>
      </c>
      <c r="Y7076" s="172" t="str">
        <f t="shared" si="113"/>
        <v/>
      </c>
      <c r="Z7076" s="172" t="str">
        <f>IF(Y7076="","",COUNTIF($Y$2:Y7076,Y7076))</f>
        <v/>
      </c>
    </row>
    <row r="7077" spans="24:26" x14ac:dyDescent="0.25">
      <c r="X7077" s="172">
        <f>COUNTIF($J$2:J7077,J7077)</f>
        <v>0</v>
      </c>
      <c r="Y7077" s="172" t="str">
        <f t="shared" si="113"/>
        <v/>
      </c>
      <c r="Z7077" s="172" t="str">
        <f>IF(Y7077="","",COUNTIF($Y$2:Y7077,Y7077))</f>
        <v/>
      </c>
    </row>
    <row r="7078" spans="24:26" x14ac:dyDescent="0.25">
      <c r="X7078" s="172">
        <f>COUNTIF($J$2:J7078,J7078)</f>
        <v>0</v>
      </c>
      <c r="Y7078" s="172" t="str">
        <f t="shared" si="113"/>
        <v/>
      </c>
      <c r="Z7078" s="172" t="str">
        <f>IF(Y7078="","",COUNTIF($Y$2:Y7078,Y7078))</f>
        <v/>
      </c>
    </row>
    <row r="7079" spans="24:26" x14ac:dyDescent="0.25">
      <c r="X7079" s="172">
        <f>COUNTIF($J$2:J7079,J7079)</f>
        <v>0</v>
      </c>
      <c r="Y7079" s="172" t="str">
        <f t="shared" si="113"/>
        <v/>
      </c>
      <c r="Z7079" s="172" t="str">
        <f>IF(Y7079="","",COUNTIF($Y$2:Y7079,Y7079))</f>
        <v/>
      </c>
    </row>
    <row r="7080" spans="24:26" x14ac:dyDescent="0.25">
      <c r="X7080" s="172">
        <f>COUNTIF($J$2:J7080,J7080)</f>
        <v>0</v>
      </c>
      <c r="Y7080" s="172" t="str">
        <f t="shared" si="113"/>
        <v/>
      </c>
      <c r="Z7080" s="172" t="str">
        <f>IF(Y7080="","",COUNTIF($Y$2:Y7080,Y7080))</f>
        <v/>
      </c>
    </row>
    <row r="7081" spans="24:26" x14ac:dyDescent="0.25">
      <c r="X7081" s="172">
        <f>COUNTIF($J$2:J7081,J7081)</f>
        <v>0</v>
      </c>
      <c r="Y7081" s="172" t="str">
        <f t="shared" si="113"/>
        <v/>
      </c>
      <c r="Z7081" s="172" t="str">
        <f>IF(Y7081="","",COUNTIF($Y$2:Y7081,Y7081))</f>
        <v/>
      </c>
    </row>
    <row r="7082" spans="24:26" x14ac:dyDescent="0.25">
      <c r="X7082" s="172">
        <f>COUNTIF($J$2:J7082,J7082)</f>
        <v>0</v>
      </c>
      <c r="Y7082" s="172" t="str">
        <f t="shared" si="113"/>
        <v/>
      </c>
      <c r="Z7082" s="172" t="str">
        <f>IF(Y7082="","",COUNTIF($Y$2:Y7082,Y7082))</f>
        <v/>
      </c>
    </row>
    <row r="7083" spans="24:26" x14ac:dyDescent="0.25">
      <c r="X7083" s="172">
        <f>COUNTIF($J$2:J7083,J7083)</f>
        <v>0</v>
      </c>
      <c r="Y7083" s="172" t="str">
        <f t="shared" si="113"/>
        <v/>
      </c>
      <c r="Z7083" s="172" t="str">
        <f>IF(Y7083="","",COUNTIF($Y$2:Y7083,Y7083))</f>
        <v/>
      </c>
    </row>
    <row r="7084" spans="24:26" x14ac:dyDescent="0.25">
      <c r="X7084" s="172">
        <f>COUNTIF($J$2:J7084,J7084)</f>
        <v>0</v>
      </c>
      <c r="Y7084" s="172" t="str">
        <f t="shared" si="113"/>
        <v/>
      </c>
      <c r="Z7084" s="172" t="str">
        <f>IF(Y7084="","",COUNTIF($Y$2:Y7084,Y7084))</f>
        <v/>
      </c>
    </row>
    <row r="7085" spans="24:26" x14ac:dyDescent="0.25">
      <c r="X7085" s="172">
        <f>COUNTIF($J$2:J7085,J7085)</f>
        <v>0</v>
      </c>
      <c r="Y7085" s="172" t="str">
        <f t="shared" si="113"/>
        <v/>
      </c>
      <c r="Z7085" s="172" t="str">
        <f>IF(Y7085="","",COUNTIF($Y$2:Y7085,Y7085))</f>
        <v/>
      </c>
    </row>
    <row r="7086" spans="24:26" x14ac:dyDescent="0.25">
      <c r="X7086" s="172">
        <f>COUNTIF($J$2:J7086,J7086)</f>
        <v>0</v>
      </c>
      <c r="Y7086" s="172" t="str">
        <f t="shared" si="113"/>
        <v/>
      </c>
      <c r="Z7086" s="172" t="str">
        <f>IF(Y7086="","",COUNTIF($Y$2:Y7086,Y7086))</f>
        <v/>
      </c>
    </row>
    <row r="7087" spans="24:26" x14ac:dyDescent="0.25">
      <c r="X7087" s="172">
        <f>COUNTIF($J$2:J7087,J7087)</f>
        <v>0</v>
      </c>
      <c r="Y7087" s="172" t="str">
        <f t="shared" si="113"/>
        <v/>
      </c>
      <c r="Z7087" s="172" t="str">
        <f>IF(Y7087="","",COUNTIF($Y$2:Y7087,Y7087))</f>
        <v/>
      </c>
    </row>
    <row r="7088" spans="24:26" x14ac:dyDescent="0.25">
      <c r="X7088" s="172">
        <f>COUNTIF($J$2:J7088,J7088)</f>
        <v>0</v>
      </c>
      <c r="Y7088" s="172" t="str">
        <f t="shared" si="113"/>
        <v/>
      </c>
      <c r="Z7088" s="172" t="str">
        <f>IF(Y7088="","",COUNTIF($Y$2:Y7088,Y7088))</f>
        <v/>
      </c>
    </row>
    <row r="7089" spans="24:26" x14ac:dyDescent="0.25">
      <c r="X7089" s="172">
        <f>COUNTIF($J$2:J7089,J7089)</f>
        <v>0</v>
      </c>
      <c r="Y7089" s="172" t="str">
        <f t="shared" si="113"/>
        <v/>
      </c>
      <c r="Z7089" s="172" t="str">
        <f>IF(Y7089="","",COUNTIF($Y$2:Y7089,Y7089))</f>
        <v/>
      </c>
    </row>
    <row r="7090" spans="24:26" x14ac:dyDescent="0.25">
      <c r="X7090" s="172">
        <f>COUNTIF($J$2:J7090,J7090)</f>
        <v>0</v>
      </c>
      <c r="Y7090" s="172" t="str">
        <f t="shared" si="113"/>
        <v/>
      </c>
      <c r="Z7090" s="172" t="str">
        <f>IF(Y7090="","",COUNTIF($Y$2:Y7090,Y7090))</f>
        <v/>
      </c>
    </row>
    <row r="7091" spans="24:26" x14ac:dyDescent="0.25">
      <c r="X7091" s="172">
        <f>COUNTIF($J$2:J7091,J7091)</f>
        <v>0</v>
      </c>
      <c r="Y7091" s="172" t="str">
        <f t="shared" si="113"/>
        <v/>
      </c>
      <c r="Z7091" s="172" t="str">
        <f>IF(Y7091="","",COUNTIF($Y$2:Y7091,Y7091))</f>
        <v/>
      </c>
    </row>
    <row r="7092" spans="24:26" x14ac:dyDescent="0.25">
      <c r="X7092" s="172">
        <f>COUNTIF($J$2:J7092,J7092)</f>
        <v>0</v>
      </c>
      <c r="Y7092" s="172" t="str">
        <f t="shared" si="113"/>
        <v/>
      </c>
      <c r="Z7092" s="172" t="str">
        <f>IF(Y7092="","",COUNTIF($Y$2:Y7092,Y7092))</f>
        <v/>
      </c>
    </row>
    <row r="7093" spans="24:26" x14ac:dyDescent="0.25">
      <c r="X7093" s="172">
        <f>COUNTIF($J$2:J7093,J7093)</f>
        <v>0</v>
      </c>
      <c r="Y7093" s="172" t="str">
        <f t="shared" si="113"/>
        <v/>
      </c>
      <c r="Z7093" s="172" t="str">
        <f>IF(Y7093="","",COUNTIF($Y$2:Y7093,Y7093))</f>
        <v/>
      </c>
    </row>
    <row r="7094" spans="24:26" x14ac:dyDescent="0.25">
      <c r="X7094" s="172">
        <f>COUNTIF($J$2:J7094,J7094)</f>
        <v>0</v>
      </c>
      <c r="Y7094" s="172" t="str">
        <f t="shared" si="113"/>
        <v/>
      </c>
      <c r="Z7094" s="172" t="str">
        <f>IF(Y7094="","",COUNTIF($Y$2:Y7094,Y7094))</f>
        <v/>
      </c>
    </row>
    <row r="7095" spans="24:26" x14ac:dyDescent="0.25">
      <c r="X7095" s="172">
        <f>COUNTIF($J$2:J7095,J7095)</f>
        <v>0</v>
      </c>
      <c r="Y7095" s="172" t="str">
        <f t="shared" si="113"/>
        <v/>
      </c>
      <c r="Z7095" s="172" t="str">
        <f>IF(Y7095="","",COUNTIF($Y$2:Y7095,Y7095))</f>
        <v/>
      </c>
    </row>
    <row r="7096" spans="24:26" x14ac:dyDescent="0.25">
      <c r="X7096" s="172">
        <f>COUNTIF($J$2:J7096,J7096)</f>
        <v>0</v>
      </c>
      <c r="Y7096" s="172" t="str">
        <f t="shared" si="113"/>
        <v/>
      </c>
      <c r="Z7096" s="172" t="str">
        <f>IF(Y7096="","",COUNTIF($Y$2:Y7096,Y7096))</f>
        <v/>
      </c>
    </row>
    <row r="7097" spans="24:26" x14ac:dyDescent="0.25">
      <c r="X7097" s="172">
        <f>COUNTIF($J$2:J7097,J7097)</f>
        <v>0</v>
      </c>
      <c r="Y7097" s="172" t="str">
        <f t="shared" si="113"/>
        <v/>
      </c>
      <c r="Z7097" s="172" t="str">
        <f>IF(Y7097="","",COUNTIF($Y$2:Y7097,Y7097))</f>
        <v/>
      </c>
    </row>
    <row r="7098" spans="24:26" x14ac:dyDescent="0.25">
      <c r="X7098" s="172">
        <f>COUNTIF($J$2:J7098,J7098)</f>
        <v>0</v>
      </c>
      <c r="Y7098" s="172" t="str">
        <f t="shared" si="113"/>
        <v/>
      </c>
      <c r="Z7098" s="172" t="str">
        <f>IF(Y7098="","",COUNTIF($Y$2:Y7098,Y7098))</f>
        <v/>
      </c>
    </row>
    <row r="7099" spans="24:26" x14ac:dyDescent="0.25">
      <c r="X7099" s="172">
        <f>COUNTIF($J$2:J7099,J7099)</f>
        <v>0</v>
      </c>
      <c r="Y7099" s="172" t="str">
        <f t="shared" si="113"/>
        <v/>
      </c>
      <c r="Z7099" s="172" t="str">
        <f>IF(Y7099="","",COUNTIF($Y$2:Y7099,Y7099))</f>
        <v/>
      </c>
    </row>
    <row r="7100" spans="24:26" x14ac:dyDescent="0.25">
      <c r="X7100" s="172">
        <f>COUNTIF($J$2:J7100,J7100)</f>
        <v>0</v>
      </c>
      <c r="Y7100" s="172" t="str">
        <f t="shared" si="113"/>
        <v/>
      </c>
      <c r="Z7100" s="172" t="str">
        <f>IF(Y7100="","",COUNTIF($Y$2:Y7100,Y7100))</f>
        <v/>
      </c>
    </row>
    <row r="7101" spans="24:26" x14ac:dyDescent="0.25">
      <c r="X7101" s="172">
        <f>COUNTIF($J$2:J7101,J7101)</f>
        <v>0</v>
      </c>
      <c r="Y7101" s="172" t="str">
        <f t="shared" si="113"/>
        <v/>
      </c>
      <c r="Z7101" s="172" t="str">
        <f>IF(Y7101="","",COUNTIF($Y$2:Y7101,Y7101))</f>
        <v/>
      </c>
    </row>
    <row r="7102" spans="24:26" x14ac:dyDescent="0.25">
      <c r="X7102" s="172">
        <f>COUNTIF($J$2:J7102,J7102)</f>
        <v>0</v>
      </c>
      <c r="Y7102" s="172" t="str">
        <f t="shared" si="113"/>
        <v/>
      </c>
      <c r="Z7102" s="172" t="str">
        <f>IF(Y7102="","",COUNTIF($Y$2:Y7102,Y7102))</f>
        <v/>
      </c>
    </row>
    <row r="7103" spans="24:26" x14ac:dyDescent="0.25">
      <c r="X7103" s="172">
        <f>COUNTIF($J$2:J7103,J7103)</f>
        <v>0</v>
      </c>
      <c r="Y7103" s="172" t="str">
        <f t="shared" si="113"/>
        <v/>
      </c>
      <c r="Z7103" s="172" t="str">
        <f>IF(Y7103="","",COUNTIF($Y$2:Y7103,Y7103))</f>
        <v/>
      </c>
    </row>
    <row r="7104" spans="24:26" x14ac:dyDescent="0.25">
      <c r="X7104" s="172">
        <f>COUNTIF($J$2:J7104,J7104)</f>
        <v>0</v>
      </c>
      <c r="Y7104" s="172" t="str">
        <f t="shared" si="113"/>
        <v/>
      </c>
      <c r="Z7104" s="172" t="str">
        <f>IF(Y7104="","",COUNTIF($Y$2:Y7104,Y7104))</f>
        <v/>
      </c>
    </row>
    <row r="7105" spans="24:26" x14ac:dyDescent="0.25">
      <c r="X7105" s="172">
        <f>COUNTIF($J$2:J7105,J7105)</f>
        <v>0</v>
      </c>
      <c r="Y7105" s="172" t="str">
        <f t="shared" si="113"/>
        <v/>
      </c>
      <c r="Z7105" s="172" t="str">
        <f>IF(Y7105="","",COUNTIF($Y$2:Y7105,Y7105))</f>
        <v/>
      </c>
    </row>
    <row r="7106" spans="24:26" x14ac:dyDescent="0.25">
      <c r="X7106" s="172">
        <f>COUNTIF($J$2:J7106,J7106)</f>
        <v>0</v>
      </c>
      <c r="Y7106" s="172" t="str">
        <f t="shared" si="113"/>
        <v/>
      </c>
      <c r="Z7106" s="172" t="str">
        <f>IF(Y7106="","",COUNTIF($Y$2:Y7106,Y7106))</f>
        <v/>
      </c>
    </row>
    <row r="7107" spans="24:26" x14ac:dyDescent="0.25">
      <c r="X7107" s="172">
        <f>COUNTIF($J$2:J7107,J7107)</f>
        <v>0</v>
      </c>
      <c r="Y7107" s="172" t="str">
        <f t="shared" si="113"/>
        <v/>
      </c>
      <c r="Z7107" s="172" t="str">
        <f>IF(Y7107="","",COUNTIF($Y$2:Y7107,Y7107))</f>
        <v/>
      </c>
    </row>
    <row r="7108" spans="24:26" x14ac:dyDescent="0.25">
      <c r="X7108" s="172">
        <f>COUNTIF($J$2:J7108,J7108)</f>
        <v>0</v>
      </c>
      <c r="Y7108" s="172" t="str">
        <f t="shared" si="113"/>
        <v/>
      </c>
      <c r="Z7108" s="172" t="str">
        <f>IF(Y7108="","",COUNTIF($Y$2:Y7108,Y7108))</f>
        <v/>
      </c>
    </row>
    <row r="7109" spans="24:26" x14ac:dyDescent="0.25">
      <c r="X7109" s="172">
        <f>COUNTIF($J$2:J7109,J7109)</f>
        <v>0</v>
      </c>
      <c r="Y7109" s="172" t="str">
        <f t="shared" si="113"/>
        <v/>
      </c>
      <c r="Z7109" s="172" t="str">
        <f>IF(Y7109="","",COUNTIF($Y$2:Y7109,Y7109))</f>
        <v/>
      </c>
    </row>
    <row r="7110" spans="24:26" x14ac:dyDescent="0.25">
      <c r="X7110" s="172">
        <f>COUNTIF($J$2:J7110,J7110)</f>
        <v>0</v>
      </c>
      <c r="Y7110" s="172" t="str">
        <f t="shared" si="113"/>
        <v/>
      </c>
      <c r="Z7110" s="172" t="str">
        <f>IF(Y7110="","",COUNTIF($Y$2:Y7110,Y7110))</f>
        <v/>
      </c>
    </row>
    <row r="7111" spans="24:26" x14ac:dyDescent="0.25">
      <c r="X7111" s="172">
        <f>COUNTIF($J$2:J7111,J7111)</f>
        <v>0</v>
      </c>
      <c r="Y7111" s="172" t="str">
        <f t="shared" si="113"/>
        <v/>
      </c>
      <c r="Z7111" s="172" t="str">
        <f>IF(Y7111="","",COUNTIF($Y$2:Y7111,Y7111))</f>
        <v/>
      </c>
    </row>
    <row r="7112" spans="24:26" x14ac:dyDescent="0.25">
      <c r="X7112" s="172">
        <f>COUNTIF($J$2:J7112,J7112)</f>
        <v>0</v>
      </c>
      <c r="Y7112" s="172" t="str">
        <f t="shared" si="113"/>
        <v/>
      </c>
      <c r="Z7112" s="172" t="str">
        <f>IF(Y7112="","",COUNTIF($Y$2:Y7112,Y7112))</f>
        <v/>
      </c>
    </row>
    <row r="7113" spans="24:26" x14ac:dyDescent="0.25">
      <c r="X7113" s="172">
        <f>COUNTIF($J$2:J7113,J7113)</f>
        <v>0</v>
      </c>
      <c r="Y7113" s="172" t="str">
        <f t="shared" si="113"/>
        <v/>
      </c>
      <c r="Z7113" s="172" t="str">
        <f>IF(Y7113="","",COUNTIF($Y$2:Y7113,Y7113))</f>
        <v/>
      </c>
    </row>
    <row r="7114" spans="24:26" x14ac:dyDescent="0.25">
      <c r="X7114" s="172">
        <f>COUNTIF($J$2:J7114,J7114)</f>
        <v>0</v>
      </c>
      <c r="Y7114" s="172" t="str">
        <f t="shared" si="113"/>
        <v/>
      </c>
      <c r="Z7114" s="172" t="str">
        <f>IF(Y7114="","",COUNTIF($Y$2:Y7114,Y7114))</f>
        <v/>
      </c>
    </row>
    <row r="7115" spans="24:26" x14ac:dyDescent="0.25">
      <c r="X7115" s="172">
        <f>COUNTIF($J$2:J7115,J7115)</f>
        <v>0</v>
      </c>
      <c r="Y7115" s="172" t="str">
        <f t="shared" si="113"/>
        <v/>
      </c>
      <c r="Z7115" s="172" t="str">
        <f>IF(Y7115="","",COUNTIF($Y$2:Y7115,Y7115))</f>
        <v/>
      </c>
    </row>
    <row r="7116" spans="24:26" x14ac:dyDescent="0.25">
      <c r="X7116" s="172">
        <f>COUNTIF($J$2:J7116,J7116)</f>
        <v>0</v>
      </c>
      <c r="Y7116" s="172" t="str">
        <f t="shared" si="113"/>
        <v/>
      </c>
      <c r="Z7116" s="172" t="str">
        <f>IF(Y7116="","",COUNTIF($Y$2:Y7116,Y7116))</f>
        <v/>
      </c>
    </row>
    <row r="7117" spans="24:26" x14ac:dyDescent="0.25">
      <c r="X7117" s="172">
        <f>COUNTIF($J$2:J7117,J7117)</f>
        <v>0</v>
      </c>
      <c r="Y7117" s="172" t="str">
        <f t="shared" si="113"/>
        <v/>
      </c>
      <c r="Z7117" s="172" t="str">
        <f>IF(Y7117="","",COUNTIF($Y$2:Y7117,Y7117))</f>
        <v/>
      </c>
    </row>
    <row r="7118" spans="24:26" x14ac:dyDescent="0.25">
      <c r="X7118" s="172">
        <f>COUNTIF($J$2:J7118,J7118)</f>
        <v>0</v>
      </c>
      <c r="Y7118" s="172" t="str">
        <f t="shared" si="113"/>
        <v/>
      </c>
      <c r="Z7118" s="172" t="str">
        <f>IF(Y7118="","",COUNTIF($Y$2:Y7118,Y7118))</f>
        <v/>
      </c>
    </row>
    <row r="7119" spans="24:26" x14ac:dyDescent="0.25">
      <c r="X7119" s="172">
        <f>COUNTIF($J$2:J7119,J7119)</f>
        <v>0</v>
      </c>
      <c r="Y7119" s="172" t="str">
        <f t="shared" si="113"/>
        <v/>
      </c>
      <c r="Z7119" s="172" t="str">
        <f>IF(Y7119="","",COUNTIF($Y$2:Y7119,Y7119))</f>
        <v/>
      </c>
    </row>
    <row r="7120" spans="24:26" x14ac:dyDescent="0.25">
      <c r="X7120" s="172">
        <f>COUNTIF($J$2:J7120,J7120)</f>
        <v>0</v>
      </c>
      <c r="Y7120" s="172" t="str">
        <f t="shared" si="113"/>
        <v/>
      </c>
      <c r="Z7120" s="172" t="str">
        <f>IF(Y7120="","",COUNTIF($Y$2:Y7120,Y7120))</f>
        <v/>
      </c>
    </row>
    <row r="7121" spans="24:26" x14ac:dyDescent="0.25">
      <c r="X7121" s="172">
        <f>COUNTIF($J$2:J7121,J7121)</f>
        <v>0</v>
      </c>
      <c r="Y7121" s="172" t="str">
        <f t="shared" si="113"/>
        <v/>
      </c>
      <c r="Z7121" s="172" t="str">
        <f>IF(Y7121="","",COUNTIF($Y$2:Y7121,Y7121))</f>
        <v/>
      </c>
    </row>
    <row r="7122" spans="24:26" x14ac:dyDescent="0.25">
      <c r="X7122" s="172">
        <f>COUNTIF($J$2:J7122,J7122)</f>
        <v>0</v>
      </c>
      <c r="Y7122" s="172" t="str">
        <f t="shared" si="113"/>
        <v/>
      </c>
      <c r="Z7122" s="172" t="str">
        <f>IF(Y7122="","",COUNTIF($Y$2:Y7122,Y7122))</f>
        <v/>
      </c>
    </row>
    <row r="7123" spans="24:26" x14ac:dyDescent="0.25">
      <c r="X7123" s="172">
        <f>COUNTIF($J$2:J7123,J7123)</f>
        <v>0</v>
      </c>
      <c r="Y7123" s="172" t="str">
        <f t="shared" si="113"/>
        <v/>
      </c>
      <c r="Z7123" s="172" t="str">
        <f>IF(Y7123="","",COUNTIF($Y$2:Y7123,Y7123))</f>
        <v/>
      </c>
    </row>
    <row r="7124" spans="24:26" x14ac:dyDescent="0.25">
      <c r="X7124" s="172">
        <f>COUNTIF($J$2:J7124,J7124)</f>
        <v>0</v>
      </c>
      <c r="Y7124" s="172" t="str">
        <f t="shared" si="113"/>
        <v/>
      </c>
      <c r="Z7124" s="172" t="str">
        <f>IF(Y7124="","",COUNTIF($Y$2:Y7124,Y7124))</f>
        <v/>
      </c>
    </row>
    <row r="7125" spans="24:26" x14ac:dyDescent="0.25">
      <c r="X7125" s="172">
        <f>COUNTIF($J$2:J7125,J7125)</f>
        <v>0</v>
      </c>
      <c r="Y7125" s="172" t="str">
        <f t="shared" si="113"/>
        <v/>
      </c>
      <c r="Z7125" s="172" t="str">
        <f>IF(Y7125="","",COUNTIF($Y$2:Y7125,Y7125))</f>
        <v/>
      </c>
    </row>
    <row r="7126" spans="24:26" x14ac:dyDescent="0.25">
      <c r="X7126" s="172">
        <f>COUNTIF($J$2:J7126,J7126)</f>
        <v>0</v>
      </c>
      <c r="Y7126" s="172" t="str">
        <f t="shared" si="113"/>
        <v/>
      </c>
      <c r="Z7126" s="172" t="str">
        <f>IF(Y7126="","",COUNTIF($Y$2:Y7126,Y7126))</f>
        <v/>
      </c>
    </row>
    <row r="7127" spans="24:26" x14ac:dyDescent="0.25">
      <c r="X7127" s="172">
        <f>COUNTIF($J$2:J7127,J7127)</f>
        <v>0</v>
      </c>
      <c r="Y7127" s="172" t="str">
        <f t="shared" si="113"/>
        <v/>
      </c>
      <c r="Z7127" s="172" t="str">
        <f>IF(Y7127="","",COUNTIF($Y$2:Y7127,Y7127))</f>
        <v/>
      </c>
    </row>
    <row r="7128" spans="24:26" x14ac:dyDescent="0.25">
      <c r="X7128" s="172">
        <f>COUNTIF($J$2:J7128,J7128)</f>
        <v>0</v>
      </c>
      <c r="Y7128" s="172" t="str">
        <f t="shared" si="113"/>
        <v/>
      </c>
      <c r="Z7128" s="172" t="str">
        <f>IF(Y7128="","",COUNTIF($Y$2:Y7128,Y7128))</f>
        <v/>
      </c>
    </row>
    <row r="7129" spans="24:26" x14ac:dyDescent="0.25">
      <c r="X7129" s="172">
        <f>COUNTIF($J$2:J7129,J7129)</f>
        <v>0</v>
      </c>
      <c r="Y7129" s="172" t="str">
        <f t="shared" si="113"/>
        <v/>
      </c>
      <c r="Z7129" s="172" t="str">
        <f>IF(Y7129="","",COUNTIF($Y$2:Y7129,Y7129))</f>
        <v/>
      </c>
    </row>
    <row r="7130" spans="24:26" x14ac:dyDescent="0.25">
      <c r="X7130" s="172">
        <f>COUNTIF($J$2:J7130,J7130)</f>
        <v>0</v>
      </c>
      <c r="Y7130" s="172" t="str">
        <f t="shared" ref="Y7130:Y7193" si="114">J7130&amp;Q7130</f>
        <v/>
      </c>
      <c r="Z7130" s="172" t="str">
        <f>IF(Y7130="","",COUNTIF($Y$2:Y7130,Y7130))</f>
        <v/>
      </c>
    </row>
    <row r="7131" spans="24:26" x14ac:dyDescent="0.25">
      <c r="X7131" s="172">
        <f>COUNTIF($J$2:J7131,J7131)</f>
        <v>0</v>
      </c>
      <c r="Y7131" s="172" t="str">
        <f t="shared" si="114"/>
        <v/>
      </c>
      <c r="Z7131" s="172" t="str">
        <f>IF(Y7131="","",COUNTIF($Y$2:Y7131,Y7131))</f>
        <v/>
      </c>
    </row>
    <row r="7132" spans="24:26" x14ac:dyDescent="0.25">
      <c r="X7132" s="172">
        <f>COUNTIF($J$2:J7132,J7132)</f>
        <v>0</v>
      </c>
      <c r="Y7132" s="172" t="str">
        <f t="shared" si="114"/>
        <v/>
      </c>
      <c r="Z7132" s="172" t="str">
        <f>IF(Y7132="","",COUNTIF($Y$2:Y7132,Y7132))</f>
        <v/>
      </c>
    </row>
    <row r="7133" spans="24:26" x14ac:dyDescent="0.25">
      <c r="X7133" s="172">
        <f>COUNTIF($J$2:J7133,J7133)</f>
        <v>0</v>
      </c>
      <c r="Y7133" s="172" t="str">
        <f t="shared" si="114"/>
        <v/>
      </c>
      <c r="Z7133" s="172" t="str">
        <f>IF(Y7133="","",COUNTIF($Y$2:Y7133,Y7133))</f>
        <v/>
      </c>
    </row>
    <row r="7134" spans="24:26" x14ac:dyDescent="0.25">
      <c r="X7134" s="172">
        <f>COUNTIF($J$2:J7134,J7134)</f>
        <v>0</v>
      </c>
      <c r="Y7134" s="172" t="str">
        <f t="shared" si="114"/>
        <v/>
      </c>
      <c r="Z7134" s="172" t="str">
        <f>IF(Y7134="","",COUNTIF($Y$2:Y7134,Y7134))</f>
        <v/>
      </c>
    </row>
    <row r="7135" spans="24:26" x14ac:dyDescent="0.25">
      <c r="X7135" s="172">
        <f>COUNTIF($J$2:J7135,J7135)</f>
        <v>0</v>
      </c>
      <c r="Y7135" s="172" t="str">
        <f t="shared" si="114"/>
        <v/>
      </c>
      <c r="Z7135" s="172" t="str">
        <f>IF(Y7135="","",COUNTIF($Y$2:Y7135,Y7135))</f>
        <v/>
      </c>
    </row>
    <row r="7136" spans="24:26" x14ac:dyDescent="0.25">
      <c r="X7136" s="172">
        <f>COUNTIF($J$2:J7136,J7136)</f>
        <v>0</v>
      </c>
      <c r="Y7136" s="172" t="str">
        <f t="shared" si="114"/>
        <v/>
      </c>
      <c r="Z7136" s="172" t="str">
        <f>IF(Y7136="","",COUNTIF($Y$2:Y7136,Y7136))</f>
        <v/>
      </c>
    </row>
    <row r="7137" spans="24:26" x14ac:dyDescent="0.25">
      <c r="X7137" s="172">
        <f>COUNTIF($J$2:J7137,J7137)</f>
        <v>0</v>
      </c>
      <c r="Y7137" s="172" t="str">
        <f t="shared" si="114"/>
        <v/>
      </c>
      <c r="Z7137" s="172" t="str">
        <f>IF(Y7137="","",COUNTIF($Y$2:Y7137,Y7137))</f>
        <v/>
      </c>
    </row>
    <row r="7138" spans="24:26" x14ac:dyDescent="0.25">
      <c r="X7138" s="172">
        <f>COUNTIF($J$2:J7138,J7138)</f>
        <v>0</v>
      </c>
      <c r="Y7138" s="172" t="str">
        <f t="shared" si="114"/>
        <v/>
      </c>
      <c r="Z7138" s="172" t="str">
        <f>IF(Y7138="","",COUNTIF($Y$2:Y7138,Y7138))</f>
        <v/>
      </c>
    </row>
    <row r="7139" spans="24:26" x14ac:dyDescent="0.25">
      <c r="X7139" s="172">
        <f>COUNTIF($J$2:J7139,J7139)</f>
        <v>0</v>
      </c>
      <c r="Y7139" s="172" t="str">
        <f t="shared" si="114"/>
        <v/>
      </c>
      <c r="Z7139" s="172" t="str">
        <f>IF(Y7139="","",COUNTIF($Y$2:Y7139,Y7139))</f>
        <v/>
      </c>
    </row>
    <row r="7140" spans="24:26" x14ac:dyDescent="0.25">
      <c r="X7140" s="172">
        <f>COUNTIF($J$2:J7140,J7140)</f>
        <v>0</v>
      </c>
      <c r="Y7140" s="172" t="str">
        <f t="shared" si="114"/>
        <v/>
      </c>
      <c r="Z7140" s="172" t="str">
        <f>IF(Y7140="","",COUNTIF($Y$2:Y7140,Y7140))</f>
        <v/>
      </c>
    </row>
    <row r="7141" spans="24:26" x14ac:dyDescent="0.25">
      <c r="X7141" s="172">
        <f>COUNTIF($J$2:J7141,J7141)</f>
        <v>0</v>
      </c>
      <c r="Y7141" s="172" t="str">
        <f t="shared" si="114"/>
        <v/>
      </c>
      <c r="Z7141" s="172" t="str">
        <f>IF(Y7141="","",COUNTIF($Y$2:Y7141,Y7141))</f>
        <v/>
      </c>
    </row>
    <row r="7142" spans="24:26" x14ac:dyDescent="0.25">
      <c r="X7142" s="172">
        <f>COUNTIF($J$2:J7142,J7142)</f>
        <v>0</v>
      </c>
      <c r="Y7142" s="172" t="str">
        <f t="shared" si="114"/>
        <v/>
      </c>
      <c r="Z7142" s="172" t="str">
        <f>IF(Y7142="","",COUNTIF($Y$2:Y7142,Y7142))</f>
        <v/>
      </c>
    </row>
    <row r="7143" spans="24:26" x14ac:dyDescent="0.25">
      <c r="X7143" s="172">
        <f>COUNTIF($J$2:J7143,J7143)</f>
        <v>0</v>
      </c>
      <c r="Y7143" s="172" t="str">
        <f t="shared" si="114"/>
        <v/>
      </c>
      <c r="Z7143" s="172" t="str">
        <f>IF(Y7143="","",COUNTIF($Y$2:Y7143,Y7143))</f>
        <v/>
      </c>
    </row>
    <row r="7144" spans="24:26" x14ac:dyDescent="0.25">
      <c r="X7144" s="172">
        <f>COUNTIF($J$2:J7144,J7144)</f>
        <v>0</v>
      </c>
      <c r="Y7144" s="172" t="str">
        <f t="shared" si="114"/>
        <v/>
      </c>
      <c r="Z7144" s="172" t="str">
        <f>IF(Y7144="","",COUNTIF($Y$2:Y7144,Y7144))</f>
        <v/>
      </c>
    </row>
    <row r="7145" spans="24:26" x14ac:dyDescent="0.25">
      <c r="X7145" s="172">
        <f>COUNTIF($J$2:J7145,J7145)</f>
        <v>0</v>
      </c>
      <c r="Y7145" s="172" t="str">
        <f t="shared" si="114"/>
        <v/>
      </c>
      <c r="Z7145" s="172" t="str">
        <f>IF(Y7145="","",COUNTIF($Y$2:Y7145,Y7145))</f>
        <v/>
      </c>
    </row>
    <row r="7146" spans="24:26" x14ac:dyDescent="0.25">
      <c r="X7146" s="172">
        <f>COUNTIF($J$2:J7146,J7146)</f>
        <v>0</v>
      </c>
      <c r="Y7146" s="172" t="str">
        <f t="shared" si="114"/>
        <v/>
      </c>
      <c r="Z7146" s="172" t="str">
        <f>IF(Y7146="","",COUNTIF($Y$2:Y7146,Y7146))</f>
        <v/>
      </c>
    </row>
    <row r="7147" spans="24:26" x14ac:dyDescent="0.25">
      <c r="X7147" s="172">
        <f>COUNTIF($J$2:J7147,J7147)</f>
        <v>0</v>
      </c>
      <c r="Y7147" s="172" t="str">
        <f t="shared" si="114"/>
        <v/>
      </c>
      <c r="Z7147" s="172" t="str">
        <f>IF(Y7147="","",COUNTIF($Y$2:Y7147,Y7147))</f>
        <v/>
      </c>
    </row>
    <row r="7148" spans="24:26" x14ac:dyDescent="0.25">
      <c r="X7148" s="172">
        <f>COUNTIF($J$2:J7148,J7148)</f>
        <v>0</v>
      </c>
      <c r="Y7148" s="172" t="str">
        <f t="shared" si="114"/>
        <v/>
      </c>
      <c r="Z7148" s="172" t="str">
        <f>IF(Y7148="","",COUNTIF($Y$2:Y7148,Y7148))</f>
        <v/>
      </c>
    </row>
    <row r="7149" spans="24:26" x14ac:dyDescent="0.25">
      <c r="X7149" s="172">
        <f>COUNTIF($J$2:J7149,J7149)</f>
        <v>0</v>
      </c>
      <c r="Y7149" s="172" t="str">
        <f t="shared" si="114"/>
        <v/>
      </c>
      <c r="Z7149" s="172" t="str">
        <f>IF(Y7149="","",COUNTIF($Y$2:Y7149,Y7149))</f>
        <v/>
      </c>
    </row>
    <row r="7150" spans="24:26" x14ac:dyDescent="0.25">
      <c r="X7150" s="172">
        <f>COUNTIF($J$2:J7150,J7150)</f>
        <v>0</v>
      </c>
      <c r="Y7150" s="172" t="str">
        <f t="shared" si="114"/>
        <v/>
      </c>
      <c r="Z7150" s="172" t="str">
        <f>IF(Y7150="","",COUNTIF($Y$2:Y7150,Y7150))</f>
        <v/>
      </c>
    </row>
    <row r="7151" spans="24:26" x14ac:dyDescent="0.25">
      <c r="X7151" s="172">
        <f>COUNTIF($J$2:J7151,J7151)</f>
        <v>0</v>
      </c>
      <c r="Y7151" s="172" t="str">
        <f t="shared" si="114"/>
        <v/>
      </c>
      <c r="Z7151" s="172" t="str">
        <f>IF(Y7151="","",COUNTIF($Y$2:Y7151,Y7151))</f>
        <v/>
      </c>
    </row>
    <row r="7152" spans="24:26" x14ac:dyDescent="0.25">
      <c r="X7152" s="172">
        <f>COUNTIF($J$2:J7152,J7152)</f>
        <v>0</v>
      </c>
      <c r="Y7152" s="172" t="str">
        <f t="shared" si="114"/>
        <v/>
      </c>
      <c r="Z7152" s="172" t="str">
        <f>IF(Y7152="","",COUNTIF($Y$2:Y7152,Y7152))</f>
        <v/>
      </c>
    </row>
    <row r="7153" spans="24:26" x14ac:dyDescent="0.25">
      <c r="X7153" s="172">
        <f>COUNTIF($J$2:J7153,J7153)</f>
        <v>0</v>
      </c>
      <c r="Y7153" s="172" t="str">
        <f t="shared" si="114"/>
        <v/>
      </c>
      <c r="Z7153" s="172" t="str">
        <f>IF(Y7153="","",COUNTIF($Y$2:Y7153,Y7153))</f>
        <v/>
      </c>
    </row>
    <row r="7154" spans="24:26" x14ac:dyDescent="0.25">
      <c r="X7154" s="172">
        <f>COUNTIF($J$2:J7154,J7154)</f>
        <v>0</v>
      </c>
      <c r="Y7154" s="172" t="str">
        <f t="shared" si="114"/>
        <v/>
      </c>
      <c r="Z7154" s="172" t="str">
        <f>IF(Y7154="","",COUNTIF($Y$2:Y7154,Y7154))</f>
        <v/>
      </c>
    </row>
    <row r="7155" spans="24:26" x14ac:dyDescent="0.25">
      <c r="X7155" s="172">
        <f>COUNTIF($J$2:J7155,J7155)</f>
        <v>0</v>
      </c>
      <c r="Y7155" s="172" t="str">
        <f t="shared" si="114"/>
        <v/>
      </c>
      <c r="Z7155" s="172" t="str">
        <f>IF(Y7155="","",COUNTIF($Y$2:Y7155,Y7155))</f>
        <v/>
      </c>
    </row>
    <row r="7156" spans="24:26" x14ac:dyDescent="0.25">
      <c r="X7156" s="172">
        <f>COUNTIF($J$2:J7156,J7156)</f>
        <v>0</v>
      </c>
      <c r="Y7156" s="172" t="str">
        <f t="shared" si="114"/>
        <v/>
      </c>
      <c r="Z7156" s="172" t="str">
        <f>IF(Y7156="","",COUNTIF($Y$2:Y7156,Y7156))</f>
        <v/>
      </c>
    </row>
    <row r="7157" spans="24:26" x14ac:dyDescent="0.25">
      <c r="X7157" s="172">
        <f>COUNTIF($J$2:J7157,J7157)</f>
        <v>0</v>
      </c>
      <c r="Y7157" s="172" t="str">
        <f t="shared" si="114"/>
        <v/>
      </c>
      <c r="Z7157" s="172" t="str">
        <f>IF(Y7157="","",COUNTIF($Y$2:Y7157,Y7157))</f>
        <v/>
      </c>
    </row>
    <row r="7158" spans="24:26" x14ac:dyDescent="0.25">
      <c r="X7158" s="172">
        <f>COUNTIF($J$2:J7158,J7158)</f>
        <v>0</v>
      </c>
      <c r="Y7158" s="172" t="str">
        <f t="shared" si="114"/>
        <v/>
      </c>
      <c r="Z7158" s="172" t="str">
        <f>IF(Y7158="","",COUNTIF($Y$2:Y7158,Y7158))</f>
        <v/>
      </c>
    </row>
    <row r="7159" spans="24:26" x14ac:dyDescent="0.25">
      <c r="X7159" s="172">
        <f>COUNTIF($J$2:J7159,J7159)</f>
        <v>0</v>
      </c>
      <c r="Y7159" s="172" t="str">
        <f t="shared" si="114"/>
        <v/>
      </c>
      <c r="Z7159" s="172" t="str">
        <f>IF(Y7159="","",COUNTIF($Y$2:Y7159,Y7159))</f>
        <v/>
      </c>
    </row>
    <row r="7160" spans="24:26" x14ac:dyDescent="0.25">
      <c r="X7160" s="172">
        <f>COUNTIF($J$2:J7160,J7160)</f>
        <v>0</v>
      </c>
      <c r="Y7160" s="172" t="str">
        <f t="shared" si="114"/>
        <v/>
      </c>
      <c r="Z7160" s="172" t="str">
        <f>IF(Y7160="","",COUNTIF($Y$2:Y7160,Y7160))</f>
        <v/>
      </c>
    </row>
    <row r="7161" spans="24:26" x14ac:dyDescent="0.25">
      <c r="X7161" s="172">
        <f>COUNTIF($J$2:J7161,J7161)</f>
        <v>0</v>
      </c>
      <c r="Y7161" s="172" t="str">
        <f t="shared" si="114"/>
        <v/>
      </c>
      <c r="Z7161" s="172" t="str">
        <f>IF(Y7161="","",COUNTIF($Y$2:Y7161,Y7161))</f>
        <v/>
      </c>
    </row>
    <row r="7162" spans="24:26" x14ac:dyDescent="0.25">
      <c r="X7162" s="172">
        <f>COUNTIF($J$2:J7162,J7162)</f>
        <v>0</v>
      </c>
      <c r="Y7162" s="172" t="str">
        <f t="shared" si="114"/>
        <v/>
      </c>
      <c r="Z7162" s="172" t="str">
        <f>IF(Y7162="","",COUNTIF($Y$2:Y7162,Y7162))</f>
        <v/>
      </c>
    </row>
    <row r="7163" spans="24:26" x14ac:dyDescent="0.25">
      <c r="X7163" s="172">
        <f>COUNTIF($J$2:J7163,J7163)</f>
        <v>0</v>
      </c>
      <c r="Y7163" s="172" t="str">
        <f t="shared" si="114"/>
        <v/>
      </c>
      <c r="Z7163" s="172" t="str">
        <f>IF(Y7163="","",COUNTIF($Y$2:Y7163,Y7163))</f>
        <v/>
      </c>
    </row>
    <row r="7164" spans="24:26" x14ac:dyDescent="0.25">
      <c r="X7164" s="172">
        <f>COUNTIF($J$2:J7164,J7164)</f>
        <v>0</v>
      </c>
      <c r="Y7164" s="172" t="str">
        <f t="shared" si="114"/>
        <v/>
      </c>
      <c r="Z7164" s="172" t="str">
        <f>IF(Y7164="","",COUNTIF($Y$2:Y7164,Y7164))</f>
        <v/>
      </c>
    </row>
    <row r="7165" spans="24:26" x14ac:dyDescent="0.25">
      <c r="X7165" s="172">
        <f>COUNTIF($J$2:J7165,J7165)</f>
        <v>0</v>
      </c>
      <c r="Y7165" s="172" t="str">
        <f t="shared" si="114"/>
        <v/>
      </c>
      <c r="Z7165" s="172" t="str">
        <f>IF(Y7165="","",COUNTIF($Y$2:Y7165,Y7165))</f>
        <v/>
      </c>
    </row>
    <row r="7166" spans="24:26" x14ac:dyDescent="0.25">
      <c r="X7166" s="172">
        <f>COUNTIF($J$2:J7166,J7166)</f>
        <v>0</v>
      </c>
      <c r="Y7166" s="172" t="str">
        <f t="shared" si="114"/>
        <v/>
      </c>
      <c r="Z7166" s="172" t="str">
        <f>IF(Y7166="","",COUNTIF($Y$2:Y7166,Y7166))</f>
        <v/>
      </c>
    </row>
    <row r="7167" spans="24:26" x14ac:dyDescent="0.25">
      <c r="X7167" s="172">
        <f>COUNTIF($J$2:J7167,J7167)</f>
        <v>0</v>
      </c>
      <c r="Y7167" s="172" t="str">
        <f t="shared" si="114"/>
        <v/>
      </c>
      <c r="Z7167" s="172" t="str">
        <f>IF(Y7167="","",COUNTIF($Y$2:Y7167,Y7167))</f>
        <v/>
      </c>
    </row>
    <row r="7168" spans="24:26" x14ac:dyDescent="0.25">
      <c r="X7168" s="172">
        <f>COUNTIF($J$2:J7168,J7168)</f>
        <v>0</v>
      </c>
      <c r="Y7168" s="172" t="str">
        <f t="shared" si="114"/>
        <v/>
      </c>
      <c r="Z7168" s="172" t="str">
        <f>IF(Y7168="","",COUNTIF($Y$2:Y7168,Y7168))</f>
        <v/>
      </c>
    </row>
    <row r="7169" spans="24:26" x14ac:dyDescent="0.25">
      <c r="X7169" s="172">
        <f>COUNTIF($J$2:J7169,J7169)</f>
        <v>0</v>
      </c>
      <c r="Y7169" s="172" t="str">
        <f t="shared" si="114"/>
        <v/>
      </c>
      <c r="Z7169" s="172" t="str">
        <f>IF(Y7169="","",COUNTIF($Y$2:Y7169,Y7169))</f>
        <v/>
      </c>
    </row>
    <row r="7170" spans="24:26" x14ac:dyDescent="0.25">
      <c r="X7170" s="172">
        <f>COUNTIF($J$2:J7170,J7170)</f>
        <v>0</v>
      </c>
      <c r="Y7170" s="172" t="str">
        <f t="shared" si="114"/>
        <v/>
      </c>
      <c r="Z7170" s="172" t="str">
        <f>IF(Y7170="","",COUNTIF($Y$2:Y7170,Y7170))</f>
        <v/>
      </c>
    </row>
    <row r="7171" spans="24:26" x14ac:dyDescent="0.25">
      <c r="X7171" s="172">
        <f>COUNTIF($J$2:J7171,J7171)</f>
        <v>0</v>
      </c>
      <c r="Y7171" s="172" t="str">
        <f t="shared" si="114"/>
        <v/>
      </c>
      <c r="Z7171" s="172" t="str">
        <f>IF(Y7171="","",COUNTIF($Y$2:Y7171,Y7171))</f>
        <v/>
      </c>
    </row>
    <row r="7172" spans="24:26" x14ac:dyDescent="0.25">
      <c r="X7172" s="172">
        <f>COUNTIF($J$2:J7172,J7172)</f>
        <v>0</v>
      </c>
      <c r="Y7172" s="172" t="str">
        <f t="shared" si="114"/>
        <v/>
      </c>
      <c r="Z7172" s="172" t="str">
        <f>IF(Y7172="","",COUNTIF($Y$2:Y7172,Y7172))</f>
        <v/>
      </c>
    </row>
    <row r="7173" spans="24:26" x14ac:dyDescent="0.25">
      <c r="X7173" s="172">
        <f>COUNTIF($J$2:J7173,J7173)</f>
        <v>0</v>
      </c>
      <c r="Y7173" s="172" t="str">
        <f t="shared" si="114"/>
        <v/>
      </c>
      <c r="Z7173" s="172" t="str">
        <f>IF(Y7173="","",COUNTIF($Y$2:Y7173,Y7173))</f>
        <v/>
      </c>
    </row>
    <row r="7174" spans="24:26" x14ac:dyDescent="0.25">
      <c r="X7174" s="172">
        <f>COUNTIF($J$2:J7174,J7174)</f>
        <v>0</v>
      </c>
      <c r="Y7174" s="172" t="str">
        <f t="shared" si="114"/>
        <v/>
      </c>
      <c r="Z7174" s="172" t="str">
        <f>IF(Y7174="","",COUNTIF($Y$2:Y7174,Y7174))</f>
        <v/>
      </c>
    </row>
    <row r="7175" spans="24:26" x14ac:dyDescent="0.25">
      <c r="X7175" s="172">
        <f>COUNTIF($J$2:J7175,J7175)</f>
        <v>0</v>
      </c>
      <c r="Y7175" s="172" t="str">
        <f t="shared" si="114"/>
        <v/>
      </c>
      <c r="Z7175" s="172" t="str">
        <f>IF(Y7175="","",COUNTIF($Y$2:Y7175,Y7175))</f>
        <v/>
      </c>
    </row>
    <row r="7176" spans="24:26" x14ac:dyDescent="0.25">
      <c r="X7176" s="172">
        <f>COUNTIF($J$2:J7176,J7176)</f>
        <v>0</v>
      </c>
      <c r="Y7176" s="172" t="str">
        <f t="shared" si="114"/>
        <v/>
      </c>
      <c r="Z7176" s="172" t="str">
        <f>IF(Y7176="","",COUNTIF($Y$2:Y7176,Y7176))</f>
        <v/>
      </c>
    </row>
    <row r="7177" spans="24:26" x14ac:dyDescent="0.25">
      <c r="X7177" s="172">
        <f>COUNTIF($J$2:J7177,J7177)</f>
        <v>0</v>
      </c>
      <c r="Y7177" s="172" t="str">
        <f t="shared" si="114"/>
        <v/>
      </c>
      <c r="Z7177" s="172" t="str">
        <f>IF(Y7177="","",COUNTIF($Y$2:Y7177,Y7177))</f>
        <v/>
      </c>
    </row>
    <row r="7178" spans="24:26" x14ac:dyDescent="0.25">
      <c r="X7178" s="172">
        <f>COUNTIF($J$2:J7178,J7178)</f>
        <v>0</v>
      </c>
      <c r="Y7178" s="172" t="str">
        <f t="shared" si="114"/>
        <v/>
      </c>
      <c r="Z7178" s="172" t="str">
        <f>IF(Y7178="","",COUNTIF($Y$2:Y7178,Y7178))</f>
        <v/>
      </c>
    </row>
    <row r="7179" spans="24:26" x14ac:dyDescent="0.25">
      <c r="X7179" s="172">
        <f>COUNTIF($J$2:J7179,J7179)</f>
        <v>0</v>
      </c>
      <c r="Y7179" s="172" t="str">
        <f t="shared" si="114"/>
        <v/>
      </c>
      <c r="Z7179" s="172" t="str">
        <f>IF(Y7179="","",COUNTIF($Y$2:Y7179,Y7179))</f>
        <v/>
      </c>
    </row>
    <row r="7180" spans="24:26" x14ac:dyDescent="0.25">
      <c r="X7180" s="172">
        <f>COUNTIF($J$2:J7180,J7180)</f>
        <v>0</v>
      </c>
      <c r="Y7180" s="172" t="str">
        <f t="shared" si="114"/>
        <v/>
      </c>
      <c r="Z7180" s="172" t="str">
        <f>IF(Y7180="","",COUNTIF($Y$2:Y7180,Y7180))</f>
        <v/>
      </c>
    </row>
    <row r="7181" spans="24:26" x14ac:dyDescent="0.25">
      <c r="X7181" s="172">
        <f>COUNTIF($J$2:J7181,J7181)</f>
        <v>0</v>
      </c>
      <c r="Y7181" s="172" t="str">
        <f t="shared" si="114"/>
        <v/>
      </c>
      <c r="Z7181" s="172" t="str">
        <f>IF(Y7181="","",COUNTIF($Y$2:Y7181,Y7181))</f>
        <v/>
      </c>
    </row>
    <row r="7182" spans="24:26" x14ac:dyDescent="0.25">
      <c r="X7182" s="172">
        <f>COUNTIF($J$2:J7182,J7182)</f>
        <v>0</v>
      </c>
      <c r="Y7182" s="172" t="str">
        <f t="shared" si="114"/>
        <v/>
      </c>
      <c r="Z7182" s="172" t="str">
        <f>IF(Y7182="","",COUNTIF($Y$2:Y7182,Y7182))</f>
        <v/>
      </c>
    </row>
    <row r="7183" spans="24:26" x14ac:dyDescent="0.25">
      <c r="X7183" s="172">
        <f>COUNTIF($J$2:J7183,J7183)</f>
        <v>0</v>
      </c>
      <c r="Y7183" s="172" t="str">
        <f t="shared" si="114"/>
        <v/>
      </c>
      <c r="Z7183" s="172" t="str">
        <f>IF(Y7183="","",COUNTIF($Y$2:Y7183,Y7183))</f>
        <v/>
      </c>
    </row>
    <row r="7184" spans="24:26" x14ac:dyDescent="0.25">
      <c r="X7184" s="172">
        <f>COUNTIF($J$2:J7184,J7184)</f>
        <v>0</v>
      </c>
      <c r="Y7184" s="172" t="str">
        <f t="shared" si="114"/>
        <v/>
      </c>
      <c r="Z7184" s="172" t="str">
        <f>IF(Y7184="","",COUNTIF($Y$2:Y7184,Y7184))</f>
        <v/>
      </c>
    </row>
    <row r="7185" spans="24:26" x14ac:dyDescent="0.25">
      <c r="X7185" s="172">
        <f>COUNTIF($J$2:J7185,J7185)</f>
        <v>0</v>
      </c>
      <c r="Y7185" s="172" t="str">
        <f t="shared" si="114"/>
        <v/>
      </c>
      <c r="Z7185" s="172" t="str">
        <f>IF(Y7185="","",COUNTIF($Y$2:Y7185,Y7185))</f>
        <v/>
      </c>
    </row>
    <row r="7186" spans="24:26" x14ac:dyDescent="0.25">
      <c r="X7186" s="172">
        <f>COUNTIF($J$2:J7186,J7186)</f>
        <v>0</v>
      </c>
      <c r="Y7186" s="172" t="str">
        <f t="shared" si="114"/>
        <v/>
      </c>
      <c r="Z7186" s="172" t="str">
        <f>IF(Y7186="","",COUNTIF($Y$2:Y7186,Y7186))</f>
        <v/>
      </c>
    </row>
    <row r="7187" spans="24:26" x14ac:dyDescent="0.25">
      <c r="X7187" s="172">
        <f>COUNTIF($J$2:J7187,J7187)</f>
        <v>0</v>
      </c>
      <c r="Y7187" s="172" t="str">
        <f t="shared" si="114"/>
        <v/>
      </c>
      <c r="Z7187" s="172" t="str">
        <f>IF(Y7187="","",COUNTIF($Y$2:Y7187,Y7187))</f>
        <v/>
      </c>
    </row>
    <row r="7188" spans="24:26" x14ac:dyDescent="0.25">
      <c r="X7188" s="172">
        <f>COUNTIF($J$2:J7188,J7188)</f>
        <v>0</v>
      </c>
      <c r="Y7188" s="172" t="str">
        <f t="shared" si="114"/>
        <v/>
      </c>
      <c r="Z7188" s="172" t="str">
        <f>IF(Y7188="","",COUNTIF($Y$2:Y7188,Y7188))</f>
        <v/>
      </c>
    </row>
    <row r="7189" spans="24:26" x14ac:dyDescent="0.25">
      <c r="X7189" s="172">
        <f>COUNTIF($J$2:J7189,J7189)</f>
        <v>0</v>
      </c>
      <c r="Y7189" s="172" t="str">
        <f t="shared" si="114"/>
        <v/>
      </c>
      <c r="Z7189" s="172" t="str">
        <f>IF(Y7189="","",COUNTIF($Y$2:Y7189,Y7189))</f>
        <v/>
      </c>
    </row>
    <row r="7190" spans="24:26" x14ac:dyDescent="0.25">
      <c r="X7190" s="172">
        <f>COUNTIF($J$2:J7190,J7190)</f>
        <v>0</v>
      </c>
      <c r="Y7190" s="172" t="str">
        <f t="shared" si="114"/>
        <v/>
      </c>
      <c r="Z7190" s="172" t="str">
        <f>IF(Y7190="","",COUNTIF($Y$2:Y7190,Y7190))</f>
        <v/>
      </c>
    </row>
    <row r="7191" spans="24:26" x14ac:dyDescent="0.25">
      <c r="X7191" s="172">
        <f>COUNTIF($J$2:J7191,J7191)</f>
        <v>0</v>
      </c>
      <c r="Y7191" s="172" t="str">
        <f t="shared" si="114"/>
        <v/>
      </c>
      <c r="Z7191" s="172" t="str">
        <f>IF(Y7191="","",COUNTIF($Y$2:Y7191,Y7191))</f>
        <v/>
      </c>
    </row>
    <row r="7192" spans="24:26" x14ac:dyDescent="0.25">
      <c r="X7192" s="172">
        <f>COUNTIF($J$2:J7192,J7192)</f>
        <v>0</v>
      </c>
      <c r="Y7192" s="172" t="str">
        <f t="shared" si="114"/>
        <v/>
      </c>
      <c r="Z7192" s="172" t="str">
        <f>IF(Y7192="","",COUNTIF($Y$2:Y7192,Y7192))</f>
        <v/>
      </c>
    </row>
    <row r="7193" spans="24:26" x14ac:dyDescent="0.25">
      <c r="X7193" s="172">
        <f>COUNTIF($J$2:J7193,J7193)</f>
        <v>0</v>
      </c>
      <c r="Y7193" s="172" t="str">
        <f t="shared" si="114"/>
        <v/>
      </c>
      <c r="Z7193" s="172" t="str">
        <f>IF(Y7193="","",COUNTIF($Y$2:Y7193,Y7193))</f>
        <v/>
      </c>
    </row>
    <row r="7194" spans="24:26" x14ac:dyDescent="0.25">
      <c r="X7194" s="172">
        <f>COUNTIF($J$2:J7194,J7194)</f>
        <v>0</v>
      </c>
      <c r="Y7194" s="172" t="str">
        <f t="shared" ref="Y7194:Y7257" si="115">J7194&amp;Q7194</f>
        <v/>
      </c>
      <c r="Z7194" s="172" t="str">
        <f>IF(Y7194="","",COUNTIF($Y$2:Y7194,Y7194))</f>
        <v/>
      </c>
    </row>
    <row r="7195" spans="24:26" x14ac:dyDescent="0.25">
      <c r="X7195" s="172">
        <f>COUNTIF($J$2:J7195,J7195)</f>
        <v>0</v>
      </c>
      <c r="Y7195" s="172" t="str">
        <f t="shared" si="115"/>
        <v/>
      </c>
      <c r="Z7195" s="172" t="str">
        <f>IF(Y7195="","",COUNTIF($Y$2:Y7195,Y7195))</f>
        <v/>
      </c>
    </row>
    <row r="7196" spans="24:26" x14ac:dyDescent="0.25">
      <c r="X7196" s="172">
        <f>COUNTIF($J$2:J7196,J7196)</f>
        <v>0</v>
      </c>
      <c r="Y7196" s="172" t="str">
        <f t="shared" si="115"/>
        <v/>
      </c>
      <c r="Z7196" s="172" t="str">
        <f>IF(Y7196="","",COUNTIF($Y$2:Y7196,Y7196))</f>
        <v/>
      </c>
    </row>
    <row r="7197" spans="24:26" x14ac:dyDescent="0.25">
      <c r="X7197" s="172">
        <f>COUNTIF($J$2:J7197,J7197)</f>
        <v>0</v>
      </c>
      <c r="Y7197" s="172" t="str">
        <f t="shared" si="115"/>
        <v/>
      </c>
      <c r="Z7197" s="172" t="str">
        <f>IF(Y7197="","",COUNTIF($Y$2:Y7197,Y7197))</f>
        <v/>
      </c>
    </row>
    <row r="7198" spans="24:26" x14ac:dyDescent="0.25">
      <c r="X7198" s="172">
        <f>COUNTIF($J$2:J7198,J7198)</f>
        <v>0</v>
      </c>
      <c r="Y7198" s="172" t="str">
        <f t="shared" si="115"/>
        <v/>
      </c>
      <c r="Z7198" s="172" t="str">
        <f>IF(Y7198="","",COUNTIF($Y$2:Y7198,Y7198))</f>
        <v/>
      </c>
    </row>
    <row r="7199" spans="24:26" x14ac:dyDescent="0.25">
      <c r="X7199" s="172">
        <f>COUNTIF($J$2:J7199,J7199)</f>
        <v>0</v>
      </c>
      <c r="Y7199" s="172" t="str">
        <f t="shared" si="115"/>
        <v/>
      </c>
      <c r="Z7199" s="172" t="str">
        <f>IF(Y7199="","",COUNTIF($Y$2:Y7199,Y7199))</f>
        <v/>
      </c>
    </row>
    <row r="7200" spans="24:26" x14ac:dyDescent="0.25">
      <c r="X7200" s="172">
        <f>COUNTIF($J$2:J7200,J7200)</f>
        <v>0</v>
      </c>
      <c r="Y7200" s="172" t="str">
        <f t="shared" si="115"/>
        <v/>
      </c>
      <c r="Z7200" s="172" t="str">
        <f>IF(Y7200="","",COUNTIF($Y$2:Y7200,Y7200))</f>
        <v/>
      </c>
    </row>
    <row r="7201" spans="24:26" x14ac:dyDescent="0.25">
      <c r="X7201" s="172">
        <f>COUNTIF($J$2:J7201,J7201)</f>
        <v>0</v>
      </c>
      <c r="Y7201" s="172" t="str">
        <f t="shared" si="115"/>
        <v/>
      </c>
      <c r="Z7201" s="172" t="str">
        <f>IF(Y7201="","",COUNTIF($Y$2:Y7201,Y7201))</f>
        <v/>
      </c>
    </row>
    <row r="7202" spans="24:26" x14ac:dyDescent="0.25">
      <c r="X7202" s="172">
        <f>COUNTIF($J$2:J7202,J7202)</f>
        <v>0</v>
      </c>
      <c r="Y7202" s="172" t="str">
        <f t="shared" si="115"/>
        <v/>
      </c>
      <c r="Z7202" s="172" t="str">
        <f>IF(Y7202="","",COUNTIF($Y$2:Y7202,Y7202))</f>
        <v/>
      </c>
    </row>
    <row r="7203" spans="24:26" x14ac:dyDescent="0.25">
      <c r="X7203" s="172">
        <f>COUNTIF($J$2:J7203,J7203)</f>
        <v>0</v>
      </c>
      <c r="Y7203" s="172" t="str">
        <f t="shared" si="115"/>
        <v/>
      </c>
      <c r="Z7203" s="172" t="str">
        <f>IF(Y7203="","",COUNTIF($Y$2:Y7203,Y7203))</f>
        <v/>
      </c>
    </row>
    <row r="7204" spans="24:26" x14ac:dyDescent="0.25">
      <c r="X7204" s="172">
        <f>COUNTIF($J$2:J7204,J7204)</f>
        <v>0</v>
      </c>
      <c r="Y7204" s="172" t="str">
        <f t="shared" si="115"/>
        <v/>
      </c>
      <c r="Z7204" s="172" t="str">
        <f>IF(Y7204="","",COUNTIF($Y$2:Y7204,Y7204))</f>
        <v/>
      </c>
    </row>
    <row r="7205" spans="24:26" x14ac:dyDescent="0.25">
      <c r="X7205" s="172">
        <f>COUNTIF($J$2:J7205,J7205)</f>
        <v>0</v>
      </c>
      <c r="Y7205" s="172" t="str">
        <f t="shared" si="115"/>
        <v/>
      </c>
      <c r="Z7205" s="172" t="str">
        <f>IF(Y7205="","",COUNTIF($Y$2:Y7205,Y7205))</f>
        <v/>
      </c>
    </row>
    <row r="7206" spans="24:26" x14ac:dyDescent="0.25">
      <c r="X7206" s="172">
        <f>COUNTIF($J$2:J7206,J7206)</f>
        <v>0</v>
      </c>
      <c r="Y7206" s="172" t="str">
        <f t="shared" si="115"/>
        <v/>
      </c>
      <c r="Z7206" s="172" t="str">
        <f>IF(Y7206="","",COUNTIF($Y$2:Y7206,Y7206))</f>
        <v/>
      </c>
    </row>
    <row r="7207" spans="24:26" x14ac:dyDescent="0.25">
      <c r="X7207" s="172">
        <f>COUNTIF($J$2:J7207,J7207)</f>
        <v>0</v>
      </c>
      <c r="Y7207" s="172" t="str">
        <f t="shared" si="115"/>
        <v/>
      </c>
      <c r="Z7207" s="172" t="str">
        <f>IF(Y7207="","",COUNTIF($Y$2:Y7207,Y7207))</f>
        <v/>
      </c>
    </row>
    <row r="7208" spans="24:26" x14ac:dyDescent="0.25">
      <c r="X7208" s="172">
        <f>COUNTIF($J$2:J7208,J7208)</f>
        <v>0</v>
      </c>
      <c r="Y7208" s="172" t="str">
        <f t="shared" si="115"/>
        <v/>
      </c>
      <c r="Z7208" s="172" t="str">
        <f>IF(Y7208="","",COUNTIF($Y$2:Y7208,Y7208))</f>
        <v/>
      </c>
    </row>
    <row r="7209" spans="24:26" x14ac:dyDescent="0.25">
      <c r="X7209" s="172">
        <f>COUNTIF($J$2:J7209,J7209)</f>
        <v>0</v>
      </c>
      <c r="Y7209" s="172" t="str">
        <f t="shared" si="115"/>
        <v/>
      </c>
      <c r="Z7209" s="172" t="str">
        <f>IF(Y7209="","",COUNTIF($Y$2:Y7209,Y7209))</f>
        <v/>
      </c>
    </row>
    <row r="7210" spans="24:26" x14ac:dyDescent="0.25">
      <c r="X7210" s="172">
        <f>COUNTIF($J$2:J7210,J7210)</f>
        <v>0</v>
      </c>
      <c r="Y7210" s="172" t="str">
        <f t="shared" si="115"/>
        <v/>
      </c>
      <c r="Z7210" s="172" t="str">
        <f>IF(Y7210="","",COUNTIF($Y$2:Y7210,Y7210))</f>
        <v/>
      </c>
    </row>
    <row r="7211" spans="24:26" x14ac:dyDescent="0.25">
      <c r="X7211" s="172">
        <f>COUNTIF($J$2:J7211,J7211)</f>
        <v>0</v>
      </c>
      <c r="Y7211" s="172" t="str">
        <f t="shared" si="115"/>
        <v/>
      </c>
      <c r="Z7211" s="172" t="str">
        <f>IF(Y7211="","",COUNTIF($Y$2:Y7211,Y7211))</f>
        <v/>
      </c>
    </row>
    <row r="7212" spans="24:26" x14ac:dyDescent="0.25">
      <c r="X7212" s="172">
        <f>COUNTIF($J$2:J7212,J7212)</f>
        <v>0</v>
      </c>
      <c r="Y7212" s="172" t="str">
        <f t="shared" si="115"/>
        <v/>
      </c>
      <c r="Z7212" s="172" t="str">
        <f>IF(Y7212="","",COUNTIF($Y$2:Y7212,Y7212))</f>
        <v/>
      </c>
    </row>
    <row r="7213" spans="24:26" x14ac:dyDescent="0.25">
      <c r="X7213" s="172">
        <f>COUNTIF($J$2:J7213,J7213)</f>
        <v>0</v>
      </c>
      <c r="Y7213" s="172" t="str">
        <f t="shared" si="115"/>
        <v/>
      </c>
      <c r="Z7213" s="172" t="str">
        <f>IF(Y7213="","",COUNTIF($Y$2:Y7213,Y7213))</f>
        <v/>
      </c>
    </row>
    <row r="7214" spans="24:26" x14ac:dyDescent="0.25">
      <c r="X7214" s="172">
        <f>COUNTIF($J$2:J7214,J7214)</f>
        <v>0</v>
      </c>
      <c r="Y7214" s="172" t="str">
        <f t="shared" si="115"/>
        <v/>
      </c>
      <c r="Z7214" s="172" t="str">
        <f>IF(Y7214="","",COUNTIF($Y$2:Y7214,Y7214))</f>
        <v/>
      </c>
    </row>
    <row r="7215" spans="24:26" x14ac:dyDescent="0.25">
      <c r="X7215" s="172">
        <f>COUNTIF($J$2:J7215,J7215)</f>
        <v>0</v>
      </c>
      <c r="Y7215" s="172" t="str">
        <f t="shared" si="115"/>
        <v/>
      </c>
      <c r="Z7215" s="172" t="str">
        <f>IF(Y7215="","",COUNTIF($Y$2:Y7215,Y7215))</f>
        <v/>
      </c>
    </row>
    <row r="7216" spans="24:26" x14ac:dyDescent="0.25">
      <c r="X7216" s="172">
        <f>COUNTIF($J$2:J7216,J7216)</f>
        <v>0</v>
      </c>
      <c r="Y7216" s="172" t="str">
        <f t="shared" si="115"/>
        <v/>
      </c>
      <c r="Z7216" s="172" t="str">
        <f>IF(Y7216="","",COUNTIF($Y$2:Y7216,Y7216))</f>
        <v/>
      </c>
    </row>
    <row r="7217" spans="24:26" x14ac:dyDescent="0.25">
      <c r="X7217" s="172">
        <f>COUNTIF($J$2:J7217,J7217)</f>
        <v>0</v>
      </c>
      <c r="Y7217" s="172" t="str">
        <f t="shared" si="115"/>
        <v/>
      </c>
      <c r="Z7217" s="172" t="str">
        <f>IF(Y7217="","",COUNTIF($Y$2:Y7217,Y7217))</f>
        <v/>
      </c>
    </row>
    <row r="7218" spans="24:26" x14ac:dyDescent="0.25">
      <c r="X7218" s="172">
        <f>COUNTIF($J$2:J7218,J7218)</f>
        <v>0</v>
      </c>
      <c r="Y7218" s="172" t="str">
        <f t="shared" si="115"/>
        <v/>
      </c>
      <c r="Z7218" s="172" t="str">
        <f>IF(Y7218="","",COUNTIF($Y$2:Y7218,Y7218))</f>
        <v/>
      </c>
    </row>
    <row r="7219" spans="24:26" x14ac:dyDescent="0.25">
      <c r="X7219" s="172">
        <f>COUNTIF($J$2:J7219,J7219)</f>
        <v>0</v>
      </c>
      <c r="Y7219" s="172" t="str">
        <f t="shared" si="115"/>
        <v/>
      </c>
      <c r="Z7219" s="172" t="str">
        <f>IF(Y7219="","",COUNTIF($Y$2:Y7219,Y7219))</f>
        <v/>
      </c>
    </row>
    <row r="7220" spans="24:26" x14ac:dyDescent="0.25">
      <c r="X7220" s="172">
        <f>COUNTIF($J$2:J7220,J7220)</f>
        <v>0</v>
      </c>
      <c r="Y7220" s="172" t="str">
        <f t="shared" si="115"/>
        <v/>
      </c>
      <c r="Z7220" s="172" t="str">
        <f>IF(Y7220="","",COUNTIF($Y$2:Y7220,Y7220))</f>
        <v/>
      </c>
    </row>
    <row r="7221" spans="24:26" x14ac:dyDescent="0.25">
      <c r="X7221" s="172">
        <f>COUNTIF($J$2:J7221,J7221)</f>
        <v>0</v>
      </c>
      <c r="Y7221" s="172" t="str">
        <f t="shared" si="115"/>
        <v/>
      </c>
      <c r="Z7221" s="172" t="str">
        <f>IF(Y7221="","",COUNTIF($Y$2:Y7221,Y7221))</f>
        <v/>
      </c>
    </row>
    <row r="7222" spans="24:26" x14ac:dyDescent="0.25">
      <c r="X7222" s="172">
        <f>COUNTIF($J$2:J7222,J7222)</f>
        <v>0</v>
      </c>
      <c r="Y7222" s="172" t="str">
        <f t="shared" si="115"/>
        <v/>
      </c>
      <c r="Z7222" s="172" t="str">
        <f>IF(Y7222="","",COUNTIF($Y$2:Y7222,Y7222))</f>
        <v/>
      </c>
    </row>
    <row r="7223" spans="24:26" x14ac:dyDescent="0.25">
      <c r="X7223" s="172">
        <f>COUNTIF($J$2:J7223,J7223)</f>
        <v>0</v>
      </c>
      <c r="Y7223" s="172" t="str">
        <f t="shared" si="115"/>
        <v/>
      </c>
      <c r="Z7223" s="172" t="str">
        <f>IF(Y7223="","",COUNTIF($Y$2:Y7223,Y7223))</f>
        <v/>
      </c>
    </row>
    <row r="7224" spans="24:26" x14ac:dyDescent="0.25">
      <c r="X7224" s="172">
        <f>COUNTIF($J$2:J7224,J7224)</f>
        <v>0</v>
      </c>
      <c r="Y7224" s="172" t="str">
        <f t="shared" si="115"/>
        <v/>
      </c>
      <c r="Z7224" s="172" t="str">
        <f>IF(Y7224="","",COUNTIF($Y$2:Y7224,Y7224))</f>
        <v/>
      </c>
    </row>
    <row r="7225" spans="24:26" x14ac:dyDescent="0.25">
      <c r="X7225" s="172">
        <f>COUNTIF($J$2:J7225,J7225)</f>
        <v>0</v>
      </c>
      <c r="Y7225" s="172" t="str">
        <f t="shared" si="115"/>
        <v/>
      </c>
      <c r="Z7225" s="172" t="str">
        <f>IF(Y7225="","",COUNTIF($Y$2:Y7225,Y7225))</f>
        <v/>
      </c>
    </row>
    <row r="7226" spans="24:26" x14ac:dyDescent="0.25">
      <c r="X7226" s="172">
        <f>COUNTIF($J$2:J7226,J7226)</f>
        <v>0</v>
      </c>
      <c r="Y7226" s="172" t="str">
        <f t="shared" si="115"/>
        <v/>
      </c>
      <c r="Z7226" s="172" t="str">
        <f>IF(Y7226="","",COUNTIF($Y$2:Y7226,Y7226))</f>
        <v/>
      </c>
    </row>
    <row r="7227" spans="24:26" x14ac:dyDescent="0.25">
      <c r="X7227" s="172">
        <f>COUNTIF($J$2:J7227,J7227)</f>
        <v>0</v>
      </c>
      <c r="Y7227" s="172" t="str">
        <f t="shared" si="115"/>
        <v/>
      </c>
      <c r="Z7227" s="172" t="str">
        <f>IF(Y7227="","",COUNTIF($Y$2:Y7227,Y7227))</f>
        <v/>
      </c>
    </row>
    <row r="7228" spans="24:26" x14ac:dyDescent="0.25">
      <c r="X7228" s="172">
        <f>COUNTIF($J$2:J7228,J7228)</f>
        <v>0</v>
      </c>
      <c r="Y7228" s="172" t="str">
        <f t="shared" si="115"/>
        <v/>
      </c>
      <c r="Z7228" s="172" t="str">
        <f>IF(Y7228="","",COUNTIF($Y$2:Y7228,Y7228))</f>
        <v/>
      </c>
    </row>
    <row r="7229" spans="24:26" x14ac:dyDescent="0.25">
      <c r="X7229" s="172">
        <f>COUNTIF($J$2:J7229,J7229)</f>
        <v>0</v>
      </c>
      <c r="Y7229" s="172" t="str">
        <f t="shared" si="115"/>
        <v/>
      </c>
      <c r="Z7229" s="172" t="str">
        <f>IF(Y7229="","",COUNTIF($Y$2:Y7229,Y7229))</f>
        <v/>
      </c>
    </row>
    <row r="7230" spans="24:26" x14ac:dyDescent="0.25">
      <c r="X7230" s="172">
        <f>COUNTIF($J$2:J7230,J7230)</f>
        <v>0</v>
      </c>
      <c r="Y7230" s="172" t="str">
        <f t="shared" si="115"/>
        <v/>
      </c>
      <c r="Z7230" s="172" t="str">
        <f>IF(Y7230="","",COUNTIF($Y$2:Y7230,Y7230))</f>
        <v/>
      </c>
    </row>
    <row r="7231" spans="24:26" x14ac:dyDescent="0.25">
      <c r="X7231" s="172">
        <f>COUNTIF($J$2:J7231,J7231)</f>
        <v>0</v>
      </c>
      <c r="Y7231" s="172" t="str">
        <f t="shared" si="115"/>
        <v/>
      </c>
      <c r="Z7231" s="172" t="str">
        <f>IF(Y7231="","",COUNTIF($Y$2:Y7231,Y7231))</f>
        <v/>
      </c>
    </row>
    <row r="7232" spans="24:26" x14ac:dyDescent="0.25">
      <c r="X7232" s="172">
        <f>COUNTIF($J$2:J7232,J7232)</f>
        <v>0</v>
      </c>
      <c r="Y7232" s="172" t="str">
        <f t="shared" si="115"/>
        <v/>
      </c>
      <c r="Z7232" s="172" t="str">
        <f>IF(Y7232="","",COUNTIF($Y$2:Y7232,Y7232))</f>
        <v/>
      </c>
    </row>
    <row r="7233" spans="24:26" x14ac:dyDescent="0.25">
      <c r="X7233" s="172">
        <f>COUNTIF($J$2:J7233,J7233)</f>
        <v>0</v>
      </c>
      <c r="Y7233" s="172" t="str">
        <f t="shared" si="115"/>
        <v/>
      </c>
      <c r="Z7233" s="172" t="str">
        <f>IF(Y7233="","",COUNTIF($Y$2:Y7233,Y7233))</f>
        <v/>
      </c>
    </row>
    <row r="7234" spans="24:26" x14ac:dyDescent="0.25">
      <c r="X7234" s="172">
        <f>COUNTIF($J$2:J7234,J7234)</f>
        <v>0</v>
      </c>
      <c r="Y7234" s="172" t="str">
        <f t="shared" si="115"/>
        <v/>
      </c>
      <c r="Z7234" s="172" t="str">
        <f>IF(Y7234="","",COUNTIF($Y$2:Y7234,Y7234))</f>
        <v/>
      </c>
    </row>
    <row r="7235" spans="24:26" x14ac:dyDescent="0.25">
      <c r="X7235" s="172">
        <f>COUNTIF($J$2:J7235,J7235)</f>
        <v>0</v>
      </c>
      <c r="Y7235" s="172" t="str">
        <f t="shared" si="115"/>
        <v/>
      </c>
      <c r="Z7235" s="172" t="str">
        <f>IF(Y7235="","",COUNTIF($Y$2:Y7235,Y7235))</f>
        <v/>
      </c>
    </row>
    <row r="7236" spans="24:26" x14ac:dyDescent="0.25">
      <c r="X7236" s="172">
        <f>COUNTIF($J$2:J7236,J7236)</f>
        <v>0</v>
      </c>
      <c r="Y7236" s="172" t="str">
        <f t="shared" si="115"/>
        <v/>
      </c>
      <c r="Z7236" s="172" t="str">
        <f>IF(Y7236="","",COUNTIF($Y$2:Y7236,Y7236))</f>
        <v/>
      </c>
    </row>
    <row r="7237" spans="24:26" x14ac:dyDescent="0.25">
      <c r="X7237" s="172">
        <f>COUNTIF($J$2:J7237,J7237)</f>
        <v>0</v>
      </c>
      <c r="Y7237" s="172" t="str">
        <f t="shared" si="115"/>
        <v/>
      </c>
      <c r="Z7237" s="172" t="str">
        <f>IF(Y7237="","",COUNTIF($Y$2:Y7237,Y7237))</f>
        <v/>
      </c>
    </row>
    <row r="7238" spans="24:26" x14ac:dyDescent="0.25">
      <c r="X7238" s="172">
        <f>COUNTIF($J$2:J7238,J7238)</f>
        <v>0</v>
      </c>
      <c r="Y7238" s="172" t="str">
        <f t="shared" si="115"/>
        <v/>
      </c>
      <c r="Z7238" s="172" t="str">
        <f>IF(Y7238="","",COUNTIF($Y$2:Y7238,Y7238))</f>
        <v/>
      </c>
    </row>
    <row r="7239" spans="24:26" x14ac:dyDescent="0.25">
      <c r="X7239" s="172">
        <f>COUNTIF($J$2:J7239,J7239)</f>
        <v>0</v>
      </c>
      <c r="Y7239" s="172" t="str">
        <f t="shared" si="115"/>
        <v/>
      </c>
      <c r="Z7239" s="172" t="str">
        <f>IF(Y7239="","",COUNTIF($Y$2:Y7239,Y7239))</f>
        <v/>
      </c>
    </row>
    <row r="7240" spans="24:26" x14ac:dyDescent="0.25">
      <c r="X7240" s="172">
        <f>COUNTIF($J$2:J7240,J7240)</f>
        <v>0</v>
      </c>
      <c r="Y7240" s="172" t="str">
        <f t="shared" si="115"/>
        <v/>
      </c>
      <c r="Z7240" s="172" t="str">
        <f>IF(Y7240="","",COUNTIF($Y$2:Y7240,Y7240))</f>
        <v/>
      </c>
    </row>
    <row r="7241" spans="24:26" x14ac:dyDescent="0.25">
      <c r="X7241" s="172">
        <f>COUNTIF($J$2:J7241,J7241)</f>
        <v>0</v>
      </c>
      <c r="Y7241" s="172" t="str">
        <f t="shared" si="115"/>
        <v/>
      </c>
      <c r="Z7241" s="172" t="str">
        <f>IF(Y7241="","",COUNTIF($Y$2:Y7241,Y7241))</f>
        <v/>
      </c>
    </row>
    <row r="7242" spans="24:26" x14ac:dyDescent="0.25">
      <c r="X7242" s="172">
        <f>COUNTIF($J$2:J7242,J7242)</f>
        <v>0</v>
      </c>
      <c r="Y7242" s="172" t="str">
        <f t="shared" si="115"/>
        <v/>
      </c>
      <c r="Z7242" s="172" t="str">
        <f>IF(Y7242="","",COUNTIF($Y$2:Y7242,Y7242))</f>
        <v/>
      </c>
    </row>
    <row r="7243" spans="24:26" x14ac:dyDescent="0.25">
      <c r="X7243" s="172">
        <f>COUNTIF($J$2:J7243,J7243)</f>
        <v>0</v>
      </c>
      <c r="Y7243" s="172" t="str">
        <f t="shared" si="115"/>
        <v/>
      </c>
      <c r="Z7243" s="172" t="str">
        <f>IF(Y7243="","",COUNTIF($Y$2:Y7243,Y7243))</f>
        <v/>
      </c>
    </row>
    <row r="7244" spans="24:26" x14ac:dyDescent="0.25">
      <c r="X7244" s="172">
        <f>COUNTIF($J$2:J7244,J7244)</f>
        <v>0</v>
      </c>
      <c r="Y7244" s="172" t="str">
        <f t="shared" si="115"/>
        <v/>
      </c>
      <c r="Z7244" s="172" t="str">
        <f>IF(Y7244="","",COUNTIF($Y$2:Y7244,Y7244))</f>
        <v/>
      </c>
    </row>
    <row r="7245" spans="24:26" x14ac:dyDescent="0.25">
      <c r="X7245" s="172">
        <f>COUNTIF($J$2:J7245,J7245)</f>
        <v>0</v>
      </c>
      <c r="Y7245" s="172" t="str">
        <f t="shared" si="115"/>
        <v/>
      </c>
      <c r="Z7245" s="172" t="str">
        <f>IF(Y7245="","",COUNTIF($Y$2:Y7245,Y7245))</f>
        <v/>
      </c>
    </row>
    <row r="7246" spans="24:26" x14ac:dyDescent="0.25">
      <c r="X7246" s="172">
        <f>COUNTIF($J$2:J7246,J7246)</f>
        <v>0</v>
      </c>
      <c r="Y7246" s="172" t="str">
        <f t="shared" si="115"/>
        <v/>
      </c>
      <c r="Z7246" s="172" t="str">
        <f>IF(Y7246="","",COUNTIF($Y$2:Y7246,Y7246))</f>
        <v/>
      </c>
    </row>
    <row r="7247" spans="24:26" x14ac:dyDescent="0.25">
      <c r="X7247" s="172">
        <f>COUNTIF($J$2:J7247,J7247)</f>
        <v>0</v>
      </c>
      <c r="Y7247" s="172" t="str">
        <f t="shared" si="115"/>
        <v/>
      </c>
      <c r="Z7247" s="172" t="str">
        <f>IF(Y7247="","",COUNTIF($Y$2:Y7247,Y7247))</f>
        <v/>
      </c>
    </row>
    <row r="7248" spans="24:26" x14ac:dyDescent="0.25">
      <c r="X7248" s="172">
        <f>COUNTIF($J$2:J7248,J7248)</f>
        <v>0</v>
      </c>
      <c r="Y7248" s="172" t="str">
        <f t="shared" si="115"/>
        <v/>
      </c>
      <c r="Z7248" s="172" t="str">
        <f>IF(Y7248="","",COUNTIF($Y$2:Y7248,Y7248))</f>
        <v/>
      </c>
    </row>
    <row r="7249" spans="24:26" x14ac:dyDescent="0.25">
      <c r="X7249" s="172">
        <f>COUNTIF($J$2:J7249,J7249)</f>
        <v>0</v>
      </c>
      <c r="Y7249" s="172" t="str">
        <f t="shared" si="115"/>
        <v/>
      </c>
      <c r="Z7249" s="172" t="str">
        <f>IF(Y7249="","",COUNTIF($Y$2:Y7249,Y7249))</f>
        <v/>
      </c>
    </row>
    <row r="7250" spans="24:26" x14ac:dyDescent="0.25">
      <c r="X7250" s="172">
        <f>COUNTIF($J$2:J7250,J7250)</f>
        <v>0</v>
      </c>
      <c r="Y7250" s="172" t="str">
        <f t="shared" si="115"/>
        <v/>
      </c>
      <c r="Z7250" s="172" t="str">
        <f>IF(Y7250="","",COUNTIF($Y$2:Y7250,Y7250))</f>
        <v/>
      </c>
    </row>
    <row r="7251" spans="24:26" x14ac:dyDescent="0.25">
      <c r="X7251" s="172">
        <f>COUNTIF($J$2:J7251,J7251)</f>
        <v>0</v>
      </c>
      <c r="Y7251" s="172" t="str">
        <f t="shared" si="115"/>
        <v/>
      </c>
      <c r="Z7251" s="172" t="str">
        <f>IF(Y7251="","",COUNTIF($Y$2:Y7251,Y7251))</f>
        <v/>
      </c>
    </row>
    <row r="7252" spans="24:26" x14ac:dyDescent="0.25">
      <c r="X7252" s="172">
        <f>COUNTIF($J$2:J7252,J7252)</f>
        <v>0</v>
      </c>
      <c r="Y7252" s="172" t="str">
        <f t="shared" si="115"/>
        <v/>
      </c>
      <c r="Z7252" s="172" t="str">
        <f>IF(Y7252="","",COUNTIF($Y$2:Y7252,Y7252))</f>
        <v/>
      </c>
    </row>
    <row r="7253" spans="24:26" x14ac:dyDescent="0.25">
      <c r="X7253" s="172">
        <f>COUNTIF($J$2:J7253,J7253)</f>
        <v>0</v>
      </c>
      <c r="Y7253" s="172" t="str">
        <f t="shared" si="115"/>
        <v/>
      </c>
      <c r="Z7253" s="172" t="str">
        <f>IF(Y7253="","",COUNTIF($Y$2:Y7253,Y7253))</f>
        <v/>
      </c>
    </row>
    <row r="7254" spans="24:26" x14ac:dyDescent="0.25">
      <c r="X7254" s="172">
        <f>COUNTIF($J$2:J7254,J7254)</f>
        <v>0</v>
      </c>
      <c r="Y7254" s="172" t="str">
        <f t="shared" si="115"/>
        <v/>
      </c>
      <c r="Z7254" s="172" t="str">
        <f>IF(Y7254="","",COUNTIF($Y$2:Y7254,Y7254))</f>
        <v/>
      </c>
    </row>
    <row r="7255" spans="24:26" x14ac:dyDescent="0.25">
      <c r="X7255" s="172">
        <f>COUNTIF($J$2:J7255,J7255)</f>
        <v>0</v>
      </c>
      <c r="Y7255" s="172" t="str">
        <f t="shared" si="115"/>
        <v/>
      </c>
      <c r="Z7255" s="172" t="str">
        <f>IF(Y7255="","",COUNTIF($Y$2:Y7255,Y7255))</f>
        <v/>
      </c>
    </row>
    <row r="7256" spans="24:26" x14ac:dyDescent="0.25">
      <c r="X7256" s="172">
        <f>COUNTIF($J$2:J7256,J7256)</f>
        <v>0</v>
      </c>
      <c r="Y7256" s="172" t="str">
        <f t="shared" si="115"/>
        <v/>
      </c>
      <c r="Z7256" s="172" t="str">
        <f>IF(Y7256="","",COUNTIF($Y$2:Y7256,Y7256))</f>
        <v/>
      </c>
    </row>
    <row r="7257" spans="24:26" x14ac:dyDescent="0.25">
      <c r="X7257" s="172">
        <f>COUNTIF($J$2:J7257,J7257)</f>
        <v>0</v>
      </c>
      <c r="Y7257" s="172" t="str">
        <f t="shared" si="115"/>
        <v/>
      </c>
      <c r="Z7257" s="172" t="str">
        <f>IF(Y7257="","",COUNTIF($Y$2:Y7257,Y7257))</f>
        <v/>
      </c>
    </row>
    <row r="7258" spans="24:26" x14ac:dyDescent="0.25">
      <c r="X7258" s="172">
        <f>COUNTIF($J$2:J7258,J7258)</f>
        <v>0</v>
      </c>
      <c r="Y7258" s="172" t="str">
        <f t="shared" ref="Y7258:Y7321" si="116">J7258&amp;Q7258</f>
        <v/>
      </c>
      <c r="Z7258" s="172" t="str">
        <f>IF(Y7258="","",COUNTIF($Y$2:Y7258,Y7258))</f>
        <v/>
      </c>
    </row>
    <row r="7259" spans="24:26" x14ac:dyDescent="0.25">
      <c r="X7259" s="172">
        <f>COUNTIF($J$2:J7259,J7259)</f>
        <v>0</v>
      </c>
      <c r="Y7259" s="172" t="str">
        <f t="shared" si="116"/>
        <v/>
      </c>
      <c r="Z7259" s="172" t="str">
        <f>IF(Y7259="","",COUNTIF($Y$2:Y7259,Y7259))</f>
        <v/>
      </c>
    </row>
    <row r="7260" spans="24:26" x14ac:dyDescent="0.25">
      <c r="X7260" s="172">
        <f>COUNTIF($J$2:J7260,J7260)</f>
        <v>0</v>
      </c>
      <c r="Y7260" s="172" t="str">
        <f t="shared" si="116"/>
        <v/>
      </c>
      <c r="Z7260" s="172" t="str">
        <f>IF(Y7260="","",COUNTIF($Y$2:Y7260,Y7260))</f>
        <v/>
      </c>
    </row>
    <row r="7261" spans="24:26" x14ac:dyDescent="0.25">
      <c r="X7261" s="172">
        <f>COUNTIF($J$2:J7261,J7261)</f>
        <v>0</v>
      </c>
      <c r="Y7261" s="172" t="str">
        <f t="shared" si="116"/>
        <v/>
      </c>
      <c r="Z7261" s="172" t="str">
        <f>IF(Y7261="","",COUNTIF($Y$2:Y7261,Y7261))</f>
        <v/>
      </c>
    </row>
    <row r="7262" spans="24:26" x14ac:dyDescent="0.25">
      <c r="X7262" s="172">
        <f>COUNTIF($J$2:J7262,J7262)</f>
        <v>0</v>
      </c>
      <c r="Y7262" s="172" t="str">
        <f t="shared" si="116"/>
        <v/>
      </c>
      <c r="Z7262" s="172" t="str">
        <f>IF(Y7262="","",COUNTIF($Y$2:Y7262,Y7262))</f>
        <v/>
      </c>
    </row>
    <row r="7263" spans="24:26" x14ac:dyDescent="0.25">
      <c r="X7263" s="172">
        <f>COUNTIF($J$2:J7263,J7263)</f>
        <v>0</v>
      </c>
      <c r="Y7263" s="172" t="str">
        <f t="shared" si="116"/>
        <v/>
      </c>
      <c r="Z7263" s="172" t="str">
        <f>IF(Y7263="","",COUNTIF($Y$2:Y7263,Y7263))</f>
        <v/>
      </c>
    </row>
    <row r="7264" spans="24:26" x14ac:dyDescent="0.25">
      <c r="X7264" s="172">
        <f>COUNTIF($J$2:J7264,J7264)</f>
        <v>0</v>
      </c>
      <c r="Y7264" s="172" t="str">
        <f t="shared" si="116"/>
        <v/>
      </c>
      <c r="Z7264" s="172" t="str">
        <f>IF(Y7264="","",COUNTIF($Y$2:Y7264,Y7264))</f>
        <v/>
      </c>
    </row>
    <row r="7265" spans="24:26" x14ac:dyDescent="0.25">
      <c r="X7265" s="172">
        <f>COUNTIF($J$2:J7265,J7265)</f>
        <v>0</v>
      </c>
      <c r="Y7265" s="172" t="str">
        <f t="shared" si="116"/>
        <v/>
      </c>
      <c r="Z7265" s="172" t="str">
        <f>IF(Y7265="","",COUNTIF($Y$2:Y7265,Y7265))</f>
        <v/>
      </c>
    </row>
    <row r="7266" spans="24:26" x14ac:dyDescent="0.25">
      <c r="X7266" s="172">
        <f>COUNTIF($J$2:J7266,J7266)</f>
        <v>0</v>
      </c>
      <c r="Y7266" s="172" t="str">
        <f t="shared" si="116"/>
        <v/>
      </c>
      <c r="Z7266" s="172" t="str">
        <f>IF(Y7266="","",COUNTIF($Y$2:Y7266,Y7266))</f>
        <v/>
      </c>
    </row>
    <row r="7267" spans="24:26" x14ac:dyDescent="0.25">
      <c r="X7267" s="172">
        <f>COUNTIF($J$2:J7267,J7267)</f>
        <v>0</v>
      </c>
      <c r="Y7267" s="172" t="str">
        <f t="shared" si="116"/>
        <v/>
      </c>
      <c r="Z7267" s="172" t="str">
        <f>IF(Y7267="","",COUNTIF($Y$2:Y7267,Y7267))</f>
        <v/>
      </c>
    </row>
    <row r="7268" spans="24:26" x14ac:dyDescent="0.25">
      <c r="X7268" s="172">
        <f>COUNTIF($J$2:J7268,J7268)</f>
        <v>0</v>
      </c>
      <c r="Y7268" s="172" t="str">
        <f t="shared" si="116"/>
        <v/>
      </c>
      <c r="Z7268" s="172" t="str">
        <f>IF(Y7268="","",COUNTIF($Y$2:Y7268,Y7268))</f>
        <v/>
      </c>
    </row>
    <row r="7269" spans="24:26" x14ac:dyDescent="0.25">
      <c r="X7269" s="172">
        <f>COUNTIF($J$2:J7269,J7269)</f>
        <v>0</v>
      </c>
      <c r="Y7269" s="172" t="str">
        <f t="shared" si="116"/>
        <v/>
      </c>
      <c r="Z7269" s="172" t="str">
        <f>IF(Y7269="","",COUNTIF($Y$2:Y7269,Y7269))</f>
        <v/>
      </c>
    </row>
    <row r="7270" spans="24:26" x14ac:dyDescent="0.25">
      <c r="X7270" s="172">
        <f>COUNTIF($J$2:J7270,J7270)</f>
        <v>0</v>
      </c>
      <c r="Y7270" s="172" t="str">
        <f t="shared" si="116"/>
        <v/>
      </c>
      <c r="Z7270" s="172" t="str">
        <f>IF(Y7270="","",COUNTIF($Y$2:Y7270,Y7270))</f>
        <v/>
      </c>
    </row>
    <row r="7271" spans="24:26" x14ac:dyDescent="0.25">
      <c r="X7271" s="172">
        <f>COUNTIF($J$2:J7271,J7271)</f>
        <v>0</v>
      </c>
      <c r="Y7271" s="172" t="str">
        <f t="shared" si="116"/>
        <v/>
      </c>
      <c r="Z7271" s="172" t="str">
        <f>IF(Y7271="","",COUNTIF($Y$2:Y7271,Y7271))</f>
        <v/>
      </c>
    </row>
    <row r="7272" spans="24:26" x14ac:dyDescent="0.25">
      <c r="X7272" s="172">
        <f>COUNTIF($J$2:J7272,J7272)</f>
        <v>0</v>
      </c>
      <c r="Y7272" s="172" t="str">
        <f t="shared" si="116"/>
        <v/>
      </c>
      <c r="Z7272" s="172" t="str">
        <f>IF(Y7272="","",COUNTIF($Y$2:Y7272,Y7272))</f>
        <v/>
      </c>
    </row>
    <row r="7273" spans="24:26" x14ac:dyDescent="0.25">
      <c r="X7273" s="172">
        <f>COUNTIF($J$2:J7273,J7273)</f>
        <v>0</v>
      </c>
      <c r="Y7273" s="172" t="str">
        <f t="shared" si="116"/>
        <v/>
      </c>
      <c r="Z7273" s="172" t="str">
        <f>IF(Y7273="","",COUNTIF($Y$2:Y7273,Y7273))</f>
        <v/>
      </c>
    </row>
    <row r="7274" spans="24:26" x14ac:dyDescent="0.25">
      <c r="X7274" s="172">
        <f>COUNTIF($J$2:J7274,J7274)</f>
        <v>0</v>
      </c>
      <c r="Y7274" s="172" t="str">
        <f t="shared" si="116"/>
        <v/>
      </c>
      <c r="Z7274" s="172" t="str">
        <f>IF(Y7274="","",COUNTIF($Y$2:Y7274,Y7274))</f>
        <v/>
      </c>
    </row>
    <row r="7275" spans="24:26" x14ac:dyDescent="0.25">
      <c r="X7275" s="172">
        <f>COUNTIF($J$2:J7275,J7275)</f>
        <v>0</v>
      </c>
      <c r="Y7275" s="172" t="str">
        <f t="shared" si="116"/>
        <v/>
      </c>
      <c r="Z7275" s="172" t="str">
        <f>IF(Y7275="","",COUNTIF($Y$2:Y7275,Y7275))</f>
        <v/>
      </c>
    </row>
    <row r="7276" spans="24:26" x14ac:dyDescent="0.25">
      <c r="X7276" s="172">
        <f>COUNTIF($J$2:J7276,J7276)</f>
        <v>0</v>
      </c>
      <c r="Y7276" s="172" t="str">
        <f t="shared" si="116"/>
        <v/>
      </c>
      <c r="Z7276" s="172" t="str">
        <f>IF(Y7276="","",COUNTIF($Y$2:Y7276,Y7276))</f>
        <v/>
      </c>
    </row>
    <row r="7277" spans="24:26" x14ac:dyDescent="0.25">
      <c r="X7277" s="172">
        <f>COUNTIF($J$2:J7277,J7277)</f>
        <v>0</v>
      </c>
      <c r="Y7277" s="172" t="str">
        <f t="shared" si="116"/>
        <v/>
      </c>
      <c r="Z7277" s="172" t="str">
        <f>IF(Y7277="","",COUNTIF($Y$2:Y7277,Y7277))</f>
        <v/>
      </c>
    </row>
    <row r="7278" spans="24:26" x14ac:dyDescent="0.25">
      <c r="X7278" s="172">
        <f>COUNTIF($J$2:J7278,J7278)</f>
        <v>0</v>
      </c>
      <c r="Y7278" s="172" t="str">
        <f t="shared" si="116"/>
        <v/>
      </c>
      <c r="Z7278" s="172" t="str">
        <f>IF(Y7278="","",COUNTIF($Y$2:Y7278,Y7278))</f>
        <v/>
      </c>
    </row>
    <row r="7279" spans="24:26" x14ac:dyDescent="0.25">
      <c r="X7279" s="172">
        <f>COUNTIF($J$2:J7279,J7279)</f>
        <v>0</v>
      </c>
      <c r="Y7279" s="172" t="str">
        <f t="shared" si="116"/>
        <v/>
      </c>
      <c r="Z7279" s="172" t="str">
        <f>IF(Y7279="","",COUNTIF($Y$2:Y7279,Y7279))</f>
        <v/>
      </c>
    </row>
    <row r="7280" spans="24:26" x14ac:dyDescent="0.25">
      <c r="X7280" s="172">
        <f>COUNTIF($J$2:J7280,J7280)</f>
        <v>0</v>
      </c>
      <c r="Y7280" s="172" t="str">
        <f t="shared" si="116"/>
        <v/>
      </c>
      <c r="Z7280" s="172" t="str">
        <f>IF(Y7280="","",COUNTIF($Y$2:Y7280,Y7280))</f>
        <v/>
      </c>
    </row>
    <row r="7281" spans="24:26" x14ac:dyDescent="0.25">
      <c r="X7281" s="172">
        <f>COUNTIF($J$2:J7281,J7281)</f>
        <v>0</v>
      </c>
      <c r="Y7281" s="172" t="str">
        <f t="shared" si="116"/>
        <v/>
      </c>
      <c r="Z7281" s="172" t="str">
        <f>IF(Y7281="","",COUNTIF($Y$2:Y7281,Y7281))</f>
        <v/>
      </c>
    </row>
    <row r="7282" spans="24:26" x14ac:dyDescent="0.25">
      <c r="X7282" s="172">
        <f>COUNTIF($J$2:J7282,J7282)</f>
        <v>0</v>
      </c>
      <c r="Y7282" s="172" t="str">
        <f t="shared" si="116"/>
        <v/>
      </c>
      <c r="Z7282" s="172" t="str">
        <f>IF(Y7282="","",COUNTIF($Y$2:Y7282,Y7282))</f>
        <v/>
      </c>
    </row>
    <row r="7283" spans="24:26" x14ac:dyDescent="0.25">
      <c r="X7283" s="172">
        <f>COUNTIF($J$2:J7283,J7283)</f>
        <v>0</v>
      </c>
      <c r="Y7283" s="172" t="str">
        <f t="shared" si="116"/>
        <v/>
      </c>
      <c r="Z7283" s="172" t="str">
        <f>IF(Y7283="","",COUNTIF($Y$2:Y7283,Y7283))</f>
        <v/>
      </c>
    </row>
    <row r="7284" spans="24:26" x14ac:dyDescent="0.25">
      <c r="X7284" s="172">
        <f>COUNTIF($J$2:J7284,J7284)</f>
        <v>0</v>
      </c>
      <c r="Y7284" s="172" t="str">
        <f t="shared" si="116"/>
        <v/>
      </c>
      <c r="Z7284" s="172" t="str">
        <f>IF(Y7284="","",COUNTIF($Y$2:Y7284,Y7284))</f>
        <v/>
      </c>
    </row>
    <row r="7285" spans="24:26" x14ac:dyDescent="0.25">
      <c r="X7285" s="172">
        <f>COUNTIF($J$2:J7285,J7285)</f>
        <v>0</v>
      </c>
      <c r="Y7285" s="172" t="str">
        <f t="shared" si="116"/>
        <v/>
      </c>
      <c r="Z7285" s="172" t="str">
        <f>IF(Y7285="","",COUNTIF($Y$2:Y7285,Y7285))</f>
        <v/>
      </c>
    </row>
    <row r="7286" spans="24:26" x14ac:dyDescent="0.25">
      <c r="X7286" s="172">
        <f>COUNTIF($J$2:J7286,J7286)</f>
        <v>0</v>
      </c>
      <c r="Y7286" s="172" t="str">
        <f t="shared" si="116"/>
        <v/>
      </c>
      <c r="Z7286" s="172" t="str">
        <f>IF(Y7286="","",COUNTIF($Y$2:Y7286,Y7286))</f>
        <v/>
      </c>
    </row>
    <row r="7287" spans="24:26" x14ac:dyDescent="0.25">
      <c r="X7287" s="172">
        <f>COUNTIF($J$2:J7287,J7287)</f>
        <v>0</v>
      </c>
      <c r="Y7287" s="172" t="str">
        <f t="shared" si="116"/>
        <v/>
      </c>
      <c r="Z7287" s="172" t="str">
        <f>IF(Y7287="","",COUNTIF($Y$2:Y7287,Y7287))</f>
        <v/>
      </c>
    </row>
    <row r="7288" spans="24:26" x14ac:dyDescent="0.25">
      <c r="X7288" s="172">
        <f>COUNTIF($J$2:J7288,J7288)</f>
        <v>0</v>
      </c>
      <c r="Y7288" s="172" t="str">
        <f t="shared" si="116"/>
        <v/>
      </c>
      <c r="Z7288" s="172" t="str">
        <f>IF(Y7288="","",COUNTIF($Y$2:Y7288,Y7288))</f>
        <v/>
      </c>
    </row>
    <row r="7289" spans="24:26" x14ac:dyDescent="0.25">
      <c r="X7289" s="172">
        <f>COUNTIF($J$2:J7289,J7289)</f>
        <v>0</v>
      </c>
      <c r="Y7289" s="172" t="str">
        <f t="shared" si="116"/>
        <v/>
      </c>
      <c r="Z7289" s="172" t="str">
        <f>IF(Y7289="","",COUNTIF($Y$2:Y7289,Y7289))</f>
        <v/>
      </c>
    </row>
    <row r="7290" spans="24:26" x14ac:dyDescent="0.25">
      <c r="X7290" s="172">
        <f>COUNTIF($J$2:J7290,J7290)</f>
        <v>0</v>
      </c>
      <c r="Y7290" s="172" t="str">
        <f t="shared" si="116"/>
        <v/>
      </c>
      <c r="Z7290" s="172" t="str">
        <f>IF(Y7290="","",COUNTIF($Y$2:Y7290,Y7290))</f>
        <v/>
      </c>
    </row>
    <row r="7291" spans="24:26" x14ac:dyDescent="0.25">
      <c r="X7291" s="172">
        <f>COUNTIF($J$2:J7291,J7291)</f>
        <v>0</v>
      </c>
      <c r="Y7291" s="172" t="str">
        <f t="shared" si="116"/>
        <v/>
      </c>
      <c r="Z7291" s="172" t="str">
        <f>IF(Y7291="","",COUNTIF($Y$2:Y7291,Y7291))</f>
        <v/>
      </c>
    </row>
    <row r="7292" spans="24:26" x14ac:dyDescent="0.25">
      <c r="X7292" s="172">
        <f>COUNTIF($J$2:J7292,J7292)</f>
        <v>0</v>
      </c>
      <c r="Y7292" s="172" t="str">
        <f t="shared" si="116"/>
        <v/>
      </c>
      <c r="Z7292" s="172" t="str">
        <f>IF(Y7292="","",COUNTIF($Y$2:Y7292,Y7292))</f>
        <v/>
      </c>
    </row>
    <row r="7293" spans="24:26" x14ac:dyDescent="0.25">
      <c r="X7293" s="172">
        <f>COUNTIF($J$2:J7293,J7293)</f>
        <v>0</v>
      </c>
      <c r="Y7293" s="172" t="str">
        <f t="shared" si="116"/>
        <v/>
      </c>
      <c r="Z7293" s="172" t="str">
        <f>IF(Y7293="","",COUNTIF($Y$2:Y7293,Y7293))</f>
        <v/>
      </c>
    </row>
    <row r="7294" spans="24:26" x14ac:dyDescent="0.25">
      <c r="X7294" s="172">
        <f>COUNTIF($J$2:J7294,J7294)</f>
        <v>0</v>
      </c>
      <c r="Y7294" s="172" t="str">
        <f t="shared" si="116"/>
        <v/>
      </c>
      <c r="Z7294" s="172" t="str">
        <f>IF(Y7294="","",COUNTIF($Y$2:Y7294,Y7294))</f>
        <v/>
      </c>
    </row>
    <row r="7295" spans="24:26" x14ac:dyDescent="0.25">
      <c r="X7295" s="172">
        <f>COUNTIF($J$2:J7295,J7295)</f>
        <v>0</v>
      </c>
      <c r="Y7295" s="172" t="str">
        <f t="shared" si="116"/>
        <v/>
      </c>
      <c r="Z7295" s="172" t="str">
        <f>IF(Y7295="","",COUNTIF($Y$2:Y7295,Y7295))</f>
        <v/>
      </c>
    </row>
    <row r="7296" spans="24:26" x14ac:dyDescent="0.25">
      <c r="X7296" s="172">
        <f>COUNTIF($J$2:J7296,J7296)</f>
        <v>0</v>
      </c>
      <c r="Y7296" s="172" t="str">
        <f t="shared" si="116"/>
        <v/>
      </c>
      <c r="Z7296" s="172" t="str">
        <f>IF(Y7296="","",COUNTIF($Y$2:Y7296,Y7296))</f>
        <v/>
      </c>
    </row>
    <row r="7297" spans="24:26" x14ac:dyDescent="0.25">
      <c r="X7297" s="172">
        <f>COUNTIF($J$2:J7297,J7297)</f>
        <v>0</v>
      </c>
      <c r="Y7297" s="172" t="str">
        <f t="shared" si="116"/>
        <v/>
      </c>
      <c r="Z7297" s="172" t="str">
        <f>IF(Y7297="","",COUNTIF($Y$2:Y7297,Y7297))</f>
        <v/>
      </c>
    </row>
    <row r="7298" spans="24:26" x14ac:dyDescent="0.25">
      <c r="X7298" s="172">
        <f>COUNTIF($J$2:J7298,J7298)</f>
        <v>0</v>
      </c>
      <c r="Y7298" s="172" t="str">
        <f t="shared" si="116"/>
        <v/>
      </c>
      <c r="Z7298" s="172" t="str">
        <f>IF(Y7298="","",COUNTIF($Y$2:Y7298,Y7298))</f>
        <v/>
      </c>
    </row>
    <row r="7299" spans="24:26" x14ac:dyDescent="0.25">
      <c r="X7299" s="172">
        <f>COUNTIF($J$2:J7299,J7299)</f>
        <v>0</v>
      </c>
      <c r="Y7299" s="172" t="str">
        <f t="shared" si="116"/>
        <v/>
      </c>
      <c r="Z7299" s="172" t="str">
        <f>IF(Y7299="","",COUNTIF($Y$2:Y7299,Y7299))</f>
        <v/>
      </c>
    </row>
    <row r="7300" spans="24:26" x14ac:dyDescent="0.25">
      <c r="X7300" s="172">
        <f>COUNTIF($J$2:J7300,J7300)</f>
        <v>0</v>
      </c>
      <c r="Y7300" s="172" t="str">
        <f t="shared" si="116"/>
        <v/>
      </c>
      <c r="Z7300" s="172" t="str">
        <f>IF(Y7300="","",COUNTIF($Y$2:Y7300,Y7300))</f>
        <v/>
      </c>
    </row>
    <row r="7301" spans="24:26" x14ac:dyDescent="0.25">
      <c r="X7301" s="172">
        <f>COUNTIF($J$2:J7301,J7301)</f>
        <v>0</v>
      </c>
      <c r="Y7301" s="172" t="str">
        <f t="shared" si="116"/>
        <v/>
      </c>
      <c r="Z7301" s="172" t="str">
        <f>IF(Y7301="","",COUNTIF($Y$2:Y7301,Y7301))</f>
        <v/>
      </c>
    </row>
    <row r="7302" spans="24:26" x14ac:dyDescent="0.25">
      <c r="X7302" s="172">
        <f>COUNTIF($J$2:J7302,J7302)</f>
        <v>0</v>
      </c>
      <c r="Y7302" s="172" t="str">
        <f t="shared" si="116"/>
        <v/>
      </c>
      <c r="Z7302" s="172" t="str">
        <f>IF(Y7302="","",COUNTIF($Y$2:Y7302,Y7302))</f>
        <v/>
      </c>
    </row>
    <row r="7303" spans="24:26" x14ac:dyDescent="0.25">
      <c r="X7303" s="172">
        <f>COUNTIF($J$2:J7303,J7303)</f>
        <v>0</v>
      </c>
      <c r="Y7303" s="172" t="str">
        <f t="shared" si="116"/>
        <v/>
      </c>
      <c r="Z7303" s="172" t="str">
        <f>IF(Y7303="","",COUNTIF($Y$2:Y7303,Y7303))</f>
        <v/>
      </c>
    </row>
    <row r="7304" spans="24:26" x14ac:dyDescent="0.25">
      <c r="X7304" s="172">
        <f>COUNTIF($J$2:J7304,J7304)</f>
        <v>0</v>
      </c>
      <c r="Y7304" s="172" t="str">
        <f t="shared" si="116"/>
        <v/>
      </c>
      <c r="Z7304" s="172" t="str">
        <f>IF(Y7304="","",COUNTIF($Y$2:Y7304,Y7304))</f>
        <v/>
      </c>
    </row>
    <row r="7305" spans="24:26" x14ac:dyDescent="0.25">
      <c r="X7305" s="172">
        <f>COUNTIF($J$2:J7305,J7305)</f>
        <v>0</v>
      </c>
      <c r="Y7305" s="172" t="str">
        <f t="shared" si="116"/>
        <v/>
      </c>
      <c r="Z7305" s="172" t="str">
        <f>IF(Y7305="","",COUNTIF($Y$2:Y7305,Y7305))</f>
        <v/>
      </c>
    </row>
    <row r="7306" spans="24:26" x14ac:dyDescent="0.25">
      <c r="X7306" s="172">
        <f>COUNTIF($J$2:J7306,J7306)</f>
        <v>0</v>
      </c>
      <c r="Y7306" s="172" t="str">
        <f t="shared" si="116"/>
        <v/>
      </c>
      <c r="Z7306" s="172" t="str">
        <f>IF(Y7306="","",COUNTIF($Y$2:Y7306,Y7306))</f>
        <v/>
      </c>
    </row>
    <row r="7307" spans="24:26" x14ac:dyDescent="0.25">
      <c r="X7307" s="172">
        <f>COUNTIF($J$2:J7307,J7307)</f>
        <v>0</v>
      </c>
      <c r="Y7307" s="172" t="str">
        <f t="shared" si="116"/>
        <v/>
      </c>
      <c r="Z7307" s="172" t="str">
        <f>IF(Y7307="","",COUNTIF($Y$2:Y7307,Y7307))</f>
        <v/>
      </c>
    </row>
    <row r="7308" spans="24:26" x14ac:dyDescent="0.25">
      <c r="X7308" s="172">
        <f>COUNTIF($J$2:J7308,J7308)</f>
        <v>0</v>
      </c>
      <c r="Y7308" s="172" t="str">
        <f t="shared" si="116"/>
        <v/>
      </c>
      <c r="Z7308" s="172" t="str">
        <f>IF(Y7308="","",COUNTIF($Y$2:Y7308,Y7308))</f>
        <v/>
      </c>
    </row>
    <row r="7309" spans="24:26" x14ac:dyDescent="0.25">
      <c r="X7309" s="172">
        <f>COUNTIF($J$2:J7309,J7309)</f>
        <v>0</v>
      </c>
      <c r="Y7309" s="172" t="str">
        <f t="shared" si="116"/>
        <v/>
      </c>
      <c r="Z7309" s="172" t="str">
        <f>IF(Y7309="","",COUNTIF($Y$2:Y7309,Y7309))</f>
        <v/>
      </c>
    </row>
    <row r="7310" spans="24:26" x14ac:dyDescent="0.25">
      <c r="X7310" s="172">
        <f>COUNTIF($J$2:J7310,J7310)</f>
        <v>0</v>
      </c>
      <c r="Y7310" s="172" t="str">
        <f t="shared" si="116"/>
        <v/>
      </c>
      <c r="Z7310" s="172" t="str">
        <f>IF(Y7310="","",COUNTIF($Y$2:Y7310,Y7310))</f>
        <v/>
      </c>
    </row>
    <row r="7311" spans="24:26" x14ac:dyDescent="0.25">
      <c r="X7311" s="172">
        <f>COUNTIF($J$2:J7311,J7311)</f>
        <v>0</v>
      </c>
      <c r="Y7311" s="172" t="str">
        <f t="shared" si="116"/>
        <v/>
      </c>
      <c r="Z7311" s="172" t="str">
        <f>IF(Y7311="","",COUNTIF($Y$2:Y7311,Y7311))</f>
        <v/>
      </c>
    </row>
    <row r="7312" spans="24:26" x14ac:dyDescent="0.25">
      <c r="X7312" s="172">
        <f>COUNTIF($J$2:J7312,J7312)</f>
        <v>0</v>
      </c>
      <c r="Y7312" s="172" t="str">
        <f t="shared" si="116"/>
        <v/>
      </c>
      <c r="Z7312" s="172" t="str">
        <f>IF(Y7312="","",COUNTIF($Y$2:Y7312,Y7312))</f>
        <v/>
      </c>
    </row>
    <row r="7313" spans="24:26" x14ac:dyDescent="0.25">
      <c r="X7313" s="172">
        <f>COUNTIF($J$2:J7313,J7313)</f>
        <v>0</v>
      </c>
      <c r="Y7313" s="172" t="str">
        <f t="shared" si="116"/>
        <v/>
      </c>
      <c r="Z7313" s="172" t="str">
        <f>IF(Y7313="","",COUNTIF($Y$2:Y7313,Y7313))</f>
        <v/>
      </c>
    </row>
    <row r="7314" spans="24:26" x14ac:dyDescent="0.25">
      <c r="X7314" s="172">
        <f>COUNTIF($J$2:J7314,J7314)</f>
        <v>0</v>
      </c>
      <c r="Y7314" s="172" t="str">
        <f t="shared" si="116"/>
        <v/>
      </c>
      <c r="Z7314" s="172" t="str">
        <f>IF(Y7314="","",COUNTIF($Y$2:Y7314,Y7314))</f>
        <v/>
      </c>
    </row>
    <row r="7315" spans="24:26" x14ac:dyDescent="0.25">
      <c r="X7315" s="172">
        <f>COUNTIF($J$2:J7315,J7315)</f>
        <v>0</v>
      </c>
      <c r="Y7315" s="172" t="str">
        <f t="shared" si="116"/>
        <v/>
      </c>
      <c r="Z7315" s="172" t="str">
        <f>IF(Y7315="","",COUNTIF($Y$2:Y7315,Y7315))</f>
        <v/>
      </c>
    </row>
    <row r="7316" spans="24:26" x14ac:dyDescent="0.25">
      <c r="X7316" s="172">
        <f>COUNTIF($J$2:J7316,J7316)</f>
        <v>0</v>
      </c>
      <c r="Y7316" s="172" t="str">
        <f t="shared" si="116"/>
        <v/>
      </c>
      <c r="Z7316" s="172" t="str">
        <f>IF(Y7316="","",COUNTIF($Y$2:Y7316,Y7316))</f>
        <v/>
      </c>
    </row>
    <row r="7317" spans="24:26" x14ac:dyDescent="0.25">
      <c r="X7317" s="172">
        <f>COUNTIF($J$2:J7317,J7317)</f>
        <v>0</v>
      </c>
      <c r="Y7317" s="172" t="str">
        <f t="shared" si="116"/>
        <v/>
      </c>
      <c r="Z7317" s="172" t="str">
        <f>IF(Y7317="","",COUNTIF($Y$2:Y7317,Y7317))</f>
        <v/>
      </c>
    </row>
    <row r="7318" spans="24:26" x14ac:dyDescent="0.25">
      <c r="X7318" s="172">
        <f>COUNTIF($J$2:J7318,J7318)</f>
        <v>0</v>
      </c>
      <c r="Y7318" s="172" t="str">
        <f t="shared" si="116"/>
        <v/>
      </c>
      <c r="Z7318" s="172" t="str">
        <f>IF(Y7318="","",COUNTIF($Y$2:Y7318,Y7318))</f>
        <v/>
      </c>
    </row>
    <row r="7319" spans="24:26" x14ac:dyDescent="0.25">
      <c r="X7319" s="172">
        <f>COUNTIF($J$2:J7319,J7319)</f>
        <v>0</v>
      </c>
      <c r="Y7319" s="172" t="str">
        <f t="shared" si="116"/>
        <v/>
      </c>
      <c r="Z7319" s="172" t="str">
        <f>IF(Y7319="","",COUNTIF($Y$2:Y7319,Y7319))</f>
        <v/>
      </c>
    </row>
    <row r="7320" spans="24:26" x14ac:dyDescent="0.25">
      <c r="X7320" s="172">
        <f>COUNTIF($J$2:J7320,J7320)</f>
        <v>0</v>
      </c>
      <c r="Y7320" s="172" t="str">
        <f t="shared" si="116"/>
        <v/>
      </c>
      <c r="Z7320" s="172" t="str">
        <f>IF(Y7320="","",COUNTIF($Y$2:Y7320,Y7320))</f>
        <v/>
      </c>
    </row>
    <row r="7321" spans="24:26" x14ac:dyDescent="0.25">
      <c r="X7321" s="172">
        <f>COUNTIF($J$2:J7321,J7321)</f>
        <v>0</v>
      </c>
      <c r="Y7321" s="172" t="str">
        <f t="shared" si="116"/>
        <v/>
      </c>
      <c r="Z7321" s="172" t="str">
        <f>IF(Y7321="","",COUNTIF($Y$2:Y7321,Y7321))</f>
        <v/>
      </c>
    </row>
    <row r="7322" spans="24:26" x14ac:dyDescent="0.25">
      <c r="X7322" s="172">
        <f>COUNTIF($J$2:J7322,J7322)</f>
        <v>0</v>
      </c>
      <c r="Y7322" s="172" t="str">
        <f t="shared" ref="Y7322:Y7385" si="117">J7322&amp;Q7322</f>
        <v/>
      </c>
      <c r="Z7322" s="172" t="str">
        <f>IF(Y7322="","",COUNTIF($Y$2:Y7322,Y7322))</f>
        <v/>
      </c>
    </row>
    <row r="7323" spans="24:26" x14ac:dyDescent="0.25">
      <c r="X7323" s="172">
        <f>COUNTIF($J$2:J7323,J7323)</f>
        <v>0</v>
      </c>
      <c r="Y7323" s="172" t="str">
        <f t="shared" si="117"/>
        <v/>
      </c>
      <c r="Z7323" s="172" t="str">
        <f>IF(Y7323="","",COUNTIF($Y$2:Y7323,Y7323))</f>
        <v/>
      </c>
    </row>
    <row r="7324" spans="24:26" x14ac:dyDescent="0.25">
      <c r="X7324" s="172">
        <f>COUNTIF($J$2:J7324,J7324)</f>
        <v>0</v>
      </c>
      <c r="Y7324" s="172" t="str">
        <f t="shared" si="117"/>
        <v/>
      </c>
      <c r="Z7324" s="172" t="str">
        <f>IF(Y7324="","",COUNTIF($Y$2:Y7324,Y7324))</f>
        <v/>
      </c>
    </row>
    <row r="7325" spans="24:26" x14ac:dyDescent="0.25">
      <c r="X7325" s="172">
        <f>COUNTIF($J$2:J7325,J7325)</f>
        <v>0</v>
      </c>
      <c r="Y7325" s="172" t="str">
        <f t="shared" si="117"/>
        <v/>
      </c>
      <c r="Z7325" s="172" t="str">
        <f>IF(Y7325="","",COUNTIF($Y$2:Y7325,Y7325))</f>
        <v/>
      </c>
    </row>
    <row r="7326" spans="24:26" x14ac:dyDescent="0.25">
      <c r="X7326" s="172">
        <f>COUNTIF($J$2:J7326,J7326)</f>
        <v>0</v>
      </c>
      <c r="Y7326" s="172" t="str">
        <f t="shared" si="117"/>
        <v/>
      </c>
      <c r="Z7326" s="172" t="str">
        <f>IF(Y7326="","",COUNTIF($Y$2:Y7326,Y7326))</f>
        <v/>
      </c>
    </row>
    <row r="7327" spans="24:26" x14ac:dyDescent="0.25">
      <c r="X7327" s="172">
        <f>COUNTIF($J$2:J7327,J7327)</f>
        <v>0</v>
      </c>
      <c r="Y7327" s="172" t="str">
        <f t="shared" si="117"/>
        <v/>
      </c>
      <c r="Z7327" s="172" t="str">
        <f>IF(Y7327="","",COUNTIF($Y$2:Y7327,Y7327))</f>
        <v/>
      </c>
    </row>
    <row r="7328" spans="24:26" x14ac:dyDescent="0.25">
      <c r="X7328" s="172">
        <f>COUNTIF($J$2:J7328,J7328)</f>
        <v>0</v>
      </c>
      <c r="Y7328" s="172" t="str">
        <f t="shared" si="117"/>
        <v/>
      </c>
      <c r="Z7328" s="172" t="str">
        <f>IF(Y7328="","",COUNTIF($Y$2:Y7328,Y7328))</f>
        <v/>
      </c>
    </row>
    <row r="7329" spans="24:26" x14ac:dyDescent="0.25">
      <c r="X7329" s="172">
        <f>COUNTIF($J$2:J7329,J7329)</f>
        <v>0</v>
      </c>
      <c r="Y7329" s="172" t="str">
        <f t="shared" si="117"/>
        <v/>
      </c>
      <c r="Z7329" s="172" t="str">
        <f>IF(Y7329="","",COUNTIF($Y$2:Y7329,Y7329))</f>
        <v/>
      </c>
    </row>
    <row r="7330" spans="24:26" x14ac:dyDescent="0.25">
      <c r="X7330" s="172">
        <f>COUNTIF($J$2:J7330,J7330)</f>
        <v>0</v>
      </c>
      <c r="Y7330" s="172" t="str">
        <f t="shared" si="117"/>
        <v/>
      </c>
      <c r="Z7330" s="172" t="str">
        <f>IF(Y7330="","",COUNTIF($Y$2:Y7330,Y7330))</f>
        <v/>
      </c>
    </row>
    <row r="7331" spans="24:26" x14ac:dyDescent="0.25">
      <c r="X7331" s="172">
        <f>COUNTIF($J$2:J7331,J7331)</f>
        <v>0</v>
      </c>
      <c r="Y7331" s="172" t="str">
        <f t="shared" si="117"/>
        <v/>
      </c>
      <c r="Z7331" s="172" t="str">
        <f>IF(Y7331="","",COUNTIF($Y$2:Y7331,Y7331))</f>
        <v/>
      </c>
    </row>
    <row r="7332" spans="24:26" x14ac:dyDescent="0.25">
      <c r="X7332" s="172">
        <f>COUNTIF($J$2:J7332,J7332)</f>
        <v>0</v>
      </c>
      <c r="Y7332" s="172" t="str">
        <f t="shared" si="117"/>
        <v/>
      </c>
      <c r="Z7332" s="172" t="str">
        <f>IF(Y7332="","",COUNTIF($Y$2:Y7332,Y7332))</f>
        <v/>
      </c>
    </row>
    <row r="7333" spans="24:26" x14ac:dyDescent="0.25">
      <c r="X7333" s="172">
        <f>COUNTIF($J$2:J7333,J7333)</f>
        <v>0</v>
      </c>
      <c r="Y7333" s="172" t="str">
        <f t="shared" si="117"/>
        <v/>
      </c>
      <c r="Z7333" s="172" t="str">
        <f>IF(Y7333="","",COUNTIF($Y$2:Y7333,Y7333))</f>
        <v/>
      </c>
    </row>
    <row r="7334" spans="24:26" x14ac:dyDescent="0.25">
      <c r="X7334" s="172">
        <f>COUNTIF($J$2:J7334,J7334)</f>
        <v>0</v>
      </c>
      <c r="Y7334" s="172" t="str">
        <f t="shared" si="117"/>
        <v/>
      </c>
      <c r="Z7334" s="172" t="str">
        <f>IF(Y7334="","",COUNTIF($Y$2:Y7334,Y7334))</f>
        <v/>
      </c>
    </row>
    <row r="7335" spans="24:26" x14ac:dyDescent="0.25">
      <c r="X7335" s="172">
        <f>COUNTIF($J$2:J7335,J7335)</f>
        <v>0</v>
      </c>
      <c r="Y7335" s="172" t="str">
        <f t="shared" si="117"/>
        <v/>
      </c>
      <c r="Z7335" s="172" t="str">
        <f>IF(Y7335="","",COUNTIF($Y$2:Y7335,Y7335))</f>
        <v/>
      </c>
    </row>
    <row r="7336" spans="24:26" x14ac:dyDescent="0.25">
      <c r="X7336" s="172">
        <f>COUNTIF($J$2:J7336,J7336)</f>
        <v>0</v>
      </c>
      <c r="Y7336" s="172" t="str">
        <f t="shared" si="117"/>
        <v/>
      </c>
      <c r="Z7336" s="172" t="str">
        <f>IF(Y7336="","",COUNTIF($Y$2:Y7336,Y7336))</f>
        <v/>
      </c>
    </row>
    <row r="7337" spans="24:26" x14ac:dyDescent="0.25">
      <c r="X7337" s="172">
        <f>COUNTIF($J$2:J7337,J7337)</f>
        <v>0</v>
      </c>
      <c r="Y7337" s="172" t="str">
        <f t="shared" si="117"/>
        <v/>
      </c>
      <c r="Z7337" s="172" t="str">
        <f>IF(Y7337="","",COUNTIF($Y$2:Y7337,Y7337))</f>
        <v/>
      </c>
    </row>
    <row r="7338" spans="24:26" x14ac:dyDescent="0.25">
      <c r="X7338" s="172">
        <f>COUNTIF($J$2:J7338,J7338)</f>
        <v>0</v>
      </c>
      <c r="Y7338" s="172" t="str">
        <f t="shared" si="117"/>
        <v/>
      </c>
      <c r="Z7338" s="172" t="str">
        <f>IF(Y7338="","",COUNTIF($Y$2:Y7338,Y7338))</f>
        <v/>
      </c>
    </row>
    <row r="7339" spans="24:26" x14ac:dyDescent="0.25">
      <c r="X7339" s="172">
        <f>COUNTIF($J$2:J7339,J7339)</f>
        <v>0</v>
      </c>
      <c r="Y7339" s="172" t="str">
        <f t="shared" si="117"/>
        <v/>
      </c>
      <c r="Z7339" s="172" t="str">
        <f>IF(Y7339="","",COUNTIF($Y$2:Y7339,Y7339))</f>
        <v/>
      </c>
    </row>
    <row r="7340" spans="24:26" x14ac:dyDescent="0.25">
      <c r="X7340" s="172">
        <f>COUNTIF($J$2:J7340,J7340)</f>
        <v>0</v>
      </c>
      <c r="Y7340" s="172" t="str">
        <f t="shared" si="117"/>
        <v/>
      </c>
      <c r="Z7340" s="172" t="str">
        <f>IF(Y7340="","",COUNTIF($Y$2:Y7340,Y7340))</f>
        <v/>
      </c>
    </row>
    <row r="7341" spans="24:26" x14ac:dyDescent="0.25">
      <c r="X7341" s="172">
        <f>COUNTIF($J$2:J7341,J7341)</f>
        <v>0</v>
      </c>
      <c r="Y7341" s="172" t="str">
        <f t="shared" si="117"/>
        <v/>
      </c>
      <c r="Z7341" s="172" t="str">
        <f>IF(Y7341="","",COUNTIF($Y$2:Y7341,Y7341))</f>
        <v/>
      </c>
    </row>
    <row r="7342" spans="24:26" x14ac:dyDescent="0.25">
      <c r="X7342" s="172">
        <f>COUNTIF($J$2:J7342,J7342)</f>
        <v>0</v>
      </c>
      <c r="Y7342" s="172" t="str">
        <f t="shared" si="117"/>
        <v/>
      </c>
      <c r="Z7342" s="172" t="str">
        <f>IF(Y7342="","",COUNTIF($Y$2:Y7342,Y7342))</f>
        <v/>
      </c>
    </row>
    <row r="7343" spans="24:26" x14ac:dyDescent="0.25">
      <c r="X7343" s="172">
        <f>COUNTIF($J$2:J7343,J7343)</f>
        <v>0</v>
      </c>
      <c r="Y7343" s="172" t="str">
        <f t="shared" si="117"/>
        <v/>
      </c>
      <c r="Z7343" s="172" t="str">
        <f>IF(Y7343="","",COUNTIF($Y$2:Y7343,Y7343))</f>
        <v/>
      </c>
    </row>
    <row r="7344" spans="24:26" x14ac:dyDescent="0.25">
      <c r="X7344" s="172">
        <f>COUNTIF($J$2:J7344,J7344)</f>
        <v>0</v>
      </c>
      <c r="Y7344" s="172" t="str">
        <f t="shared" si="117"/>
        <v/>
      </c>
      <c r="Z7344" s="172" t="str">
        <f>IF(Y7344="","",COUNTIF($Y$2:Y7344,Y7344))</f>
        <v/>
      </c>
    </row>
    <row r="7345" spans="24:26" x14ac:dyDescent="0.25">
      <c r="X7345" s="172">
        <f>COUNTIF($J$2:J7345,J7345)</f>
        <v>0</v>
      </c>
      <c r="Y7345" s="172" t="str">
        <f t="shared" si="117"/>
        <v/>
      </c>
      <c r="Z7345" s="172" t="str">
        <f>IF(Y7345="","",COUNTIF($Y$2:Y7345,Y7345))</f>
        <v/>
      </c>
    </row>
    <row r="7346" spans="24:26" x14ac:dyDescent="0.25">
      <c r="X7346" s="172">
        <f>COUNTIF($J$2:J7346,J7346)</f>
        <v>0</v>
      </c>
      <c r="Y7346" s="172" t="str">
        <f t="shared" si="117"/>
        <v/>
      </c>
      <c r="Z7346" s="172" t="str">
        <f>IF(Y7346="","",COUNTIF($Y$2:Y7346,Y7346))</f>
        <v/>
      </c>
    </row>
    <row r="7347" spans="24:26" x14ac:dyDescent="0.25">
      <c r="X7347" s="172">
        <f>COUNTIF($J$2:J7347,J7347)</f>
        <v>0</v>
      </c>
      <c r="Y7347" s="172" t="str">
        <f t="shared" si="117"/>
        <v/>
      </c>
      <c r="Z7347" s="172" t="str">
        <f>IF(Y7347="","",COUNTIF($Y$2:Y7347,Y7347))</f>
        <v/>
      </c>
    </row>
    <row r="7348" spans="24:26" x14ac:dyDescent="0.25">
      <c r="X7348" s="172">
        <f>COUNTIF($J$2:J7348,J7348)</f>
        <v>0</v>
      </c>
      <c r="Y7348" s="172" t="str">
        <f t="shared" si="117"/>
        <v/>
      </c>
      <c r="Z7348" s="172" t="str">
        <f>IF(Y7348="","",COUNTIF($Y$2:Y7348,Y7348))</f>
        <v/>
      </c>
    </row>
    <row r="7349" spans="24:26" x14ac:dyDescent="0.25">
      <c r="X7349" s="172">
        <f>COUNTIF($J$2:J7349,J7349)</f>
        <v>0</v>
      </c>
      <c r="Y7349" s="172" t="str">
        <f t="shared" si="117"/>
        <v/>
      </c>
      <c r="Z7349" s="172" t="str">
        <f>IF(Y7349="","",COUNTIF($Y$2:Y7349,Y7349))</f>
        <v/>
      </c>
    </row>
    <row r="7350" spans="24:26" x14ac:dyDescent="0.25">
      <c r="X7350" s="172">
        <f>COUNTIF($J$2:J7350,J7350)</f>
        <v>0</v>
      </c>
      <c r="Y7350" s="172" t="str">
        <f t="shared" si="117"/>
        <v/>
      </c>
      <c r="Z7350" s="172" t="str">
        <f>IF(Y7350="","",COUNTIF($Y$2:Y7350,Y7350))</f>
        <v/>
      </c>
    </row>
    <row r="7351" spans="24:26" x14ac:dyDescent="0.25">
      <c r="X7351" s="172">
        <f>COUNTIF($J$2:J7351,J7351)</f>
        <v>0</v>
      </c>
      <c r="Y7351" s="172" t="str">
        <f t="shared" si="117"/>
        <v/>
      </c>
      <c r="Z7351" s="172" t="str">
        <f>IF(Y7351="","",COUNTIF($Y$2:Y7351,Y7351))</f>
        <v/>
      </c>
    </row>
    <row r="7352" spans="24:26" x14ac:dyDescent="0.25">
      <c r="X7352" s="172">
        <f>COUNTIF($J$2:J7352,J7352)</f>
        <v>0</v>
      </c>
      <c r="Y7352" s="172" t="str">
        <f t="shared" si="117"/>
        <v/>
      </c>
      <c r="Z7352" s="172" t="str">
        <f>IF(Y7352="","",COUNTIF($Y$2:Y7352,Y7352))</f>
        <v/>
      </c>
    </row>
    <row r="7353" spans="24:26" x14ac:dyDescent="0.25">
      <c r="X7353" s="172">
        <f>COUNTIF($J$2:J7353,J7353)</f>
        <v>0</v>
      </c>
      <c r="Y7353" s="172" t="str">
        <f t="shared" si="117"/>
        <v/>
      </c>
      <c r="Z7353" s="172" t="str">
        <f>IF(Y7353="","",COUNTIF($Y$2:Y7353,Y7353))</f>
        <v/>
      </c>
    </row>
    <row r="7354" spans="24:26" x14ac:dyDescent="0.25">
      <c r="X7354" s="172">
        <f>COUNTIF($J$2:J7354,J7354)</f>
        <v>0</v>
      </c>
      <c r="Y7354" s="172" t="str">
        <f t="shared" si="117"/>
        <v/>
      </c>
      <c r="Z7354" s="172" t="str">
        <f>IF(Y7354="","",COUNTIF($Y$2:Y7354,Y7354))</f>
        <v/>
      </c>
    </row>
    <row r="7355" spans="24:26" x14ac:dyDescent="0.25">
      <c r="X7355" s="172">
        <f>COUNTIF($J$2:J7355,J7355)</f>
        <v>0</v>
      </c>
      <c r="Y7355" s="172" t="str">
        <f t="shared" si="117"/>
        <v/>
      </c>
      <c r="Z7355" s="172" t="str">
        <f>IF(Y7355="","",COUNTIF($Y$2:Y7355,Y7355))</f>
        <v/>
      </c>
    </row>
    <row r="7356" spans="24:26" x14ac:dyDescent="0.25">
      <c r="X7356" s="172">
        <f>COUNTIF($J$2:J7356,J7356)</f>
        <v>0</v>
      </c>
      <c r="Y7356" s="172" t="str">
        <f t="shared" si="117"/>
        <v/>
      </c>
      <c r="Z7356" s="172" t="str">
        <f>IF(Y7356="","",COUNTIF($Y$2:Y7356,Y7356))</f>
        <v/>
      </c>
    </row>
    <row r="7357" spans="24:26" x14ac:dyDescent="0.25">
      <c r="X7357" s="172">
        <f>COUNTIF($J$2:J7357,J7357)</f>
        <v>0</v>
      </c>
      <c r="Y7357" s="172" t="str">
        <f t="shared" si="117"/>
        <v/>
      </c>
      <c r="Z7357" s="172" t="str">
        <f>IF(Y7357="","",COUNTIF($Y$2:Y7357,Y7357))</f>
        <v/>
      </c>
    </row>
    <row r="7358" spans="24:26" x14ac:dyDescent="0.25">
      <c r="X7358" s="172">
        <f>COUNTIF($J$2:J7358,J7358)</f>
        <v>0</v>
      </c>
      <c r="Y7358" s="172" t="str">
        <f t="shared" si="117"/>
        <v/>
      </c>
      <c r="Z7358" s="172" t="str">
        <f>IF(Y7358="","",COUNTIF($Y$2:Y7358,Y7358))</f>
        <v/>
      </c>
    </row>
    <row r="7359" spans="24:26" x14ac:dyDescent="0.25">
      <c r="X7359" s="172">
        <f>COUNTIF($J$2:J7359,J7359)</f>
        <v>0</v>
      </c>
      <c r="Y7359" s="172" t="str">
        <f t="shared" si="117"/>
        <v/>
      </c>
      <c r="Z7359" s="172" t="str">
        <f>IF(Y7359="","",COUNTIF($Y$2:Y7359,Y7359))</f>
        <v/>
      </c>
    </row>
    <row r="7360" spans="24:26" x14ac:dyDescent="0.25">
      <c r="X7360" s="172">
        <f>COUNTIF($J$2:J7360,J7360)</f>
        <v>0</v>
      </c>
      <c r="Y7360" s="172" t="str">
        <f t="shared" si="117"/>
        <v/>
      </c>
      <c r="Z7360" s="172" t="str">
        <f>IF(Y7360="","",COUNTIF($Y$2:Y7360,Y7360))</f>
        <v/>
      </c>
    </row>
    <row r="7361" spans="24:26" x14ac:dyDescent="0.25">
      <c r="X7361" s="172">
        <f>COUNTIF($J$2:J7361,J7361)</f>
        <v>0</v>
      </c>
      <c r="Y7361" s="172" t="str">
        <f t="shared" si="117"/>
        <v/>
      </c>
      <c r="Z7361" s="172" t="str">
        <f>IF(Y7361="","",COUNTIF($Y$2:Y7361,Y7361))</f>
        <v/>
      </c>
    </row>
    <row r="7362" spans="24:26" x14ac:dyDescent="0.25">
      <c r="X7362" s="172">
        <f>COUNTIF($J$2:J7362,J7362)</f>
        <v>0</v>
      </c>
      <c r="Y7362" s="172" t="str">
        <f t="shared" si="117"/>
        <v/>
      </c>
      <c r="Z7362" s="172" t="str">
        <f>IF(Y7362="","",COUNTIF($Y$2:Y7362,Y7362))</f>
        <v/>
      </c>
    </row>
    <row r="7363" spans="24:26" x14ac:dyDescent="0.25">
      <c r="X7363" s="172">
        <f>COUNTIF($J$2:J7363,J7363)</f>
        <v>0</v>
      </c>
      <c r="Y7363" s="172" t="str">
        <f t="shared" si="117"/>
        <v/>
      </c>
      <c r="Z7363" s="172" t="str">
        <f>IF(Y7363="","",COUNTIF($Y$2:Y7363,Y7363))</f>
        <v/>
      </c>
    </row>
    <row r="7364" spans="24:26" x14ac:dyDescent="0.25">
      <c r="X7364" s="172">
        <f>COUNTIF($J$2:J7364,J7364)</f>
        <v>0</v>
      </c>
      <c r="Y7364" s="172" t="str">
        <f t="shared" si="117"/>
        <v/>
      </c>
      <c r="Z7364" s="172" t="str">
        <f>IF(Y7364="","",COUNTIF($Y$2:Y7364,Y7364))</f>
        <v/>
      </c>
    </row>
    <row r="7365" spans="24:26" x14ac:dyDescent="0.25">
      <c r="X7365" s="172">
        <f>COUNTIF($J$2:J7365,J7365)</f>
        <v>0</v>
      </c>
      <c r="Y7365" s="172" t="str">
        <f t="shared" si="117"/>
        <v/>
      </c>
      <c r="Z7365" s="172" t="str">
        <f>IF(Y7365="","",COUNTIF($Y$2:Y7365,Y7365))</f>
        <v/>
      </c>
    </row>
    <row r="7366" spans="24:26" x14ac:dyDescent="0.25">
      <c r="X7366" s="172">
        <f>COUNTIF($J$2:J7366,J7366)</f>
        <v>0</v>
      </c>
      <c r="Y7366" s="172" t="str">
        <f t="shared" si="117"/>
        <v/>
      </c>
      <c r="Z7366" s="172" t="str">
        <f>IF(Y7366="","",COUNTIF($Y$2:Y7366,Y7366))</f>
        <v/>
      </c>
    </row>
    <row r="7367" spans="24:26" x14ac:dyDescent="0.25">
      <c r="X7367" s="172">
        <f>COUNTIF($J$2:J7367,J7367)</f>
        <v>0</v>
      </c>
      <c r="Y7367" s="172" t="str">
        <f t="shared" si="117"/>
        <v/>
      </c>
      <c r="Z7367" s="172" t="str">
        <f>IF(Y7367="","",COUNTIF($Y$2:Y7367,Y7367))</f>
        <v/>
      </c>
    </row>
    <row r="7368" spans="24:26" x14ac:dyDescent="0.25">
      <c r="X7368" s="172">
        <f>COUNTIF($J$2:J7368,J7368)</f>
        <v>0</v>
      </c>
      <c r="Y7368" s="172" t="str">
        <f t="shared" si="117"/>
        <v/>
      </c>
      <c r="Z7368" s="172" t="str">
        <f>IF(Y7368="","",COUNTIF($Y$2:Y7368,Y7368))</f>
        <v/>
      </c>
    </row>
    <row r="7369" spans="24:26" x14ac:dyDescent="0.25">
      <c r="X7369" s="172">
        <f>COUNTIF($J$2:J7369,J7369)</f>
        <v>0</v>
      </c>
      <c r="Y7369" s="172" t="str">
        <f t="shared" si="117"/>
        <v/>
      </c>
      <c r="Z7369" s="172" t="str">
        <f>IF(Y7369="","",COUNTIF($Y$2:Y7369,Y7369))</f>
        <v/>
      </c>
    </row>
    <row r="7370" spans="24:26" x14ac:dyDescent="0.25">
      <c r="X7370" s="172">
        <f>COUNTIF($J$2:J7370,J7370)</f>
        <v>0</v>
      </c>
      <c r="Y7370" s="172" t="str">
        <f t="shared" si="117"/>
        <v/>
      </c>
      <c r="Z7370" s="172" t="str">
        <f>IF(Y7370="","",COUNTIF($Y$2:Y7370,Y7370))</f>
        <v/>
      </c>
    </row>
    <row r="7371" spans="24:26" x14ac:dyDescent="0.25">
      <c r="X7371" s="172">
        <f>COUNTIF($J$2:J7371,J7371)</f>
        <v>0</v>
      </c>
      <c r="Y7371" s="172" t="str">
        <f t="shared" si="117"/>
        <v/>
      </c>
      <c r="Z7371" s="172" t="str">
        <f>IF(Y7371="","",COUNTIF($Y$2:Y7371,Y7371))</f>
        <v/>
      </c>
    </row>
    <row r="7372" spans="24:26" x14ac:dyDescent="0.25">
      <c r="X7372" s="172">
        <f>COUNTIF($J$2:J7372,J7372)</f>
        <v>0</v>
      </c>
      <c r="Y7372" s="172" t="str">
        <f t="shared" si="117"/>
        <v/>
      </c>
      <c r="Z7372" s="172" t="str">
        <f>IF(Y7372="","",COUNTIF($Y$2:Y7372,Y7372))</f>
        <v/>
      </c>
    </row>
    <row r="7373" spans="24:26" x14ac:dyDescent="0.25">
      <c r="X7373" s="172">
        <f>COUNTIF($J$2:J7373,J7373)</f>
        <v>0</v>
      </c>
      <c r="Y7373" s="172" t="str">
        <f t="shared" si="117"/>
        <v/>
      </c>
      <c r="Z7373" s="172" t="str">
        <f>IF(Y7373="","",COUNTIF($Y$2:Y7373,Y7373))</f>
        <v/>
      </c>
    </row>
    <row r="7374" spans="24:26" x14ac:dyDescent="0.25">
      <c r="X7374" s="172">
        <f>COUNTIF($J$2:J7374,J7374)</f>
        <v>0</v>
      </c>
      <c r="Y7374" s="172" t="str">
        <f t="shared" si="117"/>
        <v/>
      </c>
      <c r="Z7374" s="172" t="str">
        <f>IF(Y7374="","",COUNTIF($Y$2:Y7374,Y7374))</f>
        <v/>
      </c>
    </row>
    <row r="7375" spans="24:26" x14ac:dyDescent="0.25">
      <c r="X7375" s="172">
        <f>COUNTIF($J$2:J7375,J7375)</f>
        <v>0</v>
      </c>
      <c r="Y7375" s="172" t="str">
        <f t="shared" si="117"/>
        <v/>
      </c>
      <c r="Z7375" s="172" t="str">
        <f>IF(Y7375="","",COUNTIF($Y$2:Y7375,Y7375))</f>
        <v/>
      </c>
    </row>
    <row r="7376" spans="24:26" x14ac:dyDescent="0.25">
      <c r="X7376" s="172">
        <f>COUNTIF($J$2:J7376,J7376)</f>
        <v>0</v>
      </c>
      <c r="Y7376" s="172" t="str">
        <f t="shared" si="117"/>
        <v/>
      </c>
      <c r="Z7376" s="172" t="str">
        <f>IF(Y7376="","",COUNTIF($Y$2:Y7376,Y7376))</f>
        <v/>
      </c>
    </row>
    <row r="7377" spans="24:26" x14ac:dyDescent="0.25">
      <c r="X7377" s="172">
        <f>COUNTIF($J$2:J7377,J7377)</f>
        <v>0</v>
      </c>
      <c r="Y7377" s="172" t="str">
        <f t="shared" si="117"/>
        <v/>
      </c>
      <c r="Z7377" s="172" t="str">
        <f>IF(Y7377="","",COUNTIF($Y$2:Y7377,Y7377))</f>
        <v/>
      </c>
    </row>
    <row r="7378" spans="24:26" x14ac:dyDescent="0.25">
      <c r="X7378" s="172">
        <f>COUNTIF($J$2:J7378,J7378)</f>
        <v>0</v>
      </c>
      <c r="Y7378" s="172" t="str">
        <f t="shared" si="117"/>
        <v/>
      </c>
      <c r="Z7378" s="172" t="str">
        <f>IF(Y7378="","",COUNTIF($Y$2:Y7378,Y7378))</f>
        <v/>
      </c>
    </row>
    <row r="7379" spans="24:26" x14ac:dyDescent="0.25">
      <c r="X7379" s="172">
        <f>COUNTIF($J$2:J7379,J7379)</f>
        <v>0</v>
      </c>
      <c r="Y7379" s="172" t="str">
        <f t="shared" si="117"/>
        <v/>
      </c>
      <c r="Z7379" s="172" t="str">
        <f>IF(Y7379="","",COUNTIF($Y$2:Y7379,Y7379))</f>
        <v/>
      </c>
    </row>
    <row r="7380" spans="24:26" x14ac:dyDescent="0.25">
      <c r="X7380" s="172">
        <f>COUNTIF($J$2:J7380,J7380)</f>
        <v>0</v>
      </c>
      <c r="Y7380" s="172" t="str">
        <f t="shared" si="117"/>
        <v/>
      </c>
      <c r="Z7380" s="172" t="str">
        <f>IF(Y7380="","",COUNTIF($Y$2:Y7380,Y7380))</f>
        <v/>
      </c>
    </row>
    <row r="7381" spans="24:26" x14ac:dyDescent="0.25">
      <c r="X7381" s="172">
        <f>COUNTIF($J$2:J7381,J7381)</f>
        <v>0</v>
      </c>
      <c r="Y7381" s="172" t="str">
        <f t="shared" si="117"/>
        <v/>
      </c>
      <c r="Z7381" s="172" t="str">
        <f>IF(Y7381="","",COUNTIF($Y$2:Y7381,Y7381))</f>
        <v/>
      </c>
    </row>
    <row r="7382" spans="24:26" x14ac:dyDescent="0.25">
      <c r="X7382" s="172">
        <f>COUNTIF($J$2:J7382,J7382)</f>
        <v>0</v>
      </c>
      <c r="Y7382" s="172" t="str">
        <f t="shared" si="117"/>
        <v/>
      </c>
      <c r="Z7382" s="172" t="str">
        <f>IF(Y7382="","",COUNTIF($Y$2:Y7382,Y7382))</f>
        <v/>
      </c>
    </row>
    <row r="7383" spans="24:26" x14ac:dyDescent="0.25">
      <c r="X7383" s="172">
        <f>COUNTIF($J$2:J7383,J7383)</f>
        <v>0</v>
      </c>
      <c r="Y7383" s="172" t="str">
        <f t="shared" si="117"/>
        <v/>
      </c>
      <c r="Z7383" s="172" t="str">
        <f>IF(Y7383="","",COUNTIF($Y$2:Y7383,Y7383))</f>
        <v/>
      </c>
    </row>
    <row r="7384" spans="24:26" x14ac:dyDescent="0.25">
      <c r="X7384" s="172">
        <f>COUNTIF($J$2:J7384,J7384)</f>
        <v>0</v>
      </c>
      <c r="Y7384" s="172" t="str">
        <f t="shared" si="117"/>
        <v/>
      </c>
      <c r="Z7384" s="172" t="str">
        <f>IF(Y7384="","",COUNTIF($Y$2:Y7384,Y7384))</f>
        <v/>
      </c>
    </row>
    <row r="7385" spans="24:26" x14ac:dyDescent="0.25">
      <c r="X7385" s="172">
        <f>COUNTIF($J$2:J7385,J7385)</f>
        <v>0</v>
      </c>
      <c r="Y7385" s="172" t="str">
        <f t="shared" si="117"/>
        <v/>
      </c>
      <c r="Z7385" s="172" t="str">
        <f>IF(Y7385="","",COUNTIF($Y$2:Y7385,Y7385))</f>
        <v/>
      </c>
    </row>
    <row r="7386" spans="24:26" x14ac:dyDescent="0.25">
      <c r="X7386" s="172">
        <f>COUNTIF($J$2:J7386,J7386)</f>
        <v>0</v>
      </c>
      <c r="Y7386" s="172" t="str">
        <f t="shared" ref="Y7386:Y7449" si="118">J7386&amp;Q7386</f>
        <v/>
      </c>
      <c r="Z7386" s="172" t="str">
        <f>IF(Y7386="","",COUNTIF($Y$2:Y7386,Y7386))</f>
        <v/>
      </c>
    </row>
    <row r="7387" spans="24:26" x14ac:dyDescent="0.25">
      <c r="X7387" s="172">
        <f>COUNTIF($J$2:J7387,J7387)</f>
        <v>0</v>
      </c>
      <c r="Y7387" s="172" t="str">
        <f t="shared" si="118"/>
        <v/>
      </c>
      <c r="Z7387" s="172" t="str">
        <f>IF(Y7387="","",COUNTIF($Y$2:Y7387,Y7387))</f>
        <v/>
      </c>
    </row>
    <row r="7388" spans="24:26" x14ac:dyDescent="0.25">
      <c r="X7388" s="172">
        <f>COUNTIF($J$2:J7388,J7388)</f>
        <v>0</v>
      </c>
      <c r="Y7388" s="172" t="str">
        <f t="shared" si="118"/>
        <v/>
      </c>
      <c r="Z7388" s="172" t="str">
        <f>IF(Y7388="","",COUNTIF($Y$2:Y7388,Y7388))</f>
        <v/>
      </c>
    </row>
    <row r="7389" spans="24:26" x14ac:dyDescent="0.25">
      <c r="X7389" s="172">
        <f>COUNTIF($J$2:J7389,J7389)</f>
        <v>0</v>
      </c>
      <c r="Y7389" s="172" t="str">
        <f t="shared" si="118"/>
        <v/>
      </c>
      <c r="Z7389" s="172" t="str">
        <f>IF(Y7389="","",COUNTIF($Y$2:Y7389,Y7389))</f>
        <v/>
      </c>
    </row>
    <row r="7390" spans="24:26" x14ac:dyDescent="0.25">
      <c r="X7390" s="172">
        <f>COUNTIF($J$2:J7390,J7390)</f>
        <v>0</v>
      </c>
      <c r="Y7390" s="172" t="str">
        <f t="shared" si="118"/>
        <v/>
      </c>
      <c r="Z7390" s="172" t="str">
        <f>IF(Y7390="","",COUNTIF($Y$2:Y7390,Y7390))</f>
        <v/>
      </c>
    </row>
    <row r="7391" spans="24:26" x14ac:dyDescent="0.25">
      <c r="X7391" s="172">
        <f>COUNTIF($J$2:J7391,J7391)</f>
        <v>0</v>
      </c>
      <c r="Y7391" s="172" t="str">
        <f t="shared" si="118"/>
        <v/>
      </c>
      <c r="Z7391" s="172" t="str">
        <f>IF(Y7391="","",COUNTIF($Y$2:Y7391,Y7391))</f>
        <v/>
      </c>
    </row>
    <row r="7392" spans="24:26" x14ac:dyDescent="0.25">
      <c r="X7392" s="172">
        <f>COUNTIF($J$2:J7392,J7392)</f>
        <v>0</v>
      </c>
      <c r="Y7392" s="172" t="str">
        <f t="shared" si="118"/>
        <v/>
      </c>
      <c r="Z7392" s="172" t="str">
        <f>IF(Y7392="","",COUNTIF($Y$2:Y7392,Y7392))</f>
        <v/>
      </c>
    </row>
    <row r="7393" spans="24:26" x14ac:dyDescent="0.25">
      <c r="X7393" s="172">
        <f>COUNTIF($J$2:J7393,J7393)</f>
        <v>0</v>
      </c>
      <c r="Y7393" s="172" t="str">
        <f t="shared" si="118"/>
        <v/>
      </c>
      <c r="Z7393" s="172" t="str">
        <f>IF(Y7393="","",COUNTIF($Y$2:Y7393,Y7393))</f>
        <v/>
      </c>
    </row>
    <row r="7394" spans="24:26" x14ac:dyDescent="0.25">
      <c r="X7394" s="172">
        <f>COUNTIF($J$2:J7394,J7394)</f>
        <v>0</v>
      </c>
      <c r="Y7394" s="172" t="str">
        <f t="shared" si="118"/>
        <v/>
      </c>
      <c r="Z7394" s="172" t="str">
        <f>IF(Y7394="","",COUNTIF($Y$2:Y7394,Y7394))</f>
        <v/>
      </c>
    </row>
    <row r="7395" spans="24:26" x14ac:dyDescent="0.25">
      <c r="X7395" s="172">
        <f>COUNTIF($J$2:J7395,J7395)</f>
        <v>0</v>
      </c>
      <c r="Y7395" s="172" t="str">
        <f t="shared" si="118"/>
        <v/>
      </c>
      <c r="Z7395" s="172" t="str">
        <f>IF(Y7395="","",COUNTIF($Y$2:Y7395,Y7395))</f>
        <v/>
      </c>
    </row>
    <row r="7396" spans="24:26" x14ac:dyDescent="0.25">
      <c r="X7396" s="172">
        <f>COUNTIF($J$2:J7396,J7396)</f>
        <v>0</v>
      </c>
      <c r="Y7396" s="172" t="str">
        <f t="shared" si="118"/>
        <v/>
      </c>
      <c r="Z7396" s="172" t="str">
        <f>IF(Y7396="","",COUNTIF($Y$2:Y7396,Y7396))</f>
        <v/>
      </c>
    </row>
    <row r="7397" spans="24:26" x14ac:dyDescent="0.25">
      <c r="X7397" s="172">
        <f>COUNTIF($J$2:J7397,J7397)</f>
        <v>0</v>
      </c>
      <c r="Y7397" s="172" t="str">
        <f t="shared" si="118"/>
        <v/>
      </c>
      <c r="Z7397" s="172" t="str">
        <f>IF(Y7397="","",COUNTIF($Y$2:Y7397,Y7397))</f>
        <v/>
      </c>
    </row>
    <row r="7398" spans="24:26" x14ac:dyDescent="0.25">
      <c r="X7398" s="172">
        <f>COUNTIF($J$2:J7398,J7398)</f>
        <v>0</v>
      </c>
      <c r="Y7398" s="172" t="str">
        <f t="shared" si="118"/>
        <v/>
      </c>
      <c r="Z7398" s="172" t="str">
        <f>IF(Y7398="","",COUNTIF($Y$2:Y7398,Y7398))</f>
        <v/>
      </c>
    </row>
    <row r="7399" spans="24:26" x14ac:dyDescent="0.25">
      <c r="X7399" s="172">
        <f>COUNTIF($J$2:J7399,J7399)</f>
        <v>0</v>
      </c>
      <c r="Y7399" s="172" t="str">
        <f t="shared" si="118"/>
        <v/>
      </c>
      <c r="Z7399" s="172" t="str">
        <f>IF(Y7399="","",COUNTIF($Y$2:Y7399,Y7399))</f>
        <v/>
      </c>
    </row>
    <row r="7400" spans="24:26" x14ac:dyDescent="0.25">
      <c r="X7400" s="172">
        <f>COUNTIF($J$2:J7400,J7400)</f>
        <v>0</v>
      </c>
      <c r="Y7400" s="172" t="str">
        <f t="shared" si="118"/>
        <v/>
      </c>
      <c r="Z7400" s="172" t="str">
        <f>IF(Y7400="","",COUNTIF($Y$2:Y7400,Y7400))</f>
        <v/>
      </c>
    </row>
    <row r="7401" spans="24:26" x14ac:dyDescent="0.25">
      <c r="X7401" s="172">
        <f>COUNTIF($J$2:J7401,J7401)</f>
        <v>0</v>
      </c>
      <c r="Y7401" s="172" t="str">
        <f t="shared" si="118"/>
        <v/>
      </c>
      <c r="Z7401" s="172" t="str">
        <f>IF(Y7401="","",COUNTIF($Y$2:Y7401,Y7401))</f>
        <v/>
      </c>
    </row>
    <row r="7402" spans="24:26" x14ac:dyDescent="0.25">
      <c r="X7402" s="172">
        <f>COUNTIF($J$2:J7402,J7402)</f>
        <v>0</v>
      </c>
      <c r="Y7402" s="172" t="str">
        <f t="shared" si="118"/>
        <v/>
      </c>
      <c r="Z7402" s="172" t="str">
        <f>IF(Y7402="","",COUNTIF($Y$2:Y7402,Y7402))</f>
        <v/>
      </c>
    </row>
    <row r="7403" spans="24:26" x14ac:dyDescent="0.25">
      <c r="X7403" s="172">
        <f>COUNTIF($J$2:J7403,J7403)</f>
        <v>0</v>
      </c>
      <c r="Y7403" s="172" t="str">
        <f t="shared" si="118"/>
        <v/>
      </c>
      <c r="Z7403" s="172" t="str">
        <f>IF(Y7403="","",COUNTIF($Y$2:Y7403,Y7403))</f>
        <v/>
      </c>
    </row>
    <row r="7404" spans="24:26" x14ac:dyDescent="0.25">
      <c r="X7404" s="172">
        <f>COUNTIF($J$2:J7404,J7404)</f>
        <v>0</v>
      </c>
      <c r="Y7404" s="172" t="str">
        <f t="shared" si="118"/>
        <v/>
      </c>
      <c r="Z7404" s="172" t="str">
        <f>IF(Y7404="","",COUNTIF($Y$2:Y7404,Y7404))</f>
        <v/>
      </c>
    </row>
    <row r="7405" spans="24:26" x14ac:dyDescent="0.25">
      <c r="X7405" s="172">
        <f>COUNTIF($J$2:J7405,J7405)</f>
        <v>0</v>
      </c>
      <c r="Y7405" s="172" t="str">
        <f t="shared" si="118"/>
        <v/>
      </c>
      <c r="Z7405" s="172" t="str">
        <f>IF(Y7405="","",COUNTIF($Y$2:Y7405,Y7405))</f>
        <v/>
      </c>
    </row>
    <row r="7406" spans="24:26" x14ac:dyDescent="0.25">
      <c r="X7406" s="172">
        <f>COUNTIF($J$2:J7406,J7406)</f>
        <v>0</v>
      </c>
      <c r="Y7406" s="172" t="str">
        <f t="shared" si="118"/>
        <v/>
      </c>
      <c r="Z7406" s="172" t="str">
        <f>IF(Y7406="","",COUNTIF($Y$2:Y7406,Y7406))</f>
        <v/>
      </c>
    </row>
    <row r="7407" spans="24:26" x14ac:dyDescent="0.25">
      <c r="X7407" s="172">
        <f>COUNTIF($J$2:J7407,J7407)</f>
        <v>0</v>
      </c>
      <c r="Y7407" s="172" t="str">
        <f t="shared" si="118"/>
        <v/>
      </c>
      <c r="Z7407" s="172" t="str">
        <f>IF(Y7407="","",COUNTIF($Y$2:Y7407,Y7407))</f>
        <v/>
      </c>
    </row>
    <row r="7408" spans="24:26" x14ac:dyDescent="0.25">
      <c r="X7408" s="172">
        <f>COUNTIF($J$2:J7408,J7408)</f>
        <v>0</v>
      </c>
      <c r="Y7408" s="172" t="str">
        <f t="shared" si="118"/>
        <v/>
      </c>
      <c r="Z7408" s="172" t="str">
        <f>IF(Y7408="","",COUNTIF($Y$2:Y7408,Y7408))</f>
        <v/>
      </c>
    </row>
    <row r="7409" spans="24:26" x14ac:dyDescent="0.25">
      <c r="X7409" s="172">
        <f>COUNTIF($J$2:J7409,J7409)</f>
        <v>0</v>
      </c>
      <c r="Y7409" s="172" t="str">
        <f t="shared" si="118"/>
        <v/>
      </c>
      <c r="Z7409" s="172" t="str">
        <f>IF(Y7409="","",COUNTIF($Y$2:Y7409,Y7409))</f>
        <v/>
      </c>
    </row>
    <row r="7410" spans="24:26" x14ac:dyDescent="0.25">
      <c r="X7410" s="172">
        <f>COUNTIF($J$2:J7410,J7410)</f>
        <v>0</v>
      </c>
      <c r="Y7410" s="172" t="str">
        <f t="shared" si="118"/>
        <v/>
      </c>
      <c r="Z7410" s="172" t="str">
        <f>IF(Y7410="","",COUNTIF($Y$2:Y7410,Y7410))</f>
        <v/>
      </c>
    </row>
    <row r="7411" spans="24:26" x14ac:dyDescent="0.25">
      <c r="X7411" s="172">
        <f>COUNTIF($J$2:J7411,J7411)</f>
        <v>0</v>
      </c>
      <c r="Y7411" s="172" t="str">
        <f t="shared" si="118"/>
        <v/>
      </c>
      <c r="Z7411" s="172" t="str">
        <f>IF(Y7411="","",COUNTIF($Y$2:Y7411,Y7411))</f>
        <v/>
      </c>
    </row>
    <row r="7412" spans="24:26" x14ac:dyDescent="0.25">
      <c r="X7412" s="172">
        <f>COUNTIF($J$2:J7412,J7412)</f>
        <v>0</v>
      </c>
      <c r="Y7412" s="172" t="str">
        <f t="shared" si="118"/>
        <v/>
      </c>
      <c r="Z7412" s="172" t="str">
        <f>IF(Y7412="","",COUNTIF($Y$2:Y7412,Y7412))</f>
        <v/>
      </c>
    </row>
    <row r="7413" spans="24:26" x14ac:dyDescent="0.25">
      <c r="X7413" s="172">
        <f>COUNTIF($J$2:J7413,J7413)</f>
        <v>0</v>
      </c>
      <c r="Y7413" s="172" t="str">
        <f t="shared" si="118"/>
        <v/>
      </c>
      <c r="Z7413" s="172" t="str">
        <f>IF(Y7413="","",COUNTIF($Y$2:Y7413,Y7413))</f>
        <v/>
      </c>
    </row>
    <row r="7414" spans="24:26" x14ac:dyDescent="0.25">
      <c r="X7414" s="172">
        <f>COUNTIF($J$2:J7414,J7414)</f>
        <v>0</v>
      </c>
      <c r="Y7414" s="172" t="str">
        <f t="shared" si="118"/>
        <v/>
      </c>
      <c r="Z7414" s="172" t="str">
        <f>IF(Y7414="","",COUNTIF($Y$2:Y7414,Y7414))</f>
        <v/>
      </c>
    </row>
    <row r="7415" spans="24:26" x14ac:dyDescent="0.25">
      <c r="X7415" s="172">
        <f>COUNTIF($J$2:J7415,J7415)</f>
        <v>0</v>
      </c>
      <c r="Y7415" s="172" t="str">
        <f t="shared" si="118"/>
        <v/>
      </c>
      <c r="Z7415" s="172" t="str">
        <f>IF(Y7415="","",COUNTIF($Y$2:Y7415,Y7415))</f>
        <v/>
      </c>
    </row>
    <row r="7416" spans="24:26" x14ac:dyDescent="0.25">
      <c r="X7416" s="172">
        <f>COUNTIF($J$2:J7416,J7416)</f>
        <v>0</v>
      </c>
      <c r="Y7416" s="172" t="str">
        <f t="shared" si="118"/>
        <v/>
      </c>
      <c r="Z7416" s="172" t="str">
        <f>IF(Y7416="","",COUNTIF($Y$2:Y7416,Y7416))</f>
        <v/>
      </c>
    </row>
    <row r="7417" spans="24:26" x14ac:dyDescent="0.25">
      <c r="X7417" s="172">
        <f>COUNTIF($J$2:J7417,J7417)</f>
        <v>0</v>
      </c>
      <c r="Y7417" s="172" t="str">
        <f t="shared" si="118"/>
        <v/>
      </c>
      <c r="Z7417" s="172" t="str">
        <f>IF(Y7417="","",COUNTIF($Y$2:Y7417,Y7417))</f>
        <v/>
      </c>
    </row>
    <row r="7418" spans="24:26" x14ac:dyDescent="0.25">
      <c r="X7418" s="172">
        <f>COUNTIF($J$2:J7418,J7418)</f>
        <v>0</v>
      </c>
      <c r="Y7418" s="172" t="str">
        <f t="shared" si="118"/>
        <v/>
      </c>
      <c r="Z7418" s="172" t="str">
        <f>IF(Y7418="","",COUNTIF($Y$2:Y7418,Y7418))</f>
        <v/>
      </c>
    </row>
    <row r="7419" spans="24:26" x14ac:dyDescent="0.25">
      <c r="X7419" s="172">
        <f>COUNTIF($J$2:J7419,J7419)</f>
        <v>0</v>
      </c>
      <c r="Y7419" s="172" t="str">
        <f t="shared" si="118"/>
        <v/>
      </c>
      <c r="Z7419" s="172" t="str">
        <f>IF(Y7419="","",COUNTIF($Y$2:Y7419,Y7419))</f>
        <v/>
      </c>
    </row>
    <row r="7420" spans="24:26" x14ac:dyDescent="0.25">
      <c r="X7420" s="172">
        <f>COUNTIF($J$2:J7420,J7420)</f>
        <v>0</v>
      </c>
      <c r="Y7420" s="172" t="str">
        <f t="shared" si="118"/>
        <v/>
      </c>
      <c r="Z7420" s="172" t="str">
        <f>IF(Y7420="","",COUNTIF($Y$2:Y7420,Y7420))</f>
        <v/>
      </c>
    </row>
    <row r="7421" spans="24:26" x14ac:dyDescent="0.25">
      <c r="X7421" s="172">
        <f>COUNTIF($J$2:J7421,J7421)</f>
        <v>0</v>
      </c>
      <c r="Y7421" s="172" t="str">
        <f t="shared" si="118"/>
        <v/>
      </c>
      <c r="Z7421" s="172" t="str">
        <f>IF(Y7421="","",COUNTIF($Y$2:Y7421,Y7421))</f>
        <v/>
      </c>
    </row>
    <row r="7422" spans="24:26" x14ac:dyDescent="0.25">
      <c r="X7422" s="172">
        <f>COUNTIF($J$2:J7422,J7422)</f>
        <v>0</v>
      </c>
      <c r="Y7422" s="172" t="str">
        <f t="shared" si="118"/>
        <v/>
      </c>
      <c r="Z7422" s="172" t="str">
        <f>IF(Y7422="","",COUNTIF($Y$2:Y7422,Y7422))</f>
        <v/>
      </c>
    </row>
    <row r="7423" spans="24:26" x14ac:dyDescent="0.25">
      <c r="X7423" s="172">
        <f>COUNTIF($J$2:J7423,J7423)</f>
        <v>0</v>
      </c>
      <c r="Y7423" s="172" t="str">
        <f t="shared" si="118"/>
        <v/>
      </c>
      <c r="Z7423" s="172" t="str">
        <f>IF(Y7423="","",COUNTIF($Y$2:Y7423,Y7423))</f>
        <v/>
      </c>
    </row>
    <row r="7424" spans="24:26" x14ac:dyDescent="0.25">
      <c r="X7424" s="172">
        <f>COUNTIF($J$2:J7424,J7424)</f>
        <v>0</v>
      </c>
      <c r="Y7424" s="172" t="str">
        <f t="shared" si="118"/>
        <v/>
      </c>
      <c r="Z7424" s="172" t="str">
        <f>IF(Y7424="","",COUNTIF($Y$2:Y7424,Y7424))</f>
        <v/>
      </c>
    </row>
    <row r="7425" spans="24:26" x14ac:dyDescent="0.25">
      <c r="X7425" s="172">
        <f>COUNTIF($J$2:J7425,J7425)</f>
        <v>0</v>
      </c>
      <c r="Y7425" s="172" t="str">
        <f t="shared" si="118"/>
        <v/>
      </c>
      <c r="Z7425" s="172" t="str">
        <f>IF(Y7425="","",COUNTIF($Y$2:Y7425,Y7425))</f>
        <v/>
      </c>
    </row>
    <row r="7426" spans="24:26" x14ac:dyDescent="0.25">
      <c r="X7426" s="172">
        <f>COUNTIF($J$2:J7426,J7426)</f>
        <v>0</v>
      </c>
      <c r="Y7426" s="172" t="str">
        <f t="shared" si="118"/>
        <v/>
      </c>
      <c r="Z7426" s="172" t="str">
        <f>IF(Y7426="","",COUNTIF($Y$2:Y7426,Y7426))</f>
        <v/>
      </c>
    </row>
    <row r="7427" spans="24:26" x14ac:dyDescent="0.25">
      <c r="X7427" s="172">
        <f>COUNTIF($J$2:J7427,J7427)</f>
        <v>0</v>
      </c>
      <c r="Y7427" s="172" t="str">
        <f t="shared" si="118"/>
        <v/>
      </c>
      <c r="Z7427" s="172" t="str">
        <f>IF(Y7427="","",COUNTIF($Y$2:Y7427,Y7427))</f>
        <v/>
      </c>
    </row>
    <row r="7428" spans="24:26" x14ac:dyDescent="0.25">
      <c r="X7428" s="172">
        <f>COUNTIF($J$2:J7428,J7428)</f>
        <v>0</v>
      </c>
      <c r="Y7428" s="172" t="str">
        <f t="shared" si="118"/>
        <v/>
      </c>
      <c r="Z7428" s="172" t="str">
        <f>IF(Y7428="","",COUNTIF($Y$2:Y7428,Y7428))</f>
        <v/>
      </c>
    </row>
    <row r="7429" spans="24:26" x14ac:dyDescent="0.25">
      <c r="X7429" s="172">
        <f>COUNTIF($J$2:J7429,J7429)</f>
        <v>0</v>
      </c>
      <c r="Y7429" s="172" t="str">
        <f t="shared" si="118"/>
        <v/>
      </c>
      <c r="Z7429" s="172" t="str">
        <f>IF(Y7429="","",COUNTIF($Y$2:Y7429,Y7429))</f>
        <v/>
      </c>
    </row>
    <row r="7430" spans="24:26" x14ac:dyDescent="0.25">
      <c r="X7430" s="172">
        <f>COUNTIF($J$2:J7430,J7430)</f>
        <v>0</v>
      </c>
      <c r="Y7430" s="172" t="str">
        <f t="shared" si="118"/>
        <v/>
      </c>
      <c r="Z7430" s="172" t="str">
        <f>IF(Y7430="","",COUNTIF($Y$2:Y7430,Y7430))</f>
        <v/>
      </c>
    </row>
    <row r="7431" spans="24:26" x14ac:dyDescent="0.25">
      <c r="X7431" s="172">
        <f>COUNTIF($J$2:J7431,J7431)</f>
        <v>0</v>
      </c>
      <c r="Y7431" s="172" t="str">
        <f t="shared" si="118"/>
        <v/>
      </c>
      <c r="Z7431" s="172" t="str">
        <f>IF(Y7431="","",COUNTIF($Y$2:Y7431,Y7431))</f>
        <v/>
      </c>
    </row>
    <row r="7432" spans="24:26" x14ac:dyDescent="0.25">
      <c r="X7432" s="172">
        <f>COUNTIF($J$2:J7432,J7432)</f>
        <v>0</v>
      </c>
      <c r="Y7432" s="172" t="str">
        <f t="shared" si="118"/>
        <v/>
      </c>
      <c r="Z7432" s="172" t="str">
        <f>IF(Y7432="","",COUNTIF($Y$2:Y7432,Y7432))</f>
        <v/>
      </c>
    </row>
    <row r="7433" spans="24:26" x14ac:dyDescent="0.25">
      <c r="X7433" s="172">
        <f>COUNTIF($J$2:J7433,J7433)</f>
        <v>0</v>
      </c>
      <c r="Y7433" s="172" t="str">
        <f t="shared" si="118"/>
        <v/>
      </c>
      <c r="Z7433" s="172" t="str">
        <f>IF(Y7433="","",COUNTIF($Y$2:Y7433,Y7433))</f>
        <v/>
      </c>
    </row>
    <row r="7434" spans="24:26" x14ac:dyDescent="0.25">
      <c r="X7434" s="172">
        <f>COUNTIF($J$2:J7434,J7434)</f>
        <v>0</v>
      </c>
      <c r="Y7434" s="172" t="str">
        <f t="shared" si="118"/>
        <v/>
      </c>
      <c r="Z7434" s="172" t="str">
        <f>IF(Y7434="","",COUNTIF($Y$2:Y7434,Y7434))</f>
        <v/>
      </c>
    </row>
    <row r="7435" spans="24:26" x14ac:dyDescent="0.25">
      <c r="X7435" s="172">
        <f>COUNTIF($J$2:J7435,J7435)</f>
        <v>0</v>
      </c>
      <c r="Y7435" s="172" t="str">
        <f t="shared" si="118"/>
        <v/>
      </c>
      <c r="Z7435" s="172" t="str">
        <f>IF(Y7435="","",COUNTIF($Y$2:Y7435,Y7435))</f>
        <v/>
      </c>
    </row>
    <row r="7436" spans="24:26" x14ac:dyDescent="0.25">
      <c r="X7436" s="172">
        <f>COUNTIF($J$2:J7436,J7436)</f>
        <v>0</v>
      </c>
      <c r="Y7436" s="172" t="str">
        <f t="shared" si="118"/>
        <v/>
      </c>
      <c r="Z7436" s="172" t="str">
        <f>IF(Y7436="","",COUNTIF($Y$2:Y7436,Y7436))</f>
        <v/>
      </c>
    </row>
    <row r="7437" spans="24:26" x14ac:dyDescent="0.25">
      <c r="X7437" s="172">
        <f>COUNTIF($J$2:J7437,J7437)</f>
        <v>0</v>
      </c>
      <c r="Y7437" s="172" t="str">
        <f t="shared" si="118"/>
        <v/>
      </c>
      <c r="Z7437" s="172" t="str">
        <f>IF(Y7437="","",COUNTIF($Y$2:Y7437,Y7437))</f>
        <v/>
      </c>
    </row>
    <row r="7438" spans="24:26" x14ac:dyDescent="0.25">
      <c r="X7438" s="172">
        <f>COUNTIF($J$2:J7438,J7438)</f>
        <v>0</v>
      </c>
      <c r="Y7438" s="172" t="str">
        <f t="shared" si="118"/>
        <v/>
      </c>
      <c r="Z7438" s="172" t="str">
        <f>IF(Y7438="","",COUNTIF($Y$2:Y7438,Y7438))</f>
        <v/>
      </c>
    </row>
    <row r="7439" spans="24:26" x14ac:dyDescent="0.25">
      <c r="X7439" s="172">
        <f>COUNTIF($J$2:J7439,J7439)</f>
        <v>0</v>
      </c>
      <c r="Y7439" s="172" t="str">
        <f t="shared" si="118"/>
        <v/>
      </c>
      <c r="Z7439" s="172" t="str">
        <f>IF(Y7439="","",COUNTIF($Y$2:Y7439,Y7439))</f>
        <v/>
      </c>
    </row>
    <row r="7440" spans="24:26" x14ac:dyDescent="0.25">
      <c r="X7440" s="172">
        <f>COUNTIF($J$2:J7440,J7440)</f>
        <v>0</v>
      </c>
      <c r="Y7440" s="172" t="str">
        <f t="shared" si="118"/>
        <v/>
      </c>
      <c r="Z7440" s="172" t="str">
        <f>IF(Y7440="","",COUNTIF($Y$2:Y7440,Y7440))</f>
        <v/>
      </c>
    </row>
    <row r="7441" spans="24:26" x14ac:dyDescent="0.25">
      <c r="X7441" s="172">
        <f>COUNTIF($J$2:J7441,J7441)</f>
        <v>0</v>
      </c>
      <c r="Y7441" s="172" t="str">
        <f t="shared" si="118"/>
        <v/>
      </c>
      <c r="Z7441" s="172" t="str">
        <f>IF(Y7441="","",COUNTIF($Y$2:Y7441,Y7441))</f>
        <v/>
      </c>
    </row>
    <row r="7442" spans="24:26" x14ac:dyDescent="0.25">
      <c r="X7442" s="172">
        <f>COUNTIF($J$2:J7442,J7442)</f>
        <v>0</v>
      </c>
      <c r="Y7442" s="172" t="str">
        <f t="shared" si="118"/>
        <v/>
      </c>
      <c r="Z7442" s="172" t="str">
        <f>IF(Y7442="","",COUNTIF($Y$2:Y7442,Y7442))</f>
        <v/>
      </c>
    </row>
    <row r="7443" spans="24:26" x14ac:dyDescent="0.25">
      <c r="X7443" s="172">
        <f>COUNTIF($J$2:J7443,J7443)</f>
        <v>0</v>
      </c>
      <c r="Y7443" s="172" t="str">
        <f t="shared" si="118"/>
        <v/>
      </c>
      <c r="Z7443" s="172" t="str">
        <f>IF(Y7443="","",COUNTIF($Y$2:Y7443,Y7443))</f>
        <v/>
      </c>
    </row>
    <row r="7444" spans="24:26" x14ac:dyDescent="0.25">
      <c r="X7444" s="172">
        <f>COUNTIF($J$2:J7444,J7444)</f>
        <v>0</v>
      </c>
      <c r="Y7444" s="172" t="str">
        <f t="shared" si="118"/>
        <v/>
      </c>
      <c r="Z7444" s="172" t="str">
        <f>IF(Y7444="","",COUNTIF($Y$2:Y7444,Y7444))</f>
        <v/>
      </c>
    </row>
    <row r="7445" spans="24:26" x14ac:dyDescent="0.25">
      <c r="X7445" s="172">
        <f>COUNTIF($J$2:J7445,J7445)</f>
        <v>0</v>
      </c>
      <c r="Y7445" s="172" t="str">
        <f t="shared" si="118"/>
        <v/>
      </c>
      <c r="Z7445" s="172" t="str">
        <f>IF(Y7445="","",COUNTIF($Y$2:Y7445,Y7445))</f>
        <v/>
      </c>
    </row>
    <row r="7446" spans="24:26" x14ac:dyDescent="0.25">
      <c r="X7446" s="172">
        <f>COUNTIF($J$2:J7446,J7446)</f>
        <v>0</v>
      </c>
      <c r="Y7446" s="172" t="str">
        <f t="shared" si="118"/>
        <v/>
      </c>
      <c r="Z7446" s="172" t="str">
        <f>IF(Y7446="","",COUNTIF($Y$2:Y7446,Y7446))</f>
        <v/>
      </c>
    </row>
    <row r="7447" spans="24:26" x14ac:dyDescent="0.25">
      <c r="X7447" s="172">
        <f>COUNTIF($J$2:J7447,J7447)</f>
        <v>0</v>
      </c>
      <c r="Y7447" s="172" t="str">
        <f t="shared" si="118"/>
        <v/>
      </c>
      <c r="Z7447" s="172" t="str">
        <f>IF(Y7447="","",COUNTIF($Y$2:Y7447,Y7447))</f>
        <v/>
      </c>
    </row>
    <row r="7448" spans="24:26" x14ac:dyDescent="0.25">
      <c r="X7448" s="172">
        <f>COUNTIF($J$2:J7448,J7448)</f>
        <v>0</v>
      </c>
      <c r="Y7448" s="172" t="str">
        <f t="shared" si="118"/>
        <v/>
      </c>
      <c r="Z7448" s="172" t="str">
        <f>IF(Y7448="","",COUNTIF($Y$2:Y7448,Y7448))</f>
        <v/>
      </c>
    </row>
    <row r="7449" spans="24:26" x14ac:dyDescent="0.25">
      <c r="X7449" s="172">
        <f>COUNTIF($J$2:J7449,J7449)</f>
        <v>0</v>
      </c>
      <c r="Y7449" s="172" t="str">
        <f t="shared" si="118"/>
        <v/>
      </c>
      <c r="Z7449" s="172" t="str">
        <f>IF(Y7449="","",COUNTIF($Y$2:Y7449,Y7449))</f>
        <v/>
      </c>
    </row>
    <row r="7450" spans="24:26" x14ac:dyDescent="0.25">
      <c r="X7450" s="172">
        <f>COUNTIF($J$2:J7450,J7450)</f>
        <v>0</v>
      </c>
      <c r="Y7450" s="172" t="str">
        <f t="shared" ref="Y7450:Y7513" si="119">J7450&amp;Q7450</f>
        <v/>
      </c>
      <c r="Z7450" s="172" t="str">
        <f>IF(Y7450="","",COUNTIF($Y$2:Y7450,Y7450))</f>
        <v/>
      </c>
    </row>
    <row r="7451" spans="24:26" x14ac:dyDescent="0.25">
      <c r="X7451" s="172">
        <f>COUNTIF($J$2:J7451,J7451)</f>
        <v>0</v>
      </c>
      <c r="Y7451" s="172" t="str">
        <f t="shared" si="119"/>
        <v/>
      </c>
      <c r="Z7451" s="172" t="str">
        <f>IF(Y7451="","",COUNTIF($Y$2:Y7451,Y7451))</f>
        <v/>
      </c>
    </row>
    <row r="7452" spans="24:26" x14ac:dyDescent="0.25">
      <c r="X7452" s="172">
        <f>COUNTIF($J$2:J7452,J7452)</f>
        <v>0</v>
      </c>
      <c r="Y7452" s="172" t="str">
        <f t="shared" si="119"/>
        <v/>
      </c>
      <c r="Z7452" s="172" t="str">
        <f>IF(Y7452="","",COUNTIF($Y$2:Y7452,Y7452))</f>
        <v/>
      </c>
    </row>
    <row r="7453" spans="24:26" x14ac:dyDescent="0.25">
      <c r="X7453" s="172">
        <f>COUNTIF($J$2:J7453,J7453)</f>
        <v>0</v>
      </c>
      <c r="Y7453" s="172" t="str">
        <f t="shared" si="119"/>
        <v/>
      </c>
      <c r="Z7453" s="172" t="str">
        <f>IF(Y7453="","",COUNTIF($Y$2:Y7453,Y7453))</f>
        <v/>
      </c>
    </row>
    <row r="7454" spans="24:26" x14ac:dyDescent="0.25">
      <c r="X7454" s="172">
        <f>COUNTIF($J$2:J7454,J7454)</f>
        <v>0</v>
      </c>
      <c r="Y7454" s="172" t="str">
        <f t="shared" si="119"/>
        <v/>
      </c>
      <c r="Z7454" s="172" t="str">
        <f>IF(Y7454="","",COUNTIF($Y$2:Y7454,Y7454))</f>
        <v/>
      </c>
    </row>
    <row r="7455" spans="24:26" x14ac:dyDescent="0.25">
      <c r="X7455" s="172">
        <f>COUNTIF($J$2:J7455,J7455)</f>
        <v>0</v>
      </c>
      <c r="Y7455" s="172" t="str">
        <f t="shared" si="119"/>
        <v/>
      </c>
      <c r="Z7455" s="172" t="str">
        <f>IF(Y7455="","",COUNTIF($Y$2:Y7455,Y7455))</f>
        <v/>
      </c>
    </row>
    <row r="7456" spans="24:26" x14ac:dyDescent="0.25">
      <c r="X7456" s="172">
        <f>COUNTIF($J$2:J7456,J7456)</f>
        <v>0</v>
      </c>
      <c r="Y7456" s="172" t="str">
        <f t="shared" si="119"/>
        <v/>
      </c>
      <c r="Z7456" s="172" t="str">
        <f>IF(Y7456="","",COUNTIF($Y$2:Y7456,Y7456))</f>
        <v/>
      </c>
    </row>
    <row r="7457" spans="24:26" x14ac:dyDescent="0.25">
      <c r="X7457" s="172">
        <f>COUNTIF($J$2:J7457,J7457)</f>
        <v>0</v>
      </c>
      <c r="Y7457" s="172" t="str">
        <f t="shared" si="119"/>
        <v/>
      </c>
      <c r="Z7457" s="172" t="str">
        <f>IF(Y7457="","",COUNTIF($Y$2:Y7457,Y7457))</f>
        <v/>
      </c>
    </row>
    <row r="7458" spans="24:26" x14ac:dyDescent="0.25">
      <c r="X7458" s="172">
        <f>COUNTIF($J$2:J7458,J7458)</f>
        <v>0</v>
      </c>
      <c r="Y7458" s="172" t="str">
        <f t="shared" si="119"/>
        <v/>
      </c>
      <c r="Z7458" s="172" t="str">
        <f>IF(Y7458="","",COUNTIF($Y$2:Y7458,Y7458))</f>
        <v/>
      </c>
    </row>
    <row r="7459" spans="24:26" x14ac:dyDescent="0.25">
      <c r="X7459" s="172">
        <f>COUNTIF($J$2:J7459,J7459)</f>
        <v>0</v>
      </c>
      <c r="Y7459" s="172" t="str">
        <f t="shared" si="119"/>
        <v/>
      </c>
      <c r="Z7459" s="172" t="str">
        <f>IF(Y7459="","",COUNTIF($Y$2:Y7459,Y7459))</f>
        <v/>
      </c>
    </row>
    <row r="7460" spans="24:26" x14ac:dyDescent="0.25">
      <c r="X7460" s="172">
        <f>COUNTIF($J$2:J7460,J7460)</f>
        <v>0</v>
      </c>
      <c r="Y7460" s="172" t="str">
        <f t="shared" si="119"/>
        <v/>
      </c>
      <c r="Z7460" s="172" t="str">
        <f>IF(Y7460="","",COUNTIF($Y$2:Y7460,Y7460))</f>
        <v/>
      </c>
    </row>
    <row r="7461" spans="24:26" x14ac:dyDescent="0.25">
      <c r="X7461" s="172">
        <f>COUNTIF($J$2:J7461,J7461)</f>
        <v>0</v>
      </c>
      <c r="Y7461" s="172" t="str">
        <f t="shared" si="119"/>
        <v/>
      </c>
      <c r="Z7461" s="172" t="str">
        <f>IF(Y7461="","",COUNTIF($Y$2:Y7461,Y7461))</f>
        <v/>
      </c>
    </row>
    <row r="7462" spans="24:26" x14ac:dyDescent="0.25">
      <c r="X7462" s="172">
        <f>COUNTIF($J$2:J7462,J7462)</f>
        <v>0</v>
      </c>
      <c r="Y7462" s="172" t="str">
        <f t="shared" si="119"/>
        <v/>
      </c>
      <c r="Z7462" s="172" t="str">
        <f>IF(Y7462="","",COUNTIF($Y$2:Y7462,Y7462))</f>
        <v/>
      </c>
    </row>
    <row r="7463" spans="24:26" x14ac:dyDescent="0.25">
      <c r="X7463" s="172">
        <f>COUNTIF($J$2:J7463,J7463)</f>
        <v>0</v>
      </c>
      <c r="Y7463" s="172" t="str">
        <f t="shared" si="119"/>
        <v/>
      </c>
      <c r="Z7463" s="172" t="str">
        <f>IF(Y7463="","",COUNTIF($Y$2:Y7463,Y7463))</f>
        <v/>
      </c>
    </row>
    <row r="7464" spans="24:26" x14ac:dyDescent="0.25">
      <c r="X7464" s="172">
        <f>COUNTIF($J$2:J7464,J7464)</f>
        <v>0</v>
      </c>
      <c r="Y7464" s="172" t="str">
        <f t="shared" si="119"/>
        <v/>
      </c>
      <c r="Z7464" s="172" t="str">
        <f>IF(Y7464="","",COUNTIF($Y$2:Y7464,Y7464))</f>
        <v/>
      </c>
    </row>
    <row r="7465" spans="24:26" x14ac:dyDescent="0.25">
      <c r="X7465" s="172">
        <f>COUNTIF($J$2:J7465,J7465)</f>
        <v>0</v>
      </c>
      <c r="Y7465" s="172" t="str">
        <f t="shared" si="119"/>
        <v/>
      </c>
      <c r="Z7465" s="172" t="str">
        <f>IF(Y7465="","",COUNTIF($Y$2:Y7465,Y7465))</f>
        <v/>
      </c>
    </row>
    <row r="7466" spans="24:26" x14ac:dyDescent="0.25">
      <c r="X7466" s="172">
        <f>COUNTIF($J$2:J7466,J7466)</f>
        <v>0</v>
      </c>
      <c r="Y7466" s="172" t="str">
        <f t="shared" si="119"/>
        <v/>
      </c>
      <c r="Z7466" s="172" t="str">
        <f>IF(Y7466="","",COUNTIF($Y$2:Y7466,Y7466))</f>
        <v/>
      </c>
    </row>
    <row r="7467" spans="24:26" x14ac:dyDescent="0.25">
      <c r="X7467" s="172">
        <f>COUNTIF($J$2:J7467,J7467)</f>
        <v>0</v>
      </c>
      <c r="Y7467" s="172" t="str">
        <f t="shared" si="119"/>
        <v/>
      </c>
      <c r="Z7467" s="172" t="str">
        <f>IF(Y7467="","",COUNTIF($Y$2:Y7467,Y7467))</f>
        <v/>
      </c>
    </row>
    <row r="7468" spans="24:26" x14ac:dyDescent="0.25">
      <c r="X7468" s="172">
        <f>COUNTIF($J$2:J7468,J7468)</f>
        <v>0</v>
      </c>
      <c r="Y7468" s="172" t="str">
        <f t="shared" si="119"/>
        <v/>
      </c>
      <c r="Z7468" s="172" t="str">
        <f>IF(Y7468="","",COUNTIF($Y$2:Y7468,Y7468))</f>
        <v/>
      </c>
    </row>
    <row r="7469" spans="24:26" x14ac:dyDescent="0.25">
      <c r="X7469" s="172">
        <f>COUNTIF($J$2:J7469,J7469)</f>
        <v>0</v>
      </c>
      <c r="Y7469" s="172" t="str">
        <f t="shared" si="119"/>
        <v/>
      </c>
      <c r="Z7469" s="172" t="str">
        <f>IF(Y7469="","",COUNTIF($Y$2:Y7469,Y7469))</f>
        <v/>
      </c>
    </row>
    <row r="7470" spans="24:26" x14ac:dyDescent="0.25">
      <c r="X7470" s="172">
        <f>COUNTIF($J$2:J7470,J7470)</f>
        <v>0</v>
      </c>
      <c r="Y7470" s="172" t="str">
        <f t="shared" si="119"/>
        <v/>
      </c>
      <c r="Z7470" s="172" t="str">
        <f>IF(Y7470="","",COUNTIF($Y$2:Y7470,Y7470))</f>
        <v/>
      </c>
    </row>
    <row r="7471" spans="24:26" x14ac:dyDescent="0.25">
      <c r="X7471" s="172">
        <f>COUNTIF($J$2:J7471,J7471)</f>
        <v>0</v>
      </c>
      <c r="Y7471" s="172" t="str">
        <f t="shared" si="119"/>
        <v/>
      </c>
      <c r="Z7471" s="172" t="str">
        <f>IF(Y7471="","",COUNTIF($Y$2:Y7471,Y7471))</f>
        <v/>
      </c>
    </row>
    <row r="7472" spans="24:26" x14ac:dyDescent="0.25">
      <c r="X7472" s="172">
        <f>COUNTIF($J$2:J7472,J7472)</f>
        <v>0</v>
      </c>
      <c r="Y7472" s="172" t="str">
        <f t="shared" si="119"/>
        <v/>
      </c>
      <c r="Z7472" s="172" t="str">
        <f>IF(Y7472="","",COUNTIF($Y$2:Y7472,Y7472))</f>
        <v/>
      </c>
    </row>
    <row r="7473" spans="24:26" x14ac:dyDescent="0.25">
      <c r="X7473" s="172">
        <f>COUNTIF($J$2:J7473,J7473)</f>
        <v>0</v>
      </c>
      <c r="Y7473" s="172" t="str">
        <f t="shared" si="119"/>
        <v/>
      </c>
      <c r="Z7473" s="172" t="str">
        <f>IF(Y7473="","",COUNTIF($Y$2:Y7473,Y7473))</f>
        <v/>
      </c>
    </row>
    <row r="7474" spans="24:26" x14ac:dyDescent="0.25">
      <c r="X7474" s="172">
        <f>COUNTIF($J$2:J7474,J7474)</f>
        <v>0</v>
      </c>
      <c r="Y7474" s="172" t="str">
        <f t="shared" si="119"/>
        <v/>
      </c>
      <c r="Z7474" s="172" t="str">
        <f>IF(Y7474="","",COUNTIF($Y$2:Y7474,Y7474))</f>
        <v/>
      </c>
    </row>
    <row r="7475" spans="24:26" x14ac:dyDescent="0.25">
      <c r="X7475" s="172">
        <f>COUNTIF($J$2:J7475,J7475)</f>
        <v>0</v>
      </c>
      <c r="Y7475" s="172" t="str">
        <f t="shared" si="119"/>
        <v/>
      </c>
      <c r="Z7475" s="172" t="str">
        <f>IF(Y7475="","",COUNTIF($Y$2:Y7475,Y7475))</f>
        <v/>
      </c>
    </row>
    <row r="7476" spans="24:26" x14ac:dyDescent="0.25">
      <c r="X7476" s="172">
        <f>COUNTIF($J$2:J7476,J7476)</f>
        <v>0</v>
      </c>
      <c r="Y7476" s="172" t="str">
        <f t="shared" si="119"/>
        <v/>
      </c>
      <c r="Z7476" s="172" t="str">
        <f>IF(Y7476="","",COUNTIF($Y$2:Y7476,Y7476))</f>
        <v/>
      </c>
    </row>
    <row r="7477" spans="24:26" x14ac:dyDescent="0.25">
      <c r="X7477" s="172">
        <f>COUNTIF($J$2:J7477,J7477)</f>
        <v>0</v>
      </c>
      <c r="Y7477" s="172" t="str">
        <f t="shared" si="119"/>
        <v/>
      </c>
      <c r="Z7477" s="172" t="str">
        <f>IF(Y7477="","",COUNTIF($Y$2:Y7477,Y7477))</f>
        <v/>
      </c>
    </row>
    <row r="7478" spans="24:26" x14ac:dyDescent="0.25">
      <c r="X7478" s="172">
        <f>COUNTIF($J$2:J7478,J7478)</f>
        <v>0</v>
      </c>
      <c r="Y7478" s="172" t="str">
        <f t="shared" si="119"/>
        <v/>
      </c>
      <c r="Z7478" s="172" t="str">
        <f>IF(Y7478="","",COUNTIF($Y$2:Y7478,Y7478))</f>
        <v/>
      </c>
    </row>
    <row r="7479" spans="24:26" x14ac:dyDescent="0.25">
      <c r="X7479" s="172">
        <f>COUNTIF($J$2:J7479,J7479)</f>
        <v>0</v>
      </c>
      <c r="Y7479" s="172" t="str">
        <f t="shared" si="119"/>
        <v/>
      </c>
      <c r="Z7479" s="172" t="str">
        <f>IF(Y7479="","",COUNTIF($Y$2:Y7479,Y7479))</f>
        <v/>
      </c>
    </row>
    <row r="7480" spans="24:26" x14ac:dyDescent="0.25">
      <c r="X7480" s="172">
        <f>COUNTIF($J$2:J7480,J7480)</f>
        <v>0</v>
      </c>
      <c r="Y7480" s="172" t="str">
        <f t="shared" si="119"/>
        <v/>
      </c>
      <c r="Z7480" s="172" t="str">
        <f>IF(Y7480="","",COUNTIF($Y$2:Y7480,Y7480))</f>
        <v/>
      </c>
    </row>
    <row r="7481" spans="24:26" x14ac:dyDescent="0.25">
      <c r="X7481" s="172">
        <f>COUNTIF($J$2:J7481,J7481)</f>
        <v>0</v>
      </c>
      <c r="Y7481" s="172" t="str">
        <f t="shared" si="119"/>
        <v/>
      </c>
      <c r="Z7481" s="172" t="str">
        <f>IF(Y7481="","",COUNTIF($Y$2:Y7481,Y7481))</f>
        <v/>
      </c>
    </row>
    <row r="7482" spans="24:26" x14ac:dyDescent="0.25">
      <c r="X7482" s="172">
        <f>COUNTIF($J$2:J7482,J7482)</f>
        <v>0</v>
      </c>
      <c r="Y7482" s="172" t="str">
        <f t="shared" si="119"/>
        <v/>
      </c>
      <c r="Z7482" s="172" t="str">
        <f>IF(Y7482="","",COUNTIF($Y$2:Y7482,Y7482))</f>
        <v/>
      </c>
    </row>
    <row r="7483" spans="24:26" x14ac:dyDescent="0.25">
      <c r="X7483" s="172">
        <f>COUNTIF($J$2:J7483,J7483)</f>
        <v>0</v>
      </c>
      <c r="Y7483" s="172" t="str">
        <f t="shared" si="119"/>
        <v/>
      </c>
      <c r="Z7483" s="172" t="str">
        <f>IF(Y7483="","",COUNTIF($Y$2:Y7483,Y7483))</f>
        <v/>
      </c>
    </row>
    <row r="7484" spans="24:26" x14ac:dyDescent="0.25">
      <c r="X7484" s="172">
        <f>COUNTIF($J$2:J7484,J7484)</f>
        <v>0</v>
      </c>
      <c r="Y7484" s="172" t="str">
        <f t="shared" si="119"/>
        <v/>
      </c>
      <c r="Z7484" s="172" t="str">
        <f>IF(Y7484="","",COUNTIF($Y$2:Y7484,Y7484))</f>
        <v/>
      </c>
    </row>
    <row r="7485" spans="24:26" x14ac:dyDescent="0.25">
      <c r="X7485" s="172">
        <f>COUNTIF($J$2:J7485,J7485)</f>
        <v>0</v>
      </c>
      <c r="Y7485" s="172" t="str">
        <f t="shared" si="119"/>
        <v/>
      </c>
      <c r="Z7485" s="172" t="str">
        <f>IF(Y7485="","",COUNTIF($Y$2:Y7485,Y7485))</f>
        <v/>
      </c>
    </row>
    <row r="7486" spans="24:26" x14ac:dyDescent="0.25">
      <c r="X7486" s="172">
        <f>COUNTIF($J$2:J7486,J7486)</f>
        <v>0</v>
      </c>
      <c r="Y7486" s="172" t="str">
        <f t="shared" si="119"/>
        <v/>
      </c>
      <c r="Z7486" s="172" t="str">
        <f>IF(Y7486="","",COUNTIF($Y$2:Y7486,Y7486))</f>
        <v/>
      </c>
    </row>
    <row r="7487" spans="24:26" x14ac:dyDescent="0.25">
      <c r="X7487" s="172">
        <f>COUNTIF($J$2:J7487,J7487)</f>
        <v>0</v>
      </c>
      <c r="Y7487" s="172" t="str">
        <f t="shared" si="119"/>
        <v/>
      </c>
      <c r="Z7487" s="172" t="str">
        <f>IF(Y7487="","",COUNTIF($Y$2:Y7487,Y7487))</f>
        <v/>
      </c>
    </row>
    <row r="7488" spans="24:26" x14ac:dyDescent="0.25">
      <c r="X7488" s="172">
        <f>COUNTIF($J$2:J7488,J7488)</f>
        <v>0</v>
      </c>
      <c r="Y7488" s="172" t="str">
        <f t="shared" si="119"/>
        <v/>
      </c>
      <c r="Z7488" s="172" t="str">
        <f>IF(Y7488="","",COUNTIF($Y$2:Y7488,Y7488))</f>
        <v/>
      </c>
    </row>
    <row r="7489" spans="24:26" x14ac:dyDescent="0.25">
      <c r="X7489" s="172">
        <f>COUNTIF($J$2:J7489,J7489)</f>
        <v>0</v>
      </c>
      <c r="Y7489" s="172" t="str">
        <f t="shared" si="119"/>
        <v/>
      </c>
      <c r="Z7489" s="172" t="str">
        <f>IF(Y7489="","",COUNTIF($Y$2:Y7489,Y7489))</f>
        <v/>
      </c>
    </row>
    <row r="7490" spans="24:26" x14ac:dyDescent="0.25">
      <c r="X7490" s="172">
        <f>COUNTIF($J$2:J7490,J7490)</f>
        <v>0</v>
      </c>
      <c r="Y7490" s="172" t="str">
        <f t="shared" si="119"/>
        <v/>
      </c>
      <c r="Z7490" s="172" t="str">
        <f>IF(Y7490="","",COUNTIF($Y$2:Y7490,Y7490))</f>
        <v/>
      </c>
    </row>
    <row r="7491" spans="24:26" x14ac:dyDescent="0.25">
      <c r="X7491" s="172">
        <f>COUNTIF($J$2:J7491,J7491)</f>
        <v>0</v>
      </c>
      <c r="Y7491" s="172" t="str">
        <f t="shared" si="119"/>
        <v/>
      </c>
      <c r="Z7491" s="172" t="str">
        <f>IF(Y7491="","",COUNTIF($Y$2:Y7491,Y7491))</f>
        <v/>
      </c>
    </row>
    <row r="7492" spans="24:26" x14ac:dyDescent="0.25">
      <c r="X7492" s="172">
        <f>COUNTIF($J$2:J7492,J7492)</f>
        <v>0</v>
      </c>
      <c r="Y7492" s="172" t="str">
        <f t="shared" si="119"/>
        <v/>
      </c>
      <c r="Z7492" s="172" t="str">
        <f>IF(Y7492="","",COUNTIF($Y$2:Y7492,Y7492))</f>
        <v/>
      </c>
    </row>
    <row r="7493" spans="24:26" x14ac:dyDescent="0.25">
      <c r="X7493" s="172">
        <f>COUNTIF($J$2:J7493,J7493)</f>
        <v>0</v>
      </c>
      <c r="Y7493" s="172" t="str">
        <f t="shared" si="119"/>
        <v/>
      </c>
      <c r="Z7493" s="172" t="str">
        <f>IF(Y7493="","",COUNTIF($Y$2:Y7493,Y7493))</f>
        <v/>
      </c>
    </row>
    <row r="7494" spans="24:26" x14ac:dyDescent="0.25">
      <c r="X7494" s="172">
        <f>COUNTIF($J$2:J7494,J7494)</f>
        <v>0</v>
      </c>
      <c r="Y7494" s="172" t="str">
        <f t="shared" si="119"/>
        <v/>
      </c>
      <c r="Z7494" s="172" t="str">
        <f>IF(Y7494="","",COUNTIF($Y$2:Y7494,Y7494))</f>
        <v/>
      </c>
    </row>
    <row r="7495" spans="24:26" x14ac:dyDescent="0.25">
      <c r="X7495" s="172">
        <f>COUNTIF($J$2:J7495,J7495)</f>
        <v>0</v>
      </c>
      <c r="Y7495" s="172" t="str">
        <f t="shared" si="119"/>
        <v/>
      </c>
      <c r="Z7495" s="172" t="str">
        <f>IF(Y7495="","",COUNTIF($Y$2:Y7495,Y7495))</f>
        <v/>
      </c>
    </row>
    <row r="7496" spans="24:26" x14ac:dyDescent="0.25">
      <c r="X7496" s="172">
        <f>COUNTIF($J$2:J7496,J7496)</f>
        <v>0</v>
      </c>
      <c r="Y7496" s="172" t="str">
        <f t="shared" si="119"/>
        <v/>
      </c>
      <c r="Z7496" s="172" t="str">
        <f>IF(Y7496="","",COUNTIF($Y$2:Y7496,Y7496))</f>
        <v/>
      </c>
    </row>
    <row r="7497" spans="24:26" x14ac:dyDescent="0.25">
      <c r="X7497" s="172">
        <f>COUNTIF($J$2:J7497,J7497)</f>
        <v>0</v>
      </c>
      <c r="Y7497" s="172" t="str">
        <f t="shared" si="119"/>
        <v/>
      </c>
      <c r="Z7497" s="172" t="str">
        <f>IF(Y7497="","",COUNTIF($Y$2:Y7497,Y7497))</f>
        <v/>
      </c>
    </row>
    <row r="7498" spans="24:26" x14ac:dyDescent="0.25">
      <c r="X7498" s="172">
        <f>COUNTIF($J$2:J7498,J7498)</f>
        <v>0</v>
      </c>
      <c r="Y7498" s="172" t="str">
        <f t="shared" si="119"/>
        <v/>
      </c>
      <c r="Z7498" s="172" t="str">
        <f>IF(Y7498="","",COUNTIF($Y$2:Y7498,Y7498))</f>
        <v/>
      </c>
    </row>
    <row r="7499" spans="24:26" x14ac:dyDescent="0.25">
      <c r="X7499" s="172">
        <f>COUNTIF($J$2:J7499,J7499)</f>
        <v>0</v>
      </c>
      <c r="Y7499" s="172" t="str">
        <f t="shared" si="119"/>
        <v/>
      </c>
      <c r="Z7499" s="172" t="str">
        <f>IF(Y7499="","",COUNTIF($Y$2:Y7499,Y7499))</f>
        <v/>
      </c>
    </row>
    <row r="7500" spans="24:26" x14ac:dyDescent="0.25">
      <c r="X7500" s="172">
        <f>COUNTIF($J$2:J7500,J7500)</f>
        <v>0</v>
      </c>
      <c r="Y7500" s="172" t="str">
        <f t="shared" si="119"/>
        <v/>
      </c>
      <c r="Z7500" s="172" t="str">
        <f>IF(Y7500="","",COUNTIF($Y$2:Y7500,Y7500))</f>
        <v/>
      </c>
    </row>
    <row r="7501" spans="24:26" x14ac:dyDescent="0.25">
      <c r="X7501" s="172">
        <f>COUNTIF($J$2:J7501,J7501)</f>
        <v>0</v>
      </c>
      <c r="Y7501" s="172" t="str">
        <f t="shared" si="119"/>
        <v/>
      </c>
      <c r="Z7501" s="172" t="str">
        <f>IF(Y7501="","",COUNTIF($Y$2:Y7501,Y7501))</f>
        <v/>
      </c>
    </row>
    <row r="7502" spans="24:26" x14ac:dyDescent="0.25">
      <c r="X7502" s="172">
        <f>COUNTIF($J$2:J7502,J7502)</f>
        <v>0</v>
      </c>
      <c r="Y7502" s="172" t="str">
        <f t="shared" si="119"/>
        <v/>
      </c>
      <c r="Z7502" s="172" t="str">
        <f>IF(Y7502="","",COUNTIF($Y$2:Y7502,Y7502))</f>
        <v/>
      </c>
    </row>
    <row r="7503" spans="24:26" x14ac:dyDescent="0.25">
      <c r="X7503" s="172">
        <f>COUNTIF($J$2:J7503,J7503)</f>
        <v>0</v>
      </c>
      <c r="Y7503" s="172" t="str">
        <f t="shared" si="119"/>
        <v/>
      </c>
      <c r="Z7503" s="172" t="str">
        <f>IF(Y7503="","",COUNTIF($Y$2:Y7503,Y7503))</f>
        <v/>
      </c>
    </row>
    <row r="7504" spans="24:26" x14ac:dyDescent="0.25">
      <c r="X7504" s="172">
        <f>COUNTIF($J$2:J7504,J7504)</f>
        <v>0</v>
      </c>
      <c r="Y7504" s="172" t="str">
        <f t="shared" si="119"/>
        <v/>
      </c>
      <c r="Z7504" s="172" t="str">
        <f>IF(Y7504="","",COUNTIF($Y$2:Y7504,Y7504))</f>
        <v/>
      </c>
    </row>
    <row r="7505" spans="24:26" x14ac:dyDescent="0.25">
      <c r="X7505" s="172">
        <f>COUNTIF($J$2:J7505,J7505)</f>
        <v>0</v>
      </c>
      <c r="Y7505" s="172" t="str">
        <f t="shared" si="119"/>
        <v/>
      </c>
      <c r="Z7505" s="172" t="str">
        <f>IF(Y7505="","",COUNTIF($Y$2:Y7505,Y7505))</f>
        <v/>
      </c>
    </row>
    <row r="7506" spans="24:26" x14ac:dyDescent="0.25">
      <c r="X7506" s="172">
        <f>COUNTIF($J$2:J7506,J7506)</f>
        <v>0</v>
      </c>
      <c r="Y7506" s="172" t="str">
        <f t="shared" si="119"/>
        <v/>
      </c>
      <c r="Z7506" s="172" t="str">
        <f>IF(Y7506="","",COUNTIF($Y$2:Y7506,Y7506))</f>
        <v/>
      </c>
    </row>
    <row r="7507" spans="24:26" x14ac:dyDescent="0.25">
      <c r="X7507" s="172">
        <f>COUNTIF($J$2:J7507,J7507)</f>
        <v>0</v>
      </c>
      <c r="Y7507" s="172" t="str">
        <f t="shared" si="119"/>
        <v/>
      </c>
      <c r="Z7507" s="172" t="str">
        <f>IF(Y7507="","",COUNTIF($Y$2:Y7507,Y7507))</f>
        <v/>
      </c>
    </row>
    <row r="7508" spans="24:26" x14ac:dyDescent="0.25">
      <c r="X7508" s="172">
        <f>COUNTIF($J$2:J7508,J7508)</f>
        <v>0</v>
      </c>
      <c r="Y7508" s="172" t="str">
        <f t="shared" si="119"/>
        <v/>
      </c>
      <c r="Z7508" s="172" t="str">
        <f>IF(Y7508="","",COUNTIF($Y$2:Y7508,Y7508))</f>
        <v/>
      </c>
    </row>
    <row r="7509" spans="24:26" x14ac:dyDescent="0.25">
      <c r="X7509" s="172">
        <f>COUNTIF($J$2:J7509,J7509)</f>
        <v>0</v>
      </c>
      <c r="Y7509" s="172" t="str">
        <f t="shared" si="119"/>
        <v/>
      </c>
      <c r="Z7509" s="172" t="str">
        <f>IF(Y7509="","",COUNTIF($Y$2:Y7509,Y7509))</f>
        <v/>
      </c>
    </row>
    <row r="7510" spans="24:26" x14ac:dyDescent="0.25">
      <c r="X7510" s="172">
        <f>COUNTIF($J$2:J7510,J7510)</f>
        <v>0</v>
      </c>
      <c r="Y7510" s="172" t="str">
        <f t="shared" si="119"/>
        <v/>
      </c>
      <c r="Z7510" s="172" t="str">
        <f>IF(Y7510="","",COUNTIF($Y$2:Y7510,Y7510))</f>
        <v/>
      </c>
    </row>
    <row r="7511" spans="24:26" x14ac:dyDescent="0.25">
      <c r="X7511" s="172">
        <f>COUNTIF($J$2:J7511,J7511)</f>
        <v>0</v>
      </c>
      <c r="Y7511" s="172" t="str">
        <f t="shared" si="119"/>
        <v/>
      </c>
      <c r="Z7511" s="172" t="str">
        <f>IF(Y7511="","",COUNTIF($Y$2:Y7511,Y7511))</f>
        <v/>
      </c>
    </row>
    <row r="7512" spans="24:26" x14ac:dyDescent="0.25">
      <c r="X7512" s="172">
        <f>COUNTIF($J$2:J7512,J7512)</f>
        <v>0</v>
      </c>
      <c r="Y7512" s="172" t="str">
        <f t="shared" si="119"/>
        <v/>
      </c>
      <c r="Z7512" s="172" t="str">
        <f>IF(Y7512="","",COUNTIF($Y$2:Y7512,Y7512))</f>
        <v/>
      </c>
    </row>
    <row r="7513" spans="24:26" x14ac:dyDescent="0.25">
      <c r="X7513" s="172">
        <f>COUNTIF($J$2:J7513,J7513)</f>
        <v>0</v>
      </c>
      <c r="Y7513" s="172" t="str">
        <f t="shared" si="119"/>
        <v/>
      </c>
      <c r="Z7513" s="172" t="str">
        <f>IF(Y7513="","",COUNTIF($Y$2:Y7513,Y7513))</f>
        <v/>
      </c>
    </row>
    <row r="7514" spans="24:26" x14ac:dyDescent="0.25">
      <c r="X7514" s="172">
        <f>COUNTIF($J$2:J7514,J7514)</f>
        <v>0</v>
      </c>
      <c r="Y7514" s="172" t="str">
        <f t="shared" ref="Y7514:Y7577" si="120">J7514&amp;Q7514</f>
        <v/>
      </c>
      <c r="Z7514" s="172" t="str">
        <f>IF(Y7514="","",COUNTIF($Y$2:Y7514,Y7514))</f>
        <v/>
      </c>
    </row>
    <row r="7515" spans="24:26" x14ac:dyDescent="0.25">
      <c r="X7515" s="172">
        <f>COUNTIF($J$2:J7515,J7515)</f>
        <v>0</v>
      </c>
      <c r="Y7515" s="172" t="str">
        <f t="shared" si="120"/>
        <v/>
      </c>
      <c r="Z7515" s="172" t="str">
        <f>IF(Y7515="","",COUNTIF($Y$2:Y7515,Y7515))</f>
        <v/>
      </c>
    </row>
    <row r="7516" spans="24:26" x14ac:dyDescent="0.25">
      <c r="X7516" s="172">
        <f>COUNTIF($J$2:J7516,J7516)</f>
        <v>0</v>
      </c>
      <c r="Y7516" s="172" t="str">
        <f t="shared" si="120"/>
        <v/>
      </c>
      <c r="Z7516" s="172" t="str">
        <f>IF(Y7516="","",COUNTIF($Y$2:Y7516,Y7516))</f>
        <v/>
      </c>
    </row>
    <row r="7517" spans="24:26" x14ac:dyDescent="0.25">
      <c r="X7517" s="172">
        <f>COUNTIF($J$2:J7517,J7517)</f>
        <v>0</v>
      </c>
      <c r="Y7517" s="172" t="str">
        <f t="shared" si="120"/>
        <v/>
      </c>
      <c r="Z7517" s="172" t="str">
        <f>IF(Y7517="","",COUNTIF($Y$2:Y7517,Y7517))</f>
        <v/>
      </c>
    </row>
    <row r="7518" spans="24:26" x14ac:dyDescent="0.25">
      <c r="X7518" s="172">
        <f>COUNTIF($J$2:J7518,J7518)</f>
        <v>0</v>
      </c>
      <c r="Y7518" s="172" t="str">
        <f t="shared" si="120"/>
        <v/>
      </c>
      <c r="Z7518" s="172" t="str">
        <f>IF(Y7518="","",COUNTIF($Y$2:Y7518,Y7518))</f>
        <v/>
      </c>
    </row>
    <row r="7519" spans="24:26" x14ac:dyDescent="0.25">
      <c r="X7519" s="172">
        <f>COUNTIF($J$2:J7519,J7519)</f>
        <v>0</v>
      </c>
      <c r="Y7519" s="172" t="str">
        <f t="shared" si="120"/>
        <v/>
      </c>
      <c r="Z7519" s="172" t="str">
        <f>IF(Y7519="","",COUNTIF($Y$2:Y7519,Y7519))</f>
        <v/>
      </c>
    </row>
    <row r="7520" spans="24:26" x14ac:dyDescent="0.25">
      <c r="X7520" s="172">
        <f>COUNTIF($J$2:J7520,J7520)</f>
        <v>0</v>
      </c>
      <c r="Y7520" s="172" t="str">
        <f t="shared" si="120"/>
        <v/>
      </c>
      <c r="Z7520" s="172" t="str">
        <f>IF(Y7520="","",COUNTIF($Y$2:Y7520,Y7520))</f>
        <v/>
      </c>
    </row>
    <row r="7521" spans="24:26" x14ac:dyDescent="0.25">
      <c r="X7521" s="172">
        <f>COUNTIF($J$2:J7521,J7521)</f>
        <v>0</v>
      </c>
      <c r="Y7521" s="172" t="str">
        <f t="shared" si="120"/>
        <v/>
      </c>
      <c r="Z7521" s="172" t="str">
        <f>IF(Y7521="","",COUNTIF($Y$2:Y7521,Y7521))</f>
        <v/>
      </c>
    </row>
    <row r="7522" spans="24:26" x14ac:dyDescent="0.25">
      <c r="X7522" s="172">
        <f>COUNTIF($J$2:J7522,J7522)</f>
        <v>0</v>
      </c>
      <c r="Y7522" s="172" t="str">
        <f t="shared" si="120"/>
        <v/>
      </c>
      <c r="Z7522" s="172" t="str">
        <f>IF(Y7522="","",COUNTIF($Y$2:Y7522,Y7522))</f>
        <v/>
      </c>
    </row>
    <row r="7523" spans="24:26" x14ac:dyDescent="0.25">
      <c r="X7523" s="172">
        <f>COUNTIF($J$2:J7523,J7523)</f>
        <v>0</v>
      </c>
      <c r="Y7523" s="172" t="str">
        <f t="shared" si="120"/>
        <v/>
      </c>
      <c r="Z7523" s="172" t="str">
        <f>IF(Y7523="","",COUNTIF($Y$2:Y7523,Y7523))</f>
        <v/>
      </c>
    </row>
    <row r="7524" spans="24:26" x14ac:dyDescent="0.25">
      <c r="X7524" s="172">
        <f>COUNTIF($J$2:J7524,J7524)</f>
        <v>0</v>
      </c>
      <c r="Y7524" s="172" t="str">
        <f t="shared" si="120"/>
        <v/>
      </c>
      <c r="Z7524" s="172" t="str">
        <f>IF(Y7524="","",COUNTIF($Y$2:Y7524,Y7524))</f>
        <v/>
      </c>
    </row>
    <row r="7525" spans="24:26" x14ac:dyDescent="0.25">
      <c r="X7525" s="172">
        <f>COUNTIF($J$2:J7525,J7525)</f>
        <v>0</v>
      </c>
      <c r="Y7525" s="172" t="str">
        <f t="shared" si="120"/>
        <v/>
      </c>
      <c r="Z7525" s="172" t="str">
        <f>IF(Y7525="","",COUNTIF($Y$2:Y7525,Y7525))</f>
        <v/>
      </c>
    </row>
    <row r="7526" spans="24:26" x14ac:dyDescent="0.25">
      <c r="X7526" s="172">
        <f>COUNTIF($J$2:J7526,J7526)</f>
        <v>0</v>
      </c>
      <c r="Y7526" s="172" t="str">
        <f t="shared" si="120"/>
        <v/>
      </c>
      <c r="Z7526" s="172" t="str">
        <f>IF(Y7526="","",COUNTIF($Y$2:Y7526,Y7526))</f>
        <v/>
      </c>
    </row>
    <row r="7527" spans="24:26" x14ac:dyDescent="0.25">
      <c r="X7527" s="172">
        <f>COUNTIF($J$2:J7527,J7527)</f>
        <v>0</v>
      </c>
      <c r="Y7527" s="172" t="str">
        <f t="shared" si="120"/>
        <v/>
      </c>
      <c r="Z7527" s="172" t="str">
        <f>IF(Y7527="","",COUNTIF($Y$2:Y7527,Y7527))</f>
        <v/>
      </c>
    </row>
    <row r="7528" spans="24:26" x14ac:dyDescent="0.25">
      <c r="X7528" s="172">
        <f>COUNTIF($J$2:J7528,J7528)</f>
        <v>0</v>
      </c>
      <c r="Y7528" s="172" t="str">
        <f t="shared" si="120"/>
        <v/>
      </c>
      <c r="Z7528" s="172" t="str">
        <f>IF(Y7528="","",COUNTIF($Y$2:Y7528,Y7528))</f>
        <v/>
      </c>
    </row>
    <row r="7529" spans="24:26" x14ac:dyDescent="0.25">
      <c r="X7529" s="172">
        <f>COUNTIF($J$2:J7529,J7529)</f>
        <v>0</v>
      </c>
      <c r="Y7529" s="172" t="str">
        <f t="shared" si="120"/>
        <v/>
      </c>
      <c r="Z7529" s="172" t="str">
        <f>IF(Y7529="","",COUNTIF($Y$2:Y7529,Y7529))</f>
        <v/>
      </c>
    </row>
    <row r="7530" spans="24:26" x14ac:dyDescent="0.25">
      <c r="X7530" s="172">
        <f>COUNTIF($J$2:J7530,J7530)</f>
        <v>0</v>
      </c>
      <c r="Y7530" s="172" t="str">
        <f t="shared" si="120"/>
        <v/>
      </c>
      <c r="Z7530" s="172" t="str">
        <f>IF(Y7530="","",COUNTIF($Y$2:Y7530,Y7530))</f>
        <v/>
      </c>
    </row>
    <row r="7531" spans="24:26" x14ac:dyDescent="0.25">
      <c r="X7531" s="172">
        <f>COUNTIF($J$2:J7531,J7531)</f>
        <v>0</v>
      </c>
      <c r="Y7531" s="172" t="str">
        <f t="shared" si="120"/>
        <v/>
      </c>
      <c r="Z7531" s="172" t="str">
        <f>IF(Y7531="","",COUNTIF($Y$2:Y7531,Y7531))</f>
        <v/>
      </c>
    </row>
    <row r="7532" spans="24:26" x14ac:dyDescent="0.25">
      <c r="X7532" s="172">
        <f>COUNTIF($J$2:J7532,J7532)</f>
        <v>0</v>
      </c>
      <c r="Y7532" s="172" t="str">
        <f t="shared" si="120"/>
        <v/>
      </c>
      <c r="Z7532" s="172" t="str">
        <f>IF(Y7532="","",COUNTIF($Y$2:Y7532,Y7532))</f>
        <v/>
      </c>
    </row>
    <row r="7533" spans="24:26" x14ac:dyDescent="0.25">
      <c r="X7533" s="172">
        <f>COUNTIF($J$2:J7533,J7533)</f>
        <v>0</v>
      </c>
      <c r="Y7533" s="172" t="str">
        <f t="shared" si="120"/>
        <v/>
      </c>
      <c r="Z7533" s="172" t="str">
        <f>IF(Y7533="","",COUNTIF($Y$2:Y7533,Y7533))</f>
        <v/>
      </c>
    </row>
    <row r="7534" spans="24:26" x14ac:dyDescent="0.25">
      <c r="X7534" s="172">
        <f>COUNTIF($J$2:J7534,J7534)</f>
        <v>0</v>
      </c>
      <c r="Y7534" s="172" t="str">
        <f t="shared" si="120"/>
        <v/>
      </c>
      <c r="Z7534" s="172" t="str">
        <f>IF(Y7534="","",COUNTIF($Y$2:Y7534,Y7534))</f>
        <v/>
      </c>
    </row>
    <row r="7535" spans="24:26" x14ac:dyDescent="0.25">
      <c r="X7535" s="172">
        <f>COUNTIF($J$2:J7535,J7535)</f>
        <v>0</v>
      </c>
      <c r="Y7535" s="172" t="str">
        <f t="shared" si="120"/>
        <v/>
      </c>
      <c r="Z7535" s="172" t="str">
        <f>IF(Y7535="","",COUNTIF($Y$2:Y7535,Y7535))</f>
        <v/>
      </c>
    </row>
    <row r="7536" spans="24:26" x14ac:dyDescent="0.25">
      <c r="X7536" s="172">
        <f>COUNTIF($J$2:J7536,J7536)</f>
        <v>0</v>
      </c>
      <c r="Y7536" s="172" t="str">
        <f t="shared" si="120"/>
        <v/>
      </c>
      <c r="Z7536" s="172" t="str">
        <f>IF(Y7536="","",COUNTIF($Y$2:Y7536,Y7536))</f>
        <v/>
      </c>
    </row>
    <row r="7537" spans="24:26" x14ac:dyDescent="0.25">
      <c r="X7537" s="172">
        <f>COUNTIF($J$2:J7537,J7537)</f>
        <v>0</v>
      </c>
      <c r="Y7537" s="172" t="str">
        <f t="shared" si="120"/>
        <v/>
      </c>
      <c r="Z7537" s="172" t="str">
        <f>IF(Y7537="","",COUNTIF($Y$2:Y7537,Y7537))</f>
        <v/>
      </c>
    </row>
    <row r="7538" spans="24:26" x14ac:dyDescent="0.25">
      <c r="X7538" s="172">
        <f>COUNTIF($J$2:J7538,J7538)</f>
        <v>0</v>
      </c>
      <c r="Y7538" s="172" t="str">
        <f t="shared" si="120"/>
        <v/>
      </c>
      <c r="Z7538" s="172" t="str">
        <f>IF(Y7538="","",COUNTIF($Y$2:Y7538,Y7538))</f>
        <v/>
      </c>
    </row>
    <row r="7539" spans="24:26" x14ac:dyDescent="0.25">
      <c r="X7539" s="172">
        <f>COUNTIF($J$2:J7539,J7539)</f>
        <v>0</v>
      </c>
      <c r="Y7539" s="172" t="str">
        <f t="shared" si="120"/>
        <v/>
      </c>
      <c r="Z7539" s="172" t="str">
        <f>IF(Y7539="","",COUNTIF($Y$2:Y7539,Y7539))</f>
        <v/>
      </c>
    </row>
    <row r="7540" spans="24:26" x14ac:dyDescent="0.25">
      <c r="X7540" s="172">
        <f>COUNTIF($J$2:J7540,J7540)</f>
        <v>0</v>
      </c>
      <c r="Y7540" s="172" t="str">
        <f t="shared" si="120"/>
        <v/>
      </c>
      <c r="Z7540" s="172" t="str">
        <f>IF(Y7540="","",COUNTIF($Y$2:Y7540,Y7540))</f>
        <v/>
      </c>
    </row>
    <row r="7541" spans="24:26" x14ac:dyDescent="0.25">
      <c r="X7541" s="172">
        <f>COUNTIF($J$2:J7541,J7541)</f>
        <v>0</v>
      </c>
      <c r="Y7541" s="172" t="str">
        <f t="shared" si="120"/>
        <v/>
      </c>
      <c r="Z7541" s="172" t="str">
        <f>IF(Y7541="","",COUNTIF($Y$2:Y7541,Y7541))</f>
        <v/>
      </c>
    </row>
    <row r="7542" spans="24:26" x14ac:dyDescent="0.25">
      <c r="X7542" s="172">
        <f>COUNTIF($J$2:J7542,J7542)</f>
        <v>0</v>
      </c>
      <c r="Y7542" s="172" t="str">
        <f t="shared" si="120"/>
        <v/>
      </c>
      <c r="Z7542" s="172" t="str">
        <f>IF(Y7542="","",COUNTIF($Y$2:Y7542,Y7542))</f>
        <v/>
      </c>
    </row>
    <row r="7543" spans="24:26" x14ac:dyDescent="0.25">
      <c r="X7543" s="172">
        <f>COUNTIF($J$2:J7543,J7543)</f>
        <v>0</v>
      </c>
      <c r="Y7543" s="172" t="str">
        <f t="shared" si="120"/>
        <v/>
      </c>
      <c r="Z7543" s="172" t="str">
        <f>IF(Y7543="","",COUNTIF($Y$2:Y7543,Y7543))</f>
        <v/>
      </c>
    </row>
    <row r="7544" spans="24:26" x14ac:dyDescent="0.25">
      <c r="X7544" s="172">
        <f>COUNTIF($J$2:J7544,J7544)</f>
        <v>0</v>
      </c>
      <c r="Y7544" s="172" t="str">
        <f t="shared" si="120"/>
        <v/>
      </c>
      <c r="Z7544" s="172" t="str">
        <f>IF(Y7544="","",COUNTIF($Y$2:Y7544,Y7544))</f>
        <v/>
      </c>
    </row>
    <row r="7545" spans="24:26" x14ac:dyDescent="0.25">
      <c r="X7545" s="172">
        <f>COUNTIF($J$2:J7545,J7545)</f>
        <v>0</v>
      </c>
      <c r="Y7545" s="172" t="str">
        <f t="shared" si="120"/>
        <v/>
      </c>
      <c r="Z7545" s="172" t="str">
        <f>IF(Y7545="","",COUNTIF($Y$2:Y7545,Y7545))</f>
        <v/>
      </c>
    </row>
    <row r="7546" spans="24:26" x14ac:dyDescent="0.25">
      <c r="X7546" s="172">
        <f>COUNTIF($J$2:J7546,J7546)</f>
        <v>0</v>
      </c>
      <c r="Y7546" s="172" t="str">
        <f t="shared" si="120"/>
        <v/>
      </c>
      <c r="Z7546" s="172" t="str">
        <f>IF(Y7546="","",COUNTIF($Y$2:Y7546,Y7546))</f>
        <v/>
      </c>
    </row>
    <row r="7547" spans="24:26" x14ac:dyDescent="0.25">
      <c r="X7547" s="172">
        <f>COUNTIF($J$2:J7547,J7547)</f>
        <v>0</v>
      </c>
      <c r="Y7547" s="172" t="str">
        <f t="shared" si="120"/>
        <v/>
      </c>
      <c r="Z7547" s="172" t="str">
        <f>IF(Y7547="","",COUNTIF($Y$2:Y7547,Y7547))</f>
        <v/>
      </c>
    </row>
    <row r="7548" spans="24:26" x14ac:dyDescent="0.25">
      <c r="X7548" s="172">
        <f>COUNTIF($J$2:J7548,J7548)</f>
        <v>0</v>
      </c>
      <c r="Y7548" s="172" t="str">
        <f t="shared" si="120"/>
        <v/>
      </c>
      <c r="Z7548" s="172" t="str">
        <f>IF(Y7548="","",COUNTIF($Y$2:Y7548,Y7548))</f>
        <v/>
      </c>
    </row>
    <row r="7549" spans="24:26" x14ac:dyDescent="0.25">
      <c r="X7549" s="172">
        <f>COUNTIF($J$2:J7549,J7549)</f>
        <v>0</v>
      </c>
      <c r="Y7549" s="172" t="str">
        <f t="shared" si="120"/>
        <v/>
      </c>
      <c r="Z7549" s="172" t="str">
        <f>IF(Y7549="","",COUNTIF($Y$2:Y7549,Y7549))</f>
        <v/>
      </c>
    </row>
    <row r="7550" spans="24:26" x14ac:dyDescent="0.25">
      <c r="X7550" s="172">
        <f>COUNTIF($J$2:J7550,J7550)</f>
        <v>0</v>
      </c>
      <c r="Y7550" s="172" t="str">
        <f t="shared" si="120"/>
        <v/>
      </c>
      <c r="Z7550" s="172" t="str">
        <f>IF(Y7550="","",COUNTIF($Y$2:Y7550,Y7550))</f>
        <v/>
      </c>
    </row>
    <row r="7551" spans="24:26" x14ac:dyDescent="0.25">
      <c r="X7551" s="172">
        <f>COUNTIF($J$2:J7551,J7551)</f>
        <v>0</v>
      </c>
      <c r="Y7551" s="172" t="str">
        <f t="shared" si="120"/>
        <v/>
      </c>
      <c r="Z7551" s="172" t="str">
        <f>IF(Y7551="","",COUNTIF($Y$2:Y7551,Y7551))</f>
        <v/>
      </c>
    </row>
    <row r="7552" spans="24:26" x14ac:dyDescent="0.25">
      <c r="X7552" s="172">
        <f>COUNTIF($J$2:J7552,J7552)</f>
        <v>0</v>
      </c>
      <c r="Y7552" s="172" t="str">
        <f t="shared" si="120"/>
        <v/>
      </c>
      <c r="Z7552" s="172" t="str">
        <f>IF(Y7552="","",COUNTIF($Y$2:Y7552,Y7552))</f>
        <v/>
      </c>
    </row>
    <row r="7553" spans="24:26" x14ac:dyDescent="0.25">
      <c r="X7553" s="172">
        <f>COUNTIF($J$2:J7553,J7553)</f>
        <v>0</v>
      </c>
      <c r="Y7553" s="172" t="str">
        <f t="shared" si="120"/>
        <v/>
      </c>
      <c r="Z7553" s="172" t="str">
        <f>IF(Y7553="","",COUNTIF($Y$2:Y7553,Y7553))</f>
        <v/>
      </c>
    </row>
    <row r="7554" spans="24:26" x14ac:dyDescent="0.25">
      <c r="X7554" s="172">
        <f>COUNTIF($J$2:J7554,J7554)</f>
        <v>0</v>
      </c>
      <c r="Y7554" s="172" t="str">
        <f t="shared" si="120"/>
        <v/>
      </c>
      <c r="Z7554" s="172" t="str">
        <f>IF(Y7554="","",COUNTIF($Y$2:Y7554,Y7554))</f>
        <v/>
      </c>
    </row>
    <row r="7555" spans="24:26" x14ac:dyDescent="0.25">
      <c r="X7555" s="172">
        <f>COUNTIF($J$2:J7555,J7555)</f>
        <v>0</v>
      </c>
      <c r="Y7555" s="172" t="str">
        <f t="shared" si="120"/>
        <v/>
      </c>
      <c r="Z7555" s="172" t="str">
        <f>IF(Y7555="","",COUNTIF($Y$2:Y7555,Y7555))</f>
        <v/>
      </c>
    </row>
    <row r="7556" spans="24:26" x14ac:dyDescent="0.25">
      <c r="X7556" s="172">
        <f>COUNTIF($J$2:J7556,J7556)</f>
        <v>0</v>
      </c>
      <c r="Y7556" s="172" t="str">
        <f t="shared" si="120"/>
        <v/>
      </c>
      <c r="Z7556" s="172" t="str">
        <f>IF(Y7556="","",COUNTIF($Y$2:Y7556,Y7556))</f>
        <v/>
      </c>
    </row>
    <row r="7557" spans="24:26" x14ac:dyDescent="0.25">
      <c r="X7557" s="172">
        <f>COUNTIF($J$2:J7557,J7557)</f>
        <v>0</v>
      </c>
      <c r="Y7557" s="172" t="str">
        <f t="shared" si="120"/>
        <v/>
      </c>
      <c r="Z7557" s="172" t="str">
        <f>IF(Y7557="","",COUNTIF($Y$2:Y7557,Y7557))</f>
        <v/>
      </c>
    </row>
    <row r="7558" spans="24:26" x14ac:dyDescent="0.25">
      <c r="X7558" s="172">
        <f>COUNTIF($J$2:J7558,J7558)</f>
        <v>0</v>
      </c>
      <c r="Y7558" s="172" t="str">
        <f t="shared" si="120"/>
        <v/>
      </c>
      <c r="Z7558" s="172" t="str">
        <f>IF(Y7558="","",COUNTIF($Y$2:Y7558,Y7558))</f>
        <v/>
      </c>
    </row>
    <row r="7559" spans="24:26" x14ac:dyDescent="0.25">
      <c r="X7559" s="172">
        <f>COUNTIF($J$2:J7559,J7559)</f>
        <v>0</v>
      </c>
      <c r="Y7559" s="172" t="str">
        <f t="shared" si="120"/>
        <v/>
      </c>
      <c r="Z7559" s="172" t="str">
        <f>IF(Y7559="","",COUNTIF($Y$2:Y7559,Y7559))</f>
        <v/>
      </c>
    </row>
    <row r="7560" spans="24:26" x14ac:dyDescent="0.25">
      <c r="X7560" s="172">
        <f>COUNTIF($J$2:J7560,J7560)</f>
        <v>0</v>
      </c>
      <c r="Y7560" s="172" t="str">
        <f t="shared" si="120"/>
        <v/>
      </c>
      <c r="Z7560" s="172" t="str">
        <f>IF(Y7560="","",COUNTIF($Y$2:Y7560,Y7560))</f>
        <v/>
      </c>
    </row>
    <row r="7561" spans="24:26" x14ac:dyDescent="0.25">
      <c r="X7561" s="172">
        <f>COUNTIF($J$2:J7561,J7561)</f>
        <v>0</v>
      </c>
      <c r="Y7561" s="172" t="str">
        <f t="shared" si="120"/>
        <v/>
      </c>
      <c r="Z7561" s="172" t="str">
        <f>IF(Y7561="","",COUNTIF($Y$2:Y7561,Y7561))</f>
        <v/>
      </c>
    </row>
    <row r="7562" spans="24:26" x14ac:dyDescent="0.25">
      <c r="X7562" s="172">
        <f>COUNTIF($J$2:J7562,J7562)</f>
        <v>0</v>
      </c>
      <c r="Y7562" s="172" t="str">
        <f t="shared" si="120"/>
        <v/>
      </c>
      <c r="Z7562" s="172" t="str">
        <f>IF(Y7562="","",COUNTIF($Y$2:Y7562,Y7562))</f>
        <v/>
      </c>
    </row>
    <row r="7563" spans="24:26" x14ac:dyDescent="0.25">
      <c r="X7563" s="172">
        <f>COUNTIF($J$2:J7563,J7563)</f>
        <v>0</v>
      </c>
      <c r="Y7563" s="172" t="str">
        <f t="shared" si="120"/>
        <v/>
      </c>
      <c r="Z7563" s="172" t="str">
        <f>IF(Y7563="","",COUNTIF($Y$2:Y7563,Y7563))</f>
        <v/>
      </c>
    </row>
    <row r="7564" spans="24:26" x14ac:dyDescent="0.25">
      <c r="X7564" s="172">
        <f>COUNTIF($J$2:J7564,J7564)</f>
        <v>0</v>
      </c>
      <c r="Y7564" s="172" t="str">
        <f t="shared" si="120"/>
        <v/>
      </c>
      <c r="Z7564" s="172" t="str">
        <f>IF(Y7564="","",COUNTIF($Y$2:Y7564,Y7564))</f>
        <v/>
      </c>
    </row>
    <row r="7565" spans="24:26" x14ac:dyDescent="0.25">
      <c r="X7565" s="172">
        <f>COUNTIF($J$2:J7565,J7565)</f>
        <v>0</v>
      </c>
      <c r="Y7565" s="172" t="str">
        <f t="shared" si="120"/>
        <v/>
      </c>
      <c r="Z7565" s="172" t="str">
        <f>IF(Y7565="","",COUNTIF($Y$2:Y7565,Y7565))</f>
        <v/>
      </c>
    </row>
    <row r="7566" spans="24:26" x14ac:dyDescent="0.25">
      <c r="X7566" s="172">
        <f>COUNTIF($J$2:J7566,J7566)</f>
        <v>0</v>
      </c>
      <c r="Y7566" s="172" t="str">
        <f t="shared" si="120"/>
        <v/>
      </c>
      <c r="Z7566" s="172" t="str">
        <f>IF(Y7566="","",COUNTIF($Y$2:Y7566,Y7566))</f>
        <v/>
      </c>
    </row>
    <row r="7567" spans="24:26" x14ac:dyDescent="0.25">
      <c r="X7567" s="172">
        <f>COUNTIF($J$2:J7567,J7567)</f>
        <v>0</v>
      </c>
      <c r="Y7567" s="172" t="str">
        <f t="shared" si="120"/>
        <v/>
      </c>
      <c r="Z7567" s="172" t="str">
        <f>IF(Y7567="","",COUNTIF($Y$2:Y7567,Y7567))</f>
        <v/>
      </c>
    </row>
    <row r="7568" spans="24:26" x14ac:dyDescent="0.25">
      <c r="X7568" s="172">
        <f>COUNTIF($J$2:J7568,J7568)</f>
        <v>0</v>
      </c>
      <c r="Y7568" s="172" t="str">
        <f t="shared" si="120"/>
        <v/>
      </c>
      <c r="Z7568" s="172" t="str">
        <f>IF(Y7568="","",COUNTIF($Y$2:Y7568,Y7568))</f>
        <v/>
      </c>
    </row>
    <row r="7569" spans="24:26" x14ac:dyDescent="0.25">
      <c r="X7569" s="172">
        <f>COUNTIF($J$2:J7569,J7569)</f>
        <v>0</v>
      </c>
      <c r="Y7569" s="172" t="str">
        <f t="shared" si="120"/>
        <v/>
      </c>
      <c r="Z7569" s="172" t="str">
        <f>IF(Y7569="","",COUNTIF($Y$2:Y7569,Y7569))</f>
        <v/>
      </c>
    </row>
    <row r="7570" spans="24:26" x14ac:dyDescent="0.25">
      <c r="X7570" s="172">
        <f>COUNTIF($J$2:J7570,J7570)</f>
        <v>0</v>
      </c>
      <c r="Y7570" s="172" t="str">
        <f t="shared" si="120"/>
        <v/>
      </c>
      <c r="Z7570" s="172" t="str">
        <f>IF(Y7570="","",COUNTIF($Y$2:Y7570,Y7570))</f>
        <v/>
      </c>
    </row>
    <row r="7571" spans="24:26" x14ac:dyDescent="0.25">
      <c r="X7571" s="172">
        <f>COUNTIF($J$2:J7571,J7571)</f>
        <v>0</v>
      </c>
      <c r="Y7571" s="172" t="str">
        <f t="shared" si="120"/>
        <v/>
      </c>
      <c r="Z7571" s="172" t="str">
        <f>IF(Y7571="","",COUNTIF($Y$2:Y7571,Y7571))</f>
        <v/>
      </c>
    </row>
    <row r="7572" spans="24:26" x14ac:dyDescent="0.25">
      <c r="X7572" s="172">
        <f>COUNTIF($J$2:J7572,J7572)</f>
        <v>0</v>
      </c>
      <c r="Y7572" s="172" t="str">
        <f t="shared" si="120"/>
        <v/>
      </c>
      <c r="Z7572" s="172" t="str">
        <f>IF(Y7572="","",COUNTIF($Y$2:Y7572,Y7572))</f>
        <v/>
      </c>
    </row>
    <row r="7573" spans="24:26" x14ac:dyDescent="0.25">
      <c r="X7573" s="172">
        <f>COUNTIF($J$2:J7573,J7573)</f>
        <v>0</v>
      </c>
      <c r="Y7573" s="172" t="str">
        <f t="shared" si="120"/>
        <v/>
      </c>
      <c r="Z7573" s="172" t="str">
        <f>IF(Y7573="","",COUNTIF($Y$2:Y7573,Y7573))</f>
        <v/>
      </c>
    </row>
    <row r="7574" spans="24:26" x14ac:dyDescent="0.25">
      <c r="X7574" s="172">
        <f>COUNTIF($J$2:J7574,J7574)</f>
        <v>0</v>
      </c>
      <c r="Y7574" s="172" t="str">
        <f t="shared" si="120"/>
        <v/>
      </c>
      <c r="Z7574" s="172" t="str">
        <f>IF(Y7574="","",COUNTIF($Y$2:Y7574,Y7574))</f>
        <v/>
      </c>
    </row>
    <row r="7575" spans="24:26" x14ac:dyDescent="0.25">
      <c r="X7575" s="172">
        <f>COUNTIF($J$2:J7575,J7575)</f>
        <v>0</v>
      </c>
      <c r="Y7575" s="172" t="str">
        <f t="shared" si="120"/>
        <v/>
      </c>
      <c r="Z7575" s="172" t="str">
        <f>IF(Y7575="","",COUNTIF($Y$2:Y7575,Y7575))</f>
        <v/>
      </c>
    </row>
    <row r="7576" spans="24:26" x14ac:dyDescent="0.25">
      <c r="X7576" s="172">
        <f>COUNTIF($J$2:J7576,J7576)</f>
        <v>0</v>
      </c>
      <c r="Y7576" s="172" t="str">
        <f t="shared" si="120"/>
        <v/>
      </c>
      <c r="Z7576" s="172" t="str">
        <f>IF(Y7576="","",COUNTIF($Y$2:Y7576,Y7576))</f>
        <v/>
      </c>
    </row>
    <row r="7577" spans="24:26" x14ac:dyDescent="0.25">
      <c r="X7577" s="172">
        <f>COUNTIF($J$2:J7577,J7577)</f>
        <v>0</v>
      </c>
      <c r="Y7577" s="172" t="str">
        <f t="shared" si="120"/>
        <v/>
      </c>
      <c r="Z7577" s="172" t="str">
        <f>IF(Y7577="","",COUNTIF($Y$2:Y7577,Y7577))</f>
        <v/>
      </c>
    </row>
    <row r="7578" spans="24:26" x14ac:dyDescent="0.25">
      <c r="X7578" s="172">
        <f>COUNTIF($J$2:J7578,J7578)</f>
        <v>0</v>
      </c>
      <c r="Y7578" s="172" t="str">
        <f t="shared" ref="Y7578:Y7612" si="121">J7578&amp;Q7578</f>
        <v/>
      </c>
      <c r="Z7578" s="172" t="str">
        <f>IF(Y7578="","",COUNTIF($Y$2:Y7578,Y7578))</f>
        <v/>
      </c>
    </row>
    <row r="7579" spans="24:26" x14ac:dyDescent="0.25">
      <c r="X7579" s="172">
        <f>COUNTIF($J$2:J7579,J7579)</f>
        <v>0</v>
      </c>
      <c r="Y7579" s="172" t="str">
        <f t="shared" si="121"/>
        <v/>
      </c>
      <c r="Z7579" s="172" t="str">
        <f>IF(Y7579="","",COUNTIF($Y$2:Y7579,Y7579))</f>
        <v/>
      </c>
    </row>
    <row r="7580" spans="24:26" x14ac:dyDescent="0.25">
      <c r="X7580" s="172">
        <f>COUNTIF($J$2:J7580,J7580)</f>
        <v>0</v>
      </c>
      <c r="Y7580" s="172" t="str">
        <f t="shared" si="121"/>
        <v/>
      </c>
      <c r="Z7580" s="172" t="str">
        <f>IF(Y7580="","",COUNTIF($Y$2:Y7580,Y7580))</f>
        <v/>
      </c>
    </row>
    <row r="7581" spans="24:26" x14ac:dyDescent="0.25">
      <c r="X7581" s="172">
        <f>COUNTIF($J$2:J7581,J7581)</f>
        <v>0</v>
      </c>
      <c r="Y7581" s="172" t="str">
        <f t="shared" si="121"/>
        <v/>
      </c>
      <c r="Z7581" s="172" t="str">
        <f>IF(Y7581="","",COUNTIF($Y$2:Y7581,Y7581))</f>
        <v/>
      </c>
    </row>
    <row r="7582" spans="24:26" x14ac:dyDescent="0.25">
      <c r="X7582" s="172">
        <f>COUNTIF($J$2:J7582,J7582)</f>
        <v>0</v>
      </c>
      <c r="Y7582" s="172" t="str">
        <f t="shared" si="121"/>
        <v/>
      </c>
      <c r="Z7582" s="172" t="str">
        <f>IF(Y7582="","",COUNTIF($Y$2:Y7582,Y7582))</f>
        <v/>
      </c>
    </row>
    <row r="7583" spans="24:26" x14ac:dyDescent="0.25">
      <c r="X7583" s="172">
        <f>COUNTIF($J$2:J7583,J7583)</f>
        <v>0</v>
      </c>
      <c r="Y7583" s="172" t="str">
        <f t="shared" si="121"/>
        <v/>
      </c>
      <c r="Z7583" s="172" t="str">
        <f>IF(Y7583="","",COUNTIF($Y$2:Y7583,Y7583))</f>
        <v/>
      </c>
    </row>
    <row r="7584" spans="24:26" x14ac:dyDescent="0.25">
      <c r="X7584" s="172">
        <f>COUNTIF($J$2:J7584,J7584)</f>
        <v>0</v>
      </c>
      <c r="Y7584" s="172" t="str">
        <f t="shared" si="121"/>
        <v/>
      </c>
      <c r="Z7584" s="172" t="str">
        <f>IF(Y7584="","",COUNTIF($Y$2:Y7584,Y7584))</f>
        <v/>
      </c>
    </row>
    <row r="7585" spans="24:26" x14ac:dyDescent="0.25">
      <c r="X7585" s="172">
        <f>COUNTIF($J$2:J7585,J7585)</f>
        <v>0</v>
      </c>
      <c r="Y7585" s="172" t="str">
        <f t="shared" si="121"/>
        <v/>
      </c>
      <c r="Z7585" s="172" t="str">
        <f>IF(Y7585="","",COUNTIF($Y$2:Y7585,Y7585))</f>
        <v/>
      </c>
    </row>
    <row r="7586" spans="24:26" x14ac:dyDescent="0.25">
      <c r="X7586" s="172">
        <f>COUNTIF($J$2:J7586,J7586)</f>
        <v>0</v>
      </c>
      <c r="Y7586" s="172" t="str">
        <f t="shared" si="121"/>
        <v/>
      </c>
      <c r="Z7586" s="172" t="str">
        <f>IF(Y7586="","",COUNTIF($Y$2:Y7586,Y7586))</f>
        <v/>
      </c>
    </row>
    <row r="7587" spans="24:26" x14ac:dyDescent="0.25">
      <c r="X7587" s="172">
        <f>COUNTIF($J$2:J7587,J7587)</f>
        <v>0</v>
      </c>
      <c r="Y7587" s="172" t="str">
        <f t="shared" si="121"/>
        <v/>
      </c>
      <c r="Z7587" s="172" t="str">
        <f>IF(Y7587="","",COUNTIF($Y$2:Y7587,Y7587))</f>
        <v/>
      </c>
    </row>
    <row r="7588" spans="24:26" x14ac:dyDescent="0.25">
      <c r="X7588" s="172">
        <f>COUNTIF($J$2:J7588,J7588)</f>
        <v>0</v>
      </c>
      <c r="Y7588" s="172" t="str">
        <f t="shared" si="121"/>
        <v/>
      </c>
      <c r="Z7588" s="172" t="str">
        <f>IF(Y7588="","",COUNTIF($Y$2:Y7588,Y7588))</f>
        <v/>
      </c>
    </row>
    <row r="7589" spans="24:26" x14ac:dyDescent="0.25">
      <c r="X7589" s="172">
        <f>COUNTIF($J$2:J7589,J7589)</f>
        <v>0</v>
      </c>
      <c r="Y7589" s="172" t="str">
        <f t="shared" si="121"/>
        <v/>
      </c>
      <c r="Z7589" s="172" t="str">
        <f>IF(Y7589="","",COUNTIF($Y$2:Y7589,Y7589))</f>
        <v/>
      </c>
    </row>
    <row r="7590" spans="24:26" x14ac:dyDescent="0.25">
      <c r="X7590" s="172">
        <f>COUNTIF($J$2:J7590,J7590)</f>
        <v>0</v>
      </c>
      <c r="Y7590" s="172" t="str">
        <f t="shared" si="121"/>
        <v/>
      </c>
      <c r="Z7590" s="172" t="str">
        <f>IF(Y7590="","",COUNTIF($Y$2:Y7590,Y7590))</f>
        <v/>
      </c>
    </row>
    <row r="7591" spans="24:26" x14ac:dyDescent="0.25">
      <c r="X7591" s="172">
        <f>COUNTIF($J$2:J7591,J7591)</f>
        <v>0</v>
      </c>
      <c r="Y7591" s="172" t="str">
        <f t="shared" si="121"/>
        <v/>
      </c>
      <c r="Z7591" s="172" t="str">
        <f>IF(Y7591="","",COUNTIF($Y$2:Y7591,Y7591))</f>
        <v/>
      </c>
    </row>
    <row r="7592" spans="24:26" x14ac:dyDescent="0.25">
      <c r="X7592" s="172">
        <f>COUNTIF($J$2:J7592,J7592)</f>
        <v>0</v>
      </c>
      <c r="Y7592" s="172" t="str">
        <f t="shared" si="121"/>
        <v/>
      </c>
      <c r="Z7592" s="172" t="str">
        <f>IF(Y7592="","",COUNTIF($Y$2:Y7592,Y7592))</f>
        <v/>
      </c>
    </row>
    <row r="7593" spans="24:26" x14ac:dyDescent="0.25">
      <c r="X7593" s="172">
        <f>COUNTIF($J$2:J7593,J7593)</f>
        <v>0</v>
      </c>
      <c r="Y7593" s="172" t="str">
        <f t="shared" si="121"/>
        <v/>
      </c>
      <c r="Z7593" s="172" t="str">
        <f>IF(Y7593="","",COUNTIF($Y$2:Y7593,Y7593))</f>
        <v/>
      </c>
    </row>
    <row r="7594" spans="24:26" x14ac:dyDescent="0.25">
      <c r="X7594" s="172">
        <f>COUNTIF($J$2:J7594,J7594)</f>
        <v>0</v>
      </c>
      <c r="Y7594" s="172" t="str">
        <f t="shared" si="121"/>
        <v/>
      </c>
      <c r="Z7594" s="172" t="str">
        <f>IF(Y7594="","",COUNTIF($Y$2:Y7594,Y7594))</f>
        <v/>
      </c>
    </row>
    <row r="7595" spans="24:26" x14ac:dyDescent="0.25">
      <c r="X7595" s="172">
        <f>COUNTIF($J$2:J7595,J7595)</f>
        <v>0</v>
      </c>
      <c r="Y7595" s="172" t="str">
        <f t="shared" si="121"/>
        <v/>
      </c>
      <c r="Z7595" s="172" t="str">
        <f>IF(Y7595="","",COUNTIF($Y$2:Y7595,Y7595))</f>
        <v/>
      </c>
    </row>
    <row r="7596" spans="24:26" x14ac:dyDescent="0.25">
      <c r="X7596" s="172">
        <f>COUNTIF($J$2:J7596,J7596)</f>
        <v>0</v>
      </c>
      <c r="Y7596" s="172" t="str">
        <f t="shared" si="121"/>
        <v/>
      </c>
      <c r="Z7596" s="172" t="str">
        <f>IF(Y7596="","",COUNTIF($Y$2:Y7596,Y7596))</f>
        <v/>
      </c>
    </row>
    <row r="7597" spans="24:26" x14ac:dyDescent="0.25">
      <c r="X7597" s="172">
        <f>COUNTIF($J$2:J7597,J7597)</f>
        <v>0</v>
      </c>
      <c r="Y7597" s="172" t="str">
        <f t="shared" si="121"/>
        <v/>
      </c>
      <c r="Z7597" s="172" t="str">
        <f>IF(Y7597="","",COUNTIF($Y$2:Y7597,Y7597))</f>
        <v/>
      </c>
    </row>
    <row r="7598" spans="24:26" x14ac:dyDescent="0.25">
      <c r="X7598" s="172">
        <f>COUNTIF($J$2:J7598,J7598)</f>
        <v>0</v>
      </c>
      <c r="Y7598" s="172" t="str">
        <f t="shared" si="121"/>
        <v/>
      </c>
      <c r="Z7598" s="172" t="str">
        <f>IF(Y7598="","",COUNTIF($Y$2:Y7598,Y7598))</f>
        <v/>
      </c>
    </row>
    <row r="7599" spans="24:26" x14ac:dyDescent="0.25">
      <c r="X7599" s="172">
        <f>COUNTIF($J$2:J7599,J7599)</f>
        <v>0</v>
      </c>
      <c r="Y7599" s="172" t="str">
        <f t="shared" si="121"/>
        <v/>
      </c>
      <c r="Z7599" s="172" t="str">
        <f>IF(Y7599="","",COUNTIF($Y$2:Y7599,Y7599))</f>
        <v/>
      </c>
    </row>
    <row r="7600" spans="24:26" x14ac:dyDescent="0.25">
      <c r="X7600" s="172">
        <f>COUNTIF($J$2:J7600,J7600)</f>
        <v>0</v>
      </c>
      <c r="Y7600" s="172" t="str">
        <f t="shared" si="121"/>
        <v/>
      </c>
      <c r="Z7600" s="172" t="str">
        <f>IF(Y7600="","",COUNTIF($Y$2:Y7600,Y7600))</f>
        <v/>
      </c>
    </row>
    <row r="7601" spans="24:26" x14ac:dyDescent="0.25">
      <c r="X7601" s="172">
        <f>COUNTIF($J$2:J7601,J7601)</f>
        <v>0</v>
      </c>
      <c r="Y7601" s="172" t="str">
        <f t="shared" si="121"/>
        <v/>
      </c>
      <c r="Z7601" s="172" t="str">
        <f>IF(Y7601="","",COUNTIF($Y$2:Y7601,Y7601))</f>
        <v/>
      </c>
    </row>
    <row r="7602" spans="24:26" x14ac:dyDescent="0.25">
      <c r="X7602" s="172">
        <f>COUNTIF($J$2:J7602,J7602)</f>
        <v>0</v>
      </c>
      <c r="Y7602" s="172" t="str">
        <f t="shared" si="121"/>
        <v/>
      </c>
      <c r="Z7602" s="172" t="str">
        <f>IF(Y7602="","",COUNTIF($Y$2:Y7602,Y7602))</f>
        <v/>
      </c>
    </row>
    <row r="7603" spans="24:26" x14ac:dyDescent="0.25">
      <c r="X7603" s="172">
        <f>COUNTIF($J$2:J7603,J7603)</f>
        <v>0</v>
      </c>
      <c r="Y7603" s="172" t="str">
        <f t="shared" si="121"/>
        <v/>
      </c>
      <c r="Z7603" s="172" t="str">
        <f>IF(Y7603="","",COUNTIF($Y$2:Y7603,Y7603))</f>
        <v/>
      </c>
    </row>
    <row r="7604" spans="24:26" x14ac:dyDescent="0.25">
      <c r="X7604" s="172">
        <f>COUNTIF($J$2:J7604,J7604)</f>
        <v>0</v>
      </c>
      <c r="Y7604" s="172" t="str">
        <f t="shared" si="121"/>
        <v/>
      </c>
      <c r="Z7604" s="172" t="str">
        <f>IF(Y7604="","",COUNTIF($Y$2:Y7604,Y7604))</f>
        <v/>
      </c>
    </row>
    <row r="7605" spans="24:26" x14ac:dyDescent="0.25">
      <c r="X7605" s="172">
        <f>COUNTIF($J$2:J7605,J7605)</f>
        <v>0</v>
      </c>
      <c r="Y7605" s="172" t="str">
        <f t="shared" si="121"/>
        <v/>
      </c>
      <c r="Z7605" s="172" t="str">
        <f>IF(Y7605="","",COUNTIF($Y$2:Y7605,Y7605))</f>
        <v/>
      </c>
    </row>
    <row r="7606" spans="24:26" x14ac:dyDescent="0.25">
      <c r="X7606" s="172">
        <f>COUNTIF($J$2:J7606,J7606)</f>
        <v>0</v>
      </c>
      <c r="Y7606" s="172" t="str">
        <f t="shared" si="121"/>
        <v/>
      </c>
      <c r="Z7606" s="172" t="str">
        <f>IF(Y7606="","",COUNTIF($Y$2:Y7606,Y7606))</f>
        <v/>
      </c>
    </row>
    <row r="7607" spans="24:26" x14ac:dyDescent="0.25">
      <c r="X7607" s="172">
        <f>COUNTIF($J$2:J7607,J7607)</f>
        <v>0</v>
      </c>
      <c r="Y7607" s="172" t="str">
        <f t="shared" si="121"/>
        <v/>
      </c>
      <c r="Z7607" s="172" t="str">
        <f>IF(Y7607="","",COUNTIF($Y$2:Y7607,Y7607))</f>
        <v/>
      </c>
    </row>
    <row r="7608" spans="24:26" x14ac:dyDescent="0.25">
      <c r="X7608" s="172">
        <f>COUNTIF($J$2:J7608,J7608)</f>
        <v>0</v>
      </c>
      <c r="Y7608" s="172" t="str">
        <f t="shared" si="121"/>
        <v/>
      </c>
      <c r="Z7608" s="172" t="str">
        <f>IF(Y7608="","",COUNTIF($Y$2:Y7608,Y7608))</f>
        <v/>
      </c>
    </row>
    <row r="7609" spans="24:26" x14ac:dyDescent="0.25">
      <c r="X7609" s="172">
        <f>COUNTIF($J$2:J7609,J7609)</f>
        <v>0</v>
      </c>
      <c r="Y7609" s="172" t="str">
        <f t="shared" si="121"/>
        <v/>
      </c>
      <c r="Z7609" s="172" t="str">
        <f>IF(Y7609="","",COUNTIF($Y$2:Y7609,Y7609))</f>
        <v/>
      </c>
    </row>
    <row r="7610" spans="24:26" x14ac:dyDescent="0.25">
      <c r="X7610" s="172">
        <f>COUNTIF($J$2:J7610,J7610)</f>
        <v>0</v>
      </c>
      <c r="Y7610" s="172" t="str">
        <f t="shared" si="121"/>
        <v/>
      </c>
      <c r="Z7610" s="172" t="str">
        <f>IF(Y7610="","",COUNTIF($Y$2:Y7610,Y7610))</f>
        <v/>
      </c>
    </row>
    <row r="7611" spans="24:26" x14ac:dyDescent="0.25">
      <c r="X7611" s="172">
        <f>COUNTIF($J$2:J7611,J7611)</f>
        <v>0</v>
      </c>
      <c r="Y7611" s="172" t="str">
        <f t="shared" si="121"/>
        <v/>
      </c>
      <c r="Z7611" s="172" t="str">
        <f>IF(Y7611="","",COUNTIF($Y$2:Y7611,Y7611))</f>
        <v/>
      </c>
    </row>
    <row r="7612" spans="24:26" x14ac:dyDescent="0.25">
      <c r="X7612" s="172">
        <f>COUNTIF($J$2:J7612,J7612)</f>
        <v>0</v>
      </c>
      <c r="Y7612" s="172" t="str">
        <f t="shared" si="121"/>
        <v/>
      </c>
      <c r="Z7612" s="172" t="str">
        <f>IF(Y7612="","",COUNTIF($Y$2:Y7612,Y7612))</f>
        <v/>
      </c>
    </row>
    <row r="7613" spans="24:26" x14ac:dyDescent="0.25">
      <c r="X7613" s="172">
        <f>COUNTIF($J$2:J7613,J7613)</f>
        <v>0</v>
      </c>
      <c r="Y7613" s="172" t="str">
        <f t="shared" ref="Y7613:Y7676" si="122">J7613&amp;Q7613</f>
        <v/>
      </c>
      <c r="Z7613" s="172" t="str">
        <f>IF(Y7613="","",COUNTIF($Y$2:Y7613,Y7613))</f>
        <v/>
      </c>
    </row>
    <row r="7614" spans="24:26" x14ac:dyDescent="0.25">
      <c r="X7614" s="172">
        <f>COUNTIF($J$2:J7614,J7614)</f>
        <v>0</v>
      </c>
      <c r="Y7614" s="172" t="str">
        <f t="shared" si="122"/>
        <v/>
      </c>
      <c r="Z7614" s="172" t="str">
        <f>IF(Y7614="","",COUNTIF($Y$2:Y7614,Y7614))</f>
        <v/>
      </c>
    </row>
    <row r="7615" spans="24:26" x14ac:dyDescent="0.25">
      <c r="X7615" s="172">
        <f>COUNTIF($J$2:J7615,J7615)</f>
        <v>0</v>
      </c>
      <c r="Y7615" s="172" t="str">
        <f t="shared" si="122"/>
        <v/>
      </c>
      <c r="Z7615" s="172" t="str">
        <f>IF(Y7615="","",COUNTIF($Y$2:Y7615,Y7615))</f>
        <v/>
      </c>
    </row>
    <row r="7616" spans="24:26" x14ac:dyDescent="0.25">
      <c r="X7616" s="172">
        <f>COUNTIF($J$2:J7616,J7616)</f>
        <v>0</v>
      </c>
      <c r="Y7616" s="172" t="str">
        <f t="shared" si="122"/>
        <v/>
      </c>
      <c r="Z7616" s="172" t="str">
        <f>IF(Y7616="","",COUNTIF($Y$2:Y7616,Y7616))</f>
        <v/>
      </c>
    </row>
    <row r="7617" spans="24:26" x14ac:dyDescent="0.25">
      <c r="X7617" s="172">
        <f>COUNTIF($J$2:J7617,J7617)</f>
        <v>0</v>
      </c>
      <c r="Y7617" s="172" t="str">
        <f t="shared" si="122"/>
        <v/>
      </c>
      <c r="Z7617" s="172" t="str">
        <f>IF(Y7617="","",COUNTIF($Y$2:Y7617,Y7617))</f>
        <v/>
      </c>
    </row>
    <row r="7618" spans="24:26" x14ac:dyDescent="0.25">
      <c r="X7618" s="172">
        <f>COUNTIF($J$2:J7618,J7618)</f>
        <v>0</v>
      </c>
      <c r="Y7618" s="172" t="str">
        <f t="shared" si="122"/>
        <v/>
      </c>
      <c r="Z7618" s="172" t="str">
        <f>IF(Y7618="","",COUNTIF($Y$2:Y7618,Y7618))</f>
        <v/>
      </c>
    </row>
    <row r="7619" spans="24:26" x14ac:dyDescent="0.25">
      <c r="X7619" s="172">
        <f>COUNTIF($J$2:J7619,J7619)</f>
        <v>0</v>
      </c>
      <c r="Y7619" s="172" t="str">
        <f t="shared" si="122"/>
        <v/>
      </c>
      <c r="Z7619" s="172" t="str">
        <f>IF(Y7619="","",COUNTIF($Y$2:Y7619,Y7619))</f>
        <v/>
      </c>
    </row>
    <row r="7620" spans="24:26" x14ac:dyDescent="0.25">
      <c r="X7620" s="172">
        <f>COUNTIF($J$2:J7620,J7620)</f>
        <v>0</v>
      </c>
      <c r="Y7620" s="172" t="str">
        <f t="shared" si="122"/>
        <v/>
      </c>
      <c r="Z7620" s="172" t="str">
        <f>IF(Y7620="","",COUNTIF($Y$2:Y7620,Y7620))</f>
        <v/>
      </c>
    </row>
    <row r="7621" spans="24:26" x14ac:dyDescent="0.25">
      <c r="X7621" s="172">
        <f>COUNTIF($J$2:J7621,J7621)</f>
        <v>0</v>
      </c>
      <c r="Y7621" s="172" t="str">
        <f t="shared" si="122"/>
        <v/>
      </c>
      <c r="Z7621" s="172" t="str">
        <f>IF(Y7621="","",COUNTIF($Y$2:Y7621,Y7621))</f>
        <v/>
      </c>
    </row>
    <row r="7622" spans="24:26" x14ac:dyDescent="0.25">
      <c r="X7622" s="172">
        <f>COUNTIF($J$2:J7622,J7622)</f>
        <v>0</v>
      </c>
      <c r="Y7622" s="172" t="str">
        <f t="shared" si="122"/>
        <v/>
      </c>
      <c r="Z7622" s="172" t="str">
        <f>IF(Y7622="","",COUNTIF($Y$2:Y7622,Y7622))</f>
        <v/>
      </c>
    </row>
    <row r="7623" spans="24:26" x14ac:dyDescent="0.25">
      <c r="X7623" s="172">
        <f>COUNTIF($J$2:J7623,J7623)</f>
        <v>0</v>
      </c>
      <c r="Y7623" s="172" t="str">
        <f t="shared" si="122"/>
        <v/>
      </c>
      <c r="Z7623" s="172" t="str">
        <f>IF(Y7623="","",COUNTIF($Y$2:Y7623,Y7623))</f>
        <v/>
      </c>
    </row>
    <row r="7624" spans="24:26" x14ac:dyDescent="0.25">
      <c r="X7624" s="172">
        <f>COUNTIF($J$2:J7624,J7624)</f>
        <v>0</v>
      </c>
      <c r="Y7624" s="172" t="str">
        <f t="shared" si="122"/>
        <v/>
      </c>
      <c r="Z7624" s="172" t="str">
        <f>IF(Y7624="","",COUNTIF($Y$2:Y7624,Y7624))</f>
        <v/>
      </c>
    </row>
    <row r="7625" spans="24:26" x14ac:dyDescent="0.25">
      <c r="X7625" s="172">
        <f>COUNTIF($J$2:J7625,J7625)</f>
        <v>0</v>
      </c>
      <c r="Y7625" s="172" t="str">
        <f t="shared" si="122"/>
        <v/>
      </c>
      <c r="Z7625" s="172" t="str">
        <f>IF(Y7625="","",COUNTIF($Y$2:Y7625,Y7625))</f>
        <v/>
      </c>
    </row>
    <row r="7626" spans="24:26" x14ac:dyDescent="0.25">
      <c r="X7626" s="172">
        <f>COUNTIF($J$2:J7626,J7626)</f>
        <v>0</v>
      </c>
      <c r="Y7626" s="172" t="str">
        <f t="shared" si="122"/>
        <v/>
      </c>
      <c r="Z7626" s="172" t="str">
        <f>IF(Y7626="","",COUNTIF($Y$2:Y7626,Y7626))</f>
        <v/>
      </c>
    </row>
    <row r="7627" spans="24:26" x14ac:dyDescent="0.25">
      <c r="X7627" s="172">
        <f>COUNTIF($J$2:J7627,J7627)</f>
        <v>0</v>
      </c>
      <c r="Y7627" s="172" t="str">
        <f t="shared" si="122"/>
        <v/>
      </c>
      <c r="Z7627" s="172" t="str">
        <f>IF(Y7627="","",COUNTIF($Y$2:Y7627,Y7627))</f>
        <v/>
      </c>
    </row>
    <row r="7628" spans="24:26" x14ac:dyDescent="0.25">
      <c r="X7628" s="172">
        <f>COUNTIF($J$2:J7628,J7628)</f>
        <v>0</v>
      </c>
      <c r="Y7628" s="172" t="str">
        <f t="shared" si="122"/>
        <v/>
      </c>
      <c r="Z7628" s="172" t="str">
        <f>IF(Y7628="","",COUNTIF($Y$2:Y7628,Y7628))</f>
        <v/>
      </c>
    </row>
    <row r="7629" spans="24:26" x14ac:dyDescent="0.25">
      <c r="X7629" s="172">
        <f>COUNTIF($J$2:J7629,J7629)</f>
        <v>0</v>
      </c>
      <c r="Y7629" s="172" t="str">
        <f t="shared" si="122"/>
        <v/>
      </c>
      <c r="Z7629" s="172" t="str">
        <f>IF(Y7629="","",COUNTIF($Y$2:Y7629,Y7629))</f>
        <v/>
      </c>
    </row>
    <row r="7630" spans="24:26" x14ac:dyDescent="0.25">
      <c r="X7630" s="172">
        <f>COUNTIF($J$2:J7630,J7630)</f>
        <v>0</v>
      </c>
      <c r="Y7630" s="172" t="str">
        <f t="shared" si="122"/>
        <v/>
      </c>
      <c r="Z7630" s="172" t="str">
        <f>IF(Y7630="","",COUNTIF($Y$2:Y7630,Y7630))</f>
        <v/>
      </c>
    </row>
    <row r="7631" spans="24:26" x14ac:dyDescent="0.25">
      <c r="X7631" s="172">
        <f>COUNTIF($J$2:J7631,J7631)</f>
        <v>0</v>
      </c>
      <c r="Y7631" s="172" t="str">
        <f t="shared" si="122"/>
        <v/>
      </c>
      <c r="Z7631" s="172" t="str">
        <f>IF(Y7631="","",COUNTIF($Y$2:Y7631,Y7631))</f>
        <v/>
      </c>
    </row>
    <row r="7632" spans="24:26" x14ac:dyDescent="0.25">
      <c r="X7632" s="172">
        <f>COUNTIF($J$2:J7632,J7632)</f>
        <v>0</v>
      </c>
      <c r="Y7632" s="172" t="str">
        <f t="shared" si="122"/>
        <v/>
      </c>
      <c r="Z7632" s="172" t="str">
        <f>IF(Y7632="","",COUNTIF($Y$2:Y7632,Y7632))</f>
        <v/>
      </c>
    </row>
    <row r="7633" spans="24:26" x14ac:dyDescent="0.25">
      <c r="X7633" s="172">
        <f>COUNTIF($J$2:J7633,J7633)</f>
        <v>0</v>
      </c>
      <c r="Y7633" s="172" t="str">
        <f t="shared" si="122"/>
        <v/>
      </c>
      <c r="Z7633" s="172" t="str">
        <f>IF(Y7633="","",COUNTIF($Y$2:Y7633,Y7633))</f>
        <v/>
      </c>
    </row>
    <row r="7634" spans="24:26" x14ac:dyDescent="0.25">
      <c r="X7634" s="172">
        <f>COUNTIF($J$2:J7634,J7634)</f>
        <v>0</v>
      </c>
      <c r="Y7634" s="172" t="str">
        <f t="shared" si="122"/>
        <v/>
      </c>
      <c r="Z7634" s="172" t="str">
        <f>IF(Y7634="","",COUNTIF($Y$2:Y7634,Y7634))</f>
        <v/>
      </c>
    </row>
    <row r="7635" spans="24:26" x14ac:dyDescent="0.25">
      <c r="X7635" s="172">
        <f>COUNTIF($J$2:J7635,J7635)</f>
        <v>0</v>
      </c>
      <c r="Y7635" s="172" t="str">
        <f t="shared" si="122"/>
        <v/>
      </c>
      <c r="Z7635" s="172" t="str">
        <f>IF(Y7635="","",COUNTIF($Y$2:Y7635,Y7635))</f>
        <v/>
      </c>
    </row>
    <row r="7636" spans="24:26" x14ac:dyDescent="0.25">
      <c r="X7636" s="172">
        <f>COUNTIF($J$2:J7636,J7636)</f>
        <v>0</v>
      </c>
      <c r="Y7636" s="172" t="str">
        <f t="shared" si="122"/>
        <v/>
      </c>
      <c r="Z7636" s="172" t="str">
        <f>IF(Y7636="","",COUNTIF($Y$2:Y7636,Y7636))</f>
        <v/>
      </c>
    </row>
    <row r="7637" spans="24:26" x14ac:dyDescent="0.25">
      <c r="X7637" s="172">
        <f>COUNTIF($J$2:J7637,J7637)</f>
        <v>0</v>
      </c>
      <c r="Y7637" s="172" t="str">
        <f t="shared" si="122"/>
        <v/>
      </c>
      <c r="Z7637" s="172" t="str">
        <f>IF(Y7637="","",COUNTIF($Y$2:Y7637,Y7637))</f>
        <v/>
      </c>
    </row>
    <row r="7638" spans="24:26" x14ac:dyDescent="0.25">
      <c r="X7638" s="172">
        <f>COUNTIF($J$2:J7638,J7638)</f>
        <v>0</v>
      </c>
      <c r="Y7638" s="172" t="str">
        <f t="shared" si="122"/>
        <v/>
      </c>
      <c r="Z7638" s="172" t="str">
        <f>IF(Y7638="","",COUNTIF($Y$2:Y7638,Y7638))</f>
        <v/>
      </c>
    </row>
    <row r="7639" spans="24:26" x14ac:dyDescent="0.25">
      <c r="X7639" s="172">
        <f>COUNTIF($J$2:J7639,J7639)</f>
        <v>0</v>
      </c>
      <c r="Y7639" s="172" t="str">
        <f t="shared" si="122"/>
        <v/>
      </c>
      <c r="Z7639" s="172" t="str">
        <f>IF(Y7639="","",COUNTIF($Y$2:Y7639,Y7639))</f>
        <v/>
      </c>
    </row>
    <row r="7640" spans="24:26" x14ac:dyDescent="0.25">
      <c r="X7640" s="172">
        <f>COUNTIF($J$2:J7640,J7640)</f>
        <v>0</v>
      </c>
      <c r="Y7640" s="172" t="str">
        <f t="shared" si="122"/>
        <v/>
      </c>
      <c r="Z7640" s="172" t="str">
        <f>IF(Y7640="","",COUNTIF($Y$2:Y7640,Y7640))</f>
        <v/>
      </c>
    </row>
    <row r="7641" spans="24:26" x14ac:dyDescent="0.25">
      <c r="X7641" s="172">
        <f>COUNTIF($J$2:J7641,J7641)</f>
        <v>0</v>
      </c>
      <c r="Y7641" s="172" t="str">
        <f t="shared" si="122"/>
        <v/>
      </c>
      <c r="Z7641" s="172" t="str">
        <f>IF(Y7641="","",COUNTIF($Y$2:Y7641,Y7641))</f>
        <v/>
      </c>
    </row>
    <row r="7642" spans="24:26" x14ac:dyDescent="0.25">
      <c r="X7642" s="172">
        <f>COUNTIF($J$2:J7642,J7642)</f>
        <v>0</v>
      </c>
      <c r="Y7642" s="172" t="str">
        <f t="shared" si="122"/>
        <v/>
      </c>
      <c r="Z7642" s="172" t="str">
        <f>IF(Y7642="","",COUNTIF($Y$2:Y7642,Y7642))</f>
        <v/>
      </c>
    </row>
    <row r="7643" spans="24:26" x14ac:dyDescent="0.25">
      <c r="X7643" s="172">
        <f>COUNTIF($J$2:J7643,J7643)</f>
        <v>0</v>
      </c>
      <c r="Y7643" s="172" t="str">
        <f t="shared" si="122"/>
        <v/>
      </c>
      <c r="Z7643" s="172" t="str">
        <f>IF(Y7643="","",COUNTIF($Y$2:Y7643,Y7643))</f>
        <v/>
      </c>
    </row>
    <row r="7644" spans="24:26" x14ac:dyDescent="0.25">
      <c r="X7644" s="172">
        <f>COUNTIF($J$2:J7644,J7644)</f>
        <v>0</v>
      </c>
      <c r="Y7644" s="172" t="str">
        <f t="shared" si="122"/>
        <v/>
      </c>
      <c r="Z7644" s="172" t="str">
        <f>IF(Y7644="","",COUNTIF($Y$2:Y7644,Y7644))</f>
        <v/>
      </c>
    </row>
    <row r="7645" spans="24:26" x14ac:dyDescent="0.25">
      <c r="X7645" s="172">
        <f>COUNTIF($J$2:J7645,J7645)</f>
        <v>0</v>
      </c>
      <c r="Y7645" s="172" t="str">
        <f t="shared" si="122"/>
        <v/>
      </c>
      <c r="Z7645" s="172" t="str">
        <f>IF(Y7645="","",COUNTIF($Y$2:Y7645,Y7645))</f>
        <v/>
      </c>
    </row>
    <row r="7646" spans="24:26" x14ac:dyDescent="0.25">
      <c r="X7646" s="172">
        <f>COUNTIF($J$2:J7646,J7646)</f>
        <v>0</v>
      </c>
      <c r="Y7646" s="172" t="str">
        <f t="shared" si="122"/>
        <v/>
      </c>
      <c r="Z7646" s="172" t="str">
        <f>IF(Y7646="","",COUNTIF($Y$2:Y7646,Y7646))</f>
        <v/>
      </c>
    </row>
    <row r="7647" spans="24:26" x14ac:dyDescent="0.25">
      <c r="X7647" s="172">
        <f>COUNTIF($J$2:J7647,J7647)</f>
        <v>0</v>
      </c>
      <c r="Y7647" s="172" t="str">
        <f t="shared" si="122"/>
        <v/>
      </c>
      <c r="Z7647" s="172" t="str">
        <f>IF(Y7647="","",COUNTIF($Y$2:Y7647,Y7647))</f>
        <v/>
      </c>
    </row>
    <row r="7648" spans="24:26" x14ac:dyDescent="0.25">
      <c r="X7648" s="172">
        <f>COUNTIF($J$2:J7648,J7648)</f>
        <v>0</v>
      </c>
      <c r="Y7648" s="172" t="str">
        <f t="shared" si="122"/>
        <v/>
      </c>
      <c r="Z7648" s="172" t="str">
        <f>IF(Y7648="","",COUNTIF($Y$2:Y7648,Y7648))</f>
        <v/>
      </c>
    </row>
    <row r="7649" spans="24:26" x14ac:dyDescent="0.25">
      <c r="X7649" s="172">
        <f>COUNTIF($J$2:J7649,J7649)</f>
        <v>0</v>
      </c>
      <c r="Y7649" s="172" t="str">
        <f t="shared" si="122"/>
        <v/>
      </c>
      <c r="Z7649" s="172" t="str">
        <f>IF(Y7649="","",COUNTIF($Y$2:Y7649,Y7649))</f>
        <v/>
      </c>
    </row>
    <row r="7650" spans="24:26" x14ac:dyDescent="0.25">
      <c r="X7650" s="172">
        <f>COUNTIF($J$2:J7650,J7650)</f>
        <v>0</v>
      </c>
      <c r="Y7650" s="172" t="str">
        <f t="shared" si="122"/>
        <v/>
      </c>
      <c r="Z7650" s="172" t="str">
        <f>IF(Y7650="","",COUNTIF($Y$2:Y7650,Y7650))</f>
        <v/>
      </c>
    </row>
    <row r="7651" spans="24:26" x14ac:dyDescent="0.25">
      <c r="X7651" s="172">
        <f>COUNTIF($J$2:J7651,J7651)</f>
        <v>0</v>
      </c>
      <c r="Y7651" s="172" t="str">
        <f t="shared" si="122"/>
        <v/>
      </c>
      <c r="Z7651" s="172" t="str">
        <f>IF(Y7651="","",COUNTIF($Y$2:Y7651,Y7651))</f>
        <v/>
      </c>
    </row>
    <row r="7652" spans="24:26" x14ac:dyDescent="0.25">
      <c r="X7652" s="172">
        <f>COUNTIF($J$2:J7652,J7652)</f>
        <v>0</v>
      </c>
      <c r="Y7652" s="172" t="str">
        <f t="shared" si="122"/>
        <v/>
      </c>
      <c r="Z7652" s="172" t="str">
        <f>IF(Y7652="","",COUNTIF($Y$2:Y7652,Y7652))</f>
        <v/>
      </c>
    </row>
    <row r="7653" spans="24:26" x14ac:dyDescent="0.25">
      <c r="X7653" s="172">
        <f>COUNTIF($J$2:J7653,J7653)</f>
        <v>0</v>
      </c>
      <c r="Y7653" s="172" t="str">
        <f t="shared" si="122"/>
        <v/>
      </c>
      <c r="Z7653" s="172" t="str">
        <f>IF(Y7653="","",COUNTIF($Y$2:Y7653,Y7653))</f>
        <v/>
      </c>
    </row>
    <row r="7654" spans="24:26" x14ac:dyDescent="0.25">
      <c r="X7654" s="172">
        <f>COUNTIF($J$2:J7654,J7654)</f>
        <v>0</v>
      </c>
      <c r="Y7654" s="172" t="str">
        <f t="shared" si="122"/>
        <v/>
      </c>
      <c r="Z7654" s="172" t="str">
        <f>IF(Y7654="","",COUNTIF($Y$2:Y7654,Y7654))</f>
        <v/>
      </c>
    </row>
    <row r="7655" spans="24:26" x14ac:dyDescent="0.25">
      <c r="X7655" s="172">
        <f>COUNTIF($J$2:J7655,J7655)</f>
        <v>0</v>
      </c>
      <c r="Y7655" s="172" t="str">
        <f t="shared" si="122"/>
        <v/>
      </c>
      <c r="Z7655" s="172" t="str">
        <f>IF(Y7655="","",COUNTIF($Y$2:Y7655,Y7655))</f>
        <v/>
      </c>
    </row>
    <row r="7656" spans="24:26" x14ac:dyDescent="0.25">
      <c r="X7656" s="172">
        <f>COUNTIF($J$2:J7656,J7656)</f>
        <v>0</v>
      </c>
      <c r="Y7656" s="172" t="str">
        <f t="shared" si="122"/>
        <v/>
      </c>
      <c r="Z7656" s="172" t="str">
        <f>IF(Y7656="","",COUNTIF($Y$2:Y7656,Y7656))</f>
        <v/>
      </c>
    </row>
    <row r="7657" spans="24:26" x14ac:dyDescent="0.25">
      <c r="X7657" s="172">
        <f>COUNTIF($J$2:J7657,J7657)</f>
        <v>0</v>
      </c>
      <c r="Y7657" s="172" t="str">
        <f t="shared" si="122"/>
        <v/>
      </c>
      <c r="Z7657" s="172" t="str">
        <f>IF(Y7657="","",COUNTIF($Y$2:Y7657,Y7657))</f>
        <v/>
      </c>
    </row>
    <row r="7658" spans="24:26" x14ac:dyDescent="0.25">
      <c r="X7658" s="172">
        <f>COUNTIF($J$2:J7658,J7658)</f>
        <v>0</v>
      </c>
      <c r="Y7658" s="172" t="str">
        <f t="shared" si="122"/>
        <v/>
      </c>
      <c r="Z7658" s="172" t="str">
        <f>IF(Y7658="","",COUNTIF($Y$2:Y7658,Y7658))</f>
        <v/>
      </c>
    </row>
    <row r="7659" spans="24:26" x14ac:dyDescent="0.25">
      <c r="X7659" s="172">
        <f>COUNTIF($J$2:J7659,J7659)</f>
        <v>0</v>
      </c>
      <c r="Y7659" s="172" t="str">
        <f t="shared" si="122"/>
        <v/>
      </c>
      <c r="Z7659" s="172" t="str">
        <f>IF(Y7659="","",COUNTIF($Y$2:Y7659,Y7659))</f>
        <v/>
      </c>
    </row>
    <row r="7660" spans="24:26" x14ac:dyDescent="0.25">
      <c r="X7660" s="172">
        <f>COUNTIF($J$2:J7660,J7660)</f>
        <v>0</v>
      </c>
      <c r="Y7660" s="172" t="str">
        <f t="shared" si="122"/>
        <v/>
      </c>
      <c r="Z7660" s="172" t="str">
        <f>IF(Y7660="","",COUNTIF($Y$2:Y7660,Y7660))</f>
        <v/>
      </c>
    </row>
    <row r="7661" spans="24:26" x14ac:dyDescent="0.25">
      <c r="X7661" s="172">
        <f>COUNTIF($J$2:J7661,J7661)</f>
        <v>0</v>
      </c>
      <c r="Y7661" s="172" t="str">
        <f t="shared" si="122"/>
        <v/>
      </c>
      <c r="Z7661" s="172" t="str">
        <f>IF(Y7661="","",COUNTIF($Y$2:Y7661,Y7661))</f>
        <v/>
      </c>
    </row>
    <row r="7662" spans="24:26" x14ac:dyDescent="0.25">
      <c r="X7662" s="172">
        <f>COUNTIF($J$2:J7662,J7662)</f>
        <v>0</v>
      </c>
      <c r="Y7662" s="172" t="str">
        <f t="shared" si="122"/>
        <v/>
      </c>
      <c r="Z7662" s="172" t="str">
        <f>IF(Y7662="","",COUNTIF($Y$2:Y7662,Y7662))</f>
        <v/>
      </c>
    </row>
    <row r="7663" spans="24:26" x14ac:dyDescent="0.25">
      <c r="X7663" s="172">
        <f>COUNTIF($J$2:J7663,J7663)</f>
        <v>0</v>
      </c>
      <c r="Y7663" s="172" t="str">
        <f t="shared" si="122"/>
        <v/>
      </c>
      <c r="Z7663" s="172" t="str">
        <f>IF(Y7663="","",COUNTIF($Y$2:Y7663,Y7663))</f>
        <v/>
      </c>
    </row>
    <row r="7664" spans="24:26" x14ac:dyDescent="0.25">
      <c r="X7664" s="172">
        <f>COUNTIF($J$2:J7664,J7664)</f>
        <v>0</v>
      </c>
      <c r="Y7664" s="172" t="str">
        <f t="shared" si="122"/>
        <v/>
      </c>
      <c r="Z7664" s="172" t="str">
        <f>IF(Y7664="","",COUNTIF($Y$2:Y7664,Y7664))</f>
        <v/>
      </c>
    </row>
    <row r="7665" spans="24:26" x14ac:dyDescent="0.25">
      <c r="X7665" s="172">
        <f>COUNTIF($J$2:J7665,J7665)</f>
        <v>0</v>
      </c>
      <c r="Y7665" s="172" t="str">
        <f t="shared" si="122"/>
        <v/>
      </c>
      <c r="Z7665" s="172" t="str">
        <f>IF(Y7665="","",COUNTIF($Y$2:Y7665,Y7665))</f>
        <v/>
      </c>
    </row>
    <row r="7666" spans="24:26" x14ac:dyDescent="0.25">
      <c r="X7666" s="172">
        <f>COUNTIF($J$2:J7666,J7666)</f>
        <v>0</v>
      </c>
      <c r="Y7666" s="172" t="str">
        <f t="shared" si="122"/>
        <v/>
      </c>
      <c r="Z7666" s="172" t="str">
        <f>IF(Y7666="","",COUNTIF($Y$2:Y7666,Y7666))</f>
        <v/>
      </c>
    </row>
    <row r="7667" spans="24:26" x14ac:dyDescent="0.25">
      <c r="X7667" s="172">
        <f>COUNTIF($J$2:J7667,J7667)</f>
        <v>0</v>
      </c>
      <c r="Y7667" s="172" t="str">
        <f t="shared" si="122"/>
        <v/>
      </c>
      <c r="Z7667" s="172" t="str">
        <f>IF(Y7667="","",COUNTIF($Y$2:Y7667,Y7667))</f>
        <v/>
      </c>
    </row>
    <row r="7668" spans="24:26" x14ac:dyDescent="0.25">
      <c r="X7668" s="172">
        <f>COUNTIF($J$2:J7668,J7668)</f>
        <v>0</v>
      </c>
      <c r="Y7668" s="172" t="str">
        <f t="shared" si="122"/>
        <v/>
      </c>
      <c r="Z7668" s="172" t="str">
        <f>IF(Y7668="","",COUNTIF($Y$2:Y7668,Y7668))</f>
        <v/>
      </c>
    </row>
    <row r="7669" spans="24:26" x14ac:dyDescent="0.25">
      <c r="X7669" s="172">
        <f>COUNTIF($J$2:J7669,J7669)</f>
        <v>0</v>
      </c>
      <c r="Y7669" s="172" t="str">
        <f t="shared" si="122"/>
        <v/>
      </c>
      <c r="Z7669" s="172" t="str">
        <f>IF(Y7669="","",COUNTIF($Y$2:Y7669,Y7669))</f>
        <v/>
      </c>
    </row>
    <row r="7670" spans="24:26" x14ac:dyDescent="0.25">
      <c r="X7670" s="172">
        <f>COUNTIF($J$2:J7670,J7670)</f>
        <v>0</v>
      </c>
      <c r="Y7670" s="172" t="str">
        <f t="shared" si="122"/>
        <v/>
      </c>
      <c r="Z7670" s="172" t="str">
        <f>IF(Y7670="","",COUNTIF($Y$2:Y7670,Y7670))</f>
        <v/>
      </c>
    </row>
    <row r="7671" spans="24:26" x14ac:dyDescent="0.25">
      <c r="X7671" s="172">
        <f>COUNTIF($J$2:J7671,J7671)</f>
        <v>0</v>
      </c>
      <c r="Y7671" s="172" t="str">
        <f t="shared" si="122"/>
        <v/>
      </c>
      <c r="Z7671" s="172" t="str">
        <f>IF(Y7671="","",COUNTIF($Y$2:Y7671,Y7671))</f>
        <v/>
      </c>
    </row>
    <row r="7672" spans="24:26" x14ac:dyDescent="0.25">
      <c r="X7672" s="172">
        <f>COUNTIF($J$2:J7672,J7672)</f>
        <v>0</v>
      </c>
      <c r="Y7672" s="172" t="str">
        <f t="shared" si="122"/>
        <v/>
      </c>
      <c r="Z7672" s="172" t="str">
        <f>IF(Y7672="","",COUNTIF($Y$2:Y7672,Y7672))</f>
        <v/>
      </c>
    </row>
    <row r="7673" spans="24:26" x14ac:dyDescent="0.25">
      <c r="X7673" s="172">
        <f>COUNTIF($J$2:J7673,J7673)</f>
        <v>0</v>
      </c>
      <c r="Y7673" s="172" t="str">
        <f t="shared" si="122"/>
        <v/>
      </c>
      <c r="Z7673" s="172" t="str">
        <f>IF(Y7673="","",COUNTIF($Y$2:Y7673,Y7673))</f>
        <v/>
      </c>
    </row>
    <row r="7674" spans="24:26" x14ac:dyDescent="0.25">
      <c r="X7674" s="172">
        <f>COUNTIF($J$2:J7674,J7674)</f>
        <v>0</v>
      </c>
      <c r="Y7674" s="172" t="str">
        <f t="shared" si="122"/>
        <v/>
      </c>
      <c r="Z7674" s="172" t="str">
        <f>IF(Y7674="","",COUNTIF($Y$2:Y7674,Y7674))</f>
        <v/>
      </c>
    </row>
    <row r="7675" spans="24:26" x14ac:dyDescent="0.25">
      <c r="X7675" s="172">
        <f>COUNTIF($J$2:J7675,J7675)</f>
        <v>0</v>
      </c>
      <c r="Y7675" s="172" t="str">
        <f t="shared" si="122"/>
        <v/>
      </c>
      <c r="Z7675" s="172" t="str">
        <f>IF(Y7675="","",COUNTIF($Y$2:Y7675,Y7675))</f>
        <v/>
      </c>
    </row>
    <row r="7676" spans="24:26" x14ac:dyDescent="0.25">
      <c r="X7676" s="172">
        <f>COUNTIF($J$2:J7676,J7676)</f>
        <v>0</v>
      </c>
      <c r="Y7676" s="172" t="str">
        <f t="shared" si="122"/>
        <v/>
      </c>
      <c r="Z7676" s="172" t="str">
        <f>IF(Y7676="","",COUNTIF($Y$2:Y7676,Y7676))</f>
        <v/>
      </c>
    </row>
    <row r="7677" spans="24:26" x14ac:dyDescent="0.25">
      <c r="X7677" s="172">
        <f>COUNTIF($J$2:J7677,J7677)</f>
        <v>0</v>
      </c>
      <c r="Y7677" s="172" t="str">
        <f t="shared" ref="Y7677:Y7740" si="123">J7677&amp;Q7677</f>
        <v/>
      </c>
      <c r="Z7677" s="172" t="str">
        <f>IF(Y7677="","",COUNTIF($Y$2:Y7677,Y7677))</f>
        <v/>
      </c>
    </row>
    <row r="7678" spans="24:26" x14ac:dyDescent="0.25">
      <c r="X7678" s="172">
        <f>COUNTIF($J$2:J7678,J7678)</f>
        <v>0</v>
      </c>
      <c r="Y7678" s="172" t="str">
        <f t="shared" si="123"/>
        <v/>
      </c>
      <c r="Z7678" s="172" t="str">
        <f>IF(Y7678="","",COUNTIF($Y$2:Y7678,Y7678))</f>
        <v/>
      </c>
    </row>
    <row r="7679" spans="24:26" x14ac:dyDescent="0.25">
      <c r="X7679" s="172">
        <f>COUNTIF($J$2:J7679,J7679)</f>
        <v>0</v>
      </c>
      <c r="Y7679" s="172" t="str">
        <f t="shared" si="123"/>
        <v/>
      </c>
      <c r="Z7679" s="172" t="str">
        <f>IF(Y7679="","",COUNTIF($Y$2:Y7679,Y7679))</f>
        <v/>
      </c>
    </row>
    <row r="7680" spans="24:26" x14ac:dyDescent="0.25">
      <c r="X7680" s="172">
        <f>COUNTIF($J$2:J7680,J7680)</f>
        <v>0</v>
      </c>
      <c r="Y7680" s="172" t="str">
        <f t="shared" si="123"/>
        <v/>
      </c>
      <c r="Z7680" s="172" t="str">
        <f>IF(Y7680="","",COUNTIF($Y$2:Y7680,Y7680))</f>
        <v/>
      </c>
    </row>
    <row r="7681" spans="24:26" x14ac:dyDescent="0.25">
      <c r="X7681" s="172">
        <f>COUNTIF($J$2:J7681,J7681)</f>
        <v>0</v>
      </c>
      <c r="Y7681" s="172" t="str">
        <f t="shared" si="123"/>
        <v/>
      </c>
      <c r="Z7681" s="172" t="str">
        <f>IF(Y7681="","",COUNTIF($Y$2:Y7681,Y7681))</f>
        <v/>
      </c>
    </row>
    <row r="7682" spans="24:26" x14ac:dyDescent="0.25">
      <c r="X7682" s="172">
        <f>COUNTIF($J$2:J7682,J7682)</f>
        <v>0</v>
      </c>
      <c r="Y7682" s="172" t="str">
        <f t="shared" si="123"/>
        <v/>
      </c>
      <c r="Z7682" s="172" t="str">
        <f>IF(Y7682="","",COUNTIF($Y$2:Y7682,Y7682))</f>
        <v/>
      </c>
    </row>
    <row r="7683" spans="24:26" x14ac:dyDescent="0.25">
      <c r="X7683" s="172">
        <f>COUNTIF($J$2:J7683,J7683)</f>
        <v>0</v>
      </c>
      <c r="Y7683" s="172" t="str">
        <f t="shared" si="123"/>
        <v/>
      </c>
      <c r="Z7683" s="172" t="str">
        <f>IF(Y7683="","",COUNTIF($Y$2:Y7683,Y7683))</f>
        <v/>
      </c>
    </row>
    <row r="7684" spans="24:26" x14ac:dyDescent="0.25">
      <c r="X7684" s="172">
        <f>COUNTIF($J$2:J7684,J7684)</f>
        <v>0</v>
      </c>
      <c r="Y7684" s="172" t="str">
        <f t="shared" si="123"/>
        <v/>
      </c>
      <c r="Z7684" s="172" t="str">
        <f>IF(Y7684="","",COUNTIF($Y$2:Y7684,Y7684))</f>
        <v/>
      </c>
    </row>
    <row r="7685" spans="24:26" x14ac:dyDescent="0.25">
      <c r="X7685" s="172">
        <f>COUNTIF($J$2:J7685,J7685)</f>
        <v>0</v>
      </c>
      <c r="Y7685" s="172" t="str">
        <f t="shared" si="123"/>
        <v/>
      </c>
      <c r="Z7685" s="172" t="str">
        <f>IF(Y7685="","",COUNTIF($Y$2:Y7685,Y7685))</f>
        <v/>
      </c>
    </row>
    <row r="7686" spans="24:26" x14ac:dyDescent="0.25">
      <c r="X7686" s="172">
        <f>COUNTIF($J$2:J7686,J7686)</f>
        <v>0</v>
      </c>
      <c r="Y7686" s="172" t="str">
        <f t="shared" si="123"/>
        <v/>
      </c>
      <c r="Z7686" s="172" t="str">
        <f>IF(Y7686="","",COUNTIF($Y$2:Y7686,Y7686))</f>
        <v/>
      </c>
    </row>
    <row r="7687" spans="24:26" x14ac:dyDescent="0.25">
      <c r="X7687" s="172">
        <f>COUNTIF($J$2:J7687,J7687)</f>
        <v>0</v>
      </c>
      <c r="Y7687" s="172" t="str">
        <f t="shared" si="123"/>
        <v/>
      </c>
      <c r="Z7687" s="172" t="str">
        <f>IF(Y7687="","",COUNTIF($Y$2:Y7687,Y7687))</f>
        <v/>
      </c>
    </row>
    <row r="7688" spans="24:26" x14ac:dyDescent="0.25">
      <c r="X7688" s="172">
        <f>COUNTIF($J$2:J7688,J7688)</f>
        <v>0</v>
      </c>
      <c r="Y7688" s="172" t="str">
        <f t="shared" si="123"/>
        <v/>
      </c>
      <c r="Z7688" s="172" t="str">
        <f>IF(Y7688="","",COUNTIF($Y$2:Y7688,Y7688))</f>
        <v/>
      </c>
    </row>
    <row r="7689" spans="24:26" x14ac:dyDescent="0.25">
      <c r="X7689" s="172">
        <f>COUNTIF($J$2:J7689,J7689)</f>
        <v>0</v>
      </c>
      <c r="Y7689" s="172" t="str">
        <f t="shared" si="123"/>
        <v/>
      </c>
      <c r="Z7689" s="172" t="str">
        <f>IF(Y7689="","",COUNTIF($Y$2:Y7689,Y7689))</f>
        <v/>
      </c>
    </row>
    <row r="7690" spans="24:26" x14ac:dyDescent="0.25">
      <c r="X7690" s="172">
        <f>COUNTIF($J$2:J7690,J7690)</f>
        <v>0</v>
      </c>
      <c r="Y7690" s="172" t="str">
        <f t="shared" si="123"/>
        <v/>
      </c>
      <c r="Z7690" s="172" t="str">
        <f>IF(Y7690="","",COUNTIF($Y$2:Y7690,Y7690))</f>
        <v/>
      </c>
    </row>
    <row r="7691" spans="24:26" x14ac:dyDescent="0.25">
      <c r="X7691" s="172">
        <f>COUNTIF($J$2:J7691,J7691)</f>
        <v>0</v>
      </c>
      <c r="Y7691" s="172" t="str">
        <f t="shared" si="123"/>
        <v/>
      </c>
      <c r="Z7691" s="172" t="str">
        <f>IF(Y7691="","",COUNTIF($Y$2:Y7691,Y7691))</f>
        <v/>
      </c>
    </row>
    <row r="7692" spans="24:26" x14ac:dyDescent="0.25">
      <c r="X7692" s="172">
        <f>COUNTIF($J$2:J7692,J7692)</f>
        <v>0</v>
      </c>
      <c r="Y7692" s="172" t="str">
        <f t="shared" si="123"/>
        <v/>
      </c>
      <c r="Z7692" s="172" t="str">
        <f>IF(Y7692="","",COUNTIF($Y$2:Y7692,Y7692))</f>
        <v/>
      </c>
    </row>
    <row r="7693" spans="24:26" x14ac:dyDescent="0.25">
      <c r="X7693" s="172">
        <f>COUNTIF($J$2:J7693,J7693)</f>
        <v>0</v>
      </c>
      <c r="Y7693" s="172" t="str">
        <f t="shared" si="123"/>
        <v/>
      </c>
      <c r="Z7693" s="172" t="str">
        <f>IF(Y7693="","",COUNTIF($Y$2:Y7693,Y7693))</f>
        <v/>
      </c>
    </row>
    <row r="7694" spans="24:26" x14ac:dyDescent="0.25">
      <c r="X7694" s="172">
        <f>COUNTIF($J$2:J7694,J7694)</f>
        <v>0</v>
      </c>
      <c r="Y7694" s="172" t="str">
        <f t="shared" si="123"/>
        <v/>
      </c>
      <c r="Z7694" s="172" t="str">
        <f>IF(Y7694="","",COUNTIF($Y$2:Y7694,Y7694))</f>
        <v/>
      </c>
    </row>
    <row r="7695" spans="24:26" x14ac:dyDescent="0.25">
      <c r="X7695" s="172">
        <f>COUNTIF($J$2:J7695,J7695)</f>
        <v>0</v>
      </c>
      <c r="Y7695" s="172" t="str">
        <f t="shared" si="123"/>
        <v/>
      </c>
      <c r="Z7695" s="172" t="str">
        <f>IF(Y7695="","",COUNTIF($Y$2:Y7695,Y7695))</f>
        <v/>
      </c>
    </row>
    <row r="7696" spans="24:26" x14ac:dyDescent="0.25">
      <c r="X7696" s="172">
        <f>COUNTIF($J$2:J7696,J7696)</f>
        <v>0</v>
      </c>
      <c r="Y7696" s="172" t="str">
        <f t="shared" si="123"/>
        <v/>
      </c>
      <c r="Z7696" s="172" t="str">
        <f>IF(Y7696="","",COUNTIF($Y$2:Y7696,Y7696))</f>
        <v/>
      </c>
    </row>
    <row r="7697" spans="24:26" x14ac:dyDescent="0.25">
      <c r="X7697" s="172">
        <f>COUNTIF($J$2:J7697,J7697)</f>
        <v>0</v>
      </c>
      <c r="Y7697" s="172" t="str">
        <f t="shared" si="123"/>
        <v/>
      </c>
      <c r="Z7697" s="172" t="str">
        <f>IF(Y7697="","",COUNTIF($Y$2:Y7697,Y7697))</f>
        <v/>
      </c>
    </row>
    <row r="7698" spans="24:26" x14ac:dyDescent="0.25">
      <c r="X7698" s="172">
        <f>COUNTIF($J$2:J7698,J7698)</f>
        <v>0</v>
      </c>
      <c r="Y7698" s="172" t="str">
        <f t="shared" si="123"/>
        <v/>
      </c>
      <c r="Z7698" s="172" t="str">
        <f>IF(Y7698="","",COUNTIF($Y$2:Y7698,Y7698))</f>
        <v/>
      </c>
    </row>
    <row r="7699" spans="24:26" x14ac:dyDescent="0.25">
      <c r="X7699" s="172">
        <f>COUNTIF($J$2:J7699,J7699)</f>
        <v>0</v>
      </c>
      <c r="Y7699" s="172" t="str">
        <f t="shared" si="123"/>
        <v/>
      </c>
      <c r="Z7699" s="172" t="str">
        <f>IF(Y7699="","",COUNTIF($Y$2:Y7699,Y7699))</f>
        <v/>
      </c>
    </row>
    <row r="7700" spans="24:26" x14ac:dyDescent="0.25">
      <c r="X7700" s="172">
        <f>COUNTIF($J$2:J7700,J7700)</f>
        <v>0</v>
      </c>
      <c r="Y7700" s="172" t="str">
        <f t="shared" si="123"/>
        <v/>
      </c>
      <c r="Z7700" s="172" t="str">
        <f>IF(Y7700="","",COUNTIF($Y$2:Y7700,Y7700))</f>
        <v/>
      </c>
    </row>
    <row r="7701" spans="24:26" x14ac:dyDescent="0.25">
      <c r="X7701" s="172">
        <f>COUNTIF($J$2:J7701,J7701)</f>
        <v>0</v>
      </c>
      <c r="Y7701" s="172" t="str">
        <f t="shared" si="123"/>
        <v/>
      </c>
      <c r="Z7701" s="172" t="str">
        <f>IF(Y7701="","",COUNTIF($Y$2:Y7701,Y7701))</f>
        <v/>
      </c>
    </row>
    <row r="7702" spans="24:26" x14ac:dyDescent="0.25">
      <c r="X7702" s="172">
        <f>COUNTIF($J$2:J7702,J7702)</f>
        <v>0</v>
      </c>
      <c r="Y7702" s="172" t="str">
        <f t="shared" si="123"/>
        <v/>
      </c>
      <c r="Z7702" s="172" t="str">
        <f>IF(Y7702="","",COUNTIF($Y$2:Y7702,Y7702))</f>
        <v/>
      </c>
    </row>
    <row r="7703" spans="24:26" x14ac:dyDescent="0.25">
      <c r="X7703" s="172">
        <f>COUNTIF($J$2:J7703,J7703)</f>
        <v>0</v>
      </c>
      <c r="Y7703" s="172" t="str">
        <f t="shared" si="123"/>
        <v/>
      </c>
      <c r="Z7703" s="172" t="str">
        <f>IF(Y7703="","",COUNTIF($Y$2:Y7703,Y7703))</f>
        <v/>
      </c>
    </row>
    <row r="7704" spans="24:26" x14ac:dyDescent="0.25">
      <c r="X7704" s="172">
        <f>COUNTIF($J$2:J7704,J7704)</f>
        <v>0</v>
      </c>
      <c r="Y7704" s="172" t="str">
        <f t="shared" si="123"/>
        <v/>
      </c>
      <c r="Z7704" s="172" t="str">
        <f>IF(Y7704="","",COUNTIF($Y$2:Y7704,Y7704))</f>
        <v/>
      </c>
    </row>
    <row r="7705" spans="24:26" x14ac:dyDescent="0.25">
      <c r="X7705" s="172">
        <f>COUNTIF($J$2:J7705,J7705)</f>
        <v>0</v>
      </c>
      <c r="Y7705" s="172" t="str">
        <f t="shared" si="123"/>
        <v/>
      </c>
      <c r="Z7705" s="172" t="str">
        <f>IF(Y7705="","",COUNTIF($Y$2:Y7705,Y7705))</f>
        <v/>
      </c>
    </row>
    <row r="7706" spans="24:26" x14ac:dyDescent="0.25">
      <c r="X7706" s="172">
        <f>COUNTIF($J$2:J7706,J7706)</f>
        <v>0</v>
      </c>
      <c r="Y7706" s="172" t="str">
        <f t="shared" si="123"/>
        <v/>
      </c>
      <c r="Z7706" s="172" t="str">
        <f>IF(Y7706="","",COUNTIF($Y$2:Y7706,Y7706))</f>
        <v/>
      </c>
    </row>
    <row r="7707" spans="24:26" x14ac:dyDescent="0.25">
      <c r="X7707" s="172">
        <f>COUNTIF($J$2:J7707,J7707)</f>
        <v>0</v>
      </c>
      <c r="Y7707" s="172" t="str">
        <f t="shared" si="123"/>
        <v/>
      </c>
      <c r="Z7707" s="172" t="str">
        <f>IF(Y7707="","",COUNTIF($Y$2:Y7707,Y7707))</f>
        <v/>
      </c>
    </row>
    <row r="7708" spans="24:26" x14ac:dyDescent="0.25">
      <c r="X7708" s="172">
        <f>COUNTIF($J$2:J7708,J7708)</f>
        <v>0</v>
      </c>
      <c r="Y7708" s="172" t="str">
        <f t="shared" si="123"/>
        <v/>
      </c>
      <c r="Z7708" s="172" t="str">
        <f>IF(Y7708="","",COUNTIF($Y$2:Y7708,Y7708))</f>
        <v/>
      </c>
    </row>
    <row r="7709" spans="24:26" x14ac:dyDescent="0.25">
      <c r="X7709" s="172">
        <f>COUNTIF($J$2:J7709,J7709)</f>
        <v>0</v>
      </c>
      <c r="Y7709" s="172" t="str">
        <f t="shared" si="123"/>
        <v/>
      </c>
      <c r="Z7709" s="172" t="str">
        <f>IF(Y7709="","",COUNTIF($Y$2:Y7709,Y7709))</f>
        <v/>
      </c>
    </row>
    <row r="7710" spans="24:26" x14ac:dyDescent="0.25">
      <c r="X7710" s="172">
        <f>COUNTIF($J$2:J7710,J7710)</f>
        <v>0</v>
      </c>
      <c r="Y7710" s="172" t="str">
        <f t="shared" si="123"/>
        <v/>
      </c>
      <c r="Z7710" s="172" t="str">
        <f>IF(Y7710="","",COUNTIF($Y$2:Y7710,Y7710))</f>
        <v/>
      </c>
    </row>
    <row r="7711" spans="24:26" x14ac:dyDescent="0.25">
      <c r="X7711" s="172">
        <f>COUNTIF($J$2:J7711,J7711)</f>
        <v>0</v>
      </c>
      <c r="Y7711" s="172" t="str">
        <f t="shared" si="123"/>
        <v/>
      </c>
      <c r="Z7711" s="172" t="str">
        <f>IF(Y7711="","",COUNTIF($Y$2:Y7711,Y7711))</f>
        <v/>
      </c>
    </row>
    <row r="7712" spans="24:26" x14ac:dyDescent="0.25">
      <c r="X7712" s="172">
        <f>COUNTIF($J$2:J7712,J7712)</f>
        <v>0</v>
      </c>
      <c r="Y7712" s="172" t="str">
        <f t="shared" si="123"/>
        <v/>
      </c>
      <c r="Z7712" s="172" t="str">
        <f>IF(Y7712="","",COUNTIF($Y$2:Y7712,Y7712))</f>
        <v/>
      </c>
    </row>
    <row r="7713" spans="24:26" x14ac:dyDescent="0.25">
      <c r="X7713" s="172">
        <f>COUNTIF($J$2:J7713,J7713)</f>
        <v>0</v>
      </c>
      <c r="Y7713" s="172" t="str">
        <f t="shared" si="123"/>
        <v/>
      </c>
      <c r="Z7713" s="172" t="str">
        <f>IF(Y7713="","",COUNTIF($Y$2:Y7713,Y7713))</f>
        <v/>
      </c>
    </row>
    <row r="7714" spans="24:26" x14ac:dyDescent="0.25">
      <c r="X7714" s="172">
        <f>COUNTIF($J$2:J7714,J7714)</f>
        <v>0</v>
      </c>
      <c r="Y7714" s="172" t="str">
        <f t="shared" si="123"/>
        <v/>
      </c>
      <c r="Z7714" s="172" t="str">
        <f>IF(Y7714="","",COUNTIF($Y$2:Y7714,Y7714))</f>
        <v/>
      </c>
    </row>
    <row r="7715" spans="24:26" x14ac:dyDescent="0.25">
      <c r="X7715" s="172">
        <f>COUNTIF($J$2:J7715,J7715)</f>
        <v>0</v>
      </c>
      <c r="Y7715" s="172" t="str">
        <f t="shared" si="123"/>
        <v/>
      </c>
      <c r="Z7715" s="172" t="str">
        <f>IF(Y7715="","",COUNTIF($Y$2:Y7715,Y7715))</f>
        <v/>
      </c>
    </row>
    <row r="7716" spans="24:26" x14ac:dyDescent="0.25">
      <c r="X7716" s="172">
        <f>COUNTIF($J$2:J7716,J7716)</f>
        <v>0</v>
      </c>
      <c r="Y7716" s="172" t="str">
        <f t="shared" si="123"/>
        <v/>
      </c>
      <c r="Z7716" s="172" t="str">
        <f>IF(Y7716="","",COUNTIF($Y$2:Y7716,Y7716))</f>
        <v/>
      </c>
    </row>
    <row r="7717" spans="24:26" x14ac:dyDescent="0.25">
      <c r="X7717" s="172">
        <f>COUNTIF($J$2:J7717,J7717)</f>
        <v>0</v>
      </c>
      <c r="Y7717" s="172" t="str">
        <f t="shared" si="123"/>
        <v/>
      </c>
      <c r="Z7717" s="172" t="str">
        <f>IF(Y7717="","",COUNTIF($Y$2:Y7717,Y7717))</f>
        <v/>
      </c>
    </row>
    <row r="7718" spans="24:26" x14ac:dyDescent="0.25">
      <c r="X7718" s="172">
        <f>COUNTIF($J$2:J7718,J7718)</f>
        <v>0</v>
      </c>
      <c r="Y7718" s="172" t="str">
        <f t="shared" si="123"/>
        <v/>
      </c>
      <c r="Z7718" s="172" t="str">
        <f>IF(Y7718="","",COUNTIF($Y$2:Y7718,Y7718))</f>
        <v/>
      </c>
    </row>
    <row r="7719" spans="24:26" x14ac:dyDescent="0.25">
      <c r="X7719" s="172">
        <f>COUNTIF($J$2:J7719,J7719)</f>
        <v>0</v>
      </c>
      <c r="Y7719" s="172" t="str">
        <f t="shared" si="123"/>
        <v/>
      </c>
      <c r="Z7719" s="172" t="str">
        <f>IF(Y7719="","",COUNTIF($Y$2:Y7719,Y7719))</f>
        <v/>
      </c>
    </row>
    <row r="7720" spans="24:26" x14ac:dyDescent="0.25">
      <c r="X7720" s="172">
        <f>COUNTIF($J$2:J7720,J7720)</f>
        <v>0</v>
      </c>
      <c r="Y7720" s="172" t="str">
        <f t="shared" si="123"/>
        <v/>
      </c>
      <c r="Z7720" s="172" t="str">
        <f>IF(Y7720="","",COUNTIF($Y$2:Y7720,Y7720))</f>
        <v/>
      </c>
    </row>
    <row r="7721" spans="24:26" x14ac:dyDescent="0.25">
      <c r="X7721" s="172">
        <f>COUNTIF($J$2:J7721,J7721)</f>
        <v>0</v>
      </c>
      <c r="Y7721" s="172" t="str">
        <f t="shared" si="123"/>
        <v/>
      </c>
      <c r="Z7721" s="172" t="str">
        <f>IF(Y7721="","",COUNTIF($Y$2:Y7721,Y7721))</f>
        <v/>
      </c>
    </row>
    <row r="7722" spans="24:26" x14ac:dyDescent="0.25">
      <c r="X7722" s="172">
        <f>COUNTIF($J$2:J7722,J7722)</f>
        <v>0</v>
      </c>
      <c r="Y7722" s="172" t="str">
        <f t="shared" si="123"/>
        <v/>
      </c>
      <c r="Z7722" s="172" t="str">
        <f>IF(Y7722="","",COUNTIF($Y$2:Y7722,Y7722))</f>
        <v/>
      </c>
    </row>
    <row r="7723" spans="24:26" x14ac:dyDescent="0.25">
      <c r="X7723" s="172">
        <f>COUNTIF($J$2:J7723,J7723)</f>
        <v>0</v>
      </c>
      <c r="Y7723" s="172" t="str">
        <f t="shared" si="123"/>
        <v/>
      </c>
      <c r="Z7723" s="172" t="str">
        <f>IF(Y7723="","",COUNTIF($Y$2:Y7723,Y7723))</f>
        <v/>
      </c>
    </row>
    <row r="7724" spans="24:26" x14ac:dyDescent="0.25">
      <c r="X7724" s="172">
        <f>COUNTIF($J$2:J7724,J7724)</f>
        <v>0</v>
      </c>
      <c r="Y7724" s="172" t="str">
        <f t="shared" si="123"/>
        <v/>
      </c>
      <c r="Z7724" s="172" t="str">
        <f>IF(Y7724="","",COUNTIF($Y$2:Y7724,Y7724))</f>
        <v/>
      </c>
    </row>
    <row r="7725" spans="24:26" x14ac:dyDescent="0.25">
      <c r="X7725" s="172">
        <f>COUNTIF($J$2:J7725,J7725)</f>
        <v>0</v>
      </c>
      <c r="Y7725" s="172" t="str">
        <f t="shared" si="123"/>
        <v/>
      </c>
      <c r="Z7725" s="172" t="str">
        <f>IF(Y7725="","",COUNTIF($Y$2:Y7725,Y7725))</f>
        <v/>
      </c>
    </row>
    <row r="7726" spans="24:26" x14ac:dyDescent="0.25">
      <c r="X7726" s="172">
        <f>COUNTIF($J$2:J7726,J7726)</f>
        <v>0</v>
      </c>
      <c r="Y7726" s="172" t="str">
        <f t="shared" si="123"/>
        <v/>
      </c>
      <c r="Z7726" s="172" t="str">
        <f>IF(Y7726="","",COUNTIF($Y$2:Y7726,Y7726))</f>
        <v/>
      </c>
    </row>
    <row r="7727" spans="24:26" x14ac:dyDescent="0.25">
      <c r="X7727" s="172">
        <f>COUNTIF($J$2:J7727,J7727)</f>
        <v>0</v>
      </c>
      <c r="Y7727" s="172" t="str">
        <f t="shared" si="123"/>
        <v/>
      </c>
      <c r="Z7727" s="172" t="str">
        <f>IF(Y7727="","",COUNTIF($Y$2:Y7727,Y7727))</f>
        <v/>
      </c>
    </row>
    <row r="7728" spans="24:26" x14ac:dyDescent="0.25">
      <c r="X7728" s="172">
        <f>COUNTIF($J$2:J7728,J7728)</f>
        <v>0</v>
      </c>
      <c r="Y7728" s="172" t="str">
        <f t="shared" si="123"/>
        <v/>
      </c>
      <c r="Z7728" s="172" t="str">
        <f>IF(Y7728="","",COUNTIF($Y$2:Y7728,Y7728))</f>
        <v/>
      </c>
    </row>
    <row r="7729" spans="24:26" x14ac:dyDescent="0.25">
      <c r="X7729" s="172">
        <f>COUNTIF($J$2:J7729,J7729)</f>
        <v>0</v>
      </c>
      <c r="Y7729" s="172" t="str">
        <f t="shared" si="123"/>
        <v/>
      </c>
      <c r="Z7729" s="172" t="str">
        <f>IF(Y7729="","",COUNTIF($Y$2:Y7729,Y7729))</f>
        <v/>
      </c>
    </row>
    <row r="7730" spans="24:26" x14ac:dyDescent="0.25">
      <c r="X7730" s="172">
        <f>COUNTIF($J$2:J7730,J7730)</f>
        <v>0</v>
      </c>
      <c r="Y7730" s="172" t="str">
        <f t="shared" si="123"/>
        <v/>
      </c>
      <c r="Z7730" s="172" t="str">
        <f>IF(Y7730="","",COUNTIF($Y$2:Y7730,Y7730))</f>
        <v/>
      </c>
    </row>
    <row r="7731" spans="24:26" x14ac:dyDescent="0.25">
      <c r="X7731" s="172">
        <f>COUNTIF($J$2:J7731,J7731)</f>
        <v>0</v>
      </c>
      <c r="Y7731" s="172" t="str">
        <f t="shared" si="123"/>
        <v/>
      </c>
      <c r="Z7731" s="172" t="str">
        <f>IF(Y7731="","",COUNTIF($Y$2:Y7731,Y7731))</f>
        <v/>
      </c>
    </row>
    <row r="7732" spans="24:26" x14ac:dyDescent="0.25">
      <c r="X7732" s="172">
        <f>COUNTIF($J$2:J7732,J7732)</f>
        <v>0</v>
      </c>
      <c r="Y7732" s="172" t="str">
        <f t="shared" si="123"/>
        <v/>
      </c>
      <c r="Z7732" s="172" t="str">
        <f>IF(Y7732="","",COUNTIF($Y$2:Y7732,Y7732))</f>
        <v/>
      </c>
    </row>
    <row r="7733" spans="24:26" x14ac:dyDescent="0.25">
      <c r="X7733" s="172">
        <f>COUNTIF($J$2:J7733,J7733)</f>
        <v>0</v>
      </c>
      <c r="Y7733" s="172" t="str">
        <f t="shared" si="123"/>
        <v/>
      </c>
      <c r="Z7733" s="172" t="str">
        <f>IF(Y7733="","",COUNTIF($Y$2:Y7733,Y7733))</f>
        <v/>
      </c>
    </row>
    <row r="7734" spans="24:26" x14ac:dyDescent="0.25">
      <c r="X7734" s="172">
        <f>COUNTIF($J$2:J7734,J7734)</f>
        <v>0</v>
      </c>
      <c r="Y7734" s="172" t="str">
        <f t="shared" si="123"/>
        <v/>
      </c>
      <c r="Z7734" s="172" t="str">
        <f>IF(Y7734="","",COUNTIF($Y$2:Y7734,Y7734))</f>
        <v/>
      </c>
    </row>
    <row r="7735" spans="24:26" x14ac:dyDescent="0.25">
      <c r="X7735" s="172">
        <f>COUNTIF($J$2:J7735,J7735)</f>
        <v>0</v>
      </c>
      <c r="Y7735" s="172" t="str">
        <f t="shared" si="123"/>
        <v/>
      </c>
      <c r="Z7735" s="172" t="str">
        <f>IF(Y7735="","",COUNTIF($Y$2:Y7735,Y7735))</f>
        <v/>
      </c>
    </row>
    <row r="7736" spans="24:26" x14ac:dyDescent="0.25">
      <c r="X7736" s="172">
        <f>COUNTIF($J$2:J7736,J7736)</f>
        <v>0</v>
      </c>
      <c r="Y7736" s="172" t="str">
        <f t="shared" si="123"/>
        <v/>
      </c>
      <c r="Z7736" s="172" t="str">
        <f>IF(Y7736="","",COUNTIF($Y$2:Y7736,Y7736))</f>
        <v/>
      </c>
    </row>
    <row r="7737" spans="24:26" x14ac:dyDescent="0.25">
      <c r="X7737" s="172">
        <f>COUNTIF($J$2:J7737,J7737)</f>
        <v>0</v>
      </c>
      <c r="Y7737" s="172" t="str">
        <f t="shared" si="123"/>
        <v/>
      </c>
      <c r="Z7737" s="172" t="str">
        <f>IF(Y7737="","",COUNTIF($Y$2:Y7737,Y7737))</f>
        <v/>
      </c>
    </row>
    <row r="7738" spans="24:26" x14ac:dyDescent="0.25">
      <c r="X7738" s="172">
        <f>COUNTIF($J$2:J7738,J7738)</f>
        <v>0</v>
      </c>
      <c r="Y7738" s="172" t="str">
        <f t="shared" si="123"/>
        <v/>
      </c>
      <c r="Z7738" s="172" t="str">
        <f>IF(Y7738="","",COUNTIF($Y$2:Y7738,Y7738))</f>
        <v/>
      </c>
    </row>
    <row r="7739" spans="24:26" x14ac:dyDescent="0.25">
      <c r="X7739" s="172">
        <f>COUNTIF($J$2:J7739,J7739)</f>
        <v>0</v>
      </c>
      <c r="Y7739" s="172" t="str">
        <f t="shared" si="123"/>
        <v/>
      </c>
      <c r="Z7739" s="172" t="str">
        <f>IF(Y7739="","",COUNTIF($Y$2:Y7739,Y7739))</f>
        <v/>
      </c>
    </row>
    <row r="7740" spans="24:26" x14ac:dyDescent="0.25">
      <c r="X7740" s="172">
        <f>COUNTIF($J$2:J7740,J7740)</f>
        <v>0</v>
      </c>
      <c r="Y7740" s="172" t="str">
        <f t="shared" si="123"/>
        <v/>
      </c>
      <c r="Z7740" s="172" t="str">
        <f>IF(Y7740="","",COUNTIF($Y$2:Y7740,Y7740))</f>
        <v/>
      </c>
    </row>
    <row r="7741" spans="24:26" x14ac:dyDescent="0.25">
      <c r="X7741" s="172">
        <f>COUNTIF($J$2:J7741,J7741)</f>
        <v>0</v>
      </c>
      <c r="Y7741" s="172" t="str">
        <f t="shared" ref="Y7741:Y7804" si="124">J7741&amp;Q7741</f>
        <v/>
      </c>
      <c r="Z7741" s="172" t="str">
        <f>IF(Y7741="","",COUNTIF($Y$2:Y7741,Y7741))</f>
        <v/>
      </c>
    </row>
    <row r="7742" spans="24:26" x14ac:dyDescent="0.25">
      <c r="X7742" s="172">
        <f>COUNTIF($J$2:J7742,J7742)</f>
        <v>0</v>
      </c>
      <c r="Y7742" s="172" t="str">
        <f t="shared" si="124"/>
        <v/>
      </c>
      <c r="Z7742" s="172" t="str">
        <f>IF(Y7742="","",COUNTIF($Y$2:Y7742,Y7742))</f>
        <v/>
      </c>
    </row>
    <row r="7743" spans="24:26" x14ac:dyDescent="0.25">
      <c r="X7743" s="172">
        <f>COUNTIF($J$2:J7743,J7743)</f>
        <v>0</v>
      </c>
      <c r="Y7743" s="172" t="str">
        <f t="shared" si="124"/>
        <v/>
      </c>
      <c r="Z7743" s="172" t="str">
        <f>IF(Y7743="","",COUNTIF($Y$2:Y7743,Y7743))</f>
        <v/>
      </c>
    </row>
    <row r="7744" spans="24:26" x14ac:dyDescent="0.25">
      <c r="X7744" s="172">
        <f>COUNTIF($J$2:J7744,J7744)</f>
        <v>0</v>
      </c>
      <c r="Y7744" s="172" t="str">
        <f t="shared" si="124"/>
        <v/>
      </c>
      <c r="Z7744" s="172" t="str">
        <f>IF(Y7744="","",COUNTIF($Y$2:Y7744,Y7744))</f>
        <v/>
      </c>
    </row>
    <row r="7745" spans="24:26" x14ac:dyDescent="0.25">
      <c r="X7745" s="172">
        <f>COUNTIF($J$2:J7745,J7745)</f>
        <v>0</v>
      </c>
      <c r="Y7745" s="172" t="str">
        <f t="shared" si="124"/>
        <v/>
      </c>
      <c r="Z7745" s="172" t="str">
        <f>IF(Y7745="","",COUNTIF($Y$2:Y7745,Y7745))</f>
        <v/>
      </c>
    </row>
    <row r="7746" spans="24:26" x14ac:dyDescent="0.25">
      <c r="X7746" s="172">
        <f>COUNTIF($J$2:J7746,J7746)</f>
        <v>0</v>
      </c>
      <c r="Y7746" s="172" t="str">
        <f t="shared" si="124"/>
        <v/>
      </c>
      <c r="Z7746" s="172" t="str">
        <f>IF(Y7746="","",COUNTIF($Y$2:Y7746,Y7746))</f>
        <v/>
      </c>
    </row>
    <row r="7747" spans="24:26" x14ac:dyDescent="0.25">
      <c r="X7747" s="172">
        <f>COUNTIF($J$2:J7747,J7747)</f>
        <v>0</v>
      </c>
      <c r="Y7747" s="172" t="str">
        <f t="shared" si="124"/>
        <v/>
      </c>
      <c r="Z7747" s="172" t="str">
        <f>IF(Y7747="","",COUNTIF($Y$2:Y7747,Y7747))</f>
        <v/>
      </c>
    </row>
    <row r="7748" spans="24:26" x14ac:dyDescent="0.25">
      <c r="X7748" s="172">
        <f>COUNTIF($J$2:J7748,J7748)</f>
        <v>0</v>
      </c>
      <c r="Y7748" s="172" t="str">
        <f t="shared" si="124"/>
        <v/>
      </c>
      <c r="Z7748" s="172" t="str">
        <f>IF(Y7748="","",COUNTIF($Y$2:Y7748,Y7748))</f>
        <v/>
      </c>
    </row>
    <row r="7749" spans="24:26" x14ac:dyDescent="0.25">
      <c r="X7749" s="172">
        <f>COUNTIF($J$2:J7749,J7749)</f>
        <v>0</v>
      </c>
      <c r="Y7749" s="172" t="str">
        <f t="shared" si="124"/>
        <v/>
      </c>
      <c r="Z7749" s="172" t="str">
        <f>IF(Y7749="","",COUNTIF($Y$2:Y7749,Y7749))</f>
        <v/>
      </c>
    </row>
    <row r="7750" spans="24:26" x14ac:dyDescent="0.25">
      <c r="X7750" s="172">
        <f>COUNTIF($J$2:J7750,J7750)</f>
        <v>0</v>
      </c>
      <c r="Y7750" s="172" t="str">
        <f t="shared" si="124"/>
        <v/>
      </c>
      <c r="Z7750" s="172" t="str">
        <f>IF(Y7750="","",COUNTIF($Y$2:Y7750,Y7750))</f>
        <v/>
      </c>
    </row>
    <row r="7751" spans="24:26" x14ac:dyDescent="0.25">
      <c r="X7751" s="172">
        <f>COUNTIF($J$2:J7751,J7751)</f>
        <v>0</v>
      </c>
      <c r="Y7751" s="172" t="str">
        <f t="shared" si="124"/>
        <v/>
      </c>
      <c r="Z7751" s="172" t="str">
        <f>IF(Y7751="","",COUNTIF($Y$2:Y7751,Y7751))</f>
        <v/>
      </c>
    </row>
    <row r="7752" spans="24:26" x14ac:dyDescent="0.25">
      <c r="X7752" s="172">
        <f>COUNTIF($J$2:J7752,J7752)</f>
        <v>0</v>
      </c>
      <c r="Y7752" s="172" t="str">
        <f t="shared" si="124"/>
        <v/>
      </c>
      <c r="Z7752" s="172" t="str">
        <f>IF(Y7752="","",COUNTIF($Y$2:Y7752,Y7752))</f>
        <v/>
      </c>
    </row>
    <row r="7753" spans="24:26" x14ac:dyDescent="0.25">
      <c r="X7753" s="172">
        <f>COUNTIF($J$2:J7753,J7753)</f>
        <v>0</v>
      </c>
      <c r="Y7753" s="172" t="str">
        <f t="shared" si="124"/>
        <v/>
      </c>
      <c r="Z7753" s="172" t="str">
        <f>IF(Y7753="","",COUNTIF($Y$2:Y7753,Y7753))</f>
        <v/>
      </c>
    </row>
    <row r="7754" spans="24:26" x14ac:dyDescent="0.25">
      <c r="X7754" s="172">
        <f>COUNTIF($J$2:J7754,J7754)</f>
        <v>0</v>
      </c>
      <c r="Y7754" s="172" t="str">
        <f t="shared" si="124"/>
        <v/>
      </c>
      <c r="Z7754" s="172" t="str">
        <f>IF(Y7754="","",COUNTIF($Y$2:Y7754,Y7754))</f>
        <v/>
      </c>
    </row>
    <row r="7755" spans="24:26" x14ac:dyDescent="0.25">
      <c r="X7755" s="172">
        <f>COUNTIF($J$2:J7755,J7755)</f>
        <v>0</v>
      </c>
      <c r="Y7755" s="172" t="str">
        <f t="shared" si="124"/>
        <v/>
      </c>
      <c r="Z7755" s="172" t="str">
        <f>IF(Y7755="","",COUNTIF($Y$2:Y7755,Y7755))</f>
        <v/>
      </c>
    </row>
    <row r="7756" spans="24:26" x14ac:dyDescent="0.25">
      <c r="X7756" s="172">
        <f>COUNTIF($J$2:J7756,J7756)</f>
        <v>0</v>
      </c>
      <c r="Y7756" s="172" t="str">
        <f t="shared" si="124"/>
        <v/>
      </c>
      <c r="Z7756" s="172" t="str">
        <f>IF(Y7756="","",COUNTIF($Y$2:Y7756,Y7756))</f>
        <v/>
      </c>
    </row>
    <row r="7757" spans="24:26" x14ac:dyDescent="0.25">
      <c r="X7757" s="172">
        <f>COUNTIF($J$2:J7757,J7757)</f>
        <v>0</v>
      </c>
      <c r="Y7757" s="172" t="str">
        <f t="shared" si="124"/>
        <v/>
      </c>
      <c r="Z7757" s="172" t="str">
        <f>IF(Y7757="","",COUNTIF($Y$2:Y7757,Y7757))</f>
        <v/>
      </c>
    </row>
    <row r="7758" spans="24:26" x14ac:dyDescent="0.25">
      <c r="X7758" s="172">
        <f>COUNTIF($J$2:J7758,J7758)</f>
        <v>0</v>
      </c>
      <c r="Y7758" s="172" t="str">
        <f t="shared" si="124"/>
        <v/>
      </c>
      <c r="Z7758" s="172" t="str">
        <f>IF(Y7758="","",COUNTIF($Y$2:Y7758,Y7758))</f>
        <v/>
      </c>
    </row>
    <row r="7759" spans="24:26" x14ac:dyDescent="0.25">
      <c r="X7759" s="172">
        <f>COUNTIF($J$2:J7759,J7759)</f>
        <v>0</v>
      </c>
      <c r="Y7759" s="172" t="str">
        <f t="shared" si="124"/>
        <v/>
      </c>
      <c r="Z7759" s="172" t="str">
        <f>IF(Y7759="","",COUNTIF($Y$2:Y7759,Y7759))</f>
        <v/>
      </c>
    </row>
    <row r="7760" spans="24:26" x14ac:dyDescent="0.25">
      <c r="X7760" s="172">
        <f>COUNTIF($J$2:J7760,J7760)</f>
        <v>0</v>
      </c>
      <c r="Y7760" s="172" t="str">
        <f t="shared" si="124"/>
        <v/>
      </c>
      <c r="Z7760" s="172" t="str">
        <f>IF(Y7760="","",COUNTIF($Y$2:Y7760,Y7760))</f>
        <v/>
      </c>
    </row>
    <row r="7761" spans="24:26" x14ac:dyDescent="0.25">
      <c r="X7761" s="172">
        <f>COUNTIF($J$2:J7761,J7761)</f>
        <v>0</v>
      </c>
      <c r="Y7761" s="172" t="str">
        <f t="shared" si="124"/>
        <v/>
      </c>
      <c r="Z7761" s="172" t="str">
        <f>IF(Y7761="","",COUNTIF($Y$2:Y7761,Y7761))</f>
        <v/>
      </c>
    </row>
    <row r="7762" spans="24:26" x14ac:dyDescent="0.25">
      <c r="X7762" s="172">
        <f>COUNTIF($J$2:J7762,J7762)</f>
        <v>0</v>
      </c>
      <c r="Y7762" s="172" t="str">
        <f t="shared" si="124"/>
        <v/>
      </c>
      <c r="Z7762" s="172" t="str">
        <f>IF(Y7762="","",COUNTIF($Y$2:Y7762,Y7762))</f>
        <v/>
      </c>
    </row>
    <row r="7763" spans="24:26" x14ac:dyDescent="0.25">
      <c r="X7763" s="172">
        <f>COUNTIF($J$2:J7763,J7763)</f>
        <v>0</v>
      </c>
      <c r="Y7763" s="172" t="str">
        <f t="shared" si="124"/>
        <v/>
      </c>
      <c r="Z7763" s="172" t="str">
        <f>IF(Y7763="","",COUNTIF($Y$2:Y7763,Y7763))</f>
        <v/>
      </c>
    </row>
    <row r="7764" spans="24:26" x14ac:dyDescent="0.25">
      <c r="X7764" s="172">
        <f>COUNTIF($J$2:J7764,J7764)</f>
        <v>0</v>
      </c>
      <c r="Y7764" s="172" t="str">
        <f t="shared" si="124"/>
        <v/>
      </c>
      <c r="Z7764" s="172" t="str">
        <f>IF(Y7764="","",COUNTIF($Y$2:Y7764,Y7764))</f>
        <v/>
      </c>
    </row>
    <row r="7765" spans="24:26" x14ac:dyDescent="0.25">
      <c r="X7765" s="172">
        <f>COUNTIF($J$2:J7765,J7765)</f>
        <v>0</v>
      </c>
      <c r="Y7765" s="172" t="str">
        <f t="shared" si="124"/>
        <v/>
      </c>
      <c r="Z7765" s="172" t="str">
        <f>IF(Y7765="","",COUNTIF($Y$2:Y7765,Y7765))</f>
        <v/>
      </c>
    </row>
    <row r="7766" spans="24:26" x14ac:dyDescent="0.25">
      <c r="X7766" s="172">
        <f>COUNTIF($J$2:J7766,J7766)</f>
        <v>0</v>
      </c>
      <c r="Y7766" s="172" t="str">
        <f t="shared" si="124"/>
        <v/>
      </c>
      <c r="Z7766" s="172" t="str">
        <f>IF(Y7766="","",COUNTIF($Y$2:Y7766,Y7766))</f>
        <v/>
      </c>
    </row>
    <row r="7767" spans="24:26" x14ac:dyDescent="0.25">
      <c r="X7767" s="172">
        <f>COUNTIF($J$2:J7767,J7767)</f>
        <v>0</v>
      </c>
      <c r="Y7767" s="172" t="str">
        <f t="shared" si="124"/>
        <v/>
      </c>
      <c r="Z7767" s="172" t="str">
        <f>IF(Y7767="","",COUNTIF($Y$2:Y7767,Y7767))</f>
        <v/>
      </c>
    </row>
    <row r="7768" spans="24:26" x14ac:dyDescent="0.25">
      <c r="X7768" s="172">
        <f>COUNTIF($J$2:J7768,J7768)</f>
        <v>0</v>
      </c>
      <c r="Y7768" s="172" t="str">
        <f t="shared" si="124"/>
        <v/>
      </c>
      <c r="Z7768" s="172" t="str">
        <f>IF(Y7768="","",COUNTIF($Y$2:Y7768,Y7768))</f>
        <v/>
      </c>
    </row>
    <row r="7769" spans="24:26" x14ac:dyDescent="0.25">
      <c r="X7769" s="172">
        <f>COUNTIF($J$2:J7769,J7769)</f>
        <v>0</v>
      </c>
      <c r="Y7769" s="172" t="str">
        <f t="shared" si="124"/>
        <v/>
      </c>
      <c r="Z7769" s="172" t="str">
        <f>IF(Y7769="","",COUNTIF($Y$2:Y7769,Y7769))</f>
        <v/>
      </c>
    </row>
    <row r="7770" spans="24:26" x14ac:dyDescent="0.25">
      <c r="X7770" s="172">
        <f>COUNTIF($J$2:J7770,J7770)</f>
        <v>0</v>
      </c>
      <c r="Y7770" s="172" t="str">
        <f t="shared" si="124"/>
        <v/>
      </c>
      <c r="Z7770" s="172" t="str">
        <f>IF(Y7770="","",COUNTIF($Y$2:Y7770,Y7770))</f>
        <v/>
      </c>
    </row>
    <row r="7771" spans="24:26" x14ac:dyDescent="0.25">
      <c r="X7771" s="172">
        <f>COUNTIF($J$2:J7771,J7771)</f>
        <v>0</v>
      </c>
      <c r="Y7771" s="172" t="str">
        <f t="shared" si="124"/>
        <v/>
      </c>
      <c r="Z7771" s="172" t="str">
        <f>IF(Y7771="","",COUNTIF($Y$2:Y7771,Y7771))</f>
        <v/>
      </c>
    </row>
    <row r="7772" spans="24:26" x14ac:dyDescent="0.25">
      <c r="X7772" s="172">
        <f>COUNTIF($J$2:J7772,J7772)</f>
        <v>0</v>
      </c>
      <c r="Y7772" s="172" t="str">
        <f t="shared" si="124"/>
        <v/>
      </c>
      <c r="Z7772" s="172" t="str">
        <f>IF(Y7772="","",COUNTIF($Y$2:Y7772,Y7772))</f>
        <v/>
      </c>
    </row>
    <row r="7773" spans="24:26" x14ac:dyDescent="0.25">
      <c r="X7773" s="172">
        <f>COUNTIF($J$2:J7773,J7773)</f>
        <v>0</v>
      </c>
      <c r="Y7773" s="172" t="str">
        <f t="shared" si="124"/>
        <v/>
      </c>
      <c r="Z7773" s="172" t="str">
        <f>IF(Y7773="","",COUNTIF($Y$2:Y7773,Y7773))</f>
        <v/>
      </c>
    </row>
    <row r="7774" spans="24:26" x14ac:dyDescent="0.25">
      <c r="X7774" s="172">
        <f>COUNTIF($J$2:J7774,J7774)</f>
        <v>0</v>
      </c>
      <c r="Y7774" s="172" t="str">
        <f t="shared" si="124"/>
        <v/>
      </c>
      <c r="Z7774" s="172" t="str">
        <f>IF(Y7774="","",COUNTIF($Y$2:Y7774,Y7774))</f>
        <v/>
      </c>
    </row>
    <row r="7775" spans="24:26" x14ac:dyDescent="0.25">
      <c r="X7775" s="172">
        <f>COUNTIF($J$2:J7775,J7775)</f>
        <v>0</v>
      </c>
      <c r="Y7775" s="172" t="str">
        <f t="shared" si="124"/>
        <v/>
      </c>
      <c r="Z7775" s="172" t="str">
        <f>IF(Y7775="","",COUNTIF($Y$2:Y7775,Y7775))</f>
        <v/>
      </c>
    </row>
    <row r="7776" spans="24:26" x14ac:dyDescent="0.25">
      <c r="X7776" s="172">
        <f>COUNTIF($J$2:J7776,J7776)</f>
        <v>0</v>
      </c>
      <c r="Y7776" s="172" t="str">
        <f t="shared" si="124"/>
        <v/>
      </c>
      <c r="Z7776" s="172" t="str">
        <f>IF(Y7776="","",COUNTIF($Y$2:Y7776,Y7776))</f>
        <v/>
      </c>
    </row>
    <row r="7777" spans="24:26" x14ac:dyDescent="0.25">
      <c r="X7777" s="172">
        <f>COUNTIF($J$2:J7777,J7777)</f>
        <v>0</v>
      </c>
      <c r="Y7777" s="172" t="str">
        <f t="shared" si="124"/>
        <v/>
      </c>
      <c r="Z7777" s="172" t="str">
        <f>IF(Y7777="","",COUNTIF($Y$2:Y7777,Y7777))</f>
        <v/>
      </c>
    </row>
    <row r="7778" spans="24:26" x14ac:dyDescent="0.25">
      <c r="X7778" s="172">
        <f>COUNTIF($J$2:J7778,J7778)</f>
        <v>0</v>
      </c>
      <c r="Y7778" s="172" t="str">
        <f t="shared" si="124"/>
        <v/>
      </c>
      <c r="Z7778" s="172" t="str">
        <f>IF(Y7778="","",COUNTIF($Y$2:Y7778,Y7778))</f>
        <v/>
      </c>
    </row>
    <row r="7779" spans="24:26" x14ac:dyDescent="0.25">
      <c r="X7779" s="172">
        <f>COUNTIF($J$2:J7779,J7779)</f>
        <v>0</v>
      </c>
      <c r="Y7779" s="172" t="str">
        <f t="shared" si="124"/>
        <v/>
      </c>
      <c r="Z7779" s="172" t="str">
        <f>IF(Y7779="","",COUNTIF($Y$2:Y7779,Y7779))</f>
        <v/>
      </c>
    </row>
    <row r="7780" spans="24:26" x14ac:dyDescent="0.25">
      <c r="X7780" s="172">
        <f>COUNTIF($J$2:J7780,J7780)</f>
        <v>0</v>
      </c>
      <c r="Y7780" s="172" t="str">
        <f t="shared" si="124"/>
        <v/>
      </c>
      <c r="Z7780" s="172" t="str">
        <f>IF(Y7780="","",COUNTIF($Y$2:Y7780,Y7780))</f>
        <v/>
      </c>
    </row>
    <row r="7781" spans="24:26" x14ac:dyDescent="0.25">
      <c r="X7781" s="172">
        <f>COUNTIF($J$2:J7781,J7781)</f>
        <v>0</v>
      </c>
      <c r="Y7781" s="172" t="str">
        <f t="shared" si="124"/>
        <v/>
      </c>
      <c r="Z7781" s="172" t="str">
        <f>IF(Y7781="","",COUNTIF($Y$2:Y7781,Y7781))</f>
        <v/>
      </c>
    </row>
    <row r="7782" spans="24:26" x14ac:dyDescent="0.25">
      <c r="X7782" s="172">
        <f>COUNTIF($J$2:J7782,J7782)</f>
        <v>0</v>
      </c>
      <c r="Y7782" s="172" t="str">
        <f t="shared" si="124"/>
        <v/>
      </c>
      <c r="Z7782" s="172" t="str">
        <f>IF(Y7782="","",COUNTIF($Y$2:Y7782,Y7782))</f>
        <v/>
      </c>
    </row>
    <row r="7783" spans="24:26" x14ac:dyDescent="0.25">
      <c r="X7783" s="172">
        <f>COUNTIF($J$2:J7783,J7783)</f>
        <v>0</v>
      </c>
      <c r="Y7783" s="172" t="str">
        <f t="shared" si="124"/>
        <v/>
      </c>
      <c r="Z7783" s="172" t="str">
        <f>IF(Y7783="","",COUNTIF($Y$2:Y7783,Y7783))</f>
        <v/>
      </c>
    </row>
    <row r="7784" spans="24:26" x14ac:dyDescent="0.25">
      <c r="X7784" s="172">
        <f>COUNTIF($J$2:J7784,J7784)</f>
        <v>0</v>
      </c>
      <c r="Y7784" s="172" t="str">
        <f t="shared" si="124"/>
        <v/>
      </c>
      <c r="Z7784" s="172" t="str">
        <f>IF(Y7784="","",COUNTIF($Y$2:Y7784,Y7784))</f>
        <v/>
      </c>
    </row>
    <row r="7785" spans="24:26" x14ac:dyDescent="0.25">
      <c r="X7785" s="172">
        <f>COUNTIF($J$2:J7785,J7785)</f>
        <v>0</v>
      </c>
      <c r="Y7785" s="172" t="str">
        <f t="shared" si="124"/>
        <v/>
      </c>
      <c r="Z7785" s="172" t="str">
        <f>IF(Y7785="","",COUNTIF($Y$2:Y7785,Y7785))</f>
        <v/>
      </c>
    </row>
    <row r="7786" spans="24:26" x14ac:dyDescent="0.25">
      <c r="X7786" s="172">
        <f>COUNTIF($J$2:J7786,J7786)</f>
        <v>0</v>
      </c>
      <c r="Y7786" s="172" t="str">
        <f t="shared" si="124"/>
        <v/>
      </c>
      <c r="Z7786" s="172" t="str">
        <f>IF(Y7786="","",COUNTIF($Y$2:Y7786,Y7786))</f>
        <v/>
      </c>
    </row>
    <row r="7787" spans="24:26" x14ac:dyDescent="0.25">
      <c r="X7787" s="172">
        <f>COUNTIF($J$2:J7787,J7787)</f>
        <v>0</v>
      </c>
      <c r="Y7787" s="172" t="str">
        <f t="shared" si="124"/>
        <v/>
      </c>
      <c r="Z7787" s="172" t="str">
        <f>IF(Y7787="","",COUNTIF($Y$2:Y7787,Y7787))</f>
        <v/>
      </c>
    </row>
    <row r="7788" spans="24:26" x14ac:dyDescent="0.25">
      <c r="X7788" s="172">
        <f>COUNTIF($J$2:J7788,J7788)</f>
        <v>0</v>
      </c>
      <c r="Y7788" s="172" t="str">
        <f t="shared" si="124"/>
        <v/>
      </c>
      <c r="Z7788" s="172" t="str">
        <f>IF(Y7788="","",COUNTIF($Y$2:Y7788,Y7788))</f>
        <v/>
      </c>
    </row>
    <row r="7789" spans="24:26" x14ac:dyDescent="0.25">
      <c r="X7789" s="172">
        <f>COUNTIF($J$2:J7789,J7789)</f>
        <v>0</v>
      </c>
      <c r="Y7789" s="172" t="str">
        <f t="shared" si="124"/>
        <v/>
      </c>
      <c r="Z7789" s="172" t="str">
        <f>IF(Y7789="","",COUNTIF($Y$2:Y7789,Y7789))</f>
        <v/>
      </c>
    </row>
    <row r="7790" spans="24:26" x14ac:dyDescent="0.25">
      <c r="X7790" s="172">
        <f>COUNTIF($J$2:J7790,J7790)</f>
        <v>0</v>
      </c>
      <c r="Y7790" s="172" t="str">
        <f t="shared" si="124"/>
        <v/>
      </c>
      <c r="Z7790" s="172" t="str">
        <f>IF(Y7790="","",COUNTIF($Y$2:Y7790,Y7790))</f>
        <v/>
      </c>
    </row>
    <row r="7791" spans="24:26" x14ac:dyDescent="0.25">
      <c r="X7791" s="172">
        <f>COUNTIF($J$2:J7791,J7791)</f>
        <v>0</v>
      </c>
      <c r="Y7791" s="172" t="str">
        <f t="shared" si="124"/>
        <v/>
      </c>
      <c r="Z7791" s="172" t="str">
        <f>IF(Y7791="","",COUNTIF($Y$2:Y7791,Y7791))</f>
        <v/>
      </c>
    </row>
    <row r="7792" spans="24:26" x14ac:dyDescent="0.25">
      <c r="X7792" s="172">
        <f>COUNTIF($J$2:J7792,J7792)</f>
        <v>0</v>
      </c>
      <c r="Y7792" s="172" t="str">
        <f t="shared" si="124"/>
        <v/>
      </c>
      <c r="Z7792" s="172" t="str">
        <f>IF(Y7792="","",COUNTIF($Y$2:Y7792,Y7792))</f>
        <v/>
      </c>
    </row>
    <row r="7793" spans="24:26" x14ac:dyDescent="0.25">
      <c r="X7793" s="172">
        <f>COUNTIF($J$2:J7793,J7793)</f>
        <v>0</v>
      </c>
      <c r="Y7793" s="172" t="str">
        <f t="shared" si="124"/>
        <v/>
      </c>
      <c r="Z7793" s="172" t="str">
        <f>IF(Y7793="","",COUNTIF($Y$2:Y7793,Y7793))</f>
        <v/>
      </c>
    </row>
    <row r="7794" spans="24:26" x14ac:dyDescent="0.25">
      <c r="X7794" s="172">
        <f>COUNTIF($J$2:J7794,J7794)</f>
        <v>0</v>
      </c>
      <c r="Y7794" s="172" t="str">
        <f t="shared" si="124"/>
        <v/>
      </c>
      <c r="Z7794" s="172" t="str">
        <f>IF(Y7794="","",COUNTIF($Y$2:Y7794,Y7794))</f>
        <v/>
      </c>
    </row>
    <row r="7795" spans="24:26" x14ac:dyDescent="0.25">
      <c r="X7795" s="172">
        <f>COUNTIF($J$2:J7795,J7795)</f>
        <v>0</v>
      </c>
      <c r="Y7795" s="172" t="str">
        <f t="shared" si="124"/>
        <v/>
      </c>
      <c r="Z7795" s="172" t="str">
        <f>IF(Y7795="","",COUNTIF($Y$2:Y7795,Y7795))</f>
        <v/>
      </c>
    </row>
    <row r="7796" spans="24:26" x14ac:dyDescent="0.25">
      <c r="X7796" s="172">
        <f>COUNTIF($J$2:J7796,J7796)</f>
        <v>0</v>
      </c>
      <c r="Y7796" s="172" t="str">
        <f t="shared" si="124"/>
        <v/>
      </c>
      <c r="Z7796" s="172" t="str">
        <f>IF(Y7796="","",COUNTIF($Y$2:Y7796,Y7796))</f>
        <v/>
      </c>
    </row>
    <row r="7797" spans="24:26" x14ac:dyDescent="0.25">
      <c r="X7797" s="172">
        <f>COUNTIF($J$2:J7797,J7797)</f>
        <v>0</v>
      </c>
      <c r="Y7797" s="172" t="str">
        <f t="shared" si="124"/>
        <v/>
      </c>
      <c r="Z7797" s="172" t="str">
        <f>IF(Y7797="","",COUNTIF($Y$2:Y7797,Y7797))</f>
        <v/>
      </c>
    </row>
    <row r="7798" spans="24:26" x14ac:dyDescent="0.25">
      <c r="X7798" s="172">
        <f>COUNTIF($J$2:J7798,J7798)</f>
        <v>0</v>
      </c>
      <c r="Y7798" s="172" t="str">
        <f t="shared" si="124"/>
        <v/>
      </c>
      <c r="Z7798" s="172" t="str">
        <f>IF(Y7798="","",COUNTIF($Y$2:Y7798,Y7798))</f>
        <v/>
      </c>
    </row>
    <row r="7799" spans="24:26" x14ac:dyDescent="0.25">
      <c r="X7799" s="172">
        <f>COUNTIF($J$2:J7799,J7799)</f>
        <v>0</v>
      </c>
      <c r="Y7799" s="172" t="str">
        <f t="shared" si="124"/>
        <v/>
      </c>
      <c r="Z7799" s="172" t="str">
        <f>IF(Y7799="","",COUNTIF($Y$2:Y7799,Y7799))</f>
        <v/>
      </c>
    </row>
    <row r="7800" spans="24:26" x14ac:dyDescent="0.25">
      <c r="X7800" s="172">
        <f>COUNTIF($J$2:J7800,J7800)</f>
        <v>0</v>
      </c>
      <c r="Y7800" s="172" t="str">
        <f t="shared" si="124"/>
        <v/>
      </c>
      <c r="Z7800" s="172" t="str">
        <f>IF(Y7800="","",COUNTIF($Y$2:Y7800,Y7800))</f>
        <v/>
      </c>
    </row>
    <row r="7801" spans="24:26" x14ac:dyDescent="0.25">
      <c r="X7801" s="172">
        <f>COUNTIF($J$2:J7801,J7801)</f>
        <v>0</v>
      </c>
      <c r="Y7801" s="172" t="str">
        <f t="shared" si="124"/>
        <v/>
      </c>
      <c r="Z7801" s="172" t="str">
        <f>IF(Y7801="","",COUNTIF($Y$2:Y7801,Y7801))</f>
        <v/>
      </c>
    </row>
    <row r="7802" spans="24:26" x14ac:dyDescent="0.25">
      <c r="X7802" s="172">
        <f>COUNTIF($J$2:J7802,J7802)</f>
        <v>0</v>
      </c>
      <c r="Y7802" s="172" t="str">
        <f t="shared" si="124"/>
        <v/>
      </c>
      <c r="Z7802" s="172" t="str">
        <f>IF(Y7802="","",COUNTIF($Y$2:Y7802,Y7802))</f>
        <v/>
      </c>
    </row>
    <row r="7803" spans="24:26" x14ac:dyDescent="0.25">
      <c r="X7803" s="172">
        <f>COUNTIF($J$2:J7803,J7803)</f>
        <v>0</v>
      </c>
      <c r="Y7803" s="172" t="str">
        <f t="shared" si="124"/>
        <v/>
      </c>
      <c r="Z7803" s="172" t="str">
        <f>IF(Y7803="","",COUNTIF($Y$2:Y7803,Y7803))</f>
        <v/>
      </c>
    </row>
    <row r="7804" spans="24:26" x14ac:dyDescent="0.25">
      <c r="X7804" s="172">
        <f>COUNTIF($J$2:J7804,J7804)</f>
        <v>0</v>
      </c>
      <c r="Y7804" s="172" t="str">
        <f t="shared" si="124"/>
        <v/>
      </c>
      <c r="Z7804" s="172" t="str">
        <f>IF(Y7804="","",COUNTIF($Y$2:Y7804,Y7804))</f>
        <v/>
      </c>
    </row>
    <row r="7805" spans="24:26" x14ac:dyDescent="0.25">
      <c r="X7805" s="172">
        <f>COUNTIF($J$2:J7805,J7805)</f>
        <v>0</v>
      </c>
      <c r="Y7805" s="172" t="str">
        <f t="shared" ref="Y7805:Y7868" si="125">J7805&amp;Q7805</f>
        <v/>
      </c>
      <c r="Z7805" s="172" t="str">
        <f>IF(Y7805="","",COUNTIF($Y$2:Y7805,Y7805))</f>
        <v/>
      </c>
    </row>
    <row r="7806" spans="24:26" x14ac:dyDescent="0.25">
      <c r="X7806" s="172">
        <f>COUNTIF($J$2:J7806,J7806)</f>
        <v>0</v>
      </c>
      <c r="Y7806" s="172" t="str">
        <f t="shared" si="125"/>
        <v/>
      </c>
      <c r="Z7806" s="172" t="str">
        <f>IF(Y7806="","",COUNTIF($Y$2:Y7806,Y7806))</f>
        <v/>
      </c>
    </row>
    <row r="7807" spans="24:26" x14ac:dyDescent="0.25">
      <c r="X7807" s="172">
        <f>COUNTIF($J$2:J7807,J7807)</f>
        <v>0</v>
      </c>
      <c r="Y7807" s="172" t="str">
        <f t="shared" si="125"/>
        <v/>
      </c>
      <c r="Z7807" s="172" t="str">
        <f>IF(Y7807="","",COUNTIF($Y$2:Y7807,Y7807))</f>
        <v/>
      </c>
    </row>
    <row r="7808" spans="24:26" x14ac:dyDescent="0.25">
      <c r="X7808" s="172">
        <f>COUNTIF($J$2:J7808,J7808)</f>
        <v>0</v>
      </c>
      <c r="Y7808" s="172" t="str">
        <f t="shared" si="125"/>
        <v/>
      </c>
      <c r="Z7808" s="172" t="str">
        <f>IF(Y7808="","",COUNTIF($Y$2:Y7808,Y7808))</f>
        <v/>
      </c>
    </row>
    <row r="7809" spans="24:26" x14ac:dyDescent="0.25">
      <c r="X7809" s="172">
        <f>COUNTIF($J$2:J7809,J7809)</f>
        <v>0</v>
      </c>
      <c r="Y7809" s="172" t="str">
        <f t="shared" si="125"/>
        <v/>
      </c>
      <c r="Z7809" s="172" t="str">
        <f>IF(Y7809="","",COUNTIF($Y$2:Y7809,Y7809))</f>
        <v/>
      </c>
    </row>
    <row r="7810" spans="24:26" x14ac:dyDescent="0.25">
      <c r="X7810" s="172">
        <f>COUNTIF($J$2:J7810,J7810)</f>
        <v>0</v>
      </c>
      <c r="Y7810" s="172" t="str">
        <f t="shared" si="125"/>
        <v/>
      </c>
      <c r="Z7810" s="172" t="str">
        <f>IF(Y7810="","",COUNTIF($Y$2:Y7810,Y7810))</f>
        <v/>
      </c>
    </row>
    <row r="7811" spans="24:26" x14ac:dyDescent="0.25">
      <c r="X7811" s="172">
        <f>COUNTIF($J$2:J7811,J7811)</f>
        <v>0</v>
      </c>
      <c r="Y7811" s="172" t="str">
        <f t="shared" si="125"/>
        <v/>
      </c>
      <c r="Z7811" s="172" t="str">
        <f>IF(Y7811="","",COUNTIF($Y$2:Y7811,Y7811))</f>
        <v/>
      </c>
    </row>
    <row r="7812" spans="24:26" x14ac:dyDescent="0.25">
      <c r="X7812" s="172">
        <f>COUNTIF($J$2:J7812,J7812)</f>
        <v>0</v>
      </c>
      <c r="Y7812" s="172" t="str">
        <f t="shared" si="125"/>
        <v/>
      </c>
      <c r="Z7812" s="172" t="str">
        <f>IF(Y7812="","",COUNTIF($Y$2:Y7812,Y7812))</f>
        <v/>
      </c>
    </row>
    <row r="7813" spans="24:26" x14ac:dyDescent="0.25">
      <c r="X7813" s="172">
        <f>COUNTIF($J$2:J7813,J7813)</f>
        <v>0</v>
      </c>
      <c r="Y7813" s="172" t="str">
        <f t="shared" si="125"/>
        <v/>
      </c>
      <c r="Z7813" s="172" t="str">
        <f>IF(Y7813="","",COUNTIF($Y$2:Y7813,Y7813))</f>
        <v/>
      </c>
    </row>
    <row r="7814" spans="24:26" x14ac:dyDescent="0.25">
      <c r="X7814" s="172">
        <f>COUNTIF($J$2:J7814,J7814)</f>
        <v>0</v>
      </c>
      <c r="Y7814" s="172" t="str">
        <f t="shared" si="125"/>
        <v/>
      </c>
      <c r="Z7814" s="172" t="str">
        <f>IF(Y7814="","",COUNTIF($Y$2:Y7814,Y7814))</f>
        <v/>
      </c>
    </row>
    <row r="7815" spans="24:26" x14ac:dyDescent="0.25">
      <c r="X7815" s="172">
        <f>COUNTIF($J$2:J7815,J7815)</f>
        <v>0</v>
      </c>
      <c r="Y7815" s="172" t="str">
        <f t="shared" si="125"/>
        <v/>
      </c>
      <c r="Z7815" s="172" t="str">
        <f>IF(Y7815="","",COUNTIF($Y$2:Y7815,Y7815))</f>
        <v/>
      </c>
    </row>
    <row r="7816" spans="24:26" x14ac:dyDescent="0.25">
      <c r="X7816" s="172">
        <f>COUNTIF($J$2:J7816,J7816)</f>
        <v>0</v>
      </c>
      <c r="Y7816" s="172" t="str">
        <f t="shared" si="125"/>
        <v/>
      </c>
      <c r="Z7816" s="172" t="str">
        <f>IF(Y7816="","",COUNTIF($Y$2:Y7816,Y7816))</f>
        <v/>
      </c>
    </row>
    <row r="7817" spans="24:26" x14ac:dyDescent="0.25">
      <c r="X7817" s="172">
        <f>COUNTIF($J$2:J7817,J7817)</f>
        <v>0</v>
      </c>
      <c r="Y7817" s="172" t="str">
        <f t="shared" si="125"/>
        <v/>
      </c>
      <c r="Z7817" s="172" t="str">
        <f>IF(Y7817="","",COUNTIF($Y$2:Y7817,Y7817))</f>
        <v/>
      </c>
    </row>
    <row r="7818" spans="24:26" x14ac:dyDescent="0.25">
      <c r="X7818" s="172">
        <f>COUNTIF($J$2:J7818,J7818)</f>
        <v>0</v>
      </c>
      <c r="Y7818" s="172" t="str">
        <f t="shared" si="125"/>
        <v/>
      </c>
      <c r="Z7818" s="172" t="str">
        <f>IF(Y7818="","",COUNTIF($Y$2:Y7818,Y7818))</f>
        <v/>
      </c>
    </row>
    <row r="7819" spans="24:26" x14ac:dyDescent="0.25">
      <c r="X7819" s="172">
        <f>COUNTIF($J$2:J7819,J7819)</f>
        <v>0</v>
      </c>
      <c r="Y7819" s="172" t="str">
        <f t="shared" si="125"/>
        <v/>
      </c>
      <c r="Z7819" s="172" t="str">
        <f>IF(Y7819="","",COUNTIF($Y$2:Y7819,Y7819))</f>
        <v/>
      </c>
    </row>
    <row r="7820" spans="24:26" x14ac:dyDescent="0.25">
      <c r="X7820" s="172">
        <f>COUNTIF($J$2:J7820,J7820)</f>
        <v>0</v>
      </c>
      <c r="Y7820" s="172" t="str">
        <f t="shared" si="125"/>
        <v/>
      </c>
      <c r="Z7820" s="172" t="str">
        <f>IF(Y7820="","",COUNTIF($Y$2:Y7820,Y7820))</f>
        <v/>
      </c>
    </row>
    <row r="7821" spans="24:26" x14ac:dyDescent="0.25">
      <c r="X7821" s="172">
        <f>COUNTIF($J$2:J7821,J7821)</f>
        <v>0</v>
      </c>
      <c r="Y7821" s="172" t="str">
        <f t="shared" si="125"/>
        <v/>
      </c>
      <c r="Z7821" s="172" t="str">
        <f>IF(Y7821="","",COUNTIF($Y$2:Y7821,Y7821))</f>
        <v/>
      </c>
    </row>
    <row r="7822" spans="24:26" x14ac:dyDescent="0.25">
      <c r="X7822" s="172">
        <f>COUNTIF($J$2:J7822,J7822)</f>
        <v>0</v>
      </c>
      <c r="Y7822" s="172" t="str">
        <f t="shared" si="125"/>
        <v/>
      </c>
      <c r="Z7822" s="172" t="str">
        <f>IF(Y7822="","",COUNTIF($Y$2:Y7822,Y7822))</f>
        <v/>
      </c>
    </row>
    <row r="7823" spans="24:26" x14ac:dyDescent="0.25">
      <c r="X7823" s="172">
        <f>COUNTIF($J$2:J7823,J7823)</f>
        <v>0</v>
      </c>
      <c r="Y7823" s="172" t="str">
        <f t="shared" si="125"/>
        <v/>
      </c>
      <c r="Z7823" s="172" t="str">
        <f>IF(Y7823="","",COUNTIF($Y$2:Y7823,Y7823))</f>
        <v/>
      </c>
    </row>
    <row r="7824" spans="24:26" x14ac:dyDescent="0.25">
      <c r="X7824" s="172">
        <f>COUNTIF($J$2:J7824,J7824)</f>
        <v>0</v>
      </c>
      <c r="Y7824" s="172" t="str">
        <f t="shared" si="125"/>
        <v/>
      </c>
      <c r="Z7824" s="172" t="str">
        <f>IF(Y7824="","",COUNTIF($Y$2:Y7824,Y7824))</f>
        <v/>
      </c>
    </row>
    <row r="7825" spans="24:26" x14ac:dyDescent="0.25">
      <c r="X7825" s="172">
        <f>COUNTIF($J$2:J7825,J7825)</f>
        <v>0</v>
      </c>
      <c r="Y7825" s="172" t="str">
        <f t="shared" si="125"/>
        <v/>
      </c>
      <c r="Z7825" s="172" t="str">
        <f>IF(Y7825="","",COUNTIF($Y$2:Y7825,Y7825))</f>
        <v/>
      </c>
    </row>
    <row r="7826" spans="24:26" x14ac:dyDescent="0.25">
      <c r="X7826" s="172">
        <f>COUNTIF($J$2:J7826,J7826)</f>
        <v>0</v>
      </c>
      <c r="Y7826" s="172" t="str">
        <f t="shared" si="125"/>
        <v/>
      </c>
      <c r="Z7826" s="172" t="str">
        <f>IF(Y7826="","",COUNTIF($Y$2:Y7826,Y7826))</f>
        <v/>
      </c>
    </row>
    <row r="7827" spans="24:26" x14ac:dyDescent="0.25">
      <c r="X7827" s="172">
        <f>COUNTIF($J$2:J7827,J7827)</f>
        <v>0</v>
      </c>
      <c r="Y7827" s="172" t="str">
        <f t="shared" si="125"/>
        <v/>
      </c>
      <c r="Z7827" s="172" t="str">
        <f>IF(Y7827="","",COUNTIF($Y$2:Y7827,Y7827))</f>
        <v/>
      </c>
    </row>
    <row r="7828" spans="24:26" x14ac:dyDescent="0.25">
      <c r="X7828" s="172">
        <f>COUNTIF($J$2:J7828,J7828)</f>
        <v>0</v>
      </c>
      <c r="Y7828" s="172" t="str">
        <f t="shared" si="125"/>
        <v/>
      </c>
      <c r="Z7828" s="172" t="str">
        <f>IF(Y7828="","",COUNTIF($Y$2:Y7828,Y7828))</f>
        <v/>
      </c>
    </row>
    <row r="7829" spans="24:26" x14ac:dyDescent="0.25">
      <c r="X7829" s="172">
        <f>COUNTIF($J$2:J7829,J7829)</f>
        <v>0</v>
      </c>
      <c r="Y7829" s="172" t="str">
        <f t="shared" si="125"/>
        <v/>
      </c>
      <c r="Z7829" s="172" t="str">
        <f>IF(Y7829="","",COUNTIF($Y$2:Y7829,Y7829))</f>
        <v/>
      </c>
    </row>
    <row r="7830" spans="24:26" x14ac:dyDescent="0.25">
      <c r="X7830" s="172">
        <f>COUNTIF($J$2:J7830,J7830)</f>
        <v>0</v>
      </c>
      <c r="Y7830" s="172" t="str">
        <f t="shared" si="125"/>
        <v/>
      </c>
      <c r="Z7830" s="172" t="str">
        <f>IF(Y7830="","",COUNTIF($Y$2:Y7830,Y7830))</f>
        <v/>
      </c>
    </row>
    <row r="7831" spans="24:26" x14ac:dyDescent="0.25">
      <c r="X7831" s="172">
        <f>COUNTIF($J$2:J7831,J7831)</f>
        <v>0</v>
      </c>
      <c r="Y7831" s="172" t="str">
        <f t="shared" si="125"/>
        <v/>
      </c>
      <c r="Z7831" s="172" t="str">
        <f>IF(Y7831="","",COUNTIF($Y$2:Y7831,Y7831))</f>
        <v/>
      </c>
    </row>
    <row r="7832" spans="24:26" x14ac:dyDescent="0.25">
      <c r="X7832" s="172">
        <f>COUNTIF($J$2:J7832,J7832)</f>
        <v>0</v>
      </c>
      <c r="Y7832" s="172" t="str">
        <f t="shared" si="125"/>
        <v/>
      </c>
      <c r="Z7832" s="172" t="str">
        <f>IF(Y7832="","",COUNTIF($Y$2:Y7832,Y7832))</f>
        <v/>
      </c>
    </row>
    <row r="7833" spans="24:26" x14ac:dyDescent="0.25">
      <c r="X7833" s="172">
        <f>COUNTIF($J$2:J7833,J7833)</f>
        <v>0</v>
      </c>
      <c r="Y7833" s="172" t="str">
        <f t="shared" si="125"/>
        <v/>
      </c>
      <c r="Z7833" s="172" t="str">
        <f>IF(Y7833="","",COUNTIF($Y$2:Y7833,Y7833))</f>
        <v/>
      </c>
    </row>
    <row r="7834" spans="24:26" x14ac:dyDescent="0.25">
      <c r="X7834" s="172">
        <f>COUNTIF($J$2:J7834,J7834)</f>
        <v>0</v>
      </c>
      <c r="Y7834" s="172" t="str">
        <f t="shared" si="125"/>
        <v/>
      </c>
      <c r="Z7834" s="172" t="str">
        <f>IF(Y7834="","",COUNTIF($Y$2:Y7834,Y7834))</f>
        <v/>
      </c>
    </row>
    <row r="7835" spans="24:26" x14ac:dyDescent="0.25">
      <c r="X7835" s="172">
        <f>COUNTIF($J$2:J7835,J7835)</f>
        <v>0</v>
      </c>
      <c r="Y7835" s="172" t="str">
        <f t="shared" si="125"/>
        <v/>
      </c>
      <c r="Z7835" s="172" t="str">
        <f>IF(Y7835="","",COUNTIF($Y$2:Y7835,Y7835))</f>
        <v/>
      </c>
    </row>
    <row r="7836" spans="24:26" x14ac:dyDescent="0.25">
      <c r="X7836" s="172">
        <f>COUNTIF($J$2:J7836,J7836)</f>
        <v>0</v>
      </c>
      <c r="Y7836" s="172" t="str">
        <f t="shared" si="125"/>
        <v/>
      </c>
      <c r="Z7836" s="172" t="str">
        <f>IF(Y7836="","",COUNTIF($Y$2:Y7836,Y7836))</f>
        <v/>
      </c>
    </row>
    <row r="7837" spans="24:26" x14ac:dyDescent="0.25">
      <c r="X7837" s="172">
        <f>COUNTIF($J$2:J7837,J7837)</f>
        <v>0</v>
      </c>
      <c r="Y7837" s="172" t="str">
        <f t="shared" si="125"/>
        <v/>
      </c>
      <c r="Z7837" s="172" t="str">
        <f>IF(Y7837="","",COUNTIF($Y$2:Y7837,Y7837))</f>
        <v/>
      </c>
    </row>
    <row r="7838" spans="24:26" x14ac:dyDescent="0.25">
      <c r="X7838" s="172">
        <f>COUNTIF($J$2:J7838,J7838)</f>
        <v>0</v>
      </c>
      <c r="Y7838" s="172" t="str">
        <f t="shared" si="125"/>
        <v/>
      </c>
      <c r="Z7838" s="172" t="str">
        <f>IF(Y7838="","",COUNTIF($Y$2:Y7838,Y7838))</f>
        <v/>
      </c>
    </row>
    <row r="7839" spans="24:26" x14ac:dyDescent="0.25">
      <c r="X7839" s="172">
        <f>COUNTIF($J$2:J7839,J7839)</f>
        <v>0</v>
      </c>
      <c r="Y7839" s="172" t="str">
        <f t="shared" si="125"/>
        <v/>
      </c>
      <c r="Z7839" s="172" t="str">
        <f>IF(Y7839="","",COUNTIF($Y$2:Y7839,Y7839))</f>
        <v/>
      </c>
    </row>
    <row r="7840" spans="24:26" x14ac:dyDescent="0.25">
      <c r="X7840" s="172">
        <f>COUNTIF($J$2:J7840,J7840)</f>
        <v>0</v>
      </c>
      <c r="Y7840" s="172" t="str">
        <f t="shared" si="125"/>
        <v/>
      </c>
      <c r="Z7840" s="172" t="str">
        <f>IF(Y7840="","",COUNTIF($Y$2:Y7840,Y7840))</f>
        <v/>
      </c>
    </row>
    <row r="7841" spans="24:26" x14ac:dyDescent="0.25">
      <c r="X7841" s="172">
        <f>COUNTIF($J$2:J7841,J7841)</f>
        <v>0</v>
      </c>
      <c r="Y7841" s="172" t="str">
        <f t="shared" si="125"/>
        <v/>
      </c>
      <c r="Z7841" s="172" t="str">
        <f>IF(Y7841="","",COUNTIF($Y$2:Y7841,Y7841))</f>
        <v/>
      </c>
    </row>
    <row r="7842" spans="24:26" x14ac:dyDescent="0.25">
      <c r="X7842" s="172">
        <f>COUNTIF($J$2:J7842,J7842)</f>
        <v>0</v>
      </c>
      <c r="Y7842" s="172" t="str">
        <f t="shared" si="125"/>
        <v/>
      </c>
      <c r="Z7842" s="172" t="str">
        <f>IF(Y7842="","",COUNTIF($Y$2:Y7842,Y7842))</f>
        <v/>
      </c>
    </row>
    <row r="7843" spans="24:26" x14ac:dyDescent="0.25">
      <c r="X7843" s="172">
        <f>COUNTIF($J$2:J7843,J7843)</f>
        <v>0</v>
      </c>
      <c r="Y7843" s="172" t="str">
        <f t="shared" si="125"/>
        <v/>
      </c>
      <c r="Z7843" s="172" t="str">
        <f>IF(Y7843="","",COUNTIF($Y$2:Y7843,Y7843))</f>
        <v/>
      </c>
    </row>
    <row r="7844" spans="24:26" x14ac:dyDescent="0.25">
      <c r="X7844" s="172">
        <f>COUNTIF($J$2:J7844,J7844)</f>
        <v>0</v>
      </c>
      <c r="Y7844" s="172" t="str">
        <f t="shared" si="125"/>
        <v/>
      </c>
      <c r="Z7844" s="172" t="str">
        <f>IF(Y7844="","",COUNTIF($Y$2:Y7844,Y7844))</f>
        <v/>
      </c>
    </row>
    <row r="7845" spans="24:26" x14ac:dyDescent="0.25">
      <c r="X7845" s="172">
        <f>COUNTIF($J$2:J7845,J7845)</f>
        <v>0</v>
      </c>
      <c r="Y7845" s="172" t="str">
        <f t="shared" si="125"/>
        <v/>
      </c>
      <c r="Z7845" s="172" t="str">
        <f>IF(Y7845="","",COUNTIF($Y$2:Y7845,Y7845))</f>
        <v/>
      </c>
    </row>
    <row r="7846" spans="24:26" x14ac:dyDescent="0.25">
      <c r="X7846" s="172">
        <f>COUNTIF($J$2:J7846,J7846)</f>
        <v>0</v>
      </c>
      <c r="Y7846" s="172" t="str">
        <f t="shared" si="125"/>
        <v/>
      </c>
      <c r="Z7846" s="172" t="str">
        <f>IF(Y7846="","",COUNTIF($Y$2:Y7846,Y7846))</f>
        <v/>
      </c>
    </row>
    <row r="7847" spans="24:26" x14ac:dyDescent="0.25">
      <c r="X7847" s="172">
        <f>COUNTIF($J$2:J7847,J7847)</f>
        <v>0</v>
      </c>
      <c r="Y7847" s="172" t="str">
        <f t="shared" si="125"/>
        <v/>
      </c>
      <c r="Z7847" s="172" t="str">
        <f>IF(Y7847="","",COUNTIF($Y$2:Y7847,Y7847))</f>
        <v/>
      </c>
    </row>
    <row r="7848" spans="24:26" x14ac:dyDescent="0.25">
      <c r="X7848" s="172">
        <f>COUNTIF($J$2:J7848,J7848)</f>
        <v>0</v>
      </c>
      <c r="Y7848" s="172" t="str">
        <f t="shared" si="125"/>
        <v/>
      </c>
      <c r="Z7848" s="172" t="str">
        <f>IF(Y7848="","",COUNTIF($Y$2:Y7848,Y7848))</f>
        <v/>
      </c>
    </row>
    <row r="7849" spans="24:26" x14ac:dyDescent="0.25">
      <c r="X7849" s="172">
        <f>COUNTIF($J$2:J7849,J7849)</f>
        <v>0</v>
      </c>
      <c r="Y7849" s="172" t="str">
        <f t="shared" si="125"/>
        <v/>
      </c>
      <c r="Z7849" s="172" t="str">
        <f>IF(Y7849="","",COUNTIF($Y$2:Y7849,Y7849))</f>
        <v/>
      </c>
    </row>
    <row r="7850" spans="24:26" x14ac:dyDescent="0.25">
      <c r="X7850" s="172">
        <f>COUNTIF($J$2:J7850,J7850)</f>
        <v>0</v>
      </c>
      <c r="Y7850" s="172" t="str">
        <f t="shared" si="125"/>
        <v/>
      </c>
      <c r="Z7850" s="172" t="str">
        <f>IF(Y7850="","",COUNTIF($Y$2:Y7850,Y7850))</f>
        <v/>
      </c>
    </row>
    <row r="7851" spans="24:26" x14ac:dyDescent="0.25">
      <c r="X7851" s="172">
        <f>COUNTIF($J$2:J7851,J7851)</f>
        <v>0</v>
      </c>
      <c r="Y7851" s="172" t="str">
        <f t="shared" si="125"/>
        <v/>
      </c>
      <c r="Z7851" s="172" t="str">
        <f>IF(Y7851="","",COUNTIF($Y$2:Y7851,Y7851))</f>
        <v/>
      </c>
    </row>
    <row r="7852" spans="24:26" x14ac:dyDescent="0.25">
      <c r="X7852" s="172">
        <f>COUNTIF($J$2:J7852,J7852)</f>
        <v>0</v>
      </c>
      <c r="Y7852" s="172" t="str">
        <f t="shared" si="125"/>
        <v/>
      </c>
      <c r="Z7852" s="172" t="str">
        <f>IF(Y7852="","",COUNTIF($Y$2:Y7852,Y7852))</f>
        <v/>
      </c>
    </row>
    <row r="7853" spans="24:26" x14ac:dyDescent="0.25">
      <c r="X7853" s="172">
        <f>COUNTIF($J$2:J7853,J7853)</f>
        <v>0</v>
      </c>
      <c r="Y7853" s="172" t="str">
        <f t="shared" si="125"/>
        <v/>
      </c>
      <c r="Z7853" s="172" t="str">
        <f>IF(Y7853="","",COUNTIF($Y$2:Y7853,Y7853))</f>
        <v/>
      </c>
    </row>
    <row r="7854" spans="24:26" x14ac:dyDescent="0.25">
      <c r="X7854" s="172">
        <f>COUNTIF($J$2:J7854,J7854)</f>
        <v>0</v>
      </c>
      <c r="Y7854" s="172" t="str">
        <f t="shared" si="125"/>
        <v/>
      </c>
      <c r="Z7854" s="172" t="str">
        <f>IF(Y7854="","",COUNTIF($Y$2:Y7854,Y7854))</f>
        <v/>
      </c>
    </row>
    <row r="7855" spans="24:26" x14ac:dyDescent="0.25">
      <c r="X7855" s="172">
        <f>COUNTIF($J$2:J7855,J7855)</f>
        <v>0</v>
      </c>
      <c r="Y7855" s="172" t="str">
        <f t="shared" si="125"/>
        <v/>
      </c>
      <c r="Z7855" s="172" t="str">
        <f>IF(Y7855="","",COUNTIF($Y$2:Y7855,Y7855))</f>
        <v/>
      </c>
    </row>
    <row r="7856" spans="24:26" x14ac:dyDescent="0.25">
      <c r="X7856" s="172">
        <f>COUNTIF($J$2:J7856,J7856)</f>
        <v>0</v>
      </c>
      <c r="Y7856" s="172" t="str">
        <f t="shared" si="125"/>
        <v/>
      </c>
      <c r="Z7856" s="172" t="str">
        <f>IF(Y7856="","",COUNTIF($Y$2:Y7856,Y7856))</f>
        <v/>
      </c>
    </row>
    <row r="7857" spans="24:26" x14ac:dyDescent="0.25">
      <c r="X7857" s="172">
        <f>COUNTIF($J$2:J7857,J7857)</f>
        <v>0</v>
      </c>
      <c r="Y7857" s="172" t="str">
        <f t="shared" si="125"/>
        <v/>
      </c>
      <c r="Z7857" s="172" t="str">
        <f>IF(Y7857="","",COUNTIF($Y$2:Y7857,Y7857))</f>
        <v/>
      </c>
    </row>
    <row r="7858" spans="24:26" x14ac:dyDescent="0.25">
      <c r="X7858" s="172">
        <f>COUNTIF($J$2:J7858,J7858)</f>
        <v>0</v>
      </c>
      <c r="Y7858" s="172" t="str">
        <f t="shared" si="125"/>
        <v/>
      </c>
      <c r="Z7858" s="172" t="str">
        <f>IF(Y7858="","",COUNTIF($Y$2:Y7858,Y7858))</f>
        <v/>
      </c>
    </row>
    <row r="7859" spans="24:26" x14ac:dyDescent="0.25">
      <c r="X7859" s="172">
        <f>COUNTIF($J$2:J7859,J7859)</f>
        <v>0</v>
      </c>
      <c r="Y7859" s="172" t="str">
        <f t="shared" si="125"/>
        <v/>
      </c>
      <c r="Z7859" s="172" t="str">
        <f>IF(Y7859="","",COUNTIF($Y$2:Y7859,Y7859))</f>
        <v/>
      </c>
    </row>
    <row r="7860" spans="24:26" x14ac:dyDescent="0.25">
      <c r="X7860" s="172">
        <f>COUNTIF($J$2:J7860,J7860)</f>
        <v>0</v>
      </c>
      <c r="Y7860" s="172" t="str">
        <f t="shared" si="125"/>
        <v/>
      </c>
      <c r="Z7860" s="172" t="str">
        <f>IF(Y7860="","",COUNTIF($Y$2:Y7860,Y7860))</f>
        <v/>
      </c>
    </row>
    <row r="7861" spans="24:26" x14ac:dyDescent="0.25">
      <c r="X7861" s="172">
        <f>COUNTIF($J$2:J7861,J7861)</f>
        <v>0</v>
      </c>
      <c r="Y7861" s="172" t="str">
        <f t="shared" si="125"/>
        <v/>
      </c>
      <c r="Z7861" s="172" t="str">
        <f>IF(Y7861="","",COUNTIF($Y$2:Y7861,Y7861))</f>
        <v/>
      </c>
    </row>
    <row r="7862" spans="24:26" x14ac:dyDescent="0.25">
      <c r="X7862" s="172">
        <f>COUNTIF($J$2:J7862,J7862)</f>
        <v>0</v>
      </c>
      <c r="Y7862" s="172" t="str">
        <f t="shared" si="125"/>
        <v/>
      </c>
      <c r="Z7862" s="172" t="str">
        <f>IF(Y7862="","",COUNTIF($Y$2:Y7862,Y7862))</f>
        <v/>
      </c>
    </row>
    <row r="7863" spans="24:26" x14ac:dyDescent="0.25">
      <c r="X7863" s="172">
        <f>COUNTIF($J$2:J7863,J7863)</f>
        <v>0</v>
      </c>
      <c r="Y7863" s="172" t="str">
        <f t="shared" si="125"/>
        <v/>
      </c>
      <c r="Z7863" s="172" t="str">
        <f>IF(Y7863="","",COUNTIF($Y$2:Y7863,Y7863))</f>
        <v/>
      </c>
    </row>
    <row r="7864" spans="24:26" x14ac:dyDescent="0.25">
      <c r="X7864" s="172">
        <f>COUNTIF($J$2:J7864,J7864)</f>
        <v>0</v>
      </c>
      <c r="Y7864" s="172" t="str">
        <f t="shared" si="125"/>
        <v/>
      </c>
      <c r="Z7864" s="172" t="str">
        <f>IF(Y7864="","",COUNTIF($Y$2:Y7864,Y7864))</f>
        <v/>
      </c>
    </row>
    <row r="7865" spans="24:26" x14ac:dyDescent="0.25">
      <c r="X7865" s="172">
        <f>COUNTIF($J$2:J7865,J7865)</f>
        <v>0</v>
      </c>
      <c r="Y7865" s="172" t="str">
        <f t="shared" si="125"/>
        <v/>
      </c>
      <c r="Z7865" s="172" t="str">
        <f>IF(Y7865="","",COUNTIF($Y$2:Y7865,Y7865))</f>
        <v/>
      </c>
    </row>
    <row r="7866" spans="24:26" x14ac:dyDescent="0.25">
      <c r="X7866" s="172">
        <f>COUNTIF($J$2:J7866,J7866)</f>
        <v>0</v>
      </c>
      <c r="Y7866" s="172" t="str">
        <f t="shared" si="125"/>
        <v/>
      </c>
      <c r="Z7866" s="172" t="str">
        <f>IF(Y7866="","",COUNTIF($Y$2:Y7866,Y7866))</f>
        <v/>
      </c>
    </row>
    <row r="7867" spans="24:26" x14ac:dyDescent="0.25">
      <c r="X7867" s="172">
        <f>COUNTIF($J$2:J7867,J7867)</f>
        <v>0</v>
      </c>
      <c r="Y7867" s="172" t="str">
        <f t="shared" si="125"/>
        <v/>
      </c>
      <c r="Z7867" s="172" t="str">
        <f>IF(Y7867="","",COUNTIF($Y$2:Y7867,Y7867))</f>
        <v/>
      </c>
    </row>
    <row r="7868" spans="24:26" x14ac:dyDescent="0.25">
      <c r="X7868" s="172">
        <f>COUNTIF($J$2:J7868,J7868)</f>
        <v>0</v>
      </c>
      <c r="Y7868" s="172" t="str">
        <f t="shared" si="125"/>
        <v/>
      </c>
      <c r="Z7868" s="172" t="str">
        <f>IF(Y7868="","",COUNTIF($Y$2:Y7868,Y7868))</f>
        <v/>
      </c>
    </row>
    <row r="7869" spans="24:26" x14ac:dyDescent="0.25">
      <c r="X7869" s="172">
        <f>COUNTIF($J$2:J7869,J7869)</f>
        <v>0</v>
      </c>
      <c r="Y7869" s="172" t="str">
        <f t="shared" ref="Y7869:Y7915" si="126">J7869&amp;Q7869</f>
        <v/>
      </c>
      <c r="Z7869" s="172" t="str">
        <f>IF(Y7869="","",COUNTIF($Y$2:Y7869,Y7869))</f>
        <v/>
      </c>
    </row>
    <row r="7870" spans="24:26" x14ac:dyDescent="0.25">
      <c r="X7870" s="172">
        <f>COUNTIF($J$2:J7870,J7870)</f>
        <v>0</v>
      </c>
      <c r="Y7870" s="172" t="str">
        <f t="shared" si="126"/>
        <v/>
      </c>
      <c r="Z7870" s="172" t="str">
        <f>IF(Y7870="","",COUNTIF($Y$2:Y7870,Y7870))</f>
        <v/>
      </c>
    </row>
    <row r="7871" spans="24:26" x14ac:dyDescent="0.25">
      <c r="X7871" s="172">
        <f>COUNTIF($J$2:J7871,J7871)</f>
        <v>0</v>
      </c>
      <c r="Y7871" s="172" t="str">
        <f t="shared" si="126"/>
        <v/>
      </c>
      <c r="Z7871" s="172" t="str">
        <f>IF(Y7871="","",COUNTIF($Y$2:Y7871,Y7871))</f>
        <v/>
      </c>
    </row>
    <row r="7872" spans="24:26" x14ac:dyDescent="0.25">
      <c r="X7872" s="172">
        <f>COUNTIF($J$2:J7872,J7872)</f>
        <v>0</v>
      </c>
      <c r="Y7872" s="172" t="str">
        <f t="shared" si="126"/>
        <v/>
      </c>
      <c r="Z7872" s="172" t="str">
        <f>IF(Y7872="","",COUNTIF($Y$2:Y7872,Y7872))</f>
        <v/>
      </c>
    </row>
    <row r="7873" spans="24:26" x14ac:dyDescent="0.25">
      <c r="X7873" s="172">
        <f>COUNTIF($J$2:J7873,J7873)</f>
        <v>0</v>
      </c>
      <c r="Y7873" s="172" t="str">
        <f t="shared" si="126"/>
        <v/>
      </c>
      <c r="Z7873" s="172" t="str">
        <f>IF(Y7873="","",COUNTIF($Y$2:Y7873,Y7873))</f>
        <v/>
      </c>
    </row>
    <row r="7874" spans="24:26" x14ac:dyDescent="0.25">
      <c r="X7874" s="172">
        <f>COUNTIF($J$2:J7874,J7874)</f>
        <v>0</v>
      </c>
      <c r="Y7874" s="172" t="str">
        <f t="shared" si="126"/>
        <v/>
      </c>
      <c r="Z7874" s="172" t="str">
        <f>IF(Y7874="","",COUNTIF($Y$2:Y7874,Y7874))</f>
        <v/>
      </c>
    </row>
    <row r="7875" spans="24:26" x14ac:dyDescent="0.25">
      <c r="X7875" s="172">
        <f>COUNTIF($J$2:J7875,J7875)</f>
        <v>0</v>
      </c>
      <c r="Y7875" s="172" t="str">
        <f t="shared" si="126"/>
        <v/>
      </c>
      <c r="Z7875" s="172" t="str">
        <f>IF(Y7875="","",COUNTIF($Y$2:Y7875,Y7875))</f>
        <v/>
      </c>
    </row>
    <row r="7876" spans="24:26" x14ac:dyDescent="0.25">
      <c r="X7876" s="172">
        <f>COUNTIF($J$2:J7876,J7876)</f>
        <v>0</v>
      </c>
      <c r="Y7876" s="172" t="str">
        <f t="shared" si="126"/>
        <v/>
      </c>
      <c r="Z7876" s="172" t="str">
        <f>IF(Y7876="","",COUNTIF($Y$2:Y7876,Y7876))</f>
        <v/>
      </c>
    </row>
    <row r="7877" spans="24:26" x14ac:dyDescent="0.25">
      <c r="X7877" s="172">
        <f>COUNTIF($J$2:J7877,J7877)</f>
        <v>0</v>
      </c>
      <c r="Y7877" s="172" t="str">
        <f t="shared" si="126"/>
        <v/>
      </c>
      <c r="Z7877" s="172" t="str">
        <f>IF(Y7877="","",COUNTIF($Y$2:Y7877,Y7877))</f>
        <v/>
      </c>
    </row>
    <row r="7878" spans="24:26" x14ac:dyDescent="0.25">
      <c r="X7878" s="172">
        <f>COUNTIF($J$2:J7878,J7878)</f>
        <v>0</v>
      </c>
      <c r="Y7878" s="172" t="str">
        <f t="shared" si="126"/>
        <v/>
      </c>
      <c r="Z7878" s="172" t="str">
        <f>IF(Y7878="","",COUNTIF($Y$2:Y7878,Y7878))</f>
        <v/>
      </c>
    </row>
    <row r="7879" spans="24:26" x14ac:dyDescent="0.25">
      <c r="X7879" s="172">
        <f>COUNTIF($J$2:J7879,J7879)</f>
        <v>0</v>
      </c>
      <c r="Y7879" s="172" t="str">
        <f t="shared" si="126"/>
        <v/>
      </c>
      <c r="Z7879" s="172" t="str">
        <f>IF(Y7879="","",COUNTIF($Y$2:Y7879,Y7879))</f>
        <v/>
      </c>
    </row>
    <row r="7880" spans="24:26" x14ac:dyDescent="0.25">
      <c r="X7880" s="172">
        <f>COUNTIF($J$2:J7880,J7880)</f>
        <v>0</v>
      </c>
      <c r="Y7880" s="172" t="str">
        <f t="shared" si="126"/>
        <v/>
      </c>
      <c r="Z7880" s="172" t="str">
        <f>IF(Y7880="","",COUNTIF($Y$2:Y7880,Y7880))</f>
        <v/>
      </c>
    </row>
    <row r="7881" spans="24:26" x14ac:dyDescent="0.25">
      <c r="X7881" s="172">
        <f>COUNTIF($J$2:J7881,J7881)</f>
        <v>0</v>
      </c>
      <c r="Y7881" s="172" t="str">
        <f t="shared" si="126"/>
        <v/>
      </c>
      <c r="Z7881" s="172" t="str">
        <f>IF(Y7881="","",COUNTIF($Y$2:Y7881,Y7881))</f>
        <v/>
      </c>
    </row>
    <row r="7882" spans="24:26" x14ac:dyDescent="0.25">
      <c r="X7882" s="172">
        <f>COUNTIF($J$2:J7882,J7882)</f>
        <v>0</v>
      </c>
      <c r="Y7882" s="172" t="str">
        <f t="shared" si="126"/>
        <v/>
      </c>
      <c r="Z7882" s="172" t="str">
        <f>IF(Y7882="","",COUNTIF($Y$2:Y7882,Y7882))</f>
        <v/>
      </c>
    </row>
    <row r="7883" spans="24:26" x14ac:dyDescent="0.25">
      <c r="X7883" s="172">
        <f>COUNTIF($J$2:J7883,J7883)</f>
        <v>0</v>
      </c>
      <c r="Y7883" s="172" t="str">
        <f t="shared" si="126"/>
        <v/>
      </c>
      <c r="Z7883" s="172" t="str">
        <f>IF(Y7883="","",COUNTIF($Y$2:Y7883,Y7883))</f>
        <v/>
      </c>
    </row>
    <row r="7884" spans="24:26" x14ac:dyDescent="0.25">
      <c r="X7884" s="172">
        <f>COUNTIF($J$2:J7884,J7884)</f>
        <v>0</v>
      </c>
      <c r="Y7884" s="172" t="str">
        <f t="shared" si="126"/>
        <v/>
      </c>
      <c r="Z7884" s="172" t="str">
        <f>IF(Y7884="","",COUNTIF($Y$2:Y7884,Y7884))</f>
        <v/>
      </c>
    </row>
    <row r="7885" spans="24:26" x14ac:dyDescent="0.25">
      <c r="X7885" s="172">
        <f>COUNTIF($J$2:J7885,J7885)</f>
        <v>0</v>
      </c>
      <c r="Y7885" s="172" t="str">
        <f t="shared" si="126"/>
        <v/>
      </c>
      <c r="Z7885" s="172" t="str">
        <f>IF(Y7885="","",COUNTIF($Y$2:Y7885,Y7885))</f>
        <v/>
      </c>
    </row>
    <row r="7886" spans="24:26" x14ac:dyDescent="0.25">
      <c r="X7886" s="172">
        <f>COUNTIF($J$2:J7886,J7886)</f>
        <v>0</v>
      </c>
      <c r="Y7886" s="172" t="str">
        <f t="shared" si="126"/>
        <v/>
      </c>
      <c r="Z7886" s="172" t="str">
        <f>IF(Y7886="","",COUNTIF($Y$2:Y7886,Y7886))</f>
        <v/>
      </c>
    </row>
    <row r="7887" spans="24:26" x14ac:dyDescent="0.25">
      <c r="X7887" s="172">
        <f>COUNTIF($J$2:J7887,J7887)</f>
        <v>0</v>
      </c>
      <c r="Y7887" s="172" t="str">
        <f t="shared" si="126"/>
        <v/>
      </c>
      <c r="Z7887" s="172" t="str">
        <f>IF(Y7887="","",COUNTIF($Y$2:Y7887,Y7887))</f>
        <v/>
      </c>
    </row>
    <row r="7888" spans="24:26" x14ac:dyDescent="0.25">
      <c r="X7888" s="172">
        <f>COUNTIF($J$2:J7888,J7888)</f>
        <v>0</v>
      </c>
      <c r="Y7888" s="172" t="str">
        <f t="shared" si="126"/>
        <v/>
      </c>
      <c r="Z7888" s="172" t="str">
        <f>IF(Y7888="","",COUNTIF($Y$2:Y7888,Y7888))</f>
        <v/>
      </c>
    </row>
    <row r="7889" spans="24:26" x14ac:dyDescent="0.25">
      <c r="X7889" s="172">
        <f>COUNTIF($J$2:J7889,J7889)</f>
        <v>0</v>
      </c>
      <c r="Y7889" s="172" t="str">
        <f t="shared" si="126"/>
        <v/>
      </c>
      <c r="Z7889" s="172" t="str">
        <f>IF(Y7889="","",COUNTIF($Y$2:Y7889,Y7889))</f>
        <v/>
      </c>
    </row>
    <row r="7890" spans="24:26" x14ac:dyDescent="0.25">
      <c r="X7890" s="172">
        <f>COUNTIF($J$2:J7890,J7890)</f>
        <v>0</v>
      </c>
      <c r="Y7890" s="172" t="str">
        <f t="shared" si="126"/>
        <v/>
      </c>
      <c r="Z7890" s="172" t="str">
        <f>IF(Y7890="","",COUNTIF($Y$2:Y7890,Y7890))</f>
        <v/>
      </c>
    </row>
    <row r="7891" spans="24:26" x14ac:dyDescent="0.25">
      <c r="X7891" s="172">
        <f>COUNTIF($J$2:J7891,J7891)</f>
        <v>0</v>
      </c>
      <c r="Y7891" s="172" t="str">
        <f t="shared" si="126"/>
        <v/>
      </c>
      <c r="Z7891" s="172" t="str">
        <f>IF(Y7891="","",COUNTIF($Y$2:Y7891,Y7891))</f>
        <v/>
      </c>
    </row>
    <row r="7892" spans="24:26" x14ac:dyDescent="0.25">
      <c r="X7892" s="172">
        <f>COUNTIF($J$2:J7892,J7892)</f>
        <v>0</v>
      </c>
      <c r="Y7892" s="172" t="str">
        <f t="shared" si="126"/>
        <v/>
      </c>
      <c r="Z7892" s="172" t="str">
        <f>IF(Y7892="","",COUNTIF($Y$2:Y7892,Y7892))</f>
        <v/>
      </c>
    </row>
    <row r="7893" spans="24:26" x14ac:dyDescent="0.25">
      <c r="X7893" s="172">
        <f>COUNTIF($J$2:J7893,J7893)</f>
        <v>0</v>
      </c>
      <c r="Y7893" s="172" t="str">
        <f t="shared" si="126"/>
        <v/>
      </c>
      <c r="Z7893" s="172" t="str">
        <f>IF(Y7893="","",COUNTIF($Y$2:Y7893,Y7893))</f>
        <v/>
      </c>
    </row>
    <row r="7894" spans="24:26" x14ac:dyDescent="0.25">
      <c r="X7894" s="172">
        <f>COUNTIF($J$2:J7894,J7894)</f>
        <v>0</v>
      </c>
      <c r="Y7894" s="172" t="str">
        <f t="shared" si="126"/>
        <v/>
      </c>
      <c r="Z7894" s="172" t="str">
        <f>IF(Y7894="","",COUNTIF($Y$2:Y7894,Y7894))</f>
        <v/>
      </c>
    </row>
    <row r="7895" spans="24:26" x14ac:dyDescent="0.25">
      <c r="X7895" s="172">
        <f>COUNTIF($J$2:J7895,J7895)</f>
        <v>0</v>
      </c>
      <c r="Y7895" s="172" t="str">
        <f t="shared" si="126"/>
        <v/>
      </c>
      <c r="Z7895" s="172" t="str">
        <f>IF(Y7895="","",COUNTIF($Y$2:Y7895,Y7895))</f>
        <v/>
      </c>
    </row>
    <row r="7896" spans="24:26" x14ac:dyDescent="0.25">
      <c r="X7896" s="172">
        <f>COUNTIF($J$2:J7896,J7896)</f>
        <v>0</v>
      </c>
      <c r="Y7896" s="172" t="str">
        <f t="shared" si="126"/>
        <v/>
      </c>
      <c r="Z7896" s="172" t="str">
        <f>IF(Y7896="","",COUNTIF($Y$2:Y7896,Y7896))</f>
        <v/>
      </c>
    </row>
    <row r="7897" spans="24:26" x14ac:dyDescent="0.25">
      <c r="X7897" s="172">
        <f>COUNTIF($J$2:J7897,J7897)</f>
        <v>0</v>
      </c>
      <c r="Y7897" s="172" t="str">
        <f t="shared" si="126"/>
        <v/>
      </c>
      <c r="Z7897" s="172" t="str">
        <f>IF(Y7897="","",COUNTIF($Y$2:Y7897,Y7897))</f>
        <v/>
      </c>
    </row>
    <row r="7898" spans="24:26" x14ac:dyDescent="0.25">
      <c r="X7898" s="172">
        <f>COUNTIF($J$2:J7898,J7898)</f>
        <v>0</v>
      </c>
      <c r="Y7898" s="172" t="str">
        <f t="shared" si="126"/>
        <v/>
      </c>
      <c r="Z7898" s="172" t="str">
        <f>IF(Y7898="","",COUNTIF($Y$2:Y7898,Y7898))</f>
        <v/>
      </c>
    </row>
    <row r="7899" spans="24:26" x14ac:dyDescent="0.25">
      <c r="X7899" s="172">
        <f>COUNTIF($J$2:J7899,J7899)</f>
        <v>0</v>
      </c>
      <c r="Y7899" s="172" t="str">
        <f t="shared" si="126"/>
        <v/>
      </c>
      <c r="Z7899" s="172" t="str">
        <f>IF(Y7899="","",COUNTIF($Y$2:Y7899,Y7899))</f>
        <v/>
      </c>
    </row>
    <row r="7900" spans="24:26" x14ac:dyDescent="0.25">
      <c r="X7900" s="172">
        <f>COUNTIF($J$2:J7900,J7900)</f>
        <v>0</v>
      </c>
      <c r="Y7900" s="172" t="str">
        <f t="shared" si="126"/>
        <v/>
      </c>
      <c r="Z7900" s="172" t="str">
        <f>IF(Y7900="","",COUNTIF($Y$2:Y7900,Y7900))</f>
        <v/>
      </c>
    </row>
    <row r="7901" spans="24:26" x14ac:dyDescent="0.25">
      <c r="X7901" s="172">
        <f>COUNTIF($J$2:J7901,J7901)</f>
        <v>0</v>
      </c>
      <c r="Y7901" s="172" t="str">
        <f t="shared" si="126"/>
        <v/>
      </c>
      <c r="Z7901" s="172" t="str">
        <f>IF(Y7901="","",COUNTIF($Y$2:Y7901,Y7901))</f>
        <v/>
      </c>
    </row>
    <row r="7902" spans="24:26" x14ac:dyDescent="0.25">
      <c r="X7902" s="172">
        <f>COUNTIF($J$2:J7902,J7902)</f>
        <v>0</v>
      </c>
      <c r="Y7902" s="172" t="str">
        <f t="shared" si="126"/>
        <v/>
      </c>
      <c r="Z7902" s="172" t="str">
        <f>IF(Y7902="","",COUNTIF($Y$2:Y7902,Y7902))</f>
        <v/>
      </c>
    </row>
    <row r="7903" spans="24:26" x14ac:dyDescent="0.25">
      <c r="X7903" s="172">
        <f>COUNTIF($J$2:J7903,J7903)</f>
        <v>0</v>
      </c>
      <c r="Y7903" s="172" t="str">
        <f t="shared" si="126"/>
        <v/>
      </c>
      <c r="Z7903" s="172" t="str">
        <f>IF(Y7903="","",COUNTIF($Y$2:Y7903,Y7903))</f>
        <v/>
      </c>
    </row>
    <row r="7904" spans="24:26" x14ac:dyDescent="0.25">
      <c r="X7904" s="172">
        <f>COUNTIF($J$2:J7904,J7904)</f>
        <v>0</v>
      </c>
      <c r="Y7904" s="172" t="str">
        <f t="shared" si="126"/>
        <v/>
      </c>
      <c r="Z7904" s="172" t="str">
        <f>IF(Y7904="","",COUNTIF($Y$2:Y7904,Y7904))</f>
        <v/>
      </c>
    </row>
    <row r="7905" spans="24:26" x14ac:dyDescent="0.25">
      <c r="X7905" s="172">
        <f>COUNTIF($J$2:J7905,J7905)</f>
        <v>0</v>
      </c>
      <c r="Y7905" s="172" t="str">
        <f t="shared" si="126"/>
        <v/>
      </c>
      <c r="Z7905" s="172" t="str">
        <f>IF(Y7905="","",COUNTIF($Y$2:Y7905,Y7905))</f>
        <v/>
      </c>
    </row>
    <row r="7906" spans="24:26" x14ac:dyDescent="0.25">
      <c r="X7906" s="172">
        <f>COUNTIF($J$2:J7906,J7906)</f>
        <v>0</v>
      </c>
      <c r="Y7906" s="172" t="str">
        <f t="shared" si="126"/>
        <v/>
      </c>
      <c r="Z7906" s="172" t="str">
        <f>IF(Y7906="","",COUNTIF($Y$2:Y7906,Y7906))</f>
        <v/>
      </c>
    </row>
    <row r="7907" spans="24:26" x14ac:dyDescent="0.25">
      <c r="X7907" s="172">
        <f>COUNTIF($J$2:J7907,J7907)</f>
        <v>0</v>
      </c>
      <c r="Y7907" s="172" t="str">
        <f t="shared" si="126"/>
        <v/>
      </c>
      <c r="Z7907" s="172" t="str">
        <f>IF(Y7907="","",COUNTIF($Y$2:Y7907,Y7907))</f>
        <v/>
      </c>
    </row>
    <row r="7908" spans="24:26" x14ac:dyDescent="0.25">
      <c r="X7908" s="172">
        <f>COUNTIF($J$2:J7908,J7908)</f>
        <v>0</v>
      </c>
      <c r="Y7908" s="172" t="str">
        <f t="shared" si="126"/>
        <v/>
      </c>
      <c r="Z7908" s="172" t="str">
        <f>IF(Y7908="","",COUNTIF($Y$2:Y7908,Y7908))</f>
        <v/>
      </c>
    </row>
    <row r="7909" spans="24:26" x14ac:dyDescent="0.25">
      <c r="X7909" s="172">
        <f>COUNTIF($J$2:J7909,J7909)</f>
        <v>0</v>
      </c>
      <c r="Y7909" s="172" t="str">
        <f t="shared" si="126"/>
        <v/>
      </c>
      <c r="Z7909" s="172" t="str">
        <f>IF(Y7909="","",COUNTIF($Y$2:Y7909,Y7909))</f>
        <v/>
      </c>
    </row>
    <row r="7910" spans="24:26" x14ac:dyDescent="0.25">
      <c r="X7910" s="172">
        <f>COUNTIF($J$2:J7910,J7910)</f>
        <v>0</v>
      </c>
      <c r="Y7910" s="172" t="str">
        <f t="shared" si="126"/>
        <v/>
      </c>
      <c r="Z7910" s="172" t="str">
        <f>IF(Y7910="","",COUNTIF($Y$2:Y7910,Y7910))</f>
        <v/>
      </c>
    </row>
    <row r="7911" spans="24:26" x14ac:dyDescent="0.25">
      <c r="X7911" s="172">
        <f>COUNTIF($J$2:J7911,J7911)</f>
        <v>0</v>
      </c>
      <c r="Y7911" s="172" t="str">
        <f t="shared" si="126"/>
        <v/>
      </c>
      <c r="Z7911" s="172" t="str">
        <f>IF(Y7911="","",COUNTIF($Y$2:Y7911,Y7911))</f>
        <v/>
      </c>
    </row>
    <row r="7912" spans="24:26" x14ac:dyDescent="0.25">
      <c r="X7912" s="172">
        <f>COUNTIF($J$2:J7912,J7912)</f>
        <v>0</v>
      </c>
      <c r="Y7912" s="172" t="str">
        <f t="shared" si="126"/>
        <v/>
      </c>
      <c r="Z7912" s="172" t="str">
        <f>IF(Y7912="","",COUNTIF($Y$2:Y7912,Y7912))</f>
        <v/>
      </c>
    </row>
    <row r="7913" spans="24:26" x14ac:dyDescent="0.25">
      <c r="X7913" s="172">
        <f>COUNTIF($J$2:J7913,J7913)</f>
        <v>0</v>
      </c>
      <c r="Y7913" s="172" t="str">
        <f t="shared" si="126"/>
        <v/>
      </c>
      <c r="Z7913" s="172" t="str">
        <f>IF(Y7913="","",COUNTIF($Y$2:Y7913,Y7913))</f>
        <v/>
      </c>
    </row>
    <row r="7914" spans="24:26" x14ac:dyDescent="0.25">
      <c r="X7914" s="172">
        <f>COUNTIF($J$2:J7914,J7914)</f>
        <v>0</v>
      </c>
      <c r="Y7914" s="172" t="str">
        <f t="shared" si="126"/>
        <v/>
      </c>
      <c r="Z7914" s="172" t="str">
        <f>IF(Y7914="","",COUNTIF($Y$2:Y7914,Y7914))</f>
        <v/>
      </c>
    </row>
    <row r="7915" spans="24:26" x14ac:dyDescent="0.25">
      <c r="X7915" s="172">
        <f>COUNTIF($J$2:J7915,J7915)</f>
        <v>0</v>
      </c>
      <c r="Y7915" s="172" t="str">
        <f t="shared" si="126"/>
        <v/>
      </c>
      <c r="Z7915" s="172" t="str">
        <f>IF(Y7915="","",COUNTIF($Y$2:Y7915,Y7915))</f>
        <v/>
      </c>
    </row>
    <row r="7916" spans="24:26" x14ac:dyDescent="0.25">
      <c r="X7916" s="172">
        <f>COUNTIF($J$2:J7916,J7916)</f>
        <v>0</v>
      </c>
      <c r="Y7916" s="172" t="str">
        <f t="shared" ref="Y7916:Y7942" si="127">J7916&amp;Q7916</f>
        <v/>
      </c>
      <c r="Z7916" s="172" t="str">
        <f>IF(Y7916="","",COUNTIF($Y$2:Y7916,Y7916))</f>
        <v/>
      </c>
    </row>
    <row r="7917" spans="24:26" x14ac:dyDescent="0.25">
      <c r="X7917" s="172">
        <f>COUNTIF($J$2:J7917,J7917)</f>
        <v>0</v>
      </c>
      <c r="Y7917" s="172" t="str">
        <f t="shared" si="127"/>
        <v/>
      </c>
      <c r="Z7917" s="172" t="str">
        <f>IF(Y7917="","",COUNTIF($Y$2:Y7917,Y7917))</f>
        <v/>
      </c>
    </row>
    <row r="7918" spans="24:26" x14ac:dyDescent="0.25">
      <c r="X7918" s="172">
        <f>COUNTIF($J$2:J7918,J7918)</f>
        <v>0</v>
      </c>
      <c r="Y7918" s="172" t="str">
        <f t="shared" si="127"/>
        <v/>
      </c>
      <c r="Z7918" s="172" t="str">
        <f>IF(Y7918="","",COUNTIF($Y$2:Y7918,Y7918))</f>
        <v/>
      </c>
    </row>
    <row r="7919" spans="24:26" x14ac:dyDescent="0.25">
      <c r="X7919" s="172">
        <f>COUNTIF($J$2:J7919,J7919)</f>
        <v>0</v>
      </c>
      <c r="Y7919" s="172" t="str">
        <f t="shared" si="127"/>
        <v/>
      </c>
      <c r="Z7919" s="172" t="str">
        <f>IF(Y7919="","",COUNTIF($Y$2:Y7919,Y7919))</f>
        <v/>
      </c>
    </row>
    <row r="7920" spans="24:26" x14ac:dyDescent="0.25">
      <c r="X7920" s="172">
        <f>COUNTIF($J$2:J7920,J7920)</f>
        <v>0</v>
      </c>
      <c r="Y7920" s="172" t="str">
        <f t="shared" si="127"/>
        <v/>
      </c>
      <c r="Z7920" s="172" t="str">
        <f>IF(Y7920="","",COUNTIF($Y$2:Y7920,Y7920))</f>
        <v/>
      </c>
    </row>
    <row r="7921" spans="24:26" x14ac:dyDescent="0.25">
      <c r="X7921" s="172">
        <f>COUNTIF($J$2:J7921,J7921)</f>
        <v>0</v>
      </c>
      <c r="Y7921" s="172" t="str">
        <f t="shared" si="127"/>
        <v/>
      </c>
      <c r="Z7921" s="172" t="str">
        <f>IF(Y7921="","",COUNTIF($Y$2:Y7921,Y7921))</f>
        <v/>
      </c>
    </row>
    <row r="7922" spans="24:26" x14ac:dyDescent="0.25">
      <c r="X7922" s="172">
        <f>COUNTIF($J$2:J7922,J7922)</f>
        <v>0</v>
      </c>
      <c r="Y7922" s="172" t="str">
        <f t="shared" si="127"/>
        <v/>
      </c>
      <c r="Z7922" s="172" t="str">
        <f>IF(Y7922="","",COUNTIF($Y$2:Y7922,Y7922))</f>
        <v/>
      </c>
    </row>
    <row r="7923" spans="24:26" x14ac:dyDescent="0.25">
      <c r="X7923" s="172">
        <f>COUNTIF($J$2:J7923,J7923)</f>
        <v>0</v>
      </c>
      <c r="Y7923" s="172" t="str">
        <f t="shared" si="127"/>
        <v/>
      </c>
      <c r="Z7923" s="172" t="str">
        <f>IF(Y7923="","",COUNTIF($Y$2:Y7923,Y7923))</f>
        <v/>
      </c>
    </row>
    <row r="7924" spans="24:26" x14ac:dyDescent="0.25">
      <c r="X7924" s="172">
        <f>COUNTIF($J$2:J7924,J7924)</f>
        <v>0</v>
      </c>
      <c r="Y7924" s="172" t="str">
        <f t="shared" si="127"/>
        <v/>
      </c>
      <c r="Z7924" s="172" t="str">
        <f>IF(Y7924="","",COUNTIF($Y$2:Y7924,Y7924))</f>
        <v/>
      </c>
    </row>
    <row r="7925" spans="24:26" x14ac:dyDescent="0.25">
      <c r="X7925" s="172">
        <f>COUNTIF($J$2:J7925,J7925)</f>
        <v>0</v>
      </c>
      <c r="Y7925" s="172" t="str">
        <f t="shared" si="127"/>
        <v/>
      </c>
      <c r="Z7925" s="172" t="str">
        <f>IF(Y7925="","",COUNTIF($Y$2:Y7925,Y7925))</f>
        <v/>
      </c>
    </row>
    <row r="7926" spans="24:26" x14ac:dyDescent="0.25">
      <c r="X7926" s="172">
        <f>COUNTIF($J$2:J7926,J7926)</f>
        <v>0</v>
      </c>
      <c r="Y7926" s="172" t="str">
        <f t="shared" si="127"/>
        <v/>
      </c>
      <c r="Z7926" s="172" t="str">
        <f>IF(Y7926="","",COUNTIF($Y$2:Y7926,Y7926))</f>
        <v/>
      </c>
    </row>
    <row r="7927" spans="24:26" x14ac:dyDescent="0.25">
      <c r="X7927" s="172">
        <f>COUNTIF($J$2:J7927,J7927)</f>
        <v>0</v>
      </c>
      <c r="Y7927" s="172" t="str">
        <f t="shared" si="127"/>
        <v/>
      </c>
      <c r="Z7927" s="172" t="str">
        <f>IF(Y7927="","",COUNTIF($Y$2:Y7927,Y7927))</f>
        <v/>
      </c>
    </row>
    <row r="7928" spans="24:26" x14ac:dyDescent="0.25">
      <c r="X7928" s="172">
        <f>COUNTIF($J$2:J7928,J7928)</f>
        <v>0</v>
      </c>
      <c r="Y7928" s="172" t="str">
        <f t="shared" si="127"/>
        <v/>
      </c>
      <c r="Z7928" s="172" t="str">
        <f>IF(Y7928="","",COUNTIF($Y$2:Y7928,Y7928))</f>
        <v/>
      </c>
    </row>
    <row r="7929" spans="24:26" x14ac:dyDescent="0.25">
      <c r="X7929" s="172">
        <f>COUNTIF($J$2:J7929,J7929)</f>
        <v>0</v>
      </c>
      <c r="Y7929" s="172" t="str">
        <f t="shared" si="127"/>
        <v/>
      </c>
      <c r="Z7929" s="172" t="str">
        <f>IF(Y7929="","",COUNTIF($Y$2:Y7929,Y7929))</f>
        <v/>
      </c>
    </row>
    <row r="7930" spans="24:26" x14ac:dyDescent="0.25">
      <c r="X7930" s="172">
        <f>COUNTIF($J$2:J7930,J7930)</f>
        <v>0</v>
      </c>
      <c r="Y7930" s="172" t="str">
        <f t="shared" si="127"/>
        <v/>
      </c>
      <c r="Z7930" s="172" t="str">
        <f>IF(Y7930="","",COUNTIF($Y$2:Y7930,Y7930))</f>
        <v/>
      </c>
    </row>
    <row r="7931" spans="24:26" x14ac:dyDescent="0.25">
      <c r="X7931" s="172">
        <f>COUNTIF($J$2:J7931,J7931)</f>
        <v>0</v>
      </c>
      <c r="Y7931" s="172" t="str">
        <f t="shared" si="127"/>
        <v/>
      </c>
      <c r="Z7931" s="172" t="str">
        <f>IF(Y7931="","",COUNTIF($Y$2:Y7931,Y7931))</f>
        <v/>
      </c>
    </row>
    <row r="7932" spans="24:26" x14ac:dyDescent="0.25">
      <c r="X7932" s="172">
        <f>COUNTIF($J$2:J7932,J7932)</f>
        <v>0</v>
      </c>
      <c r="Y7932" s="172" t="str">
        <f t="shared" si="127"/>
        <v/>
      </c>
      <c r="Z7932" s="172" t="str">
        <f>IF(Y7932="","",COUNTIF($Y$2:Y7932,Y7932))</f>
        <v/>
      </c>
    </row>
    <row r="7933" spans="24:26" x14ac:dyDescent="0.25">
      <c r="X7933" s="172">
        <f>COUNTIF($J$2:J7933,J7933)</f>
        <v>0</v>
      </c>
      <c r="Y7933" s="172" t="str">
        <f t="shared" si="127"/>
        <v/>
      </c>
      <c r="Z7933" s="172" t="str">
        <f>IF(Y7933="","",COUNTIF($Y$2:Y7933,Y7933))</f>
        <v/>
      </c>
    </row>
    <row r="7934" spans="24:26" x14ac:dyDescent="0.25">
      <c r="X7934" s="172">
        <f>COUNTIF($J$2:J7934,J7934)</f>
        <v>0</v>
      </c>
      <c r="Y7934" s="172" t="str">
        <f t="shared" si="127"/>
        <v/>
      </c>
      <c r="Z7934" s="172" t="str">
        <f>IF(Y7934="","",COUNTIF($Y$2:Y7934,Y7934))</f>
        <v/>
      </c>
    </row>
    <row r="7935" spans="24:26" x14ac:dyDescent="0.25">
      <c r="X7935" s="172">
        <f>COUNTIF($J$2:J7935,J7935)</f>
        <v>0</v>
      </c>
      <c r="Y7935" s="172" t="str">
        <f t="shared" si="127"/>
        <v/>
      </c>
      <c r="Z7935" s="172" t="str">
        <f>IF(Y7935="","",COUNTIF($Y$2:Y7935,Y7935))</f>
        <v/>
      </c>
    </row>
    <row r="7936" spans="24:26" x14ac:dyDescent="0.25">
      <c r="X7936" s="172">
        <f>COUNTIF($J$2:J7936,J7936)</f>
        <v>0</v>
      </c>
      <c r="Y7936" s="172" t="str">
        <f t="shared" si="127"/>
        <v/>
      </c>
      <c r="Z7936" s="172" t="str">
        <f>IF(Y7936="","",COUNTIF($Y$2:Y7936,Y7936))</f>
        <v/>
      </c>
    </row>
    <row r="7937" spans="24:26" x14ac:dyDescent="0.25">
      <c r="X7937" s="172">
        <f>COUNTIF($J$2:J7937,J7937)</f>
        <v>0</v>
      </c>
      <c r="Y7937" s="172" t="str">
        <f t="shared" si="127"/>
        <v/>
      </c>
      <c r="Z7937" s="172" t="str">
        <f>IF(Y7937="","",COUNTIF($Y$2:Y7937,Y7937))</f>
        <v/>
      </c>
    </row>
    <row r="7938" spans="24:26" x14ac:dyDescent="0.25">
      <c r="X7938" s="172">
        <f>COUNTIF($J$2:J7938,J7938)</f>
        <v>0</v>
      </c>
      <c r="Y7938" s="172" t="str">
        <f t="shared" si="127"/>
        <v/>
      </c>
      <c r="Z7938" s="172" t="str">
        <f>IF(Y7938="","",COUNTIF($Y$2:Y7938,Y7938))</f>
        <v/>
      </c>
    </row>
    <row r="7939" spans="24:26" x14ac:dyDescent="0.25">
      <c r="X7939" s="172">
        <f>COUNTIF($J$2:J7939,J7939)</f>
        <v>0</v>
      </c>
      <c r="Y7939" s="172" t="str">
        <f t="shared" si="127"/>
        <v/>
      </c>
      <c r="Z7939" s="172" t="str">
        <f>IF(Y7939="","",COUNTIF($Y$2:Y7939,Y7939))</f>
        <v/>
      </c>
    </row>
    <row r="7940" spans="24:26" x14ac:dyDescent="0.25">
      <c r="X7940" s="172">
        <f>COUNTIF($J$2:J7940,J7940)</f>
        <v>0</v>
      </c>
      <c r="Y7940" s="172" t="str">
        <f t="shared" si="127"/>
        <v/>
      </c>
      <c r="Z7940" s="172" t="str">
        <f>IF(Y7940="","",COUNTIF($Y$2:Y7940,Y7940))</f>
        <v/>
      </c>
    </row>
    <row r="7941" spans="24:26" x14ac:dyDescent="0.25">
      <c r="X7941" s="172">
        <f>COUNTIF($J$2:J7941,J7941)</f>
        <v>0</v>
      </c>
      <c r="Y7941" s="172" t="str">
        <f t="shared" si="127"/>
        <v/>
      </c>
      <c r="Z7941" s="172" t="str">
        <f>IF(Y7941="","",COUNTIF($Y$2:Y7941,Y7941))</f>
        <v/>
      </c>
    </row>
    <row r="7942" spans="24:26" x14ac:dyDescent="0.25">
      <c r="X7942" s="172">
        <f>COUNTIF($J$2:J7942,J7942)</f>
        <v>0</v>
      </c>
      <c r="Y7942" s="172" t="str">
        <f t="shared" si="127"/>
        <v/>
      </c>
      <c r="Z7942" s="172" t="str">
        <f>IF(Y7942="","",COUNTIF($Y$2:Y7942,Y7942))</f>
        <v/>
      </c>
    </row>
    <row r="7943" spans="24:26" x14ac:dyDescent="0.25">
      <c r="X7943" s="172">
        <f>COUNTIF($J$2:J7943,J7943)</f>
        <v>0</v>
      </c>
      <c r="Y7943" s="172" t="str">
        <f t="shared" ref="Y7943:Y8006" si="128">J7943&amp;Q7943</f>
        <v/>
      </c>
      <c r="Z7943" s="172" t="str">
        <f>IF(Y7943="","",COUNTIF($Y$2:Y7943,Y7943))</f>
        <v/>
      </c>
    </row>
    <row r="7944" spans="24:26" x14ac:dyDescent="0.25">
      <c r="X7944" s="172">
        <f>COUNTIF($J$2:J7944,J7944)</f>
        <v>0</v>
      </c>
      <c r="Y7944" s="172" t="str">
        <f t="shared" si="128"/>
        <v/>
      </c>
      <c r="Z7944" s="172" t="str">
        <f>IF(Y7944="","",COUNTIF($Y$2:Y7944,Y7944))</f>
        <v/>
      </c>
    </row>
    <row r="7945" spans="24:26" x14ac:dyDescent="0.25">
      <c r="X7945" s="172">
        <f>COUNTIF($J$2:J7945,J7945)</f>
        <v>0</v>
      </c>
      <c r="Y7945" s="172" t="str">
        <f t="shared" si="128"/>
        <v/>
      </c>
      <c r="Z7945" s="172" t="str">
        <f>IF(Y7945="","",COUNTIF($Y$2:Y7945,Y7945))</f>
        <v/>
      </c>
    </row>
    <row r="7946" spans="24:26" x14ac:dyDescent="0.25">
      <c r="X7946" s="172">
        <f>COUNTIF($J$2:J7946,J7946)</f>
        <v>0</v>
      </c>
      <c r="Y7946" s="172" t="str">
        <f t="shared" si="128"/>
        <v/>
      </c>
      <c r="Z7946" s="172" t="str">
        <f>IF(Y7946="","",COUNTIF($Y$2:Y7946,Y7946))</f>
        <v/>
      </c>
    </row>
    <row r="7947" spans="24:26" x14ac:dyDescent="0.25">
      <c r="X7947" s="172">
        <f>COUNTIF($J$2:J7947,J7947)</f>
        <v>0</v>
      </c>
      <c r="Y7947" s="172" t="str">
        <f t="shared" si="128"/>
        <v/>
      </c>
      <c r="Z7947" s="172" t="str">
        <f>IF(Y7947="","",COUNTIF($Y$2:Y7947,Y7947))</f>
        <v/>
      </c>
    </row>
    <row r="7948" spans="24:26" x14ac:dyDescent="0.25">
      <c r="X7948" s="172">
        <f>COUNTIF($J$2:J7948,J7948)</f>
        <v>0</v>
      </c>
      <c r="Y7948" s="172" t="str">
        <f t="shared" si="128"/>
        <v/>
      </c>
      <c r="Z7948" s="172" t="str">
        <f>IF(Y7948="","",COUNTIF($Y$2:Y7948,Y7948))</f>
        <v/>
      </c>
    </row>
    <row r="7949" spans="24:26" x14ac:dyDescent="0.25">
      <c r="X7949" s="172">
        <f>COUNTIF($J$2:J7949,J7949)</f>
        <v>0</v>
      </c>
      <c r="Y7949" s="172" t="str">
        <f t="shared" si="128"/>
        <v/>
      </c>
      <c r="Z7949" s="172" t="str">
        <f>IF(Y7949="","",COUNTIF($Y$2:Y7949,Y7949))</f>
        <v/>
      </c>
    </row>
    <row r="7950" spans="24:26" x14ac:dyDescent="0.25">
      <c r="X7950" s="172">
        <f>COUNTIF($J$2:J7950,J7950)</f>
        <v>0</v>
      </c>
      <c r="Y7950" s="172" t="str">
        <f t="shared" si="128"/>
        <v/>
      </c>
      <c r="Z7950" s="172" t="str">
        <f>IF(Y7950="","",COUNTIF($Y$2:Y7950,Y7950))</f>
        <v/>
      </c>
    </row>
    <row r="7951" spans="24:26" x14ac:dyDescent="0.25">
      <c r="X7951" s="172">
        <f>COUNTIF($J$2:J7951,J7951)</f>
        <v>0</v>
      </c>
      <c r="Y7951" s="172" t="str">
        <f t="shared" si="128"/>
        <v/>
      </c>
      <c r="Z7951" s="172" t="str">
        <f>IF(Y7951="","",COUNTIF($Y$2:Y7951,Y7951))</f>
        <v/>
      </c>
    </row>
    <row r="7952" spans="24:26" x14ac:dyDescent="0.25">
      <c r="X7952" s="172">
        <f>COUNTIF($J$2:J7952,J7952)</f>
        <v>0</v>
      </c>
      <c r="Y7952" s="172" t="str">
        <f t="shared" si="128"/>
        <v/>
      </c>
      <c r="Z7952" s="172" t="str">
        <f>IF(Y7952="","",COUNTIF($Y$2:Y7952,Y7952))</f>
        <v/>
      </c>
    </row>
    <row r="7953" spans="24:26" x14ac:dyDescent="0.25">
      <c r="X7953" s="172">
        <f>COUNTIF($J$2:J7953,J7953)</f>
        <v>0</v>
      </c>
      <c r="Y7953" s="172" t="str">
        <f t="shared" si="128"/>
        <v/>
      </c>
      <c r="Z7953" s="172" t="str">
        <f>IF(Y7953="","",COUNTIF($Y$2:Y7953,Y7953))</f>
        <v/>
      </c>
    </row>
    <row r="7954" spans="24:26" x14ac:dyDescent="0.25">
      <c r="X7954" s="172">
        <f>COUNTIF($J$2:J7954,J7954)</f>
        <v>0</v>
      </c>
      <c r="Y7954" s="172" t="str">
        <f t="shared" si="128"/>
        <v/>
      </c>
      <c r="Z7954" s="172" t="str">
        <f>IF(Y7954="","",COUNTIF($Y$2:Y7954,Y7954))</f>
        <v/>
      </c>
    </row>
    <row r="7955" spans="24:26" x14ac:dyDescent="0.25">
      <c r="X7955" s="172">
        <f>COUNTIF($J$2:J7955,J7955)</f>
        <v>0</v>
      </c>
      <c r="Y7955" s="172" t="str">
        <f t="shared" si="128"/>
        <v/>
      </c>
      <c r="Z7955" s="172" t="str">
        <f>IF(Y7955="","",COUNTIF($Y$2:Y7955,Y7955))</f>
        <v/>
      </c>
    </row>
    <row r="7956" spans="24:26" x14ac:dyDescent="0.25">
      <c r="X7956" s="172">
        <f>COUNTIF($J$2:J7956,J7956)</f>
        <v>0</v>
      </c>
      <c r="Y7956" s="172" t="str">
        <f t="shared" si="128"/>
        <v/>
      </c>
      <c r="Z7956" s="172" t="str">
        <f>IF(Y7956="","",COUNTIF($Y$2:Y7956,Y7956))</f>
        <v/>
      </c>
    </row>
    <row r="7957" spans="24:26" x14ac:dyDescent="0.25">
      <c r="X7957" s="172">
        <f>COUNTIF($J$2:J7957,J7957)</f>
        <v>0</v>
      </c>
      <c r="Y7957" s="172" t="str">
        <f t="shared" si="128"/>
        <v/>
      </c>
      <c r="Z7957" s="172" t="str">
        <f>IF(Y7957="","",COUNTIF($Y$2:Y7957,Y7957))</f>
        <v/>
      </c>
    </row>
    <row r="7958" spans="24:26" x14ac:dyDescent="0.25">
      <c r="X7958" s="172">
        <f>COUNTIF($J$2:J7958,J7958)</f>
        <v>0</v>
      </c>
      <c r="Y7958" s="172" t="str">
        <f t="shared" si="128"/>
        <v/>
      </c>
      <c r="Z7958" s="172" t="str">
        <f>IF(Y7958="","",COUNTIF($Y$2:Y7958,Y7958))</f>
        <v/>
      </c>
    </row>
    <row r="7959" spans="24:26" x14ac:dyDescent="0.25">
      <c r="X7959" s="172">
        <f>COUNTIF($J$2:J7959,J7959)</f>
        <v>0</v>
      </c>
      <c r="Y7959" s="172" t="str">
        <f t="shared" si="128"/>
        <v/>
      </c>
      <c r="Z7959" s="172" t="str">
        <f>IF(Y7959="","",COUNTIF($Y$2:Y7959,Y7959))</f>
        <v/>
      </c>
    </row>
    <row r="7960" spans="24:26" x14ac:dyDescent="0.25">
      <c r="X7960" s="172">
        <f>COUNTIF($J$2:J7960,J7960)</f>
        <v>0</v>
      </c>
      <c r="Y7960" s="172" t="str">
        <f t="shared" si="128"/>
        <v/>
      </c>
      <c r="Z7960" s="172" t="str">
        <f>IF(Y7960="","",COUNTIF($Y$2:Y7960,Y7960))</f>
        <v/>
      </c>
    </row>
    <row r="7961" spans="24:26" x14ac:dyDescent="0.25">
      <c r="X7961" s="172">
        <f>COUNTIF($J$2:J7961,J7961)</f>
        <v>0</v>
      </c>
      <c r="Y7961" s="172" t="str">
        <f t="shared" si="128"/>
        <v/>
      </c>
      <c r="Z7961" s="172" t="str">
        <f>IF(Y7961="","",COUNTIF($Y$2:Y7961,Y7961))</f>
        <v/>
      </c>
    </row>
    <row r="7962" spans="24:26" x14ac:dyDescent="0.25">
      <c r="X7962" s="172">
        <f>COUNTIF($J$2:J7962,J7962)</f>
        <v>0</v>
      </c>
      <c r="Y7962" s="172" t="str">
        <f t="shared" si="128"/>
        <v/>
      </c>
      <c r="Z7962" s="172" t="str">
        <f>IF(Y7962="","",COUNTIF($Y$2:Y7962,Y7962))</f>
        <v/>
      </c>
    </row>
    <row r="7963" spans="24:26" x14ac:dyDescent="0.25">
      <c r="X7963" s="172">
        <f>COUNTIF($J$2:J7963,J7963)</f>
        <v>0</v>
      </c>
      <c r="Y7963" s="172" t="str">
        <f t="shared" si="128"/>
        <v/>
      </c>
      <c r="Z7963" s="172" t="str">
        <f>IF(Y7963="","",COUNTIF($Y$2:Y7963,Y7963))</f>
        <v/>
      </c>
    </row>
    <row r="7964" spans="24:26" x14ac:dyDescent="0.25">
      <c r="X7964" s="172">
        <f>COUNTIF($J$2:J7964,J7964)</f>
        <v>0</v>
      </c>
      <c r="Y7964" s="172" t="str">
        <f t="shared" si="128"/>
        <v/>
      </c>
      <c r="Z7964" s="172" t="str">
        <f>IF(Y7964="","",COUNTIF($Y$2:Y7964,Y7964))</f>
        <v/>
      </c>
    </row>
    <row r="7965" spans="24:26" x14ac:dyDescent="0.25">
      <c r="X7965" s="172">
        <f>COUNTIF($J$2:J7965,J7965)</f>
        <v>0</v>
      </c>
      <c r="Y7965" s="172" t="str">
        <f t="shared" si="128"/>
        <v/>
      </c>
      <c r="Z7965" s="172" t="str">
        <f>IF(Y7965="","",COUNTIF($Y$2:Y7965,Y7965))</f>
        <v/>
      </c>
    </row>
    <row r="7966" spans="24:26" x14ac:dyDescent="0.25">
      <c r="X7966" s="172">
        <f>COUNTIF($J$2:J7966,J7966)</f>
        <v>0</v>
      </c>
      <c r="Y7966" s="172" t="str">
        <f t="shared" si="128"/>
        <v/>
      </c>
      <c r="Z7966" s="172" t="str">
        <f>IF(Y7966="","",COUNTIF($Y$2:Y7966,Y7966))</f>
        <v/>
      </c>
    </row>
    <row r="7967" spans="24:26" x14ac:dyDescent="0.25">
      <c r="X7967" s="172">
        <f>COUNTIF($J$2:J7967,J7967)</f>
        <v>0</v>
      </c>
      <c r="Y7967" s="172" t="str">
        <f t="shared" si="128"/>
        <v/>
      </c>
      <c r="Z7967" s="172" t="str">
        <f>IF(Y7967="","",COUNTIF($Y$2:Y7967,Y7967))</f>
        <v/>
      </c>
    </row>
    <row r="7968" spans="24:26" x14ac:dyDescent="0.25">
      <c r="X7968" s="172">
        <f>COUNTIF($J$2:J7968,J7968)</f>
        <v>0</v>
      </c>
      <c r="Y7968" s="172" t="str">
        <f t="shared" si="128"/>
        <v/>
      </c>
      <c r="Z7968" s="172" t="str">
        <f>IF(Y7968="","",COUNTIF($Y$2:Y7968,Y7968))</f>
        <v/>
      </c>
    </row>
    <row r="7969" spans="24:26" x14ac:dyDescent="0.25">
      <c r="X7969" s="172">
        <f>COUNTIF($J$2:J7969,J7969)</f>
        <v>0</v>
      </c>
      <c r="Y7969" s="172" t="str">
        <f t="shared" si="128"/>
        <v/>
      </c>
      <c r="Z7969" s="172" t="str">
        <f>IF(Y7969="","",COUNTIF($Y$2:Y7969,Y7969))</f>
        <v/>
      </c>
    </row>
    <row r="7970" spans="24:26" x14ac:dyDescent="0.25">
      <c r="X7970" s="172">
        <f>COUNTIF($J$2:J7970,J7970)</f>
        <v>0</v>
      </c>
      <c r="Y7970" s="172" t="str">
        <f t="shared" si="128"/>
        <v/>
      </c>
      <c r="Z7970" s="172" t="str">
        <f>IF(Y7970="","",COUNTIF($Y$2:Y7970,Y7970))</f>
        <v/>
      </c>
    </row>
    <row r="7971" spans="24:26" x14ac:dyDescent="0.25">
      <c r="X7971" s="172">
        <f>COUNTIF($J$2:J7971,J7971)</f>
        <v>0</v>
      </c>
      <c r="Y7971" s="172" t="str">
        <f t="shared" si="128"/>
        <v/>
      </c>
      <c r="Z7971" s="172" t="str">
        <f>IF(Y7971="","",COUNTIF($Y$2:Y7971,Y7971))</f>
        <v/>
      </c>
    </row>
    <row r="7972" spans="24:26" x14ac:dyDescent="0.25">
      <c r="X7972" s="172">
        <f>COUNTIF($J$2:J7972,J7972)</f>
        <v>0</v>
      </c>
      <c r="Y7972" s="172" t="str">
        <f t="shared" si="128"/>
        <v/>
      </c>
      <c r="Z7972" s="172" t="str">
        <f>IF(Y7972="","",COUNTIF($Y$2:Y7972,Y7972))</f>
        <v/>
      </c>
    </row>
    <row r="7973" spans="24:26" x14ac:dyDescent="0.25">
      <c r="X7973" s="172">
        <f>COUNTIF($J$2:J7973,J7973)</f>
        <v>0</v>
      </c>
      <c r="Y7973" s="172" t="str">
        <f t="shared" si="128"/>
        <v/>
      </c>
      <c r="Z7973" s="172" t="str">
        <f>IF(Y7973="","",COUNTIF($Y$2:Y7973,Y7973))</f>
        <v/>
      </c>
    </row>
    <row r="7974" spans="24:26" x14ac:dyDescent="0.25">
      <c r="X7974" s="172">
        <f>COUNTIF($J$2:J7974,J7974)</f>
        <v>0</v>
      </c>
      <c r="Y7974" s="172" t="str">
        <f t="shared" si="128"/>
        <v/>
      </c>
      <c r="Z7974" s="172" t="str">
        <f>IF(Y7974="","",COUNTIF($Y$2:Y7974,Y7974))</f>
        <v/>
      </c>
    </row>
    <row r="7975" spans="24:26" x14ac:dyDescent="0.25">
      <c r="X7975" s="172">
        <f>COUNTIF($J$2:J7975,J7975)</f>
        <v>0</v>
      </c>
      <c r="Y7975" s="172" t="str">
        <f t="shared" si="128"/>
        <v/>
      </c>
      <c r="Z7975" s="172" t="str">
        <f>IF(Y7975="","",COUNTIF($Y$2:Y7975,Y7975))</f>
        <v/>
      </c>
    </row>
    <row r="7976" spans="24:26" x14ac:dyDescent="0.25">
      <c r="X7976" s="172">
        <f>COUNTIF($J$2:J7976,J7976)</f>
        <v>0</v>
      </c>
      <c r="Y7976" s="172" t="str">
        <f t="shared" si="128"/>
        <v/>
      </c>
      <c r="Z7976" s="172" t="str">
        <f>IF(Y7976="","",COUNTIF($Y$2:Y7976,Y7976))</f>
        <v/>
      </c>
    </row>
    <row r="7977" spans="24:26" x14ac:dyDescent="0.25">
      <c r="X7977" s="172">
        <f>COUNTIF($J$2:J7977,J7977)</f>
        <v>0</v>
      </c>
      <c r="Y7977" s="172" t="str">
        <f t="shared" si="128"/>
        <v/>
      </c>
      <c r="Z7977" s="172" t="str">
        <f>IF(Y7977="","",COUNTIF($Y$2:Y7977,Y7977))</f>
        <v/>
      </c>
    </row>
    <row r="7978" spans="24:26" x14ac:dyDescent="0.25">
      <c r="X7978" s="172">
        <f>COUNTIF($J$2:J7978,J7978)</f>
        <v>0</v>
      </c>
      <c r="Y7978" s="172" t="str">
        <f t="shared" si="128"/>
        <v/>
      </c>
      <c r="Z7978" s="172" t="str">
        <f>IF(Y7978="","",COUNTIF($Y$2:Y7978,Y7978))</f>
        <v/>
      </c>
    </row>
    <row r="7979" spans="24:26" x14ac:dyDescent="0.25">
      <c r="X7979" s="172">
        <f>COUNTIF($J$2:J7979,J7979)</f>
        <v>0</v>
      </c>
      <c r="Y7979" s="172" t="str">
        <f t="shared" si="128"/>
        <v/>
      </c>
      <c r="Z7979" s="172" t="str">
        <f>IF(Y7979="","",COUNTIF($Y$2:Y7979,Y7979))</f>
        <v/>
      </c>
    </row>
    <row r="7980" spans="24:26" x14ac:dyDescent="0.25">
      <c r="X7980" s="172">
        <f>COUNTIF($J$2:J7980,J7980)</f>
        <v>0</v>
      </c>
      <c r="Y7980" s="172" t="str">
        <f t="shared" si="128"/>
        <v/>
      </c>
      <c r="Z7980" s="172" t="str">
        <f>IF(Y7980="","",COUNTIF($Y$2:Y7980,Y7980))</f>
        <v/>
      </c>
    </row>
    <row r="7981" spans="24:26" x14ac:dyDescent="0.25">
      <c r="X7981" s="172">
        <f>COUNTIF($J$2:J7981,J7981)</f>
        <v>0</v>
      </c>
      <c r="Y7981" s="172" t="str">
        <f t="shared" si="128"/>
        <v/>
      </c>
      <c r="Z7981" s="172" t="str">
        <f>IF(Y7981="","",COUNTIF($Y$2:Y7981,Y7981))</f>
        <v/>
      </c>
    </row>
    <row r="7982" spans="24:26" x14ac:dyDescent="0.25">
      <c r="X7982" s="172">
        <f>COUNTIF($J$2:J7982,J7982)</f>
        <v>0</v>
      </c>
      <c r="Y7982" s="172" t="str">
        <f t="shared" si="128"/>
        <v/>
      </c>
      <c r="Z7982" s="172" t="str">
        <f>IF(Y7982="","",COUNTIF($Y$2:Y7982,Y7982))</f>
        <v/>
      </c>
    </row>
    <row r="7983" spans="24:26" x14ac:dyDescent="0.25">
      <c r="X7983" s="172">
        <f>COUNTIF($J$2:J7983,J7983)</f>
        <v>0</v>
      </c>
      <c r="Y7983" s="172" t="str">
        <f t="shared" si="128"/>
        <v/>
      </c>
      <c r="Z7983" s="172" t="str">
        <f>IF(Y7983="","",COUNTIF($Y$2:Y7983,Y7983))</f>
        <v/>
      </c>
    </row>
    <row r="7984" spans="24:26" x14ac:dyDescent="0.25">
      <c r="X7984" s="172">
        <f>COUNTIF($J$2:J7984,J7984)</f>
        <v>0</v>
      </c>
      <c r="Y7984" s="172" t="str">
        <f t="shared" si="128"/>
        <v/>
      </c>
      <c r="Z7984" s="172" t="str">
        <f>IF(Y7984="","",COUNTIF($Y$2:Y7984,Y7984))</f>
        <v/>
      </c>
    </row>
    <row r="7985" spans="24:26" x14ac:dyDescent="0.25">
      <c r="X7985" s="172">
        <f>COUNTIF($J$2:J7985,J7985)</f>
        <v>0</v>
      </c>
      <c r="Y7985" s="172" t="str">
        <f t="shared" si="128"/>
        <v/>
      </c>
      <c r="Z7985" s="172" t="str">
        <f>IF(Y7985="","",COUNTIF($Y$2:Y7985,Y7985))</f>
        <v/>
      </c>
    </row>
    <row r="7986" spans="24:26" x14ac:dyDescent="0.25">
      <c r="X7986" s="172">
        <f>COUNTIF($J$2:J7986,J7986)</f>
        <v>0</v>
      </c>
      <c r="Y7986" s="172" t="str">
        <f t="shared" si="128"/>
        <v/>
      </c>
      <c r="Z7986" s="172" t="str">
        <f>IF(Y7986="","",COUNTIF($Y$2:Y7986,Y7986))</f>
        <v/>
      </c>
    </row>
    <row r="7987" spans="24:26" x14ac:dyDescent="0.25">
      <c r="X7987" s="172">
        <f>COUNTIF($J$2:J7987,J7987)</f>
        <v>0</v>
      </c>
      <c r="Y7987" s="172" t="str">
        <f t="shared" si="128"/>
        <v/>
      </c>
      <c r="Z7987" s="172" t="str">
        <f>IF(Y7987="","",COUNTIF($Y$2:Y7987,Y7987))</f>
        <v/>
      </c>
    </row>
    <row r="7988" spans="24:26" x14ac:dyDescent="0.25">
      <c r="X7988" s="172">
        <f>COUNTIF($J$2:J7988,J7988)</f>
        <v>0</v>
      </c>
      <c r="Y7988" s="172" t="str">
        <f t="shared" si="128"/>
        <v/>
      </c>
      <c r="Z7988" s="172" t="str">
        <f>IF(Y7988="","",COUNTIF($Y$2:Y7988,Y7988))</f>
        <v/>
      </c>
    </row>
    <row r="7989" spans="24:26" x14ac:dyDescent="0.25">
      <c r="X7989" s="172">
        <f>COUNTIF($J$2:J7989,J7989)</f>
        <v>0</v>
      </c>
      <c r="Y7989" s="172" t="str">
        <f t="shared" si="128"/>
        <v/>
      </c>
      <c r="Z7989" s="172" t="str">
        <f>IF(Y7989="","",COUNTIF($Y$2:Y7989,Y7989))</f>
        <v/>
      </c>
    </row>
    <row r="7990" spans="24:26" x14ac:dyDescent="0.25">
      <c r="X7990" s="172">
        <f>COUNTIF($J$2:J7990,J7990)</f>
        <v>0</v>
      </c>
      <c r="Y7990" s="172" t="str">
        <f t="shared" si="128"/>
        <v/>
      </c>
      <c r="Z7990" s="172" t="str">
        <f>IF(Y7990="","",COUNTIF($Y$2:Y7990,Y7990))</f>
        <v/>
      </c>
    </row>
    <row r="7991" spans="24:26" x14ac:dyDescent="0.25">
      <c r="X7991" s="172">
        <f>COUNTIF($J$2:J7991,J7991)</f>
        <v>0</v>
      </c>
      <c r="Y7991" s="172" t="str">
        <f t="shared" si="128"/>
        <v/>
      </c>
      <c r="Z7991" s="172" t="str">
        <f>IF(Y7991="","",COUNTIF($Y$2:Y7991,Y7991))</f>
        <v/>
      </c>
    </row>
    <row r="7992" spans="24:26" x14ac:dyDescent="0.25">
      <c r="X7992" s="172">
        <f>COUNTIF($J$2:J7992,J7992)</f>
        <v>0</v>
      </c>
      <c r="Y7992" s="172" t="str">
        <f t="shared" si="128"/>
        <v/>
      </c>
      <c r="Z7992" s="172" t="str">
        <f>IF(Y7992="","",COUNTIF($Y$2:Y7992,Y7992))</f>
        <v/>
      </c>
    </row>
    <row r="7993" spans="24:26" x14ac:dyDescent="0.25">
      <c r="X7993" s="172">
        <f>COUNTIF($J$2:J7993,J7993)</f>
        <v>0</v>
      </c>
      <c r="Y7993" s="172" t="str">
        <f t="shared" si="128"/>
        <v/>
      </c>
      <c r="Z7993" s="172" t="str">
        <f>IF(Y7993="","",COUNTIF($Y$2:Y7993,Y7993))</f>
        <v/>
      </c>
    </row>
    <row r="7994" spans="24:26" x14ac:dyDescent="0.25">
      <c r="X7994" s="172">
        <f>COUNTIF($J$2:J7994,J7994)</f>
        <v>0</v>
      </c>
      <c r="Y7994" s="172" t="str">
        <f t="shared" si="128"/>
        <v/>
      </c>
      <c r="Z7994" s="172" t="str">
        <f>IF(Y7994="","",COUNTIF($Y$2:Y7994,Y7994))</f>
        <v/>
      </c>
    </row>
    <row r="7995" spans="24:26" x14ac:dyDescent="0.25">
      <c r="X7995" s="172">
        <f>COUNTIF($J$2:J7995,J7995)</f>
        <v>0</v>
      </c>
      <c r="Y7995" s="172" t="str">
        <f t="shared" si="128"/>
        <v/>
      </c>
      <c r="Z7995" s="172" t="str">
        <f>IF(Y7995="","",COUNTIF($Y$2:Y7995,Y7995))</f>
        <v/>
      </c>
    </row>
    <row r="7996" spans="24:26" x14ac:dyDescent="0.25">
      <c r="X7996" s="172">
        <f>COUNTIF($J$2:J7996,J7996)</f>
        <v>0</v>
      </c>
      <c r="Y7996" s="172" t="str">
        <f t="shared" si="128"/>
        <v/>
      </c>
      <c r="Z7996" s="172" t="str">
        <f>IF(Y7996="","",COUNTIF($Y$2:Y7996,Y7996))</f>
        <v/>
      </c>
    </row>
    <row r="7997" spans="24:26" x14ac:dyDescent="0.25">
      <c r="X7997" s="172">
        <f>COUNTIF($J$2:J7997,J7997)</f>
        <v>0</v>
      </c>
      <c r="Y7997" s="172" t="str">
        <f t="shared" si="128"/>
        <v/>
      </c>
      <c r="Z7997" s="172" t="str">
        <f>IF(Y7997="","",COUNTIF($Y$2:Y7997,Y7997))</f>
        <v/>
      </c>
    </row>
    <row r="7998" spans="24:26" x14ac:dyDescent="0.25">
      <c r="X7998" s="172">
        <f>COUNTIF($J$2:J7998,J7998)</f>
        <v>0</v>
      </c>
      <c r="Y7998" s="172" t="str">
        <f t="shared" si="128"/>
        <v/>
      </c>
      <c r="Z7998" s="172" t="str">
        <f>IF(Y7998="","",COUNTIF($Y$2:Y7998,Y7998))</f>
        <v/>
      </c>
    </row>
    <row r="7999" spans="24:26" x14ac:dyDescent="0.25">
      <c r="X7999" s="172">
        <f>COUNTIF($J$2:J7999,J7999)</f>
        <v>0</v>
      </c>
      <c r="Y7999" s="172" t="str">
        <f t="shared" si="128"/>
        <v/>
      </c>
      <c r="Z7999" s="172" t="str">
        <f>IF(Y7999="","",COUNTIF($Y$2:Y7999,Y7999))</f>
        <v/>
      </c>
    </row>
    <row r="8000" spans="24:26" x14ac:dyDescent="0.25">
      <c r="X8000" s="172">
        <f>COUNTIF($J$2:J8000,J8000)</f>
        <v>0</v>
      </c>
      <c r="Y8000" s="172" t="str">
        <f t="shared" si="128"/>
        <v/>
      </c>
      <c r="Z8000" s="172" t="str">
        <f>IF(Y8000="","",COUNTIF($Y$2:Y8000,Y8000))</f>
        <v/>
      </c>
    </row>
    <row r="8001" spans="24:26" x14ac:dyDescent="0.25">
      <c r="X8001" s="172">
        <f>COUNTIF($J$2:J8001,J8001)</f>
        <v>0</v>
      </c>
      <c r="Y8001" s="172" t="str">
        <f t="shared" si="128"/>
        <v/>
      </c>
      <c r="Z8001" s="172" t="str">
        <f>IF(Y8001="","",COUNTIF($Y$2:Y8001,Y8001))</f>
        <v/>
      </c>
    </row>
    <row r="8002" spans="24:26" x14ac:dyDescent="0.25">
      <c r="X8002" s="172">
        <f>COUNTIF($J$2:J8002,J8002)</f>
        <v>0</v>
      </c>
      <c r="Y8002" s="172" t="str">
        <f t="shared" si="128"/>
        <v/>
      </c>
      <c r="Z8002" s="172" t="str">
        <f>IF(Y8002="","",COUNTIF($Y$2:Y8002,Y8002))</f>
        <v/>
      </c>
    </row>
    <row r="8003" spans="24:26" x14ac:dyDescent="0.25">
      <c r="X8003" s="172">
        <f>COUNTIF($J$2:J8003,J8003)</f>
        <v>0</v>
      </c>
      <c r="Y8003" s="172" t="str">
        <f t="shared" si="128"/>
        <v/>
      </c>
      <c r="Z8003" s="172" t="str">
        <f>IF(Y8003="","",COUNTIF($Y$2:Y8003,Y8003))</f>
        <v/>
      </c>
    </row>
    <row r="8004" spans="24:26" x14ac:dyDescent="0.25">
      <c r="X8004" s="172">
        <f>COUNTIF($J$2:J8004,J8004)</f>
        <v>0</v>
      </c>
      <c r="Y8004" s="172" t="str">
        <f t="shared" si="128"/>
        <v/>
      </c>
      <c r="Z8004" s="172" t="str">
        <f>IF(Y8004="","",COUNTIF($Y$2:Y8004,Y8004))</f>
        <v/>
      </c>
    </row>
    <row r="8005" spans="24:26" x14ac:dyDescent="0.25">
      <c r="X8005" s="172">
        <f>COUNTIF($J$2:J8005,J8005)</f>
        <v>0</v>
      </c>
      <c r="Y8005" s="172" t="str">
        <f t="shared" si="128"/>
        <v/>
      </c>
      <c r="Z8005" s="172" t="str">
        <f>IF(Y8005="","",COUNTIF($Y$2:Y8005,Y8005))</f>
        <v/>
      </c>
    </row>
    <row r="8006" spans="24:26" x14ac:dyDescent="0.25">
      <c r="X8006" s="172">
        <f>COUNTIF($J$2:J8006,J8006)</f>
        <v>0</v>
      </c>
      <c r="Y8006" s="172" t="str">
        <f t="shared" si="128"/>
        <v/>
      </c>
      <c r="Z8006" s="172" t="str">
        <f>IF(Y8006="","",COUNTIF($Y$2:Y8006,Y8006))</f>
        <v/>
      </c>
    </row>
    <row r="8007" spans="24:26" x14ac:dyDescent="0.25">
      <c r="X8007" s="172">
        <f>COUNTIF($J$2:J8007,J8007)</f>
        <v>0</v>
      </c>
      <c r="Y8007" s="172" t="str">
        <f t="shared" ref="Y8007:Y8070" si="129">J8007&amp;Q8007</f>
        <v/>
      </c>
      <c r="Z8007" s="172" t="str">
        <f>IF(Y8007="","",COUNTIF($Y$2:Y8007,Y8007))</f>
        <v/>
      </c>
    </row>
    <row r="8008" spans="24:26" x14ac:dyDescent="0.25">
      <c r="X8008" s="172">
        <f>COUNTIF($J$2:J8008,J8008)</f>
        <v>0</v>
      </c>
      <c r="Y8008" s="172" t="str">
        <f t="shared" si="129"/>
        <v/>
      </c>
      <c r="Z8008" s="172" t="str">
        <f>IF(Y8008="","",COUNTIF($Y$2:Y8008,Y8008))</f>
        <v/>
      </c>
    </row>
    <row r="8009" spans="24:26" x14ac:dyDescent="0.25">
      <c r="X8009" s="172">
        <f>COUNTIF($J$2:J8009,J8009)</f>
        <v>0</v>
      </c>
      <c r="Y8009" s="172" t="str">
        <f t="shared" si="129"/>
        <v/>
      </c>
      <c r="Z8009" s="172" t="str">
        <f>IF(Y8009="","",COUNTIF($Y$2:Y8009,Y8009))</f>
        <v/>
      </c>
    </row>
    <row r="8010" spans="24:26" x14ac:dyDescent="0.25">
      <c r="X8010" s="172">
        <f>COUNTIF($J$2:J8010,J8010)</f>
        <v>0</v>
      </c>
      <c r="Y8010" s="172" t="str">
        <f t="shared" si="129"/>
        <v/>
      </c>
      <c r="Z8010" s="172" t="str">
        <f>IF(Y8010="","",COUNTIF($Y$2:Y8010,Y8010))</f>
        <v/>
      </c>
    </row>
    <row r="8011" spans="24:26" x14ac:dyDescent="0.25">
      <c r="X8011" s="172">
        <f>COUNTIF($J$2:J8011,J8011)</f>
        <v>0</v>
      </c>
      <c r="Y8011" s="172" t="str">
        <f t="shared" si="129"/>
        <v/>
      </c>
      <c r="Z8011" s="172" t="str">
        <f>IF(Y8011="","",COUNTIF($Y$2:Y8011,Y8011))</f>
        <v/>
      </c>
    </row>
    <row r="8012" spans="24:26" x14ac:dyDescent="0.25">
      <c r="X8012" s="172">
        <f>COUNTIF($J$2:J8012,J8012)</f>
        <v>0</v>
      </c>
      <c r="Y8012" s="172" t="str">
        <f t="shared" si="129"/>
        <v/>
      </c>
      <c r="Z8012" s="172" t="str">
        <f>IF(Y8012="","",COUNTIF($Y$2:Y8012,Y8012))</f>
        <v/>
      </c>
    </row>
    <row r="8013" spans="24:26" x14ac:dyDescent="0.25">
      <c r="X8013" s="172">
        <f>COUNTIF($J$2:J8013,J8013)</f>
        <v>0</v>
      </c>
      <c r="Y8013" s="172" t="str">
        <f t="shared" si="129"/>
        <v/>
      </c>
      <c r="Z8013" s="172" t="str">
        <f>IF(Y8013="","",COUNTIF($Y$2:Y8013,Y8013))</f>
        <v/>
      </c>
    </row>
    <row r="8014" spans="24:26" x14ac:dyDescent="0.25">
      <c r="X8014" s="172">
        <f>COUNTIF($J$2:J8014,J8014)</f>
        <v>0</v>
      </c>
      <c r="Y8014" s="172" t="str">
        <f t="shared" si="129"/>
        <v/>
      </c>
      <c r="Z8014" s="172" t="str">
        <f>IF(Y8014="","",COUNTIF($Y$2:Y8014,Y8014))</f>
        <v/>
      </c>
    </row>
    <row r="8015" spans="24:26" x14ac:dyDescent="0.25">
      <c r="X8015" s="172">
        <f>COUNTIF($J$2:J8015,J8015)</f>
        <v>0</v>
      </c>
      <c r="Y8015" s="172" t="str">
        <f t="shared" si="129"/>
        <v/>
      </c>
      <c r="Z8015" s="172" t="str">
        <f>IF(Y8015="","",COUNTIF($Y$2:Y8015,Y8015))</f>
        <v/>
      </c>
    </row>
    <row r="8016" spans="24:26" x14ac:dyDescent="0.25">
      <c r="X8016" s="172">
        <f>COUNTIF($J$2:J8016,J8016)</f>
        <v>0</v>
      </c>
      <c r="Y8016" s="172" t="str">
        <f t="shared" si="129"/>
        <v/>
      </c>
      <c r="Z8016" s="172" t="str">
        <f>IF(Y8016="","",COUNTIF($Y$2:Y8016,Y8016))</f>
        <v/>
      </c>
    </row>
    <row r="8017" spans="24:26" x14ac:dyDescent="0.25">
      <c r="X8017" s="172">
        <f>COUNTIF($J$2:J8017,J8017)</f>
        <v>0</v>
      </c>
      <c r="Y8017" s="172" t="str">
        <f t="shared" si="129"/>
        <v/>
      </c>
      <c r="Z8017" s="172" t="str">
        <f>IF(Y8017="","",COUNTIF($Y$2:Y8017,Y8017))</f>
        <v/>
      </c>
    </row>
    <row r="8018" spans="24:26" x14ac:dyDescent="0.25">
      <c r="X8018" s="172">
        <f>COUNTIF($J$2:J8018,J8018)</f>
        <v>0</v>
      </c>
      <c r="Y8018" s="172" t="str">
        <f t="shared" si="129"/>
        <v/>
      </c>
      <c r="Z8018" s="172" t="str">
        <f>IF(Y8018="","",COUNTIF($Y$2:Y8018,Y8018))</f>
        <v/>
      </c>
    </row>
    <row r="8019" spans="24:26" x14ac:dyDescent="0.25">
      <c r="X8019" s="172">
        <f>COUNTIF($J$2:J8019,J8019)</f>
        <v>0</v>
      </c>
      <c r="Y8019" s="172" t="str">
        <f t="shared" si="129"/>
        <v/>
      </c>
      <c r="Z8019" s="172" t="str">
        <f>IF(Y8019="","",COUNTIF($Y$2:Y8019,Y8019))</f>
        <v/>
      </c>
    </row>
    <row r="8020" spans="24:26" x14ac:dyDescent="0.25">
      <c r="X8020" s="172">
        <f>COUNTIF($J$2:J8020,J8020)</f>
        <v>0</v>
      </c>
      <c r="Y8020" s="172" t="str">
        <f t="shared" si="129"/>
        <v/>
      </c>
      <c r="Z8020" s="172" t="str">
        <f>IF(Y8020="","",COUNTIF($Y$2:Y8020,Y8020))</f>
        <v/>
      </c>
    </row>
    <row r="8021" spans="24:26" x14ac:dyDescent="0.25">
      <c r="X8021" s="172">
        <f>COUNTIF($J$2:J8021,J8021)</f>
        <v>0</v>
      </c>
      <c r="Y8021" s="172" t="str">
        <f t="shared" si="129"/>
        <v/>
      </c>
      <c r="Z8021" s="172" t="str">
        <f>IF(Y8021="","",COUNTIF($Y$2:Y8021,Y8021))</f>
        <v/>
      </c>
    </row>
    <row r="8022" spans="24:26" x14ac:dyDescent="0.25">
      <c r="X8022" s="172">
        <f>COUNTIF($J$2:J8022,J8022)</f>
        <v>0</v>
      </c>
      <c r="Y8022" s="172" t="str">
        <f t="shared" si="129"/>
        <v/>
      </c>
      <c r="Z8022" s="172" t="str">
        <f>IF(Y8022="","",COUNTIF($Y$2:Y8022,Y8022))</f>
        <v/>
      </c>
    </row>
    <row r="8023" spans="24:26" x14ac:dyDescent="0.25">
      <c r="X8023" s="172">
        <f>COUNTIF($J$2:J8023,J8023)</f>
        <v>0</v>
      </c>
      <c r="Y8023" s="172" t="str">
        <f t="shared" si="129"/>
        <v/>
      </c>
      <c r="Z8023" s="172" t="str">
        <f>IF(Y8023="","",COUNTIF($Y$2:Y8023,Y8023))</f>
        <v/>
      </c>
    </row>
    <row r="8024" spans="24:26" x14ac:dyDescent="0.25">
      <c r="X8024" s="172">
        <f>COUNTIF($J$2:J8024,J8024)</f>
        <v>0</v>
      </c>
      <c r="Y8024" s="172" t="str">
        <f t="shared" si="129"/>
        <v/>
      </c>
      <c r="Z8024" s="172" t="str">
        <f>IF(Y8024="","",COUNTIF($Y$2:Y8024,Y8024))</f>
        <v/>
      </c>
    </row>
    <row r="8025" spans="24:26" x14ac:dyDescent="0.25">
      <c r="X8025" s="172">
        <f>COUNTIF($J$2:J8025,J8025)</f>
        <v>0</v>
      </c>
      <c r="Y8025" s="172" t="str">
        <f t="shared" si="129"/>
        <v/>
      </c>
      <c r="Z8025" s="172" t="str">
        <f>IF(Y8025="","",COUNTIF($Y$2:Y8025,Y8025))</f>
        <v/>
      </c>
    </row>
    <row r="8026" spans="24:26" x14ac:dyDescent="0.25">
      <c r="X8026" s="172">
        <f>COUNTIF($J$2:J8026,J8026)</f>
        <v>0</v>
      </c>
      <c r="Y8026" s="172" t="str">
        <f t="shared" si="129"/>
        <v/>
      </c>
      <c r="Z8026" s="172" t="str">
        <f>IF(Y8026="","",COUNTIF($Y$2:Y8026,Y8026))</f>
        <v/>
      </c>
    </row>
    <row r="8027" spans="24:26" x14ac:dyDescent="0.25">
      <c r="X8027" s="172">
        <f>COUNTIF($J$2:J8027,J8027)</f>
        <v>0</v>
      </c>
      <c r="Y8027" s="172" t="str">
        <f t="shared" si="129"/>
        <v/>
      </c>
      <c r="Z8027" s="172" t="str">
        <f>IF(Y8027="","",COUNTIF($Y$2:Y8027,Y8027))</f>
        <v/>
      </c>
    </row>
    <row r="8028" spans="24:26" x14ac:dyDescent="0.25">
      <c r="X8028" s="172">
        <f>COUNTIF($J$2:J8028,J8028)</f>
        <v>0</v>
      </c>
      <c r="Y8028" s="172" t="str">
        <f t="shared" si="129"/>
        <v/>
      </c>
      <c r="Z8028" s="172" t="str">
        <f>IF(Y8028="","",COUNTIF($Y$2:Y8028,Y8028))</f>
        <v/>
      </c>
    </row>
    <row r="8029" spans="24:26" x14ac:dyDescent="0.25">
      <c r="X8029" s="172">
        <f>COUNTIF($J$2:J8029,J8029)</f>
        <v>0</v>
      </c>
      <c r="Y8029" s="172" t="str">
        <f t="shared" si="129"/>
        <v/>
      </c>
      <c r="Z8029" s="172" t="str">
        <f>IF(Y8029="","",COUNTIF($Y$2:Y8029,Y8029))</f>
        <v/>
      </c>
    </row>
    <row r="8030" spans="24:26" x14ac:dyDescent="0.25">
      <c r="X8030" s="172">
        <f>COUNTIF($J$2:J8030,J8030)</f>
        <v>0</v>
      </c>
      <c r="Y8030" s="172" t="str">
        <f t="shared" si="129"/>
        <v/>
      </c>
      <c r="Z8030" s="172" t="str">
        <f>IF(Y8030="","",COUNTIF($Y$2:Y8030,Y8030))</f>
        <v/>
      </c>
    </row>
    <row r="8031" spans="24:26" x14ac:dyDescent="0.25">
      <c r="X8031" s="172">
        <f>COUNTIF($J$2:J8031,J8031)</f>
        <v>0</v>
      </c>
      <c r="Y8031" s="172" t="str">
        <f t="shared" si="129"/>
        <v/>
      </c>
      <c r="Z8031" s="172" t="str">
        <f>IF(Y8031="","",COUNTIF($Y$2:Y8031,Y8031))</f>
        <v/>
      </c>
    </row>
    <row r="8032" spans="24:26" x14ac:dyDescent="0.25">
      <c r="X8032" s="172">
        <f>COUNTIF($J$2:J8032,J8032)</f>
        <v>0</v>
      </c>
      <c r="Y8032" s="172" t="str">
        <f t="shared" si="129"/>
        <v/>
      </c>
      <c r="Z8032" s="172" t="str">
        <f>IF(Y8032="","",COUNTIF($Y$2:Y8032,Y8032))</f>
        <v/>
      </c>
    </row>
    <row r="8033" spans="24:26" x14ac:dyDescent="0.25">
      <c r="X8033" s="172">
        <f>COUNTIF($J$2:J8033,J8033)</f>
        <v>0</v>
      </c>
      <c r="Y8033" s="172" t="str">
        <f t="shared" si="129"/>
        <v/>
      </c>
      <c r="Z8033" s="172" t="str">
        <f>IF(Y8033="","",COUNTIF($Y$2:Y8033,Y8033))</f>
        <v/>
      </c>
    </row>
    <row r="8034" spans="24:26" x14ac:dyDescent="0.25">
      <c r="X8034" s="172">
        <f>COUNTIF($J$2:J8034,J8034)</f>
        <v>0</v>
      </c>
      <c r="Y8034" s="172" t="str">
        <f t="shared" si="129"/>
        <v/>
      </c>
      <c r="Z8034" s="172" t="str">
        <f>IF(Y8034="","",COUNTIF($Y$2:Y8034,Y8034))</f>
        <v/>
      </c>
    </row>
    <row r="8035" spans="24:26" x14ac:dyDescent="0.25">
      <c r="X8035" s="172">
        <f>COUNTIF($J$2:J8035,J8035)</f>
        <v>0</v>
      </c>
      <c r="Y8035" s="172" t="str">
        <f t="shared" si="129"/>
        <v/>
      </c>
      <c r="Z8035" s="172" t="str">
        <f>IF(Y8035="","",COUNTIF($Y$2:Y8035,Y8035))</f>
        <v/>
      </c>
    </row>
    <row r="8036" spans="24:26" x14ac:dyDescent="0.25">
      <c r="X8036" s="172">
        <f>COUNTIF($J$2:J8036,J8036)</f>
        <v>0</v>
      </c>
      <c r="Y8036" s="172" t="str">
        <f t="shared" si="129"/>
        <v/>
      </c>
      <c r="Z8036" s="172" t="str">
        <f>IF(Y8036="","",COUNTIF($Y$2:Y8036,Y8036))</f>
        <v/>
      </c>
    </row>
    <row r="8037" spans="24:26" x14ac:dyDescent="0.25">
      <c r="X8037" s="172">
        <f>COUNTIF($J$2:J8037,J8037)</f>
        <v>0</v>
      </c>
      <c r="Y8037" s="172" t="str">
        <f t="shared" si="129"/>
        <v/>
      </c>
      <c r="Z8037" s="172" t="str">
        <f>IF(Y8037="","",COUNTIF($Y$2:Y8037,Y8037))</f>
        <v/>
      </c>
    </row>
    <row r="8038" spans="24:26" x14ac:dyDescent="0.25">
      <c r="X8038" s="172">
        <f>COUNTIF($J$2:J8038,J8038)</f>
        <v>0</v>
      </c>
      <c r="Y8038" s="172" t="str">
        <f t="shared" si="129"/>
        <v/>
      </c>
      <c r="Z8038" s="172" t="str">
        <f>IF(Y8038="","",COUNTIF($Y$2:Y8038,Y8038))</f>
        <v/>
      </c>
    </row>
    <row r="8039" spans="24:26" x14ac:dyDescent="0.25">
      <c r="X8039" s="172">
        <f>COUNTIF($J$2:J8039,J8039)</f>
        <v>0</v>
      </c>
      <c r="Y8039" s="172" t="str">
        <f t="shared" si="129"/>
        <v/>
      </c>
      <c r="Z8039" s="172" t="str">
        <f>IF(Y8039="","",COUNTIF($Y$2:Y8039,Y8039))</f>
        <v/>
      </c>
    </row>
    <row r="8040" spans="24:26" x14ac:dyDescent="0.25">
      <c r="X8040" s="172">
        <f>COUNTIF($J$2:J8040,J8040)</f>
        <v>0</v>
      </c>
      <c r="Y8040" s="172" t="str">
        <f t="shared" si="129"/>
        <v/>
      </c>
      <c r="Z8040" s="172" t="str">
        <f>IF(Y8040="","",COUNTIF($Y$2:Y8040,Y8040))</f>
        <v/>
      </c>
    </row>
    <row r="8041" spans="24:26" x14ac:dyDescent="0.25">
      <c r="X8041" s="172">
        <f>COUNTIF($J$2:J8041,J8041)</f>
        <v>0</v>
      </c>
      <c r="Y8041" s="172" t="str">
        <f t="shared" si="129"/>
        <v/>
      </c>
      <c r="Z8041" s="172" t="str">
        <f>IF(Y8041="","",COUNTIF($Y$2:Y8041,Y8041))</f>
        <v/>
      </c>
    </row>
    <row r="8042" spans="24:26" x14ac:dyDescent="0.25">
      <c r="X8042" s="172">
        <f>COUNTIF($J$2:J8042,J8042)</f>
        <v>0</v>
      </c>
      <c r="Y8042" s="172" t="str">
        <f t="shared" si="129"/>
        <v/>
      </c>
      <c r="Z8042" s="172" t="str">
        <f>IF(Y8042="","",COUNTIF($Y$2:Y8042,Y8042))</f>
        <v/>
      </c>
    </row>
    <row r="8043" spans="24:26" x14ac:dyDescent="0.25">
      <c r="X8043" s="172">
        <f>COUNTIF($J$2:J8043,J8043)</f>
        <v>0</v>
      </c>
      <c r="Y8043" s="172" t="str">
        <f t="shared" si="129"/>
        <v/>
      </c>
      <c r="Z8043" s="172" t="str">
        <f>IF(Y8043="","",COUNTIF($Y$2:Y8043,Y8043))</f>
        <v/>
      </c>
    </row>
    <row r="8044" spans="24:26" x14ac:dyDescent="0.25">
      <c r="X8044" s="172">
        <f>COUNTIF($J$2:J8044,J8044)</f>
        <v>0</v>
      </c>
      <c r="Y8044" s="172" t="str">
        <f t="shared" si="129"/>
        <v/>
      </c>
      <c r="Z8044" s="172" t="str">
        <f>IF(Y8044="","",COUNTIF($Y$2:Y8044,Y8044))</f>
        <v/>
      </c>
    </row>
    <row r="8045" spans="24:26" x14ac:dyDescent="0.25">
      <c r="X8045" s="172">
        <f>COUNTIF($J$2:J8045,J8045)</f>
        <v>0</v>
      </c>
      <c r="Y8045" s="172" t="str">
        <f t="shared" si="129"/>
        <v/>
      </c>
      <c r="Z8045" s="172" t="str">
        <f>IF(Y8045="","",COUNTIF($Y$2:Y8045,Y8045))</f>
        <v/>
      </c>
    </row>
    <row r="8046" spans="24:26" x14ac:dyDescent="0.25">
      <c r="X8046" s="172">
        <f>COUNTIF($J$2:J8046,J8046)</f>
        <v>0</v>
      </c>
      <c r="Y8046" s="172" t="str">
        <f t="shared" si="129"/>
        <v/>
      </c>
      <c r="Z8046" s="172" t="str">
        <f>IF(Y8046="","",COUNTIF($Y$2:Y8046,Y8046))</f>
        <v/>
      </c>
    </row>
    <row r="8047" spans="24:26" x14ac:dyDescent="0.25">
      <c r="X8047" s="172">
        <f>COUNTIF($J$2:J8047,J8047)</f>
        <v>0</v>
      </c>
      <c r="Y8047" s="172" t="str">
        <f t="shared" si="129"/>
        <v/>
      </c>
      <c r="Z8047" s="172" t="str">
        <f>IF(Y8047="","",COUNTIF($Y$2:Y8047,Y8047))</f>
        <v/>
      </c>
    </row>
    <row r="8048" spans="24:26" x14ac:dyDescent="0.25">
      <c r="X8048" s="172">
        <f>COUNTIF($J$2:J8048,J8048)</f>
        <v>0</v>
      </c>
      <c r="Y8048" s="172" t="str">
        <f t="shared" si="129"/>
        <v/>
      </c>
      <c r="Z8048" s="172" t="str">
        <f>IF(Y8048="","",COUNTIF($Y$2:Y8048,Y8048))</f>
        <v/>
      </c>
    </row>
    <row r="8049" spans="24:26" x14ac:dyDescent="0.25">
      <c r="X8049" s="172">
        <f>COUNTIF($J$2:J8049,J8049)</f>
        <v>0</v>
      </c>
      <c r="Y8049" s="172" t="str">
        <f t="shared" si="129"/>
        <v/>
      </c>
      <c r="Z8049" s="172" t="str">
        <f>IF(Y8049="","",COUNTIF($Y$2:Y8049,Y8049))</f>
        <v/>
      </c>
    </row>
    <row r="8050" spans="24:26" x14ac:dyDescent="0.25">
      <c r="X8050" s="172">
        <f>COUNTIF($J$2:J8050,J8050)</f>
        <v>0</v>
      </c>
      <c r="Y8050" s="172" t="str">
        <f t="shared" si="129"/>
        <v/>
      </c>
      <c r="Z8050" s="172" t="str">
        <f>IF(Y8050="","",COUNTIF($Y$2:Y8050,Y8050))</f>
        <v/>
      </c>
    </row>
    <row r="8051" spans="24:26" x14ac:dyDescent="0.25">
      <c r="X8051" s="172">
        <f>COUNTIF($J$2:J8051,J8051)</f>
        <v>0</v>
      </c>
      <c r="Y8051" s="172" t="str">
        <f t="shared" si="129"/>
        <v/>
      </c>
      <c r="Z8051" s="172" t="str">
        <f>IF(Y8051="","",COUNTIF($Y$2:Y8051,Y8051))</f>
        <v/>
      </c>
    </row>
    <row r="8052" spans="24:26" x14ac:dyDescent="0.25">
      <c r="X8052" s="172">
        <f>COUNTIF($J$2:J8052,J8052)</f>
        <v>0</v>
      </c>
      <c r="Y8052" s="172" t="str">
        <f t="shared" si="129"/>
        <v/>
      </c>
      <c r="Z8052" s="172" t="str">
        <f>IF(Y8052="","",COUNTIF($Y$2:Y8052,Y8052))</f>
        <v/>
      </c>
    </row>
    <row r="8053" spans="24:26" x14ac:dyDescent="0.25">
      <c r="X8053" s="172">
        <f>COUNTIF($J$2:J8053,J8053)</f>
        <v>0</v>
      </c>
      <c r="Y8053" s="172" t="str">
        <f t="shared" si="129"/>
        <v/>
      </c>
      <c r="Z8053" s="172" t="str">
        <f>IF(Y8053="","",COUNTIF($Y$2:Y8053,Y8053))</f>
        <v/>
      </c>
    </row>
    <row r="8054" spans="24:26" x14ac:dyDescent="0.25">
      <c r="X8054" s="172">
        <f>COUNTIF($J$2:J8054,J8054)</f>
        <v>0</v>
      </c>
      <c r="Y8054" s="172" t="str">
        <f t="shared" si="129"/>
        <v/>
      </c>
      <c r="Z8054" s="172" t="str">
        <f>IF(Y8054="","",COUNTIF($Y$2:Y8054,Y8054))</f>
        <v/>
      </c>
    </row>
    <row r="8055" spans="24:26" x14ac:dyDescent="0.25">
      <c r="X8055" s="172">
        <f>COUNTIF($J$2:J8055,J8055)</f>
        <v>0</v>
      </c>
      <c r="Y8055" s="172" t="str">
        <f t="shared" si="129"/>
        <v/>
      </c>
      <c r="Z8055" s="172" t="str">
        <f>IF(Y8055="","",COUNTIF($Y$2:Y8055,Y8055))</f>
        <v/>
      </c>
    </row>
    <row r="8056" spans="24:26" x14ac:dyDescent="0.25">
      <c r="X8056" s="172">
        <f>COUNTIF($J$2:J8056,J8056)</f>
        <v>0</v>
      </c>
      <c r="Y8056" s="172" t="str">
        <f t="shared" si="129"/>
        <v/>
      </c>
      <c r="Z8056" s="172" t="str">
        <f>IF(Y8056="","",COUNTIF($Y$2:Y8056,Y8056))</f>
        <v/>
      </c>
    </row>
    <row r="8057" spans="24:26" x14ac:dyDescent="0.25">
      <c r="X8057" s="172">
        <f>COUNTIF($J$2:J8057,J8057)</f>
        <v>0</v>
      </c>
      <c r="Y8057" s="172" t="str">
        <f t="shared" si="129"/>
        <v/>
      </c>
      <c r="Z8057" s="172" t="str">
        <f>IF(Y8057="","",COUNTIF($Y$2:Y8057,Y8057))</f>
        <v/>
      </c>
    </row>
    <row r="8058" spans="24:26" x14ac:dyDescent="0.25">
      <c r="X8058" s="172">
        <f>COUNTIF($J$2:J8058,J8058)</f>
        <v>0</v>
      </c>
      <c r="Y8058" s="172" t="str">
        <f t="shared" si="129"/>
        <v/>
      </c>
      <c r="Z8058" s="172" t="str">
        <f>IF(Y8058="","",COUNTIF($Y$2:Y8058,Y8058))</f>
        <v/>
      </c>
    </row>
    <row r="8059" spans="24:26" x14ac:dyDescent="0.25">
      <c r="X8059" s="172">
        <f>COUNTIF($J$2:J8059,J8059)</f>
        <v>0</v>
      </c>
      <c r="Y8059" s="172" t="str">
        <f t="shared" si="129"/>
        <v/>
      </c>
      <c r="Z8059" s="172" t="str">
        <f>IF(Y8059="","",COUNTIF($Y$2:Y8059,Y8059))</f>
        <v/>
      </c>
    </row>
    <row r="8060" spans="24:26" x14ac:dyDescent="0.25">
      <c r="X8060" s="172">
        <f>COUNTIF($J$2:J8060,J8060)</f>
        <v>0</v>
      </c>
      <c r="Y8060" s="172" t="str">
        <f t="shared" si="129"/>
        <v/>
      </c>
      <c r="Z8060" s="172" t="str">
        <f>IF(Y8060="","",COUNTIF($Y$2:Y8060,Y8060))</f>
        <v/>
      </c>
    </row>
    <row r="8061" spans="24:26" x14ac:dyDescent="0.25">
      <c r="X8061" s="172">
        <f>COUNTIF($J$2:J8061,J8061)</f>
        <v>0</v>
      </c>
      <c r="Y8061" s="172" t="str">
        <f t="shared" si="129"/>
        <v/>
      </c>
      <c r="Z8061" s="172" t="str">
        <f>IF(Y8061="","",COUNTIF($Y$2:Y8061,Y8061))</f>
        <v/>
      </c>
    </row>
    <row r="8062" spans="24:26" x14ac:dyDescent="0.25">
      <c r="X8062" s="172">
        <f>COUNTIF($J$2:J8062,J8062)</f>
        <v>0</v>
      </c>
      <c r="Y8062" s="172" t="str">
        <f t="shared" si="129"/>
        <v/>
      </c>
      <c r="Z8062" s="172" t="str">
        <f>IF(Y8062="","",COUNTIF($Y$2:Y8062,Y8062))</f>
        <v/>
      </c>
    </row>
    <row r="8063" spans="24:26" x14ac:dyDescent="0.25">
      <c r="X8063" s="172">
        <f>COUNTIF($J$2:J8063,J8063)</f>
        <v>0</v>
      </c>
      <c r="Y8063" s="172" t="str">
        <f t="shared" si="129"/>
        <v/>
      </c>
      <c r="Z8063" s="172" t="str">
        <f>IF(Y8063="","",COUNTIF($Y$2:Y8063,Y8063))</f>
        <v/>
      </c>
    </row>
    <row r="8064" spans="24:26" x14ac:dyDescent="0.25">
      <c r="X8064" s="172">
        <f>COUNTIF($J$2:J8064,J8064)</f>
        <v>0</v>
      </c>
      <c r="Y8064" s="172" t="str">
        <f t="shared" si="129"/>
        <v/>
      </c>
      <c r="Z8064" s="172" t="str">
        <f>IF(Y8064="","",COUNTIF($Y$2:Y8064,Y8064))</f>
        <v/>
      </c>
    </row>
    <row r="8065" spans="24:26" x14ac:dyDescent="0.25">
      <c r="X8065" s="172">
        <f>COUNTIF($J$2:J8065,J8065)</f>
        <v>0</v>
      </c>
      <c r="Y8065" s="172" t="str">
        <f t="shared" si="129"/>
        <v/>
      </c>
      <c r="Z8065" s="172" t="str">
        <f>IF(Y8065="","",COUNTIF($Y$2:Y8065,Y8065))</f>
        <v/>
      </c>
    </row>
    <row r="8066" spans="24:26" x14ac:dyDescent="0.25">
      <c r="X8066" s="172">
        <f>COUNTIF($J$2:J8066,J8066)</f>
        <v>0</v>
      </c>
      <c r="Y8066" s="172" t="str">
        <f t="shared" si="129"/>
        <v/>
      </c>
      <c r="Z8066" s="172" t="str">
        <f>IF(Y8066="","",COUNTIF($Y$2:Y8066,Y8066))</f>
        <v/>
      </c>
    </row>
    <row r="8067" spans="24:26" x14ac:dyDescent="0.25">
      <c r="X8067" s="172">
        <f>COUNTIF($J$2:J8067,J8067)</f>
        <v>0</v>
      </c>
      <c r="Y8067" s="172" t="str">
        <f t="shared" si="129"/>
        <v/>
      </c>
      <c r="Z8067" s="172" t="str">
        <f>IF(Y8067="","",COUNTIF($Y$2:Y8067,Y8067))</f>
        <v/>
      </c>
    </row>
    <row r="8068" spans="24:26" x14ac:dyDescent="0.25">
      <c r="X8068" s="172">
        <f>COUNTIF($J$2:J8068,J8068)</f>
        <v>0</v>
      </c>
      <c r="Y8068" s="172" t="str">
        <f t="shared" si="129"/>
        <v/>
      </c>
      <c r="Z8068" s="172" t="str">
        <f>IF(Y8068="","",COUNTIF($Y$2:Y8068,Y8068))</f>
        <v/>
      </c>
    </row>
    <row r="8069" spans="24:26" x14ac:dyDescent="0.25">
      <c r="X8069" s="172">
        <f>COUNTIF($J$2:J8069,J8069)</f>
        <v>0</v>
      </c>
      <c r="Y8069" s="172" t="str">
        <f t="shared" si="129"/>
        <v/>
      </c>
      <c r="Z8069" s="172" t="str">
        <f>IF(Y8069="","",COUNTIF($Y$2:Y8069,Y8069))</f>
        <v/>
      </c>
    </row>
    <row r="8070" spans="24:26" x14ac:dyDescent="0.25">
      <c r="X8070" s="172">
        <f>COUNTIF($J$2:J8070,J8070)</f>
        <v>0</v>
      </c>
      <c r="Y8070" s="172" t="str">
        <f t="shared" si="129"/>
        <v/>
      </c>
      <c r="Z8070" s="172" t="str">
        <f>IF(Y8070="","",COUNTIF($Y$2:Y8070,Y8070))</f>
        <v/>
      </c>
    </row>
    <row r="8071" spans="24:26" x14ac:dyDescent="0.25">
      <c r="X8071" s="172">
        <f>COUNTIF($J$2:J8071,J8071)</f>
        <v>0</v>
      </c>
      <c r="Y8071" s="172" t="str">
        <f t="shared" ref="Y8071:Y8123" si="130">J8071&amp;Q8071</f>
        <v/>
      </c>
      <c r="Z8071" s="172" t="str">
        <f>IF(Y8071="","",COUNTIF($Y$2:Y8071,Y8071))</f>
        <v/>
      </c>
    </row>
    <row r="8072" spans="24:26" x14ac:dyDescent="0.25">
      <c r="X8072" s="172">
        <f>COUNTIF($J$2:J8072,J8072)</f>
        <v>0</v>
      </c>
      <c r="Y8072" s="172" t="str">
        <f t="shared" si="130"/>
        <v/>
      </c>
      <c r="Z8072" s="172" t="str">
        <f>IF(Y8072="","",COUNTIF($Y$2:Y8072,Y8072))</f>
        <v/>
      </c>
    </row>
    <row r="8073" spans="24:26" x14ac:dyDescent="0.25">
      <c r="X8073" s="172">
        <f>COUNTIF($J$2:J8073,J8073)</f>
        <v>0</v>
      </c>
      <c r="Y8073" s="172" t="str">
        <f t="shared" si="130"/>
        <v/>
      </c>
      <c r="Z8073" s="172" t="str">
        <f>IF(Y8073="","",COUNTIF($Y$2:Y8073,Y8073))</f>
        <v/>
      </c>
    </row>
    <row r="8074" spans="24:26" x14ac:dyDescent="0.25">
      <c r="X8074" s="172">
        <f>COUNTIF($J$2:J8074,J8074)</f>
        <v>0</v>
      </c>
      <c r="Y8074" s="172" t="str">
        <f t="shared" si="130"/>
        <v/>
      </c>
      <c r="Z8074" s="172" t="str">
        <f>IF(Y8074="","",COUNTIF($Y$2:Y8074,Y8074))</f>
        <v/>
      </c>
    </row>
    <row r="8075" spans="24:26" x14ac:dyDescent="0.25">
      <c r="X8075" s="172">
        <f>COUNTIF($J$2:J8075,J8075)</f>
        <v>0</v>
      </c>
      <c r="Y8075" s="172" t="str">
        <f t="shared" si="130"/>
        <v/>
      </c>
      <c r="Z8075" s="172" t="str">
        <f>IF(Y8075="","",COUNTIF($Y$2:Y8075,Y8075))</f>
        <v/>
      </c>
    </row>
    <row r="8076" spans="24:26" x14ac:dyDescent="0.25">
      <c r="X8076" s="172">
        <f>COUNTIF($J$2:J8076,J8076)</f>
        <v>0</v>
      </c>
      <c r="Y8076" s="172" t="str">
        <f t="shared" si="130"/>
        <v/>
      </c>
      <c r="Z8076" s="172" t="str">
        <f>IF(Y8076="","",COUNTIF($Y$2:Y8076,Y8076))</f>
        <v/>
      </c>
    </row>
    <row r="8077" spans="24:26" x14ac:dyDescent="0.25">
      <c r="X8077" s="172">
        <f>COUNTIF($J$2:J8077,J8077)</f>
        <v>0</v>
      </c>
      <c r="Y8077" s="172" t="str">
        <f t="shared" si="130"/>
        <v/>
      </c>
      <c r="Z8077" s="172" t="str">
        <f>IF(Y8077="","",COUNTIF($Y$2:Y8077,Y8077))</f>
        <v/>
      </c>
    </row>
    <row r="8078" spans="24:26" x14ac:dyDescent="0.25">
      <c r="X8078" s="172">
        <f>COUNTIF($J$2:J8078,J8078)</f>
        <v>0</v>
      </c>
      <c r="Y8078" s="172" t="str">
        <f t="shared" si="130"/>
        <v/>
      </c>
      <c r="Z8078" s="172" t="str">
        <f>IF(Y8078="","",COUNTIF($Y$2:Y8078,Y8078))</f>
        <v/>
      </c>
    </row>
    <row r="8079" spans="24:26" x14ac:dyDescent="0.25">
      <c r="X8079" s="172">
        <f>COUNTIF($J$2:J8079,J8079)</f>
        <v>0</v>
      </c>
      <c r="Y8079" s="172" t="str">
        <f t="shared" si="130"/>
        <v/>
      </c>
      <c r="Z8079" s="172" t="str">
        <f>IF(Y8079="","",COUNTIF($Y$2:Y8079,Y8079))</f>
        <v/>
      </c>
    </row>
    <row r="8080" spans="24:26" x14ac:dyDescent="0.25">
      <c r="X8080" s="172">
        <f>COUNTIF($J$2:J8080,J8080)</f>
        <v>0</v>
      </c>
      <c r="Y8080" s="172" t="str">
        <f t="shared" si="130"/>
        <v/>
      </c>
      <c r="Z8080" s="172" t="str">
        <f>IF(Y8080="","",COUNTIF($Y$2:Y8080,Y8080))</f>
        <v/>
      </c>
    </row>
    <row r="8081" spans="24:26" x14ac:dyDescent="0.25">
      <c r="X8081" s="172">
        <f>COUNTIF($J$2:J8081,J8081)</f>
        <v>0</v>
      </c>
      <c r="Y8081" s="172" t="str">
        <f t="shared" si="130"/>
        <v/>
      </c>
      <c r="Z8081" s="172" t="str">
        <f>IF(Y8081="","",COUNTIF($Y$2:Y8081,Y8081))</f>
        <v/>
      </c>
    </row>
    <row r="8082" spans="24:26" x14ac:dyDescent="0.25">
      <c r="X8082" s="172">
        <f>COUNTIF($J$2:J8082,J8082)</f>
        <v>0</v>
      </c>
      <c r="Y8082" s="172" t="str">
        <f t="shared" si="130"/>
        <v/>
      </c>
      <c r="Z8082" s="172" t="str">
        <f>IF(Y8082="","",COUNTIF($Y$2:Y8082,Y8082))</f>
        <v/>
      </c>
    </row>
    <row r="8083" spans="24:26" x14ac:dyDescent="0.25">
      <c r="X8083" s="172">
        <f>COUNTIF($J$2:J8083,J8083)</f>
        <v>0</v>
      </c>
      <c r="Y8083" s="172" t="str">
        <f t="shared" si="130"/>
        <v/>
      </c>
      <c r="Z8083" s="172" t="str">
        <f>IF(Y8083="","",COUNTIF($Y$2:Y8083,Y8083))</f>
        <v/>
      </c>
    </row>
    <row r="8084" spans="24:26" x14ac:dyDescent="0.25">
      <c r="X8084" s="172">
        <f>COUNTIF($J$2:J8084,J8084)</f>
        <v>0</v>
      </c>
      <c r="Y8084" s="172" t="str">
        <f t="shared" si="130"/>
        <v/>
      </c>
      <c r="Z8084" s="172" t="str">
        <f>IF(Y8084="","",COUNTIF($Y$2:Y8084,Y8084))</f>
        <v/>
      </c>
    </row>
    <row r="8085" spans="24:26" x14ac:dyDescent="0.25">
      <c r="X8085" s="172">
        <f>COUNTIF($J$2:J8085,J8085)</f>
        <v>0</v>
      </c>
      <c r="Y8085" s="172" t="str">
        <f t="shared" si="130"/>
        <v/>
      </c>
      <c r="Z8085" s="172" t="str">
        <f>IF(Y8085="","",COUNTIF($Y$2:Y8085,Y8085))</f>
        <v/>
      </c>
    </row>
    <row r="8086" spans="24:26" x14ac:dyDescent="0.25">
      <c r="X8086" s="172">
        <f>COUNTIF($J$2:J8086,J8086)</f>
        <v>0</v>
      </c>
      <c r="Y8086" s="172" t="str">
        <f t="shared" si="130"/>
        <v/>
      </c>
      <c r="Z8086" s="172" t="str">
        <f>IF(Y8086="","",COUNTIF($Y$2:Y8086,Y8086))</f>
        <v/>
      </c>
    </row>
    <row r="8087" spans="24:26" x14ac:dyDescent="0.25">
      <c r="X8087" s="172">
        <f>COUNTIF($J$2:J8087,J8087)</f>
        <v>0</v>
      </c>
      <c r="Y8087" s="172" t="str">
        <f t="shared" si="130"/>
        <v/>
      </c>
      <c r="Z8087" s="172" t="str">
        <f>IF(Y8087="","",COUNTIF($Y$2:Y8087,Y8087))</f>
        <v/>
      </c>
    </row>
    <row r="8088" spans="24:26" x14ac:dyDescent="0.25">
      <c r="X8088" s="172">
        <f>COUNTIF($J$2:J8088,J8088)</f>
        <v>0</v>
      </c>
      <c r="Y8088" s="172" t="str">
        <f t="shared" si="130"/>
        <v/>
      </c>
      <c r="Z8088" s="172" t="str">
        <f>IF(Y8088="","",COUNTIF($Y$2:Y8088,Y8088))</f>
        <v/>
      </c>
    </row>
    <row r="8089" spans="24:26" x14ac:dyDescent="0.25">
      <c r="X8089" s="172">
        <f>COUNTIF($J$2:J8089,J8089)</f>
        <v>0</v>
      </c>
      <c r="Y8089" s="172" t="str">
        <f t="shared" si="130"/>
        <v/>
      </c>
      <c r="Z8089" s="172" t="str">
        <f>IF(Y8089="","",COUNTIF($Y$2:Y8089,Y8089))</f>
        <v/>
      </c>
    </row>
    <row r="8090" spans="24:26" x14ac:dyDescent="0.25">
      <c r="X8090" s="172">
        <f>COUNTIF($J$2:J8090,J8090)</f>
        <v>0</v>
      </c>
      <c r="Y8090" s="172" t="str">
        <f t="shared" si="130"/>
        <v/>
      </c>
      <c r="Z8090" s="172" t="str">
        <f>IF(Y8090="","",COUNTIF($Y$2:Y8090,Y8090))</f>
        <v/>
      </c>
    </row>
    <row r="8091" spans="24:26" x14ac:dyDescent="0.25">
      <c r="X8091" s="172">
        <f>COUNTIF($J$2:J8091,J8091)</f>
        <v>0</v>
      </c>
      <c r="Y8091" s="172" t="str">
        <f t="shared" si="130"/>
        <v/>
      </c>
      <c r="Z8091" s="172" t="str">
        <f>IF(Y8091="","",COUNTIF($Y$2:Y8091,Y8091))</f>
        <v/>
      </c>
    </row>
    <row r="8092" spans="24:26" x14ac:dyDescent="0.25">
      <c r="X8092" s="172">
        <f>COUNTIF($J$2:J8092,J8092)</f>
        <v>0</v>
      </c>
      <c r="Y8092" s="172" t="str">
        <f t="shared" si="130"/>
        <v/>
      </c>
      <c r="Z8092" s="172" t="str">
        <f>IF(Y8092="","",COUNTIF($Y$2:Y8092,Y8092))</f>
        <v/>
      </c>
    </row>
    <row r="8093" spans="24:26" x14ac:dyDescent="0.25">
      <c r="X8093" s="172">
        <f>COUNTIF($J$2:J8093,J8093)</f>
        <v>0</v>
      </c>
      <c r="Y8093" s="172" t="str">
        <f t="shared" si="130"/>
        <v/>
      </c>
      <c r="Z8093" s="172" t="str">
        <f>IF(Y8093="","",COUNTIF($Y$2:Y8093,Y8093))</f>
        <v/>
      </c>
    </row>
    <row r="8094" spans="24:26" x14ac:dyDescent="0.25">
      <c r="X8094" s="172">
        <f>COUNTIF($J$2:J8094,J8094)</f>
        <v>0</v>
      </c>
      <c r="Y8094" s="172" t="str">
        <f t="shared" si="130"/>
        <v/>
      </c>
      <c r="Z8094" s="172" t="str">
        <f>IF(Y8094="","",COUNTIF($Y$2:Y8094,Y8094))</f>
        <v/>
      </c>
    </row>
    <row r="8095" spans="24:26" x14ac:dyDescent="0.25">
      <c r="X8095" s="172">
        <f>COUNTIF($J$2:J8095,J8095)</f>
        <v>0</v>
      </c>
      <c r="Y8095" s="172" t="str">
        <f t="shared" si="130"/>
        <v/>
      </c>
      <c r="Z8095" s="172" t="str">
        <f>IF(Y8095="","",COUNTIF($Y$2:Y8095,Y8095))</f>
        <v/>
      </c>
    </row>
    <row r="8096" spans="24:26" x14ac:dyDescent="0.25">
      <c r="X8096" s="172">
        <f>COUNTIF($J$2:J8096,J8096)</f>
        <v>0</v>
      </c>
      <c r="Y8096" s="172" t="str">
        <f t="shared" si="130"/>
        <v/>
      </c>
      <c r="Z8096" s="172" t="str">
        <f>IF(Y8096="","",COUNTIF($Y$2:Y8096,Y8096))</f>
        <v/>
      </c>
    </row>
    <row r="8097" spans="24:26" x14ac:dyDescent="0.25">
      <c r="X8097" s="172">
        <f>COUNTIF($J$2:J8097,J8097)</f>
        <v>0</v>
      </c>
      <c r="Y8097" s="172" t="str">
        <f t="shared" si="130"/>
        <v/>
      </c>
      <c r="Z8097" s="172" t="str">
        <f>IF(Y8097="","",COUNTIF($Y$2:Y8097,Y8097))</f>
        <v/>
      </c>
    </row>
    <row r="8098" spans="24:26" x14ac:dyDescent="0.25">
      <c r="X8098" s="172">
        <f>COUNTIF($J$2:J8098,J8098)</f>
        <v>0</v>
      </c>
      <c r="Y8098" s="172" t="str">
        <f t="shared" si="130"/>
        <v/>
      </c>
      <c r="Z8098" s="172" t="str">
        <f>IF(Y8098="","",COUNTIF($Y$2:Y8098,Y8098))</f>
        <v/>
      </c>
    </row>
    <row r="8099" spans="24:26" x14ac:dyDescent="0.25">
      <c r="X8099" s="172">
        <f>COUNTIF($J$2:J8099,J8099)</f>
        <v>0</v>
      </c>
      <c r="Y8099" s="172" t="str">
        <f t="shared" si="130"/>
        <v/>
      </c>
      <c r="Z8099" s="172" t="str">
        <f>IF(Y8099="","",COUNTIF($Y$2:Y8099,Y8099))</f>
        <v/>
      </c>
    </row>
    <row r="8100" spans="24:26" x14ac:dyDescent="0.25">
      <c r="X8100" s="172">
        <f>COUNTIF($J$2:J8100,J8100)</f>
        <v>0</v>
      </c>
      <c r="Y8100" s="172" t="str">
        <f t="shared" si="130"/>
        <v/>
      </c>
      <c r="Z8100" s="172" t="str">
        <f>IF(Y8100="","",COUNTIF($Y$2:Y8100,Y8100))</f>
        <v/>
      </c>
    </row>
    <row r="8101" spans="24:26" x14ac:dyDescent="0.25">
      <c r="X8101" s="172">
        <f>COUNTIF($J$2:J8101,J8101)</f>
        <v>0</v>
      </c>
      <c r="Y8101" s="172" t="str">
        <f t="shared" si="130"/>
        <v/>
      </c>
      <c r="Z8101" s="172" t="str">
        <f>IF(Y8101="","",COUNTIF($Y$2:Y8101,Y8101))</f>
        <v/>
      </c>
    </row>
    <row r="8102" spans="24:26" x14ac:dyDescent="0.25">
      <c r="X8102" s="172">
        <f>COUNTIF($J$2:J8102,J8102)</f>
        <v>0</v>
      </c>
      <c r="Y8102" s="172" t="str">
        <f t="shared" si="130"/>
        <v/>
      </c>
      <c r="Z8102" s="172" t="str">
        <f>IF(Y8102="","",COUNTIF($Y$2:Y8102,Y8102))</f>
        <v/>
      </c>
    </row>
    <row r="8103" spans="24:26" x14ac:dyDescent="0.25">
      <c r="X8103" s="172">
        <f>COUNTIF($J$2:J8103,J8103)</f>
        <v>0</v>
      </c>
      <c r="Y8103" s="172" t="str">
        <f t="shared" si="130"/>
        <v/>
      </c>
      <c r="Z8103" s="172" t="str">
        <f>IF(Y8103="","",COUNTIF($Y$2:Y8103,Y8103))</f>
        <v/>
      </c>
    </row>
    <row r="8104" spans="24:26" x14ac:dyDescent="0.25">
      <c r="X8104" s="172">
        <f>COUNTIF($J$2:J8104,J8104)</f>
        <v>0</v>
      </c>
      <c r="Y8104" s="172" t="str">
        <f t="shared" si="130"/>
        <v/>
      </c>
      <c r="Z8104" s="172" t="str">
        <f>IF(Y8104="","",COUNTIF($Y$2:Y8104,Y8104))</f>
        <v/>
      </c>
    </row>
    <row r="8105" spans="24:26" x14ac:dyDescent="0.25">
      <c r="X8105" s="172">
        <f>COUNTIF($J$2:J8105,J8105)</f>
        <v>0</v>
      </c>
      <c r="Y8105" s="172" t="str">
        <f t="shared" si="130"/>
        <v/>
      </c>
      <c r="Z8105" s="172" t="str">
        <f>IF(Y8105="","",COUNTIF($Y$2:Y8105,Y8105))</f>
        <v/>
      </c>
    </row>
    <row r="8106" spans="24:26" x14ac:dyDescent="0.25">
      <c r="X8106" s="172">
        <f>COUNTIF($J$2:J8106,J8106)</f>
        <v>0</v>
      </c>
      <c r="Y8106" s="172" t="str">
        <f t="shared" si="130"/>
        <v/>
      </c>
      <c r="Z8106" s="172" t="str">
        <f>IF(Y8106="","",COUNTIF($Y$2:Y8106,Y8106))</f>
        <v/>
      </c>
    </row>
    <row r="8107" spans="24:26" x14ac:dyDescent="0.25">
      <c r="X8107" s="172">
        <f>COUNTIF($J$2:J8107,J8107)</f>
        <v>0</v>
      </c>
      <c r="Y8107" s="172" t="str">
        <f t="shared" si="130"/>
        <v/>
      </c>
      <c r="Z8107" s="172" t="str">
        <f>IF(Y8107="","",COUNTIF($Y$2:Y8107,Y8107))</f>
        <v/>
      </c>
    </row>
    <row r="8108" spans="24:26" x14ac:dyDescent="0.25">
      <c r="X8108" s="172">
        <f>COUNTIF($J$2:J8108,J8108)</f>
        <v>0</v>
      </c>
      <c r="Y8108" s="172" t="str">
        <f t="shared" si="130"/>
        <v/>
      </c>
      <c r="Z8108" s="172" t="str">
        <f>IF(Y8108="","",COUNTIF($Y$2:Y8108,Y8108))</f>
        <v/>
      </c>
    </row>
    <row r="8109" spans="24:26" x14ac:dyDescent="0.25">
      <c r="X8109" s="172">
        <f>COUNTIF($J$2:J8109,J8109)</f>
        <v>0</v>
      </c>
      <c r="Y8109" s="172" t="str">
        <f t="shared" si="130"/>
        <v/>
      </c>
      <c r="Z8109" s="172" t="str">
        <f>IF(Y8109="","",COUNTIF($Y$2:Y8109,Y8109))</f>
        <v/>
      </c>
    </row>
    <row r="8110" spans="24:26" x14ac:dyDescent="0.25">
      <c r="X8110" s="172">
        <f>COUNTIF($J$2:J8110,J8110)</f>
        <v>0</v>
      </c>
      <c r="Y8110" s="172" t="str">
        <f t="shared" si="130"/>
        <v/>
      </c>
      <c r="Z8110" s="172" t="str">
        <f>IF(Y8110="","",COUNTIF($Y$2:Y8110,Y8110))</f>
        <v/>
      </c>
    </row>
    <row r="8111" spans="24:26" x14ac:dyDescent="0.25">
      <c r="X8111" s="172">
        <f>COUNTIF($J$2:J8111,J8111)</f>
        <v>0</v>
      </c>
      <c r="Y8111" s="172" t="str">
        <f t="shared" si="130"/>
        <v/>
      </c>
      <c r="Z8111" s="172" t="str">
        <f>IF(Y8111="","",COUNTIF($Y$2:Y8111,Y8111))</f>
        <v/>
      </c>
    </row>
    <row r="8112" spans="24:26" x14ac:dyDescent="0.25">
      <c r="X8112" s="172">
        <f>COUNTIF($J$2:J8112,J8112)</f>
        <v>0</v>
      </c>
      <c r="Y8112" s="172" t="str">
        <f t="shared" si="130"/>
        <v/>
      </c>
      <c r="Z8112" s="172" t="str">
        <f>IF(Y8112="","",COUNTIF($Y$2:Y8112,Y8112))</f>
        <v/>
      </c>
    </row>
    <row r="8113" spans="24:26" x14ac:dyDescent="0.25">
      <c r="X8113" s="172">
        <f>COUNTIF($J$2:J8113,J8113)</f>
        <v>0</v>
      </c>
      <c r="Y8113" s="172" t="str">
        <f t="shared" si="130"/>
        <v/>
      </c>
      <c r="Z8113" s="172" t="str">
        <f>IF(Y8113="","",COUNTIF($Y$2:Y8113,Y8113))</f>
        <v/>
      </c>
    </row>
    <row r="8114" spans="24:26" x14ac:dyDescent="0.25">
      <c r="X8114" s="172">
        <f>COUNTIF($J$2:J8114,J8114)</f>
        <v>0</v>
      </c>
      <c r="Y8114" s="172" t="str">
        <f t="shared" si="130"/>
        <v/>
      </c>
      <c r="Z8114" s="172" t="str">
        <f>IF(Y8114="","",COUNTIF($Y$2:Y8114,Y8114))</f>
        <v/>
      </c>
    </row>
    <row r="8115" spans="24:26" x14ac:dyDescent="0.25">
      <c r="X8115" s="172">
        <f>COUNTIF($J$2:J8115,J8115)</f>
        <v>0</v>
      </c>
      <c r="Y8115" s="172" t="str">
        <f t="shared" si="130"/>
        <v/>
      </c>
      <c r="Z8115" s="172" t="str">
        <f>IF(Y8115="","",COUNTIF($Y$2:Y8115,Y8115))</f>
        <v/>
      </c>
    </row>
    <row r="8116" spans="24:26" x14ac:dyDescent="0.25">
      <c r="X8116" s="172">
        <f>COUNTIF($J$2:J8116,J8116)</f>
        <v>0</v>
      </c>
      <c r="Y8116" s="172" t="str">
        <f t="shared" si="130"/>
        <v/>
      </c>
      <c r="Z8116" s="172" t="str">
        <f>IF(Y8116="","",COUNTIF($Y$2:Y8116,Y8116))</f>
        <v/>
      </c>
    </row>
    <row r="8117" spans="24:26" x14ac:dyDescent="0.25">
      <c r="X8117" s="172">
        <f>COUNTIF($J$2:J8117,J8117)</f>
        <v>0</v>
      </c>
      <c r="Y8117" s="172" t="str">
        <f t="shared" si="130"/>
        <v/>
      </c>
      <c r="Z8117" s="172" t="str">
        <f>IF(Y8117="","",COUNTIF($Y$2:Y8117,Y8117))</f>
        <v/>
      </c>
    </row>
    <row r="8118" spans="24:26" x14ac:dyDescent="0.25">
      <c r="X8118" s="172">
        <f>COUNTIF($J$2:J8118,J8118)</f>
        <v>0</v>
      </c>
      <c r="Y8118" s="172" t="str">
        <f t="shared" si="130"/>
        <v/>
      </c>
      <c r="Z8118" s="172" t="str">
        <f>IF(Y8118="","",COUNTIF($Y$2:Y8118,Y8118))</f>
        <v/>
      </c>
    </row>
    <row r="8119" spans="24:26" x14ac:dyDescent="0.25">
      <c r="X8119" s="172">
        <f>COUNTIF($J$2:J8119,J8119)</f>
        <v>0</v>
      </c>
      <c r="Y8119" s="172" t="str">
        <f t="shared" si="130"/>
        <v/>
      </c>
      <c r="Z8119" s="172" t="str">
        <f>IF(Y8119="","",COUNTIF($Y$2:Y8119,Y8119))</f>
        <v/>
      </c>
    </row>
    <row r="8120" spans="24:26" x14ac:dyDescent="0.25">
      <c r="X8120" s="172">
        <f>COUNTIF($J$2:J8120,J8120)</f>
        <v>0</v>
      </c>
      <c r="Y8120" s="172" t="str">
        <f t="shared" si="130"/>
        <v/>
      </c>
      <c r="Z8120" s="172" t="str">
        <f>IF(Y8120="","",COUNTIF($Y$2:Y8120,Y8120))</f>
        <v/>
      </c>
    </row>
    <row r="8121" spans="24:26" x14ac:dyDescent="0.25">
      <c r="X8121" s="172">
        <f>COUNTIF($J$2:J8121,J8121)</f>
        <v>0</v>
      </c>
      <c r="Y8121" s="172" t="str">
        <f t="shared" si="130"/>
        <v/>
      </c>
      <c r="Z8121" s="172" t="str">
        <f>IF(Y8121="","",COUNTIF($Y$2:Y8121,Y8121))</f>
        <v/>
      </c>
    </row>
    <row r="8122" spans="24:26" x14ac:dyDescent="0.25">
      <c r="X8122" s="172">
        <f>COUNTIF($J$2:J8122,J8122)</f>
        <v>0</v>
      </c>
      <c r="Y8122" s="172" t="str">
        <f t="shared" si="130"/>
        <v/>
      </c>
      <c r="Z8122" s="172" t="str">
        <f>IF(Y8122="","",COUNTIF($Y$2:Y8122,Y8122))</f>
        <v/>
      </c>
    </row>
    <row r="8123" spans="24:26" x14ac:dyDescent="0.25">
      <c r="X8123" s="172">
        <f>COUNTIF($J$2:J8123,J8123)</f>
        <v>0</v>
      </c>
      <c r="Y8123" s="172" t="str">
        <f t="shared" si="130"/>
        <v/>
      </c>
      <c r="Z8123" s="172" t="str">
        <f>IF(Y8123="","",COUNTIF($Y$2:Y8123,Y8123))</f>
        <v/>
      </c>
    </row>
    <row r="8124" spans="24:26" x14ac:dyDescent="0.25">
      <c r="X8124" s="172">
        <f>COUNTIF($J$2:J8124,J8124)</f>
        <v>0</v>
      </c>
      <c r="Y8124" s="172" t="str">
        <f t="shared" ref="Y8124:Y8170" si="131">J8124&amp;Q8124</f>
        <v/>
      </c>
      <c r="Z8124" s="172" t="str">
        <f>IF(Y8124="","",COUNTIF($Y$2:Y8124,Y8124))</f>
        <v/>
      </c>
    </row>
    <row r="8125" spans="24:26" x14ac:dyDescent="0.25">
      <c r="X8125" s="172">
        <f>COUNTIF($J$2:J8125,J8125)</f>
        <v>0</v>
      </c>
      <c r="Y8125" s="172" t="str">
        <f t="shared" si="131"/>
        <v/>
      </c>
      <c r="Z8125" s="172" t="str">
        <f>IF(Y8125="","",COUNTIF($Y$2:Y8125,Y8125))</f>
        <v/>
      </c>
    </row>
    <row r="8126" spans="24:26" x14ac:dyDescent="0.25">
      <c r="X8126" s="172">
        <f>COUNTIF($J$2:J8126,J8126)</f>
        <v>0</v>
      </c>
      <c r="Y8126" s="172" t="str">
        <f t="shared" si="131"/>
        <v/>
      </c>
      <c r="Z8126" s="172" t="str">
        <f>IF(Y8126="","",COUNTIF($Y$2:Y8126,Y8126))</f>
        <v/>
      </c>
    </row>
    <row r="8127" spans="24:26" x14ac:dyDescent="0.25">
      <c r="X8127" s="172">
        <f>COUNTIF($J$2:J8127,J8127)</f>
        <v>0</v>
      </c>
      <c r="Y8127" s="172" t="str">
        <f t="shared" si="131"/>
        <v/>
      </c>
      <c r="Z8127" s="172" t="str">
        <f>IF(Y8127="","",COUNTIF($Y$2:Y8127,Y8127))</f>
        <v/>
      </c>
    </row>
    <row r="8128" spans="24:26" x14ac:dyDescent="0.25">
      <c r="X8128" s="172">
        <f>COUNTIF($J$2:J8128,J8128)</f>
        <v>0</v>
      </c>
      <c r="Y8128" s="172" t="str">
        <f t="shared" si="131"/>
        <v/>
      </c>
      <c r="Z8128" s="172" t="str">
        <f>IF(Y8128="","",COUNTIF($Y$2:Y8128,Y8128))</f>
        <v/>
      </c>
    </row>
    <row r="8129" spans="24:26" x14ac:dyDescent="0.25">
      <c r="X8129" s="172">
        <f>COUNTIF($J$2:J8129,J8129)</f>
        <v>0</v>
      </c>
      <c r="Y8129" s="172" t="str">
        <f t="shared" si="131"/>
        <v/>
      </c>
      <c r="Z8129" s="172" t="str">
        <f>IF(Y8129="","",COUNTIF($Y$2:Y8129,Y8129))</f>
        <v/>
      </c>
    </row>
    <row r="8130" spans="24:26" x14ac:dyDescent="0.25">
      <c r="X8130" s="172">
        <f>COUNTIF($J$2:J8130,J8130)</f>
        <v>0</v>
      </c>
      <c r="Y8130" s="172" t="str">
        <f t="shared" si="131"/>
        <v/>
      </c>
      <c r="Z8130" s="172" t="str">
        <f>IF(Y8130="","",COUNTIF($Y$2:Y8130,Y8130))</f>
        <v/>
      </c>
    </row>
    <row r="8131" spans="24:26" x14ac:dyDescent="0.25">
      <c r="X8131" s="172">
        <f>COUNTIF($J$2:J8131,J8131)</f>
        <v>0</v>
      </c>
      <c r="Y8131" s="172" t="str">
        <f t="shared" si="131"/>
        <v/>
      </c>
      <c r="Z8131" s="172" t="str">
        <f>IF(Y8131="","",COUNTIF($Y$2:Y8131,Y8131))</f>
        <v/>
      </c>
    </row>
    <row r="8132" spans="24:26" x14ac:dyDescent="0.25">
      <c r="X8132" s="172">
        <f>COUNTIF($J$2:J8132,J8132)</f>
        <v>0</v>
      </c>
      <c r="Y8132" s="172" t="str">
        <f t="shared" si="131"/>
        <v/>
      </c>
      <c r="Z8132" s="172" t="str">
        <f>IF(Y8132="","",COUNTIF($Y$2:Y8132,Y8132))</f>
        <v/>
      </c>
    </row>
    <row r="8133" spans="24:26" x14ac:dyDescent="0.25">
      <c r="X8133" s="172">
        <f>COUNTIF($J$2:J8133,J8133)</f>
        <v>0</v>
      </c>
      <c r="Y8133" s="172" t="str">
        <f t="shared" si="131"/>
        <v/>
      </c>
      <c r="Z8133" s="172" t="str">
        <f>IF(Y8133="","",COUNTIF($Y$2:Y8133,Y8133))</f>
        <v/>
      </c>
    </row>
    <row r="8134" spans="24:26" x14ac:dyDescent="0.25">
      <c r="X8134" s="172">
        <f>COUNTIF($J$2:J8134,J8134)</f>
        <v>0</v>
      </c>
      <c r="Y8134" s="172" t="str">
        <f t="shared" si="131"/>
        <v/>
      </c>
      <c r="Z8134" s="172" t="str">
        <f>IF(Y8134="","",COUNTIF($Y$2:Y8134,Y8134))</f>
        <v/>
      </c>
    </row>
    <row r="8135" spans="24:26" x14ac:dyDescent="0.25">
      <c r="X8135" s="172">
        <f>COUNTIF($J$2:J8135,J8135)</f>
        <v>0</v>
      </c>
      <c r="Y8135" s="172" t="str">
        <f t="shared" si="131"/>
        <v/>
      </c>
      <c r="Z8135" s="172" t="str">
        <f>IF(Y8135="","",COUNTIF($Y$2:Y8135,Y8135))</f>
        <v/>
      </c>
    </row>
    <row r="8136" spans="24:26" x14ac:dyDescent="0.25">
      <c r="X8136" s="172">
        <f>COUNTIF($J$2:J8136,J8136)</f>
        <v>0</v>
      </c>
      <c r="Y8136" s="172" t="str">
        <f t="shared" si="131"/>
        <v/>
      </c>
      <c r="Z8136" s="172" t="str">
        <f>IF(Y8136="","",COUNTIF($Y$2:Y8136,Y8136))</f>
        <v/>
      </c>
    </row>
    <row r="8137" spans="24:26" x14ac:dyDescent="0.25">
      <c r="X8137" s="172">
        <f>COUNTIF($J$2:J8137,J8137)</f>
        <v>0</v>
      </c>
      <c r="Y8137" s="172" t="str">
        <f t="shared" si="131"/>
        <v/>
      </c>
      <c r="Z8137" s="172" t="str">
        <f>IF(Y8137="","",COUNTIF($Y$2:Y8137,Y8137))</f>
        <v/>
      </c>
    </row>
    <row r="8138" spans="24:26" x14ac:dyDescent="0.25">
      <c r="X8138" s="172">
        <f>COUNTIF($J$2:J8138,J8138)</f>
        <v>0</v>
      </c>
      <c r="Y8138" s="172" t="str">
        <f t="shared" si="131"/>
        <v/>
      </c>
      <c r="Z8138" s="172" t="str">
        <f>IF(Y8138="","",COUNTIF($Y$2:Y8138,Y8138))</f>
        <v/>
      </c>
    </row>
    <row r="8139" spans="24:26" x14ac:dyDescent="0.25">
      <c r="X8139" s="172">
        <f>COUNTIF($J$2:J8139,J8139)</f>
        <v>0</v>
      </c>
      <c r="Y8139" s="172" t="str">
        <f t="shared" si="131"/>
        <v/>
      </c>
      <c r="Z8139" s="172" t="str">
        <f>IF(Y8139="","",COUNTIF($Y$2:Y8139,Y8139))</f>
        <v/>
      </c>
    </row>
    <row r="8140" spans="24:26" x14ac:dyDescent="0.25">
      <c r="X8140" s="172">
        <f>COUNTIF($J$2:J8140,J8140)</f>
        <v>0</v>
      </c>
      <c r="Y8140" s="172" t="str">
        <f t="shared" si="131"/>
        <v/>
      </c>
      <c r="Z8140" s="172" t="str">
        <f>IF(Y8140="","",COUNTIF($Y$2:Y8140,Y8140))</f>
        <v/>
      </c>
    </row>
    <row r="8141" spans="24:26" x14ac:dyDescent="0.25">
      <c r="X8141" s="172">
        <f>COUNTIF($J$2:J8141,J8141)</f>
        <v>0</v>
      </c>
      <c r="Y8141" s="172" t="str">
        <f t="shared" si="131"/>
        <v/>
      </c>
      <c r="Z8141" s="172" t="str">
        <f>IF(Y8141="","",COUNTIF($Y$2:Y8141,Y8141))</f>
        <v/>
      </c>
    </row>
    <row r="8142" spans="24:26" x14ac:dyDescent="0.25">
      <c r="X8142" s="172">
        <f>COUNTIF($J$2:J8142,J8142)</f>
        <v>0</v>
      </c>
      <c r="Y8142" s="172" t="str">
        <f t="shared" si="131"/>
        <v/>
      </c>
      <c r="Z8142" s="172" t="str">
        <f>IF(Y8142="","",COUNTIF($Y$2:Y8142,Y8142))</f>
        <v/>
      </c>
    </row>
    <row r="8143" spans="24:26" x14ac:dyDescent="0.25">
      <c r="X8143" s="172">
        <f>COUNTIF($J$2:J8143,J8143)</f>
        <v>0</v>
      </c>
      <c r="Y8143" s="172" t="str">
        <f t="shared" si="131"/>
        <v/>
      </c>
      <c r="Z8143" s="172" t="str">
        <f>IF(Y8143="","",COUNTIF($Y$2:Y8143,Y8143))</f>
        <v/>
      </c>
    </row>
    <row r="8144" spans="24:26" x14ac:dyDescent="0.25">
      <c r="X8144" s="172">
        <f>COUNTIF($J$2:J8144,J8144)</f>
        <v>0</v>
      </c>
      <c r="Y8144" s="172" t="str">
        <f t="shared" si="131"/>
        <v/>
      </c>
      <c r="Z8144" s="172" t="str">
        <f>IF(Y8144="","",COUNTIF($Y$2:Y8144,Y8144))</f>
        <v/>
      </c>
    </row>
    <row r="8145" spans="24:26" x14ac:dyDescent="0.25">
      <c r="X8145" s="172">
        <f>COUNTIF($J$2:J8145,J8145)</f>
        <v>0</v>
      </c>
      <c r="Y8145" s="172" t="str">
        <f t="shared" si="131"/>
        <v/>
      </c>
      <c r="Z8145" s="172" t="str">
        <f>IF(Y8145="","",COUNTIF($Y$2:Y8145,Y8145))</f>
        <v/>
      </c>
    </row>
    <row r="8146" spans="24:26" x14ac:dyDescent="0.25">
      <c r="X8146" s="172">
        <f>COUNTIF($J$2:J8146,J8146)</f>
        <v>0</v>
      </c>
      <c r="Y8146" s="172" t="str">
        <f t="shared" si="131"/>
        <v/>
      </c>
      <c r="Z8146" s="172" t="str">
        <f>IF(Y8146="","",COUNTIF($Y$2:Y8146,Y8146))</f>
        <v/>
      </c>
    </row>
    <row r="8147" spans="24:26" x14ac:dyDescent="0.25">
      <c r="X8147" s="172">
        <f>COUNTIF($J$2:J8147,J8147)</f>
        <v>0</v>
      </c>
      <c r="Y8147" s="172" t="str">
        <f t="shared" si="131"/>
        <v/>
      </c>
      <c r="Z8147" s="172" t="str">
        <f>IF(Y8147="","",COUNTIF($Y$2:Y8147,Y8147))</f>
        <v/>
      </c>
    </row>
    <row r="8148" spans="24:26" x14ac:dyDescent="0.25">
      <c r="X8148" s="172">
        <f>COUNTIF($J$2:J8148,J8148)</f>
        <v>0</v>
      </c>
      <c r="Y8148" s="172" t="str">
        <f t="shared" si="131"/>
        <v/>
      </c>
      <c r="Z8148" s="172" t="str">
        <f>IF(Y8148="","",COUNTIF($Y$2:Y8148,Y8148))</f>
        <v/>
      </c>
    </row>
    <row r="8149" spans="24:26" x14ac:dyDescent="0.25">
      <c r="X8149" s="172">
        <f>COUNTIF($J$2:J8149,J8149)</f>
        <v>0</v>
      </c>
      <c r="Y8149" s="172" t="str">
        <f t="shared" si="131"/>
        <v/>
      </c>
      <c r="Z8149" s="172" t="str">
        <f>IF(Y8149="","",COUNTIF($Y$2:Y8149,Y8149))</f>
        <v/>
      </c>
    </row>
    <row r="8150" spans="24:26" x14ac:dyDescent="0.25">
      <c r="X8150" s="172">
        <f>COUNTIF($J$2:J8150,J8150)</f>
        <v>0</v>
      </c>
      <c r="Y8150" s="172" t="str">
        <f t="shared" si="131"/>
        <v/>
      </c>
      <c r="Z8150" s="172" t="str">
        <f>IF(Y8150="","",COUNTIF($Y$2:Y8150,Y8150))</f>
        <v/>
      </c>
    </row>
    <row r="8151" spans="24:26" x14ac:dyDescent="0.25">
      <c r="X8151" s="172">
        <f>COUNTIF($J$2:J8151,J8151)</f>
        <v>0</v>
      </c>
      <c r="Y8151" s="172" t="str">
        <f t="shared" si="131"/>
        <v/>
      </c>
      <c r="Z8151" s="172" t="str">
        <f>IF(Y8151="","",COUNTIF($Y$2:Y8151,Y8151))</f>
        <v/>
      </c>
    </row>
    <row r="8152" spans="24:26" x14ac:dyDescent="0.25">
      <c r="X8152" s="172">
        <f>COUNTIF($J$2:J8152,J8152)</f>
        <v>0</v>
      </c>
      <c r="Y8152" s="172" t="str">
        <f t="shared" si="131"/>
        <v/>
      </c>
      <c r="Z8152" s="172" t="str">
        <f>IF(Y8152="","",COUNTIF($Y$2:Y8152,Y8152))</f>
        <v/>
      </c>
    </row>
    <row r="8153" spans="24:26" x14ac:dyDescent="0.25">
      <c r="X8153" s="172">
        <f>COUNTIF($J$2:J8153,J8153)</f>
        <v>0</v>
      </c>
      <c r="Y8153" s="172" t="str">
        <f t="shared" si="131"/>
        <v/>
      </c>
      <c r="Z8153" s="172" t="str">
        <f>IF(Y8153="","",COUNTIF($Y$2:Y8153,Y8153))</f>
        <v/>
      </c>
    </row>
    <row r="8154" spans="24:26" x14ac:dyDescent="0.25">
      <c r="X8154" s="172">
        <f>COUNTIF($J$2:J8154,J8154)</f>
        <v>0</v>
      </c>
      <c r="Y8154" s="172" t="str">
        <f t="shared" si="131"/>
        <v/>
      </c>
      <c r="Z8154" s="172" t="str">
        <f>IF(Y8154="","",COUNTIF($Y$2:Y8154,Y8154))</f>
        <v/>
      </c>
    </row>
    <row r="8155" spans="24:26" x14ac:dyDescent="0.25">
      <c r="X8155" s="172">
        <f>COUNTIF($J$2:J8155,J8155)</f>
        <v>0</v>
      </c>
      <c r="Y8155" s="172" t="str">
        <f t="shared" si="131"/>
        <v/>
      </c>
      <c r="Z8155" s="172" t="str">
        <f>IF(Y8155="","",COUNTIF($Y$2:Y8155,Y8155))</f>
        <v/>
      </c>
    </row>
    <row r="8156" spans="24:26" x14ac:dyDescent="0.25">
      <c r="X8156" s="172">
        <f>COUNTIF($J$2:J8156,J8156)</f>
        <v>0</v>
      </c>
      <c r="Y8156" s="172" t="str">
        <f t="shared" si="131"/>
        <v/>
      </c>
      <c r="Z8156" s="172" t="str">
        <f>IF(Y8156="","",COUNTIF($Y$2:Y8156,Y8156))</f>
        <v/>
      </c>
    </row>
    <row r="8157" spans="24:26" x14ac:dyDescent="0.25">
      <c r="X8157" s="172">
        <f>COUNTIF($J$2:J8157,J8157)</f>
        <v>0</v>
      </c>
      <c r="Y8157" s="172" t="str">
        <f t="shared" si="131"/>
        <v/>
      </c>
      <c r="Z8157" s="172" t="str">
        <f>IF(Y8157="","",COUNTIF($Y$2:Y8157,Y8157))</f>
        <v/>
      </c>
    </row>
    <row r="8158" spans="24:26" x14ac:dyDescent="0.25">
      <c r="X8158" s="172">
        <f>COUNTIF($J$2:J8158,J8158)</f>
        <v>0</v>
      </c>
      <c r="Y8158" s="172" t="str">
        <f t="shared" si="131"/>
        <v/>
      </c>
      <c r="Z8158" s="172" t="str">
        <f>IF(Y8158="","",COUNTIF($Y$2:Y8158,Y8158))</f>
        <v/>
      </c>
    </row>
    <row r="8159" spans="24:26" x14ac:dyDescent="0.25">
      <c r="X8159" s="172">
        <f>COUNTIF($J$2:J8159,J8159)</f>
        <v>0</v>
      </c>
      <c r="Y8159" s="172" t="str">
        <f t="shared" si="131"/>
        <v/>
      </c>
      <c r="Z8159" s="172" t="str">
        <f>IF(Y8159="","",COUNTIF($Y$2:Y8159,Y8159))</f>
        <v/>
      </c>
    </row>
    <row r="8160" spans="24:26" x14ac:dyDescent="0.25">
      <c r="X8160" s="172">
        <f>COUNTIF($J$2:J8160,J8160)</f>
        <v>0</v>
      </c>
      <c r="Y8160" s="172" t="str">
        <f t="shared" si="131"/>
        <v/>
      </c>
      <c r="Z8160" s="172" t="str">
        <f>IF(Y8160="","",COUNTIF($Y$2:Y8160,Y8160))</f>
        <v/>
      </c>
    </row>
    <row r="8161" spans="24:26" x14ac:dyDescent="0.25">
      <c r="X8161" s="172">
        <f>COUNTIF($J$2:J8161,J8161)</f>
        <v>0</v>
      </c>
      <c r="Y8161" s="172" t="str">
        <f t="shared" si="131"/>
        <v/>
      </c>
      <c r="Z8161" s="172" t="str">
        <f>IF(Y8161="","",COUNTIF($Y$2:Y8161,Y8161))</f>
        <v/>
      </c>
    </row>
    <row r="8162" spans="24:26" x14ac:dyDescent="0.25">
      <c r="X8162" s="172">
        <f>COUNTIF($J$2:J8162,J8162)</f>
        <v>0</v>
      </c>
      <c r="Y8162" s="172" t="str">
        <f t="shared" si="131"/>
        <v/>
      </c>
      <c r="Z8162" s="172" t="str">
        <f>IF(Y8162="","",COUNTIF($Y$2:Y8162,Y8162))</f>
        <v/>
      </c>
    </row>
    <row r="8163" spans="24:26" x14ac:dyDescent="0.25">
      <c r="X8163" s="172">
        <f>COUNTIF($J$2:J8163,J8163)</f>
        <v>0</v>
      </c>
      <c r="Y8163" s="172" t="str">
        <f t="shared" si="131"/>
        <v/>
      </c>
      <c r="Z8163" s="172" t="str">
        <f>IF(Y8163="","",COUNTIF($Y$2:Y8163,Y8163))</f>
        <v/>
      </c>
    </row>
    <row r="8164" spans="24:26" x14ac:dyDescent="0.25">
      <c r="X8164" s="172">
        <f>COUNTIF($J$2:J8164,J8164)</f>
        <v>0</v>
      </c>
      <c r="Y8164" s="172" t="str">
        <f t="shared" si="131"/>
        <v/>
      </c>
      <c r="Z8164" s="172" t="str">
        <f>IF(Y8164="","",COUNTIF($Y$2:Y8164,Y8164))</f>
        <v/>
      </c>
    </row>
    <row r="8165" spans="24:26" x14ac:dyDescent="0.25">
      <c r="X8165" s="172">
        <f>COUNTIF($J$2:J8165,J8165)</f>
        <v>0</v>
      </c>
      <c r="Y8165" s="172" t="str">
        <f t="shared" si="131"/>
        <v/>
      </c>
      <c r="Z8165" s="172" t="str">
        <f>IF(Y8165="","",COUNTIF($Y$2:Y8165,Y8165))</f>
        <v/>
      </c>
    </row>
    <row r="8166" spans="24:26" x14ac:dyDescent="0.25">
      <c r="X8166" s="172">
        <f>COUNTIF($J$2:J8166,J8166)</f>
        <v>0</v>
      </c>
      <c r="Y8166" s="172" t="str">
        <f t="shared" si="131"/>
        <v/>
      </c>
      <c r="Z8166" s="172" t="str">
        <f>IF(Y8166="","",COUNTIF($Y$2:Y8166,Y8166))</f>
        <v/>
      </c>
    </row>
    <row r="8167" spans="24:26" x14ac:dyDescent="0.25">
      <c r="X8167" s="172">
        <f>COUNTIF($J$2:J8167,J8167)</f>
        <v>0</v>
      </c>
      <c r="Y8167" s="172" t="str">
        <f t="shared" si="131"/>
        <v/>
      </c>
      <c r="Z8167" s="172" t="str">
        <f>IF(Y8167="","",COUNTIF($Y$2:Y8167,Y8167))</f>
        <v/>
      </c>
    </row>
    <row r="8168" spans="24:26" x14ac:dyDescent="0.25">
      <c r="X8168" s="172">
        <f>COUNTIF($J$2:J8168,J8168)</f>
        <v>0</v>
      </c>
      <c r="Y8168" s="172" t="str">
        <f t="shared" si="131"/>
        <v/>
      </c>
      <c r="Z8168" s="172" t="str">
        <f>IF(Y8168="","",COUNTIF($Y$2:Y8168,Y8168))</f>
        <v/>
      </c>
    </row>
    <row r="8169" spans="24:26" x14ac:dyDescent="0.25">
      <c r="X8169" s="172">
        <f>COUNTIF($J$2:J8169,J8169)</f>
        <v>0</v>
      </c>
      <c r="Y8169" s="172" t="str">
        <f t="shared" si="131"/>
        <v/>
      </c>
      <c r="Z8169" s="172" t="str">
        <f>IF(Y8169="","",COUNTIF($Y$2:Y8169,Y8169))</f>
        <v/>
      </c>
    </row>
    <row r="8170" spans="24:26" x14ac:dyDescent="0.25">
      <c r="X8170" s="172">
        <f>COUNTIF($J$2:J8170,J8170)</f>
        <v>0</v>
      </c>
      <c r="Y8170" s="172" t="str">
        <f t="shared" si="131"/>
        <v/>
      </c>
      <c r="Z8170" s="172" t="str">
        <f>IF(Y8170="","",COUNTIF($Y$2:Y8170,Y8170))</f>
        <v/>
      </c>
    </row>
    <row r="8171" spans="24:26" x14ac:dyDescent="0.25">
      <c r="X8171" s="172">
        <f>COUNTIF($J$2:J8171,J8171)</f>
        <v>0</v>
      </c>
      <c r="Y8171" s="172" t="str">
        <f t="shared" ref="Y8171:Y8234" si="132">J8171&amp;Q8171</f>
        <v/>
      </c>
      <c r="Z8171" s="172" t="str">
        <f>IF(Y8171="","",COUNTIF($Y$2:Y8171,Y8171))</f>
        <v/>
      </c>
    </row>
    <row r="8172" spans="24:26" x14ac:dyDescent="0.25">
      <c r="X8172" s="172">
        <f>COUNTIF($J$2:J8172,J8172)</f>
        <v>0</v>
      </c>
      <c r="Y8172" s="172" t="str">
        <f t="shared" si="132"/>
        <v/>
      </c>
      <c r="Z8172" s="172" t="str">
        <f>IF(Y8172="","",COUNTIF($Y$2:Y8172,Y8172))</f>
        <v/>
      </c>
    </row>
    <row r="8173" spans="24:26" x14ac:dyDescent="0.25">
      <c r="X8173" s="172">
        <f>COUNTIF($J$2:J8173,J8173)</f>
        <v>0</v>
      </c>
      <c r="Y8173" s="172" t="str">
        <f t="shared" si="132"/>
        <v/>
      </c>
      <c r="Z8173" s="172" t="str">
        <f>IF(Y8173="","",COUNTIF($Y$2:Y8173,Y8173))</f>
        <v/>
      </c>
    </row>
    <row r="8174" spans="24:26" x14ac:dyDescent="0.25">
      <c r="X8174" s="172">
        <f>COUNTIF($J$2:J8174,J8174)</f>
        <v>0</v>
      </c>
      <c r="Y8174" s="172" t="str">
        <f t="shared" si="132"/>
        <v/>
      </c>
      <c r="Z8174" s="172" t="str">
        <f>IF(Y8174="","",COUNTIF($Y$2:Y8174,Y8174))</f>
        <v/>
      </c>
    </row>
    <row r="8175" spans="24:26" x14ac:dyDescent="0.25">
      <c r="X8175" s="172">
        <f>COUNTIF($J$2:J8175,J8175)</f>
        <v>0</v>
      </c>
      <c r="Y8175" s="172" t="str">
        <f t="shared" si="132"/>
        <v/>
      </c>
      <c r="Z8175" s="172" t="str">
        <f>IF(Y8175="","",COUNTIF($Y$2:Y8175,Y8175))</f>
        <v/>
      </c>
    </row>
    <row r="8176" spans="24:26" x14ac:dyDescent="0.25">
      <c r="X8176" s="172">
        <f>COUNTIF($J$2:J8176,J8176)</f>
        <v>0</v>
      </c>
      <c r="Y8176" s="172" t="str">
        <f t="shared" si="132"/>
        <v/>
      </c>
      <c r="Z8176" s="172" t="str">
        <f>IF(Y8176="","",COUNTIF($Y$2:Y8176,Y8176))</f>
        <v/>
      </c>
    </row>
    <row r="8177" spans="24:26" x14ac:dyDescent="0.25">
      <c r="X8177" s="172">
        <f>COUNTIF($J$2:J8177,J8177)</f>
        <v>0</v>
      </c>
      <c r="Y8177" s="172" t="str">
        <f t="shared" si="132"/>
        <v/>
      </c>
      <c r="Z8177" s="172" t="str">
        <f>IF(Y8177="","",COUNTIF($Y$2:Y8177,Y8177))</f>
        <v/>
      </c>
    </row>
    <row r="8178" spans="24:26" x14ac:dyDescent="0.25">
      <c r="X8178" s="172">
        <f>COUNTIF($J$2:J8178,J8178)</f>
        <v>0</v>
      </c>
      <c r="Y8178" s="172" t="str">
        <f t="shared" si="132"/>
        <v/>
      </c>
      <c r="Z8178" s="172" t="str">
        <f>IF(Y8178="","",COUNTIF($Y$2:Y8178,Y8178))</f>
        <v/>
      </c>
    </row>
    <row r="8179" spans="24:26" x14ac:dyDescent="0.25">
      <c r="X8179" s="172">
        <f>COUNTIF($J$2:J8179,J8179)</f>
        <v>0</v>
      </c>
      <c r="Y8179" s="172" t="str">
        <f t="shared" si="132"/>
        <v/>
      </c>
      <c r="Z8179" s="172" t="str">
        <f>IF(Y8179="","",COUNTIF($Y$2:Y8179,Y8179))</f>
        <v/>
      </c>
    </row>
    <row r="8180" spans="24:26" x14ac:dyDescent="0.25">
      <c r="X8180" s="172">
        <f>COUNTIF($J$2:J8180,J8180)</f>
        <v>0</v>
      </c>
      <c r="Y8180" s="172" t="str">
        <f t="shared" si="132"/>
        <v/>
      </c>
      <c r="Z8180" s="172" t="str">
        <f>IF(Y8180="","",COUNTIF($Y$2:Y8180,Y8180))</f>
        <v/>
      </c>
    </row>
    <row r="8181" spans="24:26" x14ac:dyDescent="0.25">
      <c r="X8181" s="172">
        <f>COUNTIF($J$2:J8181,J8181)</f>
        <v>0</v>
      </c>
      <c r="Y8181" s="172" t="str">
        <f t="shared" si="132"/>
        <v/>
      </c>
      <c r="Z8181" s="172" t="str">
        <f>IF(Y8181="","",COUNTIF($Y$2:Y8181,Y8181))</f>
        <v/>
      </c>
    </row>
    <row r="8182" spans="24:26" x14ac:dyDescent="0.25">
      <c r="X8182" s="172">
        <f>COUNTIF($J$2:J8182,J8182)</f>
        <v>0</v>
      </c>
      <c r="Y8182" s="172" t="str">
        <f t="shared" si="132"/>
        <v/>
      </c>
      <c r="Z8182" s="172" t="str">
        <f>IF(Y8182="","",COUNTIF($Y$2:Y8182,Y8182))</f>
        <v/>
      </c>
    </row>
    <row r="8183" spans="24:26" x14ac:dyDescent="0.25">
      <c r="X8183" s="172">
        <f>COUNTIF($J$2:J8183,J8183)</f>
        <v>0</v>
      </c>
      <c r="Y8183" s="172" t="str">
        <f t="shared" si="132"/>
        <v/>
      </c>
      <c r="Z8183" s="172" t="str">
        <f>IF(Y8183="","",COUNTIF($Y$2:Y8183,Y8183))</f>
        <v/>
      </c>
    </row>
    <row r="8184" spans="24:26" x14ac:dyDescent="0.25">
      <c r="X8184" s="172">
        <f>COUNTIF($J$2:J8184,J8184)</f>
        <v>0</v>
      </c>
      <c r="Y8184" s="172" t="str">
        <f t="shared" si="132"/>
        <v/>
      </c>
      <c r="Z8184" s="172" t="str">
        <f>IF(Y8184="","",COUNTIF($Y$2:Y8184,Y8184))</f>
        <v/>
      </c>
    </row>
    <row r="8185" spans="24:26" x14ac:dyDescent="0.25">
      <c r="X8185" s="172">
        <f>COUNTIF($J$2:J8185,J8185)</f>
        <v>0</v>
      </c>
      <c r="Y8185" s="172" t="str">
        <f t="shared" si="132"/>
        <v/>
      </c>
      <c r="Z8185" s="172" t="str">
        <f>IF(Y8185="","",COUNTIF($Y$2:Y8185,Y8185))</f>
        <v/>
      </c>
    </row>
    <row r="8186" spans="24:26" x14ac:dyDescent="0.25">
      <c r="X8186" s="172">
        <f>COUNTIF($J$2:J8186,J8186)</f>
        <v>0</v>
      </c>
      <c r="Y8186" s="172" t="str">
        <f t="shared" si="132"/>
        <v/>
      </c>
      <c r="Z8186" s="172" t="str">
        <f>IF(Y8186="","",COUNTIF($Y$2:Y8186,Y8186))</f>
        <v/>
      </c>
    </row>
    <row r="8187" spans="24:26" x14ac:dyDescent="0.25">
      <c r="X8187" s="172">
        <f>COUNTIF($J$2:J8187,J8187)</f>
        <v>0</v>
      </c>
      <c r="Y8187" s="172" t="str">
        <f t="shared" si="132"/>
        <v/>
      </c>
      <c r="Z8187" s="172" t="str">
        <f>IF(Y8187="","",COUNTIF($Y$2:Y8187,Y8187))</f>
        <v/>
      </c>
    </row>
    <row r="8188" spans="24:26" x14ac:dyDescent="0.25">
      <c r="X8188" s="172">
        <f>COUNTIF($J$2:J8188,J8188)</f>
        <v>0</v>
      </c>
      <c r="Y8188" s="172" t="str">
        <f t="shared" si="132"/>
        <v/>
      </c>
      <c r="Z8188" s="172" t="str">
        <f>IF(Y8188="","",COUNTIF($Y$2:Y8188,Y8188))</f>
        <v/>
      </c>
    </row>
    <row r="8189" spans="24:26" x14ac:dyDescent="0.25">
      <c r="X8189" s="172">
        <f>COUNTIF($J$2:J8189,J8189)</f>
        <v>0</v>
      </c>
      <c r="Y8189" s="172" t="str">
        <f t="shared" si="132"/>
        <v/>
      </c>
      <c r="Z8189" s="172" t="str">
        <f>IF(Y8189="","",COUNTIF($Y$2:Y8189,Y8189))</f>
        <v/>
      </c>
    </row>
    <row r="8190" spans="24:26" x14ac:dyDescent="0.25">
      <c r="X8190" s="172">
        <f>COUNTIF($J$2:J8190,J8190)</f>
        <v>0</v>
      </c>
      <c r="Y8190" s="172" t="str">
        <f t="shared" si="132"/>
        <v/>
      </c>
      <c r="Z8190" s="172" t="str">
        <f>IF(Y8190="","",COUNTIF($Y$2:Y8190,Y8190))</f>
        <v/>
      </c>
    </row>
    <row r="8191" spans="24:26" x14ac:dyDescent="0.25">
      <c r="X8191" s="172">
        <f>COUNTIF($J$2:J8191,J8191)</f>
        <v>0</v>
      </c>
      <c r="Y8191" s="172" t="str">
        <f t="shared" si="132"/>
        <v/>
      </c>
      <c r="Z8191" s="172" t="str">
        <f>IF(Y8191="","",COUNTIF($Y$2:Y8191,Y8191))</f>
        <v/>
      </c>
    </row>
    <row r="8192" spans="24:26" x14ac:dyDescent="0.25">
      <c r="X8192" s="172">
        <f>COUNTIF($J$2:J8192,J8192)</f>
        <v>0</v>
      </c>
      <c r="Y8192" s="172" t="str">
        <f t="shared" si="132"/>
        <v/>
      </c>
      <c r="Z8192" s="172" t="str">
        <f>IF(Y8192="","",COUNTIF($Y$2:Y8192,Y8192))</f>
        <v/>
      </c>
    </row>
    <row r="8193" spans="24:26" x14ac:dyDescent="0.25">
      <c r="X8193" s="172">
        <f>COUNTIF($J$2:J8193,J8193)</f>
        <v>0</v>
      </c>
      <c r="Y8193" s="172" t="str">
        <f t="shared" si="132"/>
        <v/>
      </c>
      <c r="Z8193" s="172" t="str">
        <f>IF(Y8193="","",COUNTIF($Y$2:Y8193,Y8193))</f>
        <v/>
      </c>
    </row>
    <row r="8194" spans="24:26" x14ac:dyDescent="0.25">
      <c r="X8194" s="172">
        <f>COUNTIF($J$2:J8194,J8194)</f>
        <v>0</v>
      </c>
      <c r="Y8194" s="172" t="str">
        <f t="shared" si="132"/>
        <v/>
      </c>
      <c r="Z8194" s="172" t="str">
        <f>IF(Y8194="","",COUNTIF($Y$2:Y8194,Y8194))</f>
        <v/>
      </c>
    </row>
    <row r="8195" spans="24:26" x14ac:dyDescent="0.25">
      <c r="X8195" s="172">
        <f>COUNTIF($J$2:J8195,J8195)</f>
        <v>0</v>
      </c>
      <c r="Y8195" s="172" t="str">
        <f t="shared" si="132"/>
        <v/>
      </c>
      <c r="Z8195" s="172" t="str">
        <f>IF(Y8195="","",COUNTIF($Y$2:Y8195,Y8195))</f>
        <v/>
      </c>
    </row>
    <row r="8196" spans="24:26" x14ac:dyDescent="0.25">
      <c r="X8196" s="172">
        <f>COUNTIF($J$2:J8196,J8196)</f>
        <v>0</v>
      </c>
      <c r="Y8196" s="172" t="str">
        <f t="shared" si="132"/>
        <v/>
      </c>
      <c r="Z8196" s="172" t="str">
        <f>IF(Y8196="","",COUNTIF($Y$2:Y8196,Y8196))</f>
        <v/>
      </c>
    </row>
    <row r="8197" spans="24:26" x14ac:dyDescent="0.25">
      <c r="X8197" s="172">
        <f>COUNTIF($J$2:J8197,J8197)</f>
        <v>0</v>
      </c>
      <c r="Y8197" s="172" t="str">
        <f t="shared" si="132"/>
        <v/>
      </c>
      <c r="Z8197" s="172" t="str">
        <f>IF(Y8197="","",COUNTIF($Y$2:Y8197,Y8197))</f>
        <v/>
      </c>
    </row>
    <row r="8198" spans="24:26" x14ac:dyDescent="0.25">
      <c r="X8198" s="172">
        <f>COUNTIF($J$2:J8198,J8198)</f>
        <v>0</v>
      </c>
      <c r="Y8198" s="172" t="str">
        <f t="shared" si="132"/>
        <v/>
      </c>
      <c r="Z8198" s="172" t="str">
        <f>IF(Y8198="","",COUNTIF($Y$2:Y8198,Y8198))</f>
        <v/>
      </c>
    </row>
    <row r="8199" spans="24:26" x14ac:dyDescent="0.25">
      <c r="X8199" s="172">
        <f>COUNTIF($J$2:J8199,J8199)</f>
        <v>0</v>
      </c>
      <c r="Y8199" s="172" t="str">
        <f t="shared" si="132"/>
        <v/>
      </c>
      <c r="Z8199" s="172" t="str">
        <f>IF(Y8199="","",COUNTIF($Y$2:Y8199,Y8199))</f>
        <v/>
      </c>
    </row>
    <row r="8200" spans="24:26" x14ac:dyDescent="0.25">
      <c r="X8200" s="172">
        <f>COUNTIF($J$2:J8200,J8200)</f>
        <v>0</v>
      </c>
      <c r="Y8200" s="172" t="str">
        <f t="shared" si="132"/>
        <v/>
      </c>
      <c r="Z8200" s="172" t="str">
        <f>IF(Y8200="","",COUNTIF($Y$2:Y8200,Y8200))</f>
        <v/>
      </c>
    </row>
    <row r="8201" spans="24:26" x14ac:dyDescent="0.25">
      <c r="X8201" s="172">
        <f>COUNTIF($J$2:J8201,J8201)</f>
        <v>0</v>
      </c>
      <c r="Y8201" s="172" t="str">
        <f t="shared" si="132"/>
        <v/>
      </c>
      <c r="Z8201" s="172" t="str">
        <f>IF(Y8201="","",COUNTIF($Y$2:Y8201,Y8201))</f>
        <v/>
      </c>
    </row>
    <row r="8202" spans="24:26" x14ac:dyDescent="0.25">
      <c r="X8202" s="172">
        <f>COUNTIF($J$2:J8202,J8202)</f>
        <v>0</v>
      </c>
      <c r="Y8202" s="172" t="str">
        <f t="shared" si="132"/>
        <v/>
      </c>
      <c r="Z8202" s="172" t="str">
        <f>IF(Y8202="","",COUNTIF($Y$2:Y8202,Y8202))</f>
        <v/>
      </c>
    </row>
    <row r="8203" spans="24:26" x14ac:dyDescent="0.25">
      <c r="X8203" s="172">
        <f>COUNTIF($J$2:J8203,J8203)</f>
        <v>0</v>
      </c>
      <c r="Y8203" s="172" t="str">
        <f t="shared" si="132"/>
        <v/>
      </c>
      <c r="Z8203" s="172" t="str">
        <f>IF(Y8203="","",COUNTIF($Y$2:Y8203,Y8203))</f>
        <v/>
      </c>
    </row>
    <row r="8204" spans="24:26" x14ac:dyDescent="0.25">
      <c r="X8204" s="172">
        <f>COUNTIF($J$2:J8204,J8204)</f>
        <v>0</v>
      </c>
      <c r="Y8204" s="172" t="str">
        <f t="shared" si="132"/>
        <v/>
      </c>
      <c r="Z8204" s="172" t="str">
        <f>IF(Y8204="","",COUNTIF($Y$2:Y8204,Y8204))</f>
        <v/>
      </c>
    </row>
    <row r="8205" spans="24:26" x14ac:dyDescent="0.25">
      <c r="X8205" s="172">
        <f>COUNTIF($J$2:J8205,J8205)</f>
        <v>0</v>
      </c>
      <c r="Y8205" s="172" t="str">
        <f t="shared" si="132"/>
        <v/>
      </c>
      <c r="Z8205" s="172" t="str">
        <f>IF(Y8205="","",COUNTIF($Y$2:Y8205,Y8205))</f>
        <v/>
      </c>
    </row>
    <row r="8206" spans="24:26" x14ac:dyDescent="0.25">
      <c r="X8206" s="172">
        <f>COUNTIF($J$2:J8206,J8206)</f>
        <v>0</v>
      </c>
      <c r="Y8206" s="172" t="str">
        <f t="shared" si="132"/>
        <v/>
      </c>
      <c r="Z8206" s="172" t="str">
        <f>IF(Y8206="","",COUNTIF($Y$2:Y8206,Y8206))</f>
        <v/>
      </c>
    </row>
    <row r="8207" spans="24:26" x14ac:dyDescent="0.25">
      <c r="X8207" s="172">
        <f>COUNTIF($J$2:J8207,J8207)</f>
        <v>0</v>
      </c>
      <c r="Y8207" s="172" t="str">
        <f t="shared" si="132"/>
        <v/>
      </c>
      <c r="Z8207" s="172" t="str">
        <f>IF(Y8207="","",COUNTIF($Y$2:Y8207,Y8207))</f>
        <v/>
      </c>
    </row>
    <row r="8208" spans="24:26" x14ac:dyDescent="0.25">
      <c r="X8208" s="172">
        <f>COUNTIF($J$2:J8208,J8208)</f>
        <v>0</v>
      </c>
      <c r="Y8208" s="172" t="str">
        <f t="shared" si="132"/>
        <v/>
      </c>
      <c r="Z8208" s="172" t="str">
        <f>IF(Y8208="","",COUNTIF($Y$2:Y8208,Y8208))</f>
        <v/>
      </c>
    </row>
    <row r="8209" spans="24:26" x14ac:dyDescent="0.25">
      <c r="X8209" s="172">
        <f>COUNTIF($J$2:J8209,J8209)</f>
        <v>0</v>
      </c>
      <c r="Y8209" s="172" t="str">
        <f t="shared" si="132"/>
        <v/>
      </c>
      <c r="Z8209" s="172" t="str">
        <f>IF(Y8209="","",COUNTIF($Y$2:Y8209,Y8209))</f>
        <v/>
      </c>
    </row>
    <row r="8210" spans="24:26" x14ac:dyDescent="0.25">
      <c r="X8210" s="172">
        <f>COUNTIF($J$2:J8210,J8210)</f>
        <v>0</v>
      </c>
      <c r="Y8210" s="172" t="str">
        <f t="shared" si="132"/>
        <v/>
      </c>
      <c r="Z8210" s="172" t="str">
        <f>IF(Y8210="","",COUNTIF($Y$2:Y8210,Y8210))</f>
        <v/>
      </c>
    </row>
    <row r="8211" spans="24:26" x14ac:dyDescent="0.25">
      <c r="X8211" s="172">
        <f>COUNTIF($J$2:J8211,J8211)</f>
        <v>0</v>
      </c>
      <c r="Y8211" s="172" t="str">
        <f t="shared" si="132"/>
        <v/>
      </c>
      <c r="Z8211" s="172" t="str">
        <f>IF(Y8211="","",COUNTIF($Y$2:Y8211,Y8211))</f>
        <v/>
      </c>
    </row>
    <row r="8212" spans="24:26" x14ac:dyDescent="0.25">
      <c r="X8212" s="172">
        <f>COUNTIF($J$2:J8212,J8212)</f>
        <v>0</v>
      </c>
      <c r="Y8212" s="172" t="str">
        <f t="shared" si="132"/>
        <v/>
      </c>
      <c r="Z8212" s="172" t="str">
        <f>IF(Y8212="","",COUNTIF($Y$2:Y8212,Y8212))</f>
        <v/>
      </c>
    </row>
    <row r="8213" spans="24:26" x14ac:dyDescent="0.25">
      <c r="X8213" s="172">
        <f>COUNTIF($J$2:J8213,J8213)</f>
        <v>0</v>
      </c>
      <c r="Y8213" s="172" t="str">
        <f t="shared" si="132"/>
        <v/>
      </c>
      <c r="Z8213" s="172" t="str">
        <f>IF(Y8213="","",COUNTIF($Y$2:Y8213,Y8213))</f>
        <v/>
      </c>
    </row>
    <row r="8214" spans="24:26" x14ac:dyDescent="0.25">
      <c r="X8214" s="172">
        <f>COUNTIF($J$2:J8214,J8214)</f>
        <v>0</v>
      </c>
      <c r="Y8214" s="172" t="str">
        <f t="shared" si="132"/>
        <v/>
      </c>
      <c r="Z8214" s="172" t="str">
        <f>IF(Y8214="","",COUNTIF($Y$2:Y8214,Y8214))</f>
        <v/>
      </c>
    </row>
    <row r="8215" spans="24:26" x14ac:dyDescent="0.25">
      <c r="X8215" s="172">
        <f>COUNTIF($J$2:J8215,J8215)</f>
        <v>0</v>
      </c>
      <c r="Y8215" s="172" t="str">
        <f t="shared" si="132"/>
        <v/>
      </c>
      <c r="Z8215" s="172" t="str">
        <f>IF(Y8215="","",COUNTIF($Y$2:Y8215,Y8215))</f>
        <v/>
      </c>
    </row>
    <row r="8216" spans="24:26" x14ac:dyDescent="0.25">
      <c r="X8216" s="172">
        <f>COUNTIF($J$2:J8216,J8216)</f>
        <v>0</v>
      </c>
      <c r="Y8216" s="172" t="str">
        <f t="shared" si="132"/>
        <v/>
      </c>
      <c r="Z8216" s="172" t="str">
        <f>IF(Y8216="","",COUNTIF($Y$2:Y8216,Y8216))</f>
        <v/>
      </c>
    </row>
    <row r="8217" spans="24:26" x14ac:dyDescent="0.25">
      <c r="X8217" s="172">
        <f>COUNTIF($J$2:J8217,J8217)</f>
        <v>0</v>
      </c>
      <c r="Y8217" s="172" t="str">
        <f t="shared" si="132"/>
        <v/>
      </c>
      <c r="Z8217" s="172" t="str">
        <f>IF(Y8217="","",COUNTIF($Y$2:Y8217,Y8217))</f>
        <v/>
      </c>
    </row>
    <row r="8218" spans="24:26" x14ac:dyDescent="0.25">
      <c r="X8218" s="172">
        <f>COUNTIF($J$2:J8218,J8218)</f>
        <v>0</v>
      </c>
      <c r="Y8218" s="172" t="str">
        <f t="shared" si="132"/>
        <v/>
      </c>
      <c r="Z8218" s="172" t="str">
        <f>IF(Y8218="","",COUNTIF($Y$2:Y8218,Y8218))</f>
        <v/>
      </c>
    </row>
    <row r="8219" spans="24:26" x14ac:dyDescent="0.25">
      <c r="X8219" s="172">
        <f>COUNTIF($J$2:J8219,J8219)</f>
        <v>0</v>
      </c>
      <c r="Y8219" s="172" t="str">
        <f t="shared" si="132"/>
        <v/>
      </c>
      <c r="Z8219" s="172" t="str">
        <f>IF(Y8219="","",COUNTIF($Y$2:Y8219,Y8219))</f>
        <v/>
      </c>
    </row>
    <row r="8220" spans="24:26" x14ac:dyDescent="0.25">
      <c r="X8220" s="172">
        <f>COUNTIF($J$2:J8220,J8220)</f>
        <v>0</v>
      </c>
      <c r="Y8220" s="172" t="str">
        <f t="shared" si="132"/>
        <v/>
      </c>
      <c r="Z8220" s="172" t="str">
        <f>IF(Y8220="","",COUNTIF($Y$2:Y8220,Y8220))</f>
        <v/>
      </c>
    </row>
    <row r="8221" spans="24:26" x14ac:dyDescent="0.25">
      <c r="X8221" s="172">
        <f>COUNTIF($J$2:J8221,J8221)</f>
        <v>0</v>
      </c>
      <c r="Y8221" s="172" t="str">
        <f t="shared" si="132"/>
        <v/>
      </c>
      <c r="Z8221" s="172" t="str">
        <f>IF(Y8221="","",COUNTIF($Y$2:Y8221,Y8221))</f>
        <v/>
      </c>
    </row>
    <row r="8222" spans="24:26" x14ac:dyDescent="0.25">
      <c r="X8222" s="172">
        <f>COUNTIF($J$2:J8222,J8222)</f>
        <v>0</v>
      </c>
      <c r="Y8222" s="172" t="str">
        <f t="shared" si="132"/>
        <v/>
      </c>
      <c r="Z8222" s="172" t="str">
        <f>IF(Y8222="","",COUNTIF($Y$2:Y8222,Y8222))</f>
        <v/>
      </c>
    </row>
    <row r="8223" spans="24:26" x14ac:dyDescent="0.25">
      <c r="X8223" s="172">
        <f>COUNTIF($J$2:J8223,J8223)</f>
        <v>0</v>
      </c>
      <c r="Y8223" s="172" t="str">
        <f t="shared" si="132"/>
        <v/>
      </c>
      <c r="Z8223" s="172" t="str">
        <f>IF(Y8223="","",COUNTIF($Y$2:Y8223,Y8223))</f>
        <v/>
      </c>
    </row>
    <row r="8224" spans="24:26" x14ac:dyDescent="0.25">
      <c r="X8224" s="172">
        <f>COUNTIF($J$2:J8224,J8224)</f>
        <v>0</v>
      </c>
      <c r="Y8224" s="172" t="str">
        <f t="shared" si="132"/>
        <v/>
      </c>
      <c r="Z8224" s="172" t="str">
        <f>IF(Y8224="","",COUNTIF($Y$2:Y8224,Y8224))</f>
        <v/>
      </c>
    </row>
    <row r="8225" spans="24:26" x14ac:dyDescent="0.25">
      <c r="X8225" s="172">
        <f>COUNTIF($J$2:J8225,J8225)</f>
        <v>0</v>
      </c>
      <c r="Y8225" s="172" t="str">
        <f t="shared" si="132"/>
        <v/>
      </c>
      <c r="Z8225" s="172" t="str">
        <f>IF(Y8225="","",COUNTIF($Y$2:Y8225,Y8225))</f>
        <v/>
      </c>
    </row>
    <row r="8226" spans="24:26" x14ac:dyDescent="0.25">
      <c r="X8226" s="172">
        <f>COUNTIF($J$2:J8226,J8226)</f>
        <v>0</v>
      </c>
      <c r="Y8226" s="172" t="str">
        <f t="shared" si="132"/>
        <v/>
      </c>
      <c r="Z8226" s="172" t="str">
        <f>IF(Y8226="","",COUNTIF($Y$2:Y8226,Y8226))</f>
        <v/>
      </c>
    </row>
    <row r="8227" spans="24:26" x14ac:dyDescent="0.25">
      <c r="X8227" s="172">
        <f>COUNTIF($J$2:J8227,J8227)</f>
        <v>0</v>
      </c>
      <c r="Y8227" s="172" t="str">
        <f t="shared" si="132"/>
        <v/>
      </c>
      <c r="Z8227" s="172" t="str">
        <f>IF(Y8227="","",COUNTIF($Y$2:Y8227,Y8227))</f>
        <v/>
      </c>
    </row>
    <row r="8228" spans="24:26" x14ac:dyDescent="0.25">
      <c r="X8228" s="172">
        <f>COUNTIF($J$2:J8228,J8228)</f>
        <v>0</v>
      </c>
      <c r="Y8228" s="172" t="str">
        <f t="shared" si="132"/>
        <v/>
      </c>
      <c r="Z8228" s="172" t="str">
        <f>IF(Y8228="","",COUNTIF($Y$2:Y8228,Y8228))</f>
        <v/>
      </c>
    </row>
    <row r="8229" spans="24:26" x14ac:dyDescent="0.25">
      <c r="X8229" s="172">
        <f>COUNTIF($J$2:J8229,J8229)</f>
        <v>0</v>
      </c>
      <c r="Y8229" s="172" t="str">
        <f t="shared" si="132"/>
        <v/>
      </c>
      <c r="Z8229" s="172" t="str">
        <f>IF(Y8229="","",COUNTIF($Y$2:Y8229,Y8229))</f>
        <v/>
      </c>
    </row>
    <row r="8230" spans="24:26" x14ac:dyDescent="0.25">
      <c r="X8230" s="172">
        <f>COUNTIF($J$2:J8230,J8230)</f>
        <v>0</v>
      </c>
      <c r="Y8230" s="172" t="str">
        <f t="shared" si="132"/>
        <v/>
      </c>
      <c r="Z8230" s="172" t="str">
        <f>IF(Y8230="","",COUNTIF($Y$2:Y8230,Y8230))</f>
        <v/>
      </c>
    </row>
    <row r="8231" spans="24:26" x14ac:dyDescent="0.25">
      <c r="X8231" s="172">
        <f>COUNTIF($J$2:J8231,J8231)</f>
        <v>0</v>
      </c>
      <c r="Y8231" s="172" t="str">
        <f t="shared" si="132"/>
        <v/>
      </c>
      <c r="Z8231" s="172" t="str">
        <f>IF(Y8231="","",COUNTIF($Y$2:Y8231,Y8231))</f>
        <v/>
      </c>
    </row>
    <row r="8232" spans="24:26" x14ac:dyDescent="0.25">
      <c r="X8232" s="172">
        <f>COUNTIF($J$2:J8232,J8232)</f>
        <v>0</v>
      </c>
      <c r="Y8232" s="172" t="str">
        <f t="shared" si="132"/>
        <v/>
      </c>
      <c r="Z8232" s="172" t="str">
        <f>IF(Y8232="","",COUNTIF($Y$2:Y8232,Y8232))</f>
        <v/>
      </c>
    </row>
    <row r="8233" spans="24:26" x14ac:dyDescent="0.25">
      <c r="X8233" s="172">
        <f>COUNTIF($J$2:J8233,J8233)</f>
        <v>0</v>
      </c>
      <c r="Y8233" s="172" t="str">
        <f t="shared" si="132"/>
        <v/>
      </c>
      <c r="Z8233" s="172" t="str">
        <f>IF(Y8233="","",COUNTIF($Y$2:Y8233,Y8233))</f>
        <v/>
      </c>
    </row>
    <row r="8234" spans="24:26" x14ac:dyDescent="0.25">
      <c r="X8234" s="172">
        <f>COUNTIF($J$2:J8234,J8234)</f>
        <v>0</v>
      </c>
      <c r="Y8234" s="172" t="str">
        <f t="shared" si="132"/>
        <v/>
      </c>
      <c r="Z8234" s="172" t="str">
        <f>IF(Y8234="","",COUNTIF($Y$2:Y8234,Y8234))</f>
        <v/>
      </c>
    </row>
    <row r="8235" spans="24:26" x14ac:dyDescent="0.25">
      <c r="X8235" s="172">
        <f>COUNTIF($J$2:J8235,J8235)</f>
        <v>0</v>
      </c>
      <c r="Y8235" s="172" t="str">
        <f t="shared" ref="Y8235:Y8298" si="133">J8235&amp;Q8235</f>
        <v/>
      </c>
      <c r="Z8235" s="172" t="str">
        <f>IF(Y8235="","",COUNTIF($Y$2:Y8235,Y8235))</f>
        <v/>
      </c>
    </row>
    <row r="8236" spans="24:26" x14ac:dyDescent="0.25">
      <c r="X8236" s="172">
        <f>COUNTIF($J$2:J8236,J8236)</f>
        <v>0</v>
      </c>
      <c r="Y8236" s="172" t="str">
        <f t="shared" si="133"/>
        <v/>
      </c>
      <c r="Z8236" s="172" t="str">
        <f>IF(Y8236="","",COUNTIF($Y$2:Y8236,Y8236))</f>
        <v/>
      </c>
    </row>
    <row r="8237" spans="24:26" x14ac:dyDescent="0.25">
      <c r="X8237" s="172">
        <f>COUNTIF($J$2:J8237,J8237)</f>
        <v>0</v>
      </c>
      <c r="Y8237" s="172" t="str">
        <f t="shared" si="133"/>
        <v/>
      </c>
      <c r="Z8237" s="172" t="str">
        <f>IF(Y8237="","",COUNTIF($Y$2:Y8237,Y8237))</f>
        <v/>
      </c>
    </row>
    <row r="8238" spans="24:26" x14ac:dyDescent="0.25">
      <c r="X8238" s="172">
        <f>COUNTIF($J$2:J8238,J8238)</f>
        <v>0</v>
      </c>
      <c r="Y8238" s="172" t="str">
        <f t="shared" si="133"/>
        <v/>
      </c>
      <c r="Z8238" s="172" t="str">
        <f>IF(Y8238="","",COUNTIF($Y$2:Y8238,Y8238))</f>
        <v/>
      </c>
    </row>
    <row r="8239" spans="24:26" x14ac:dyDescent="0.25">
      <c r="X8239" s="172">
        <f>COUNTIF($J$2:J8239,J8239)</f>
        <v>0</v>
      </c>
      <c r="Y8239" s="172" t="str">
        <f t="shared" si="133"/>
        <v/>
      </c>
      <c r="Z8239" s="172" t="str">
        <f>IF(Y8239="","",COUNTIF($Y$2:Y8239,Y8239))</f>
        <v/>
      </c>
    </row>
    <row r="8240" spans="24:26" x14ac:dyDescent="0.25">
      <c r="X8240" s="172">
        <f>COUNTIF($J$2:J8240,J8240)</f>
        <v>0</v>
      </c>
      <c r="Y8240" s="172" t="str">
        <f t="shared" si="133"/>
        <v/>
      </c>
      <c r="Z8240" s="172" t="str">
        <f>IF(Y8240="","",COUNTIF($Y$2:Y8240,Y8240))</f>
        <v/>
      </c>
    </row>
    <row r="8241" spans="24:26" x14ac:dyDescent="0.25">
      <c r="X8241" s="172">
        <f>COUNTIF($J$2:J8241,J8241)</f>
        <v>0</v>
      </c>
      <c r="Y8241" s="172" t="str">
        <f t="shared" si="133"/>
        <v/>
      </c>
      <c r="Z8241" s="172" t="str">
        <f>IF(Y8241="","",COUNTIF($Y$2:Y8241,Y8241))</f>
        <v/>
      </c>
    </row>
    <row r="8242" spans="24:26" x14ac:dyDescent="0.25">
      <c r="X8242" s="172">
        <f>COUNTIF($J$2:J8242,J8242)</f>
        <v>0</v>
      </c>
      <c r="Y8242" s="172" t="str">
        <f t="shared" si="133"/>
        <v/>
      </c>
      <c r="Z8242" s="172" t="str">
        <f>IF(Y8242="","",COUNTIF($Y$2:Y8242,Y8242))</f>
        <v/>
      </c>
    </row>
    <row r="8243" spans="24:26" x14ac:dyDescent="0.25">
      <c r="X8243" s="172">
        <f>COUNTIF($J$2:J8243,J8243)</f>
        <v>0</v>
      </c>
      <c r="Y8243" s="172" t="str">
        <f t="shared" si="133"/>
        <v/>
      </c>
      <c r="Z8243" s="172" t="str">
        <f>IF(Y8243="","",COUNTIF($Y$2:Y8243,Y8243))</f>
        <v/>
      </c>
    </row>
    <row r="8244" spans="24:26" x14ac:dyDescent="0.25">
      <c r="X8244" s="172">
        <f>COUNTIF($J$2:J8244,J8244)</f>
        <v>0</v>
      </c>
      <c r="Y8244" s="172" t="str">
        <f t="shared" si="133"/>
        <v/>
      </c>
      <c r="Z8244" s="172" t="str">
        <f>IF(Y8244="","",COUNTIF($Y$2:Y8244,Y8244))</f>
        <v/>
      </c>
    </row>
    <row r="8245" spans="24:26" x14ac:dyDescent="0.25">
      <c r="X8245" s="172">
        <f>COUNTIF($J$2:J8245,J8245)</f>
        <v>0</v>
      </c>
      <c r="Y8245" s="172" t="str">
        <f t="shared" si="133"/>
        <v/>
      </c>
      <c r="Z8245" s="172" t="str">
        <f>IF(Y8245="","",COUNTIF($Y$2:Y8245,Y8245))</f>
        <v/>
      </c>
    </row>
    <row r="8246" spans="24:26" x14ac:dyDescent="0.25">
      <c r="X8246" s="172">
        <f>COUNTIF($J$2:J8246,J8246)</f>
        <v>0</v>
      </c>
      <c r="Y8246" s="172" t="str">
        <f t="shared" si="133"/>
        <v/>
      </c>
      <c r="Z8246" s="172" t="str">
        <f>IF(Y8246="","",COUNTIF($Y$2:Y8246,Y8246))</f>
        <v/>
      </c>
    </row>
    <row r="8247" spans="24:26" x14ac:dyDescent="0.25">
      <c r="X8247" s="172">
        <f>COUNTIF($J$2:J8247,J8247)</f>
        <v>0</v>
      </c>
      <c r="Y8247" s="172" t="str">
        <f t="shared" si="133"/>
        <v/>
      </c>
      <c r="Z8247" s="172" t="str">
        <f>IF(Y8247="","",COUNTIF($Y$2:Y8247,Y8247))</f>
        <v/>
      </c>
    </row>
    <row r="8248" spans="24:26" x14ac:dyDescent="0.25">
      <c r="X8248" s="172">
        <f>COUNTIF($J$2:J8248,J8248)</f>
        <v>0</v>
      </c>
      <c r="Y8248" s="172" t="str">
        <f t="shared" si="133"/>
        <v/>
      </c>
      <c r="Z8248" s="172" t="str">
        <f>IF(Y8248="","",COUNTIF($Y$2:Y8248,Y8248))</f>
        <v/>
      </c>
    </row>
    <row r="8249" spans="24:26" x14ac:dyDescent="0.25">
      <c r="X8249" s="172">
        <f>COUNTIF($J$2:J8249,J8249)</f>
        <v>0</v>
      </c>
      <c r="Y8249" s="172" t="str">
        <f t="shared" si="133"/>
        <v/>
      </c>
      <c r="Z8249" s="172" t="str">
        <f>IF(Y8249="","",COUNTIF($Y$2:Y8249,Y8249))</f>
        <v/>
      </c>
    </row>
    <row r="8250" spans="24:26" x14ac:dyDescent="0.25">
      <c r="X8250" s="172">
        <f>COUNTIF($J$2:J8250,J8250)</f>
        <v>0</v>
      </c>
      <c r="Y8250" s="172" t="str">
        <f t="shared" si="133"/>
        <v/>
      </c>
      <c r="Z8250" s="172" t="str">
        <f>IF(Y8250="","",COUNTIF($Y$2:Y8250,Y8250))</f>
        <v/>
      </c>
    </row>
    <row r="8251" spans="24:26" x14ac:dyDescent="0.25">
      <c r="X8251" s="172">
        <f>COUNTIF($J$2:J8251,J8251)</f>
        <v>0</v>
      </c>
      <c r="Y8251" s="172" t="str">
        <f t="shared" si="133"/>
        <v/>
      </c>
      <c r="Z8251" s="172" t="str">
        <f>IF(Y8251="","",COUNTIF($Y$2:Y8251,Y8251))</f>
        <v/>
      </c>
    </row>
    <row r="8252" spans="24:26" x14ac:dyDescent="0.25">
      <c r="X8252" s="172">
        <f>COUNTIF($J$2:J8252,J8252)</f>
        <v>0</v>
      </c>
      <c r="Y8252" s="172" t="str">
        <f t="shared" si="133"/>
        <v/>
      </c>
      <c r="Z8252" s="172" t="str">
        <f>IF(Y8252="","",COUNTIF($Y$2:Y8252,Y8252))</f>
        <v/>
      </c>
    </row>
    <row r="8253" spans="24:26" x14ac:dyDescent="0.25">
      <c r="X8253" s="172">
        <f>COUNTIF($J$2:J8253,J8253)</f>
        <v>0</v>
      </c>
      <c r="Y8253" s="172" t="str">
        <f t="shared" si="133"/>
        <v/>
      </c>
      <c r="Z8253" s="172" t="str">
        <f>IF(Y8253="","",COUNTIF($Y$2:Y8253,Y8253))</f>
        <v/>
      </c>
    </row>
    <row r="8254" spans="24:26" x14ac:dyDescent="0.25">
      <c r="X8254" s="172">
        <f>COUNTIF($J$2:J8254,J8254)</f>
        <v>0</v>
      </c>
      <c r="Y8254" s="172" t="str">
        <f t="shared" si="133"/>
        <v/>
      </c>
      <c r="Z8254" s="172" t="str">
        <f>IF(Y8254="","",COUNTIF($Y$2:Y8254,Y8254))</f>
        <v/>
      </c>
    </row>
    <row r="8255" spans="24:26" x14ac:dyDescent="0.25">
      <c r="X8255" s="172">
        <f>COUNTIF($J$2:J8255,J8255)</f>
        <v>0</v>
      </c>
      <c r="Y8255" s="172" t="str">
        <f t="shared" si="133"/>
        <v/>
      </c>
      <c r="Z8255" s="172" t="str">
        <f>IF(Y8255="","",COUNTIF($Y$2:Y8255,Y8255))</f>
        <v/>
      </c>
    </row>
    <row r="8256" spans="24:26" x14ac:dyDescent="0.25">
      <c r="X8256" s="172">
        <f>COUNTIF($J$2:J8256,J8256)</f>
        <v>0</v>
      </c>
      <c r="Y8256" s="172" t="str">
        <f t="shared" si="133"/>
        <v/>
      </c>
      <c r="Z8256" s="172" t="str">
        <f>IF(Y8256="","",COUNTIF($Y$2:Y8256,Y8256))</f>
        <v/>
      </c>
    </row>
    <row r="8257" spans="24:26" x14ac:dyDescent="0.25">
      <c r="X8257" s="172">
        <f>COUNTIF($J$2:J8257,J8257)</f>
        <v>0</v>
      </c>
      <c r="Y8257" s="172" t="str">
        <f t="shared" si="133"/>
        <v/>
      </c>
      <c r="Z8257" s="172" t="str">
        <f>IF(Y8257="","",COUNTIF($Y$2:Y8257,Y8257))</f>
        <v/>
      </c>
    </row>
    <row r="8258" spans="24:26" x14ac:dyDescent="0.25">
      <c r="X8258" s="172">
        <f>COUNTIF($J$2:J8258,J8258)</f>
        <v>0</v>
      </c>
      <c r="Y8258" s="172" t="str">
        <f t="shared" si="133"/>
        <v/>
      </c>
      <c r="Z8258" s="172" t="str">
        <f>IF(Y8258="","",COUNTIF($Y$2:Y8258,Y8258))</f>
        <v/>
      </c>
    </row>
    <row r="8259" spans="24:26" x14ac:dyDescent="0.25">
      <c r="X8259" s="172">
        <f>COUNTIF($J$2:J8259,J8259)</f>
        <v>0</v>
      </c>
      <c r="Y8259" s="172" t="str">
        <f t="shared" si="133"/>
        <v/>
      </c>
      <c r="Z8259" s="172" t="str">
        <f>IF(Y8259="","",COUNTIF($Y$2:Y8259,Y8259))</f>
        <v/>
      </c>
    </row>
    <row r="8260" spans="24:26" x14ac:dyDescent="0.25">
      <c r="X8260" s="172">
        <f>COUNTIF($J$2:J8260,J8260)</f>
        <v>0</v>
      </c>
      <c r="Y8260" s="172" t="str">
        <f t="shared" si="133"/>
        <v/>
      </c>
      <c r="Z8260" s="172" t="str">
        <f>IF(Y8260="","",COUNTIF($Y$2:Y8260,Y8260))</f>
        <v/>
      </c>
    </row>
    <row r="8261" spans="24:26" x14ac:dyDescent="0.25">
      <c r="X8261" s="172">
        <f>COUNTIF($J$2:J8261,J8261)</f>
        <v>0</v>
      </c>
      <c r="Y8261" s="172" t="str">
        <f t="shared" si="133"/>
        <v/>
      </c>
      <c r="Z8261" s="172" t="str">
        <f>IF(Y8261="","",COUNTIF($Y$2:Y8261,Y8261))</f>
        <v/>
      </c>
    </row>
    <row r="8262" spans="24:26" x14ac:dyDescent="0.25">
      <c r="X8262" s="172">
        <f>COUNTIF($J$2:J8262,J8262)</f>
        <v>0</v>
      </c>
      <c r="Y8262" s="172" t="str">
        <f t="shared" si="133"/>
        <v/>
      </c>
      <c r="Z8262" s="172" t="str">
        <f>IF(Y8262="","",COUNTIF($Y$2:Y8262,Y8262))</f>
        <v/>
      </c>
    </row>
    <row r="8263" spans="24:26" x14ac:dyDescent="0.25">
      <c r="X8263" s="172">
        <f>COUNTIF($J$2:J8263,J8263)</f>
        <v>0</v>
      </c>
      <c r="Y8263" s="172" t="str">
        <f t="shared" si="133"/>
        <v/>
      </c>
      <c r="Z8263" s="172" t="str">
        <f>IF(Y8263="","",COUNTIF($Y$2:Y8263,Y8263))</f>
        <v/>
      </c>
    </row>
    <row r="8264" spans="24:26" x14ac:dyDescent="0.25">
      <c r="X8264" s="172">
        <f>COUNTIF($J$2:J8264,J8264)</f>
        <v>0</v>
      </c>
      <c r="Y8264" s="172" t="str">
        <f t="shared" si="133"/>
        <v/>
      </c>
      <c r="Z8264" s="172" t="str">
        <f>IF(Y8264="","",COUNTIF($Y$2:Y8264,Y8264))</f>
        <v/>
      </c>
    </row>
    <row r="8265" spans="24:26" x14ac:dyDescent="0.25">
      <c r="X8265" s="172">
        <f>COUNTIF($J$2:J8265,J8265)</f>
        <v>0</v>
      </c>
      <c r="Y8265" s="172" t="str">
        <f t="shared" si="133"/>
        <v/>
      </c>
      <c r="Z8265" s="172" t="str">
        <f>IF(Y8265="","",COUNTIF($Y$2:Y8265,Y8265))</f>
        <v/>
      </c>
    </row>
    <row r="8266" spans="24:26" x14ac:dyDescent="0.25">
      <c r="X8266" s="172">
        <f>COUNTIF($J$2:J8266,J8266)</f>
        <v>0</v>
      </c>
      <c r="Y8266" s="172" t="str">
        <f t="shared" si="133"/>
        <v/>
      </c>
      <c r="Z8266" s="172" t="str">
        <f>IF(Y8266="","",COUNTIF($Y$2:Y8266,Y8266))</f>
        <v/>
      </c>
    </row>
    <row r="8267" spans="24:26" x14ac:dyDescent="0.25">
      <c r="X8267" s="172">
        <f>COUNTIF($J$2:J8267,J8267)</f>
        <v>0</v>
      </c>
      <c r="Y8267" s="172" t="str">
        <f t="shared" si="133"/>
        <v/>
      </c>
      <c r="Z8267" s="172" t="str">
        <f>IF(Y8267="","",COUNTIF($Y$2:Y8267,Y8267))</f>
        <v/>
      </c>
    </row>
    <row r="8268" spans="24:26" x14ac:dyDescent="0.25">
      <c r="X8268" s="172">
        <f>COUNTIF($J$2:J8268,J8268)</f>
        <v>0</v>
      </c>
      <c r="Y8268" s="172" t="str">
        <f t="shared" si="133"/>
        <v/>
      </c>
      <c r="Z8268" s="172" t="str">
        <f>IF(Y8268="","",COUNTIF($Y$2:Y8268,Y8268))</f>
        <v/>
      </c>
    </row>
    <row r="8269" spans="24:26" x14ac:dyDescent="0.25">
      <c r="X8269" s="172">
        <f>COUNTIF($J$2:J8269,J8269)</f>
        <v>0</v>
      </c>
      <c r="Y8269" s="172" t="str">
        <f t="shared" si="133"/>
        <v/>
      </c>
      <c r="Z8269" s="172" t="str">
        <f>IF(Y8269="","",COUNTIF($Y$2:Y8269,Y8269))</f>
        <v/>
      </c>
    </row>
    <row r="8270" spans="24:26" x14ac:dyDescent="0.25">
      <c r="X8270" s="172">
        <f>COUNTIF($J$2:J8270,J8270)</f>
        <v>0</v>
      </c>
      <c r="Y8270" s="172" t="str">
        <f t="shared" si="133"/>
        <v/>
      </c>
      <c r="Z8270" s="172" t="str">
        <f>IF(Y8270="","",COUNTIF($Y$2:Y8270,Y8270))</f>
        <v/>
      </c>
    </row>
    <row r="8271" spans="24:26" x14ac:dyDescent="0.25">
      <c r="X8271" s="172">
        <f>COUNTIF($J$2:J8271,J8271)</f>
        <v>0</v>
      </c>
      <c r="Y8271" s="172" t="str">
        <f t="shared" si="133"/>
        <v/>
      </c>
      <c r="Z8271" s="172" t="str">
        <f>IF(Y8271="","",COUNTIF($Y$2:Y8271,Y8271))</f>
        <v/>
      </c>
    </row>
    <row r="8272" spans="24:26" x14ac:dyDescent="0.25">
      <c r="X8272" s="172">
        <f>COUNTIF($J$2:J8272,J8272)</f>
        <v>0</v>
      </c>
      <c r="Y8272" s="172" t="str">
        <f t="shared" si="133"/>
        <v/>
      </c>
      <c r="Z8272" s="172" t="str">
        <f>IF(Y8272="","",COUNTIF($Y$2:Y8272,Y8272))</f>
        <v/>
      </c>
    </row>
    <row r="8273" spans="24:26" x14ac:dyDescent="0.25">
      <c r="X8273" s="172">
        <f>COUNTIF($J$2:J8273,J8273)</f>
        <v>0</v>
      </c>
      <c r="Y8273" s="172" t="str">
        <f t="shared" si="133"/>
        <v/>
      </c>
      <c r="Z8273" s="172" t="str">
        <f>IF(Y8273="","",COUNTIF($Y$2:Y8273,Y8273))</f>
        <v/>
      </c>
    </row>
    <row r="8274" spans="24:26" x14ac:dyDescent="0.25">
      <c r="X8274" s="172">
        <f>COUNTIF($J$2:J8274,J8274)</f>
        <v>0</v>
      </c>
      <c r="Y8274" s="172" t="str">
        <f t="shared" si="133"/>
        <v/>
      </c>
      <c r="Z8274" s="172" t="str">
        <f>IF(Y8274="","",COUNTIF($Y$2:Y8274,Y8274))</f>
        <v/>
      </c>
    </row>
    <row r="8275" spans="24:26" x14ac:dyDescent="0.25">
      <c r="X8275" s="172">
        <f>COUNTIF($J$2:J8275,J8275)</f>
        <v>0</v>
      </c>
      <c r="Y8275" s="172" t="str">
        <f t="shared" si="133"/>
        <v/>
      </c>
      <c r="Z8275" s="172" t="str">
        <f>IF(Y8275="","",COUNTIF($Y$2:Y8275,Y8275))</f>
        <v/>
      </c>
    </row>
    <row r="8276" spans="24:26" x14ac:dyDescent="0.25">
      <c r="X8276" s="172">
        <f>COUNTIF($J$2:J8276,J8276)</f>
        <v>0</v>
      </c>
      <c r="Y8276" s="172" t="str">
        <f t="shared" si="133"/>
        <v/>
      </c>
      <c r="Z8276" s="172" t="str">
        <f>IF(Y8276="","",COUNTIF($Y$2:Y8276,Y8276))</f>
        <v/>
      </c>
    </row>
    <row r="8277" spans="24:26" x14ac:dyDescent="0.25">
      <c r="X8277" s="172">
        <f>COUNTIF($J$2:J8277,J8277)</f>
        <v>0</v>
      </c>
      <c r="Y8277" s="172" t="str">
        <f t="shared" si="133"/>
        <v/>
      </c>
      <c r="Z8277" s="172" t="str">
        <f>IF(Y8277="","",COUNTIF($Y$2:Y8277,Y8277))</f>
        <v/>
      </c>
    </row>
    <row r="8278" spans="24:26" x14ac:dyDescent="0.25">
      <c r="X8278" s="172">
        <f>COUNTIF($J$2:J8278,J8278)</f>
        <v>0</v>
      </c>
      <c r="Y8278" s="172" t="str">
        <f t="shared" si="133"/>
        <v/>
      </c>
      <c r="Z8278" s="172" t="str">
        <f>IF(Y8278="","",COUNTIF($Y$2:Y8278,Y8278))</f>
        <v/>
      </c>
    </row>
    <row r="8279" spans="24:26" x14ac:dyDescent="0.25">
      <c r="X8279" s="172">
        <f>COUNTIF($J$2:J8279,J8279)</f>
        <v>0</v>
      </c>
      <c r="Y8279" s="172" t="str">
        <f t="shared" si="133"/>
        <v/>
      </c>
      <c r="Z8279" s="172" t="str">
        <f>IF(Y8279="","",COUNTIF($Y$2:Y8279,Y8279))</f>
        <v/>
      </c>
    </row>
    <row r="8280" spans="24:26" x14ac:dyDescent="0.25">
      <c r="X8280" s="172">
        <f>COUNTIF($J$2:J8280,J8280)</f>
        <v>0</v>
      </c>
      <c r="Y8280" s="172" t="str">
        <f t="shared" si="133"/>
        <v/>
      </c>
      <c r="Z8280" s="172" t="str">
        <f>IF(Y8280="","",COUNTIF($Y$2:Y8280,Y8280))</f>
        <v/>
      </c>
    </row>
    <row r="8281" spans="24:26" x14ac:dyDescent="0.25">
      <c r="X8281" s="172">
        <f>COUNTIF($J$2:J8281,J8281)</f>
        <v>0</v>
      </c>
      <c r="Y8281" s="172" t="str">
        <f t="shared" si="133"/>
        <v/>
      </c>
      <c r="Z8281" s="172" t="str">
        <f>IF(Y8281="","",COUNTIF($Y$2:Y8281,Y8281))</f>
        <v/>
      </c>
    </row>
    <row r="8282" spans="24:26" x14ac:dyDescent="0.25">
      <c r="X8282" s="172">
        <f>COUNTIF($J$2:J8282,J8282)</f>
        <v>0</v>
      </c>
      <c r="Y8282" s="172" t="str">
        <f t="shared" si="133"/>
        <v/>
      </c>
      <c r="Z8282" s="172" t="str">
        <f>IF(Y8282="","",COUNTIF($Y$2:Y8282,Y8282))</f>
        <v/>
      </c>
    </row>
    <row r="8283" spans="24:26" x14ac:dyDescent="0.25">
      <c r="X8283" s="172">
        <f>COUNTIF($J$2:J8283,J8283)</f>
        <v>0</v>
      </c>
      <c r="Y8283" s="172" t="str">
        <f t="shared" si="133"/>
        <v/>
      </c>
      <c r="Z8283" s="172" t="str">
        <f>IF(Y8283="","",COUNTIF($Y$2:Y8283,Y8283))</f>
        <v/>
      </c>
    </row>
    <row r="8284" spans="24:26" x14ac:dyDescent="0.25">
      <c r="X8284" s="172">
        <f>COUNTIF($J$2:J8284,J8284)</f>
        <v>0</v>
      </c>
      <c r="Y8284" s="172" t="str">
        <f t="shared" si="133"/>
        <v/>
      </c>
      <c r="Z8284" s="172" t="str">
        <f>IF(Y8284="","",COUNTIF($Y$2:Y8284,Y8284))</f>
        <v/>
      </c>
    </row>
    <row r="8285" spans="24:26" x14ac:dyDescent="0.25">
      <c r="X8285" s="172">
        <f>COUNTIF($J$2:J8285,J8285)</f>
        <v>0</v>
      </c>
      <c r="Y8285" s="172" t="str">
        <f t="shared" si="133"/>
        <v/>
      </c>
      <c r="Z8285" s="172" t="str">
        <f>IF(Y8285="","",COUNTIF($Y$2:Y8285,Y8285))</f>
        <v/>
      </c>
    </row>
    <row r="8286" spans="24:26" x14ac:dyDescent="0.25">
      <c r="X8286" s="172">
        <f>COUNTIF($J$2:J8286,J8286)</f>
        <v>0</v>
      </c>
      <c r="Y8286" s="172" t="str">
        <f t="shared" si="133"/>
        <v/>
      </c>
      <c r="Z8286" s="172" t="str">
        <f>IF(Y8286="","",COUNTIF($Y$2:Y8286,Y8286))</f>
        <v/>
      </c>
    </row>
    <row r="8287" spans="24:26" x14ac:dyDescent="0.25">
      <c r="X8287" s="172">
        <f>COUNTIF($J$2:J8287,J8287)</f>
        <v>0</v>
      </c>
      <c r="Y8287" s="172" t="str">
        <f t="shared" si="133"/>
        <v/>
      </c>
      <c r="Z8287" s="172" t="str">
        <f>IF(Y8287="","",COUNTIF($Y$2:Y8287,Y8287))</f>
        <v/>
      </c>
    </row>
    <row r="8288" spans="24:26" x14ac:dyDescent="0.25">
      <c r="X8288" s="172">
        <f>COUNTIF($J$2:J8288,J8288)</f>
        <v>0</v>
      </c>
      <c r="Y8288" s="172" t="str">
        <f t="shared" si="133"/>
        <v/>
      </c>
      <c r="Z8288" s="172" t="str">
        <f>IF(Y8288="","",COUNTIF($Y$2:Y8288,Y8288))</f>
        <v/>
      </c>
    </row>
    <row r="8289" spans="24:26" x14ac:dyDescent="0.25">
      <c r="X8289" s="172">
        <f>COUNTIF($J$2:J8289,J8289)</f>
        <v>0</v>
      </c>
      <c r="Y8289" s="172" t="str">
        <f t="shared" si="133"/>
        <v/>
      </c>
      <c r="Z8289" s="172" t="str">
        <f>IF(Y8289="","",COUNTIF($Y$2:Y8289,Y8289))</f>
        <v/>
      </c>
    </row>
    <row r="8290" spans="24:26" x14ac:dyDescent="0.25">
      <c r="X8290" s="172">
        <f>COUNTIF($J$2:J8290,J8290)</f>
        <v>0</v>
      </c>
      <c r="Y8290" s="172" t="str">
        <f t="shared" si="133"/>
        <v/>
      </c>
      <c r="Z8290" s="172" t="str">
        <f>IF(Y8290="","",COUNTIF($Y$2:Y8290,Y8290))</f>
        <v/>
      </c>
    </row>
    <row r="8291" spans="24:26" x14ac:dyDescent="0.25">
      <c r="X8291" s="172">
        <f>COUNTIF($J$2:J8291,J8291)</f>
        <v>0</v>
      </c>
      <c r="Y8291" s="172" t="str">
        <f t="shared" si="133"/>
        <v/>
      </c>
      <c r="Z8291" s="172" t="str">
        <f>IF(Y8291="","",COUNTIF($Y$2:Y8291,Y8291))</f>
        <v/>
      </c>
    </row>
    <row r="8292" spans="24:26" x14ac:dyDescent="0.25">
      <c r="X8292" s="172">
        <f>COUNTIF($J$2:J8292,J8292)</f>
        <v>0</v>
      </c>
      <c r="Y8292" s="172" t="str">
        <f t="shared" si="133"/>
        <v/>
      </c>
      <c r="Z8292" s="172" t="str">
        <f>IF(Y8292="","",COUNTIF($Y$2:Y8292,Y8292))</f>
        <v/>
      </c>
    </row>
    <row r="8293" spans="24:26" x14ac:dyDescent="0.25">
      <c r="X8293" s="172">
        <f>COUNTIF($J$2:J8293,J8293)</f>
        <v>0</v>
      </c>
      <c r="Y8293" s="172" t="str">
        <f t="shared" si="133"/>
        <v/>
      </c>
      <c r="Z8293" s="172" t="str">
        <f>IF(Y8293="","",COUNTIF($Y$2:Y8293,Y8293))</f>
        <v/>
      </c>
    </row>
    <row r="8294" spans="24:26" x14ac:dyDescent="0.25">
      <c r="X8294" s="172">
        <f>COUNTIF($J$2:J8294,J8294)</f>
        <v>0</v>
      </c>
      <c r="Y8294" s="172" t="str">
        <f t="shared" si="133"/>
        <v/>
      </c>
      <c r="Z8294" s="172" t="str">
        <f>IF(Y8294="","",COUNTIF($Y$2:Y8294,Y8294))</f>
        <v/>
      </c>
    </row>
    <row r="8295" spans="24:26" x14ac:dyDescent="0.25">
      <c r="X8295" s="172">
        <f>COUNTIF($J$2:J8295,J8295)</f>
        <v>0</v>
      </c>
      <c r="Y8295" s="172" t="str">
        <f t="shared" si="133"/>
        <v/>
      </c>
      <c r="Z8295" s="172" t="str">
        <f>IF(Y8295="","",COUNTIF($Y$2:Y8295,Y8295))</f>
        <v/>
      </c>
    </row>
    <row r="8296" spans="24:26" x14ac:dyDescent="0.25">
      <c r="X8296" s="172">
        <f>COUNTIF($J$2:J8296,J8296)</f>
        <v>0</v>
      </c>
      <c r="Y8296" s="172" t="str">
        <f t="shared" si="133"/>
        <v/>
      </c>
      <c r="Z8296" s="172" t="str">
        <f>IF(Y8296="","",COUNTIF($Y$2:Y8296,Y8296))</f>
        <v/>
      </c>
    </row>
    <row r="8297" spans="24:26" x14ac:dyDescent="0.25">
      <c r="X8297" s="172">
        <f>COUNTIF($J$2:J8297,J8297)</f>
        <v>0</v>
      </c>
      <c r="Y8297" s="172" t="str">
        <f t="shared" si="133"/>
        <v/>
      </c>
      <c r="Z8297" s="172" t="str">
        <f>IF(Y8297="","",COUNTIF($Y$2:Y8297,Y8297))</f>
        <v/>
      </c>
    </row>
    <row r="8298" spans="24:26" x14ac:dyDescent="0.25">
      <c r="X8298" s="172">
        <f>COUNTIF($J$2:J8298,J8298)</f>
        <v>0</v>
      </c>
      <c r="Y8298" s="172" t="str">
        <f t="shared" si="133"/>
        <v/>
      </c>
      <c r="Z8298" s="172" t="str">
        <f>IF(Y8298="","",COUNTIF($Y$2:Y8298,Y8298))</f>
        <v/>
      </c>
    </row>
    <row r="8299" spans="24:26" x14ac:dyDescent="0.25">
      <c r="X8299" s="172">
        <f>COUNTIF($J$2:J8299,J8299)</f>
        <v>0</v>
      </c>
      <c r="Y8299" s="172" t="str">
        <f t="shared" ref="Y8299:Y8362" si="134">J8299&amp;Q8299</f>
        <v/>
      </c>
      <c r="Z8299" s="172" t="str">
        <f>IF(Y8299="","",COUNTIF($Y$2:Y8299,Y8299))</f>
        <v/>
      </c>
    </row>
    <row r="8300" spans="24:26" x14ac:dyDescent="0.25">
      <c r="X8300" s="172">
        <f>COUNTIF($J$2:J8300,J8300)</f>
        <v>0</v>
      </c>
      <c r="Y8300" s="172" t="str">
        <f t="shared" si="134"/>
        <v/>
      </c>
      <c r="Z8300" s="172" t="str">
        <f>IF(Y8300="","",COUNTIF($Y$2:Y8300,Y8300))</f>
        <v/>
      </c>
    </row>
    <row r="8301" spans="24:26" x14ac:dyDescent="0.25">
      <c r="X8301" s="172">
        <f>COUNTIF($J$2:J8301,J8301)</f>
        <v>0</v>
      </c>
      <c r="Y8301" s="172" t="str">
        <f t="shared" si="134"/>
        <v/>
      </c>
      <c r="Z8301" s="172" t="str">
        <f>IF(Y8301="","",COUNTIF($Y$2:Y8301,Y8301))</f>
        <v/>
      </c>
    </row>
    <row r="8302" spans="24:26" x14ac:dyDescent="0.25">
      <c r="X8302" s="172">
        <f>COUNTIF($J$2:J8302,J8302)</f>
        <v>0</v>
      </c>
      <c r="Y8302" s="172" t="str">
        <f t="shared" si="134"/>
        <v/>
      </c>
      <c r="Z8302" s="172" t="str">
        <f>IF(Y8302="","",COUNTIF($Y$2:Y8302,Y8302))</f>
        <v/>
      </c>
    </row>
    <row r="8303" spans="24:26" x14ac:dyDescent="0.25">
      <c r="X8303" s="172">
        <f>COUNTIF($J$2:J8303,J8303)</f>
        <v>0</v>
      </c>
      <c r="Y8303" s="172" t="str">
        <f t="shared" si="134"/>
        <v/>
      </c>
      <c r="Z8303" s="172" t="str">
        <f>IF(Y8303="","",COUNTIF($Y$2:Y8303,Y8303))</f>
        <v/>
      </c>
    </row>
    <row r="8304" spans="24:26" x14ac:dyDescent="0.25">
      <c r="X8304" s="172">
        <f>COUNTIF($J$2:J8304,J8304)</f>
        <v>0</v>
      </c>
      <c r="Y8304" s="172" t="str">
        <f t="shared" si="134"/>
        <v/>
      </c>
      <c r="Z8304" s="172" t="str">
        <f>IF(Y8304="","",COUNTIF($Y$2:Y8304,Y8304))</f>
        <v/>
      </c>
    </row>
    <row r="8305" spans="24:26" x14ac:dyDescent="0.25">
      <c r="X8305" s="172">
        <f>COUNTIF($J$2:J8305,J8305)</f>
        <v>0</v>
      </c>
      <c r="Y8305" s="172" t="str">
        <f t="shared" si="134"/>
        <v/>
      </c>
      <c r="Z8305" s="172" t="str">
        <f>IF(Y8305="","",COUNTIF($Y$2:Y8305,Y8305))</f>
        <v/>
      </c>
    </row>
    <row r="8306" spans="24:26" x14ac:dyDescent="0.25">
      <c r="X8306" s="172">
        <f>COUNTIF($J$2:J8306,J8306)</f>
        <v>0</v>
      </c>
      <c r="Y8306" s="172" t="str">
        <f t="shared" si="134"/>
        <v/>
      </c>
      <c r="Z8306" s="172" t="str">
        <f>IF(Y8306="","",COUNTIF($Y$2:Y8306,Y8306))</f>
        <v/>
      </c>
    </row>
    <row r="8307" spans="24:26" x14ac:dyDescent="0.25">
      <c r="X8307" s="172">
        <f>COUNTIF($J$2:J8307,J8307)</f>
        <v>0</v>
      </c>
      <c r="Y8307" s="172" t="str">
        <f t="shared" si="134"/>
        <v/>
      </c>
      <c r="Z8307" s="172" t="str">
        <f>IF(Y8307="","",COUNTIF($Y$2:Y8307,Y8307))</f>
        <v/>
      </c>
    </row>
    <row r="8308" spans="24:26" x14ac:dyDescent="0.25">
      <c r="X8308" s="172">
        <f>COUNTIF($J$2:J8308,J8308)</f>
        <v>0</v>
      </c>
      <c r="Y8308" s="172" t="str">
        <f t="shared" si="134"/>
        <v/>
      </c>
      <c r="Z8308" s="172" t="str">
        <f>IF(Y8308="","",COUNTIF($Y$2:Y8308,Y8308))</f>
        <v/>
      </c>
    </row>
    <row r="8309" spans="24:26" x14ac:dyDescent="0.25">
      <c r="X8309" s="172">
        <f>COUNTIF($J$2:J8309,J8309)</f>
        <v>0</v>
      </c>
      <c r="Y8309" s="172" t="str">
        <f t="shared" si="134"/>
        <v/>
      </c>
      <c r="Z8309" s="172" t="str">
        <f>IF(Y8309="","",COUNTIF($Y$2:Y8309,Y8309))</f>
        <v/>
      </c>
    </row>
    <row r="8310" spans="24:26" x14ac:dyDescent="0.25">
      <c r="X8310" s="172">
        <f>COUNTIF($J$2:J8310,J8310)</f>
        <v>0</v>
      </c>
      <c r="Y8310" s="172" t="str">
        <f t="shared" si="134"/>
        <v/>
      </c>
      <c r="Z8310" s="172" t="str">
        <f>IF(Y8310="","",COUNTIF($Y$2:Y8310,Y8310))</f>
        <v/>
      </c>
    </row>
    <row r="8311" spans="24:26" x14ac:dyDescent="0.25">
      <c r="X8311" s="172">
        <f>COUNTIF($J$2:J8311,J8311)</f>
        <v>0</v>
      </c>
      <c r="Y8311" s="172" t="str">
        <f t="shared" si="134"/>
        <v/>
      </c>
      <c r="Z8311" s="172" t="str">
        <f>IF(Y8311="","",COUNTIF($Y$2:Y8311,Y8311))</f>
        <v/>
      </c>
    </row>
    <row r="8312" spans="24:26" x14ac:dyDescent="0.25">
      <c r="X8312" s="172">
        <f>COUNTIF($J$2:J8312,J8312)</f>
        <v>0</v>
      </c>
      <c r="Y8312" s="172" t="str">
        <f t="shared" si="134"/>
        <v/>
      </c>
      <c r="Z8312" s="172" t="str">
        <f>IF(Y8312="","",COUNTIF($Y$2:Y8312,Y8312))</f>
        <v/>
      </c>
    </row>
    <row r="8313" spans="24:26" x14ac:dyDescent="0.25">
      <c r="X8313" s="172">
        <f>COUNTIF($J$2:J8313,J8313)</f>
        <v>0</v>
      </c>
      <c r="Y8313" s="172" t="str">
        <f t="shared" si="134"/>
        <v/>
      </c>
      <c r="Z8313" s="172" t="str">
        <f>IF(Y8313="","",COUNTIF($Y$2:Y8313,Y8313))</f>
        <v/>
      </c>
    </row>
    <row r="8314" spans="24:26" x14ac:dyDescent="0.25">
      <c r="X8314" s="172">
        <f>COUNTIF($J$2:J8314,J8314)</f>
        <v>0</v>
      </c>
      <c r="Y8314" s="172" t="str">
        <f t="shared" si="134"/>
        <v/>
      </c>
      <c r="Z8314" s="172" t="str">
        <f>IF(Y8314="","",COUNTIF($Y$2:Y8314,Y8314))</f>
        <v/>
      </c>
    </row>
    <row r="8315" spans="24:26" x14ac:dyDescent="0.25">
      <c r="X8315" s="172">
        <f>COUNTIF($J$2:J8315,J8315)</f>
        <v>0</v>
      </c>
      <c r="Y8315" s="172" t="str">
        <f t="shared" si="134"/>
        <v/>
      </c>
      <c r="Z8315" s="172" t="str">
        <f>IF(Y8315="","",COUNTIF($Y$2:Y8315,Y8315))</f>
        <v/>
      </c>
    </row>
    <row r="8316" spans="24:26" x14ac:dyDescent="0.25">
      <c r="X8316" s="172">
        <f>COUNTIF($J$2:J8316,J8316)</f>
        <v>0</v>
      </c>
      <c r="Y8316" s="172" t="str">
        <f t="shared" si="134"/>
        <v/>
      </c>
      <c r="Z8316" s="172" t="str">
        <f>IF(Y8316="","",COUNTIF($Y$2:Y8316,Y8316))</f>
        <v/>
      </c>
    </row>
    <row r="8317" spans="24:26" x14ac:dyDescent="0.25">
      <c r="X8317" s="172">
        <f>COUNTIF($J$2:J8317,J8317)</f>
        <v>0</v>
      </c>
      <c r="Y8317" s="172" t="str">
        <f t="shared" si="134"/>
        <v/>
      </c>
      <c r="Z8317" s="172" t="str">
        <f>IF(Y8317="","",COUNTIF($Y$2:Y8317,Y8317))</f>
        <v/>
      </c>
    </row>
    <row r="8318" spans="24:26" x14ac:dyDescent="0.25">
      <c r="X8318" s="172">
        <f>COUNTIF($J$2:J8318,J8318)</f>
        <v>0</v>
      </c>
      <c r="Y8318" s="172" t="str">
        <f t="shared" si="134"/>
        <v/>
      </c>
      <c r="Z8318" s="172" t="str">
        <f>IF(Y8318="","",COUNTIF($Y$2:Y8318,Y8318))</f>
        <v/>
      </c>
    </row>
    <row r="8319" spans="24:26" x14ac:dyDescent="0.25">
      <c r="X8319" s="172">
        <f>COUNTIF($J$2:J8319,J8319)</f>
        <v>0</v>
      </c>
      <c r="Y8319" s="172" t="str">
        <f t="shared" si="134"/>
        <v/>
      </c>
      <c r="Z8319" s="172" t="str">
        <f>IF(Y8319="","",COUNTIF($Y$2:Y8319,Y8319))</f>
        <v/>
      </c>
    </row>
    <row r="8320" spans="24:26" x14ac:dyDescent="0.25">
      <c r="X8320" s="172">
        <f>COUNTIF($J$2:J8320,J8320)</f>
        <v>0</v>
      </c>
      <c r="Y8320" s="172" t="str">
        <f t="shared" si="134"/>
        <v/>
      </c>
      <c r="Z8320" s="172" t="str">
        <f>IF(Y8320="","",COUNTIF($Y$2:Y8320,Y8320))</f>
        <v/>
      </c>
    </row>
    <row r="8321" spans="24:26" x14ac:dyDescent="0.25">
      <c r="X8321" s="172">
        <f>COUNTIF($J$2:J8321,J8321)</f>
        <v>0</v>
      </c>
      <c r="Y8321" s="172" t="str">
        <f t="shared" si="134"/>
        <v/>
      </c>
      <c r="Z8321" s="172" t="str">
        <f>IF(Y8321="","",COUNTIF($Y$2:Y8321,Y8321))</f>
        <v/>
      </c>
    </row>
    <row r="8322" spans="24:26" x14ac:dyDescent="0.25">
      <c r="X8322" s="172">
        <f>COUNTIF($J$2:J8322,J8322)</f>
        <v>0</v>
      </c>
      <c r="Y8322" s="172" t="str">
        <f t="shared" si="134"/>
        <v/>
      </c>
      <c r="Z8322" s="172" t="str">
        <f>IF(Y8322="","",COUNTIF($Y$2:Y8322,Y8322))</f>
        <v/>
      </c>
    </row>
    <row r="8323" spans="24:26" x14ac:dyDescent="0.25">
      <c r="X8323" s="172">
        <f>COUNTIF($J$2:J8323,J8323)</f>
        <v>0</v>
      </c>
      <c r="Y8323" s="172" t="str">
        <f t="shared" si="134"/>
        <v/>
      </c>
      <c r="Z8323" s="172" t="str">
        <f>IF(Y8323="","",COUNTIF($Y$2:Y8323,Y8323))</f>
        <v/>
      </c>
    </row>
    <row r="8324" spans="24:26" x14ac:dyDescent="0.25">
      <c r="X8324" s="172">
        <f>COUNTIF($J$2:J8324,J8324)</f>
        <v>0</v>
      </c>
      <c r="Y8324" s="172" t="str">
        <f t="shared" si="134"/>
        <v/>
      </c>
      <c r="Z8324" s="172" t="str">
        <f>IF(Y8324="","",COUNTIF($Y$2:Y8324,Y8324))</f>
        <v/>
      </c>
    </row>
    <row r="8325" spans="24:26" x14ac:dyDescent="0.25">
      <c r="X8325" s="172">
        <f>COUNTIF($J$2:J8325,J8325)</f>
        <v>0</v>
      </c>
      <c r="Y8325" s="172" t="str">
        <f t="shared" si="134"/>
        <v/>
      </c>
      <c r="Z8325" s="172" t="str">
        <f>IF(Y8325="","",COUNTIF($Y$2:Y8325,Y8325))</f>
        <v/>
      </c>
    </row>
    <row r="8326" spans="24:26" x14ac:dyDescent="0.25">
      <c r="X8326" s="172">
        <f>COUNTIF($J$2:J8326,J8326)</f>
        <v>0</v>
      </c>
      <c r="Y8326" s="172" t="str">
        <f t="shared" si="134"/>
        <v/>
      </c>
      <c r="Z8326" s="172" t="str">
        <f>IF(Y8326="","",COUNTIF($Y$2:Y8326,Y8326))</f>
        <v/>
      </c>
    </row>
    <row r="8327" spans="24:26" x14ac:dyDescent="0.25">
      <c r="X8327" s="172">
        <f>COUNTIF($J$2:J8327,J8327)</f>
        <v>0</v>
      </c>
      <c r="Y8327" s="172" t="str">
        <f t="shared" si="134"/>
        <v/>
      </c>
      <c r="Z8327" s="172" t="str">
        <f>IF(Y8327="","",COUNTIF($Y$2:Y8327,Y8327))</f>
        <v/>
      </c>
    </row>
    <row r="8328" spans="24:26" x14ac:dyDescent="0.25">
      <c r="X8328" s="172">
        <f>COUNTIF($J$2:J8328,J8328)</f>
        <v>0</v>
      </c>
      <c r="Y8328" s="172" t="str">
        <f t="shared" si="134"/>
        <v/>
      </c>
      <c r="Z8328" s="172" t="str">
        <f>IF(Y8328="","",COUNTIF($Y$2:Y8328,Y8328))</f>
        <v/>
      </c>
    </row>
    <row r="8329" spans="24:26" x14ac:dyDescent="0.25">
      <c r="X8329" s="172">
        <f>COUNTIF($J$2:J8329,J8329)</f>
        <v>0</v>
      </c>
      <c r="Y8329" s="172" t="str">
        <f t="shared" si="134"/>
        <v/>
      </c>
      <c r="Z8329" s="172" t="str">
        <f>IF(Y8329="","",COUNTIF($Y$2:Y8329,Y8329))</f>
        <v/>
      </c>
    </row>
    <row r="8330" spans="24:26" x14ac:dyDescent="0.25">
      <c r="X8330" s="172">
        <f>COUNTIF($J$2:J8330,J8330)</f>
        <v>0</v>
      </c>
      <c r="Y8330" s="172" t="str">
        <f t="shared" si="134"/>
        <v/>
      </c>
      <c r="Z8330" s="172" t="str">
        <f>IF(Y8330="","",COUNTIF($Y$2:Y8330,Y8330))</f>
        <v/>
      </c>
    </row>
    <row r="8331" spans="24:26" x14ac:dyDescent="0.25">
      <c r="X8331" s="172">
        <f>COUNTIF($J$2:J8331,J8331)</f>
        <v>0</v>
      </c>
      <c r="Y8331" s="172" t="str">
        <f t="shared" si="134"/>
        <v/>
      </c>
      <c r="Z8331" s="172" t="str">
        <f>IF(Y8331="","",COUNTIF($Y$2:Y8331,Y8331))</f>
        <v/>
      </c>
    </row>
    <row r="8332" spans="24:26" x14ac:dyDescent="0.25">
      <c r="X8332" s="172">
        <f>COUNTIF($J$2:J8332,J8332)</f>
        <v>0</v>
      </c>
      <c r="Y8332" s="172" t="str">
        <f t="shared" si="134"/>
        <v/>
      </c>
      <c r="Z8332" s="172" t="str">
        <f>IF(Y8332="","",COUNTIF($Y$2:Y8332,Y8332))</f>
        <v/>
      </c>
    </row>
    <row r="8333" spans="24:26" x14ac:dyDescent="0.25">
      <c r="X8333" s="172">
        <f>COUNTIF($J$2:J8333,J8333)</f>
        <v>0</v>
      </c>
      <c r="Y8333" s="172" t="str">
        <f t="shared" si="134"/>
        <v/>
      </c>
      <c r="Z8333" s="172" t="str">
        <f>IF(Y8333="","",COUNTIF($Y$2:Y8333,Y8333))</f>
        <v/>
      </c>
    </row>
    <row r="8334" spans="24:26" x14ac:dyDescent="0.25">
      <c r="X8334" s="172">
        <f>COUNTIF($J$2:J8334,J8334)</f>
        <v>0</v>
      </c>
      <c r="Y8334" s="172" t="str">
        <f t="shared" si="134"/>
        <v/>
      </c>
      <c r="Z8334" s="172" t="str">
        <f>IF(Y8334="","",COUNTIF($Y$2:Y8334,Y8334))</f>
        <v/>
      </c>
    </row>
    <row r="8335" spans="24:26" x14ac:dyDescent="0.25">
      <c r="X8335" s="172">
        <f>COUNTIF($J$2:J8335,J8335)</f>
        <v>0</v>
      </c>
      <c r="Y8335" s="172" t="str">
        <f t="shared" si="134"/>
        <v/>
      </c>
      <c r="Z8335" s="172" t="str">
        <f>IF(Y8335="","",COUNTIF($Y$2:Y8335,Y8335))</f>
        <v/>
      </c>
    </row>
    <row r="8336" spans="24:26" x14ac:dyDescent="0.25">
      <c r="X8336" s="172">
        <f>COUNTIF($J$2:J8336,J8336)</f>
        <v>0</v>
      </c>
      <c r="Y8336" s="172" t="str">
        <f t="shared" si="134"/>
        <v/>
      </c>
      <c r="Z8336" s="172" t="str">
        <f>IF(Y8336="","",COUNTIF($Y$2:Y8336,Y8336))</f>
        <v/>
      </c>
    </row>
    <row r="8337" spans="24:26" x14ac:dyDescent="0.25">
      <c r="X8337" s="172">
        <f>COUNTIF($J$2:J8337,J8337)</f>
        <v>0</v>
      </c>
      <c r="Y8337" s="172" t="str">
        <f t="shared" si="134"/>
        <v/>
      </c>
      <c r="Z8337" s="172" t="str">
        <f>IF(Y8337="","",COUNTIF($Y$2:Y8337,Y8337))</f>
        <v/>
      </c>
    </row>
    <row r="8338" spans="24:26" x14ac:dyDescent="0.25">
      <c r="X8338" s="172">
        <f>COUNTIF($J$2:J8338,J8338)</f>
        <v>0</v>
      </c>
      <c r="Y8338" s="172" t="str">
        <f t="shared" si="134"/>
        <v/>
      </c>
      <c r="Z8338" s="172" t="str">
        <f>IF(Y8338="","",COUNTIF($Y$2:Y8338,Y8338))</f>
        <v/>
      </c>
    </row>
    <row r="8339" spans="24:26" x14ac:dyDescent="0.25">
      <c r="X8339" s="172">
        <f>COUNTIF($J$2:J8339,J8339)</f>
        <v>0</v>
      </c>
      <c r="Y8339" s="172" t="str">
        <f t="shared" si="134"/>
        <v/>
      </c>
      <c r="Z8339" s="172" t="str">
        <f>IF(Y8339="","",COUNTIF($Y$2:Y8339,Y8339))</f>
        <v/>
      </c>
    </row>
    <row r="8340" spans="24:26" x14ac:dyDescent="0.25">
      <c r="X8340" s="172">
        <f>COUNTIF($J$2:J8340,J8340)</f>
        <v>0</v>
      </c>
      <c r="Y8340" s="172" t="str">
        <f t="shared" si="134"/>
        <v/>
      </c>
      <c r="Z8340" s="172" t="str">
        <f>IF(Y8340="","",COUNTIF($Y$2:Y8340,Y8340))</f>
        <v/>
      </c>
    </row>
    <row r="8341" spans="24:26" x14ac:dyDescent="0.25">
      <c r="X8341" s="172">
        <f>COUNTIF($J$2:J8341,J8341)</f>
        <v>0</v>
      </c>
      <c r="Y8341" s="172" t="str">
        <f t="shared" si="134"/>
        <v/>
      </c>
      <c r="Z8341" s="172" t="str">
        <f>IF(Y8341="","",COUNTIF($Y$2:Y8341,Y8341))</f>
        <v/>
      </c>
    </row>
    <row r="8342" spans="24:26" x14ac:dyDescent="0.25">
      <c r="X8342" s="172">
        <f>COUNTIF($J$2:J8342,J8342)</f>
        <v>0</v>
      </c>
      <c r="Y8342" s="172" t="str">
        <f t="shared" si="134"/>
        <v/>
      </c>
      <c r="Z8342" s="172" t="str">
        <f>IF(Y8342="","",COUNTIF($Y$2:Y8342,Y8342))</f>
        <v/>
      </c>
    </row>
    <row r="8343" spans="24:26" x14ac:dyDescent="0.25">
      <c r="X8343" s="172">
        <f>COUNTIF($J$2:J8343,J8343)</f>
        <v>0</v>
      </c>
      <c r="Y8343" s="172" t="str">
        <f t="shared" si="134"/>
        <v/>
      </c>
      <c r="Z8343" s="172" t="str">
        <f>IF(Y8343="","",COUNTIF($Y$2:Y8343,Y8343))</f>
        <v/>
      </c>
    </row>
    <row r="8344" spans="24:26" x14ac:dyDescent="0.25">
      <c r="X8344" s="172">
        <f>COUNTIF($J$2:J8344,J8344)</f>
        <v>0</v>
      </c>
      <c r="Y8344" s="172" t="str">
        <f t="shared" si="134"/>
        <v/>
      </c>
      <c r="Z8344" s="172" t="str">
        <f>IF(Y8344="","",COUNTIF($Y$2:Y8344,Y8344))</f>
        <v/>
      </c>
    </row>
    <row r="8345" spans="24:26" x14ac:dyDescent="0.25">
      <c r="X8345" s="172">
        <f>COUNTIF($J$2:J8345,J8345)</f>
        <v>0</v>
      </c>
      <c r="Y8345" s="172" t="str">
        <f t="shared" si="134"/>
        <v/>
      </c>
      <c r="Z8345" s="172" t="str">
        <f>IF(Y8345="","",COUNTIF($Y$2:Y8345,Y8345))</f>
        <v/>
      </c>
    </row>
    <row r="8346" spans="24:26" x14ac:dyDescent="0.25">
      <c r="X8346" s="172">
        <f>COUNTIF($J$2:J8346,J8346)</f>
        <v>0</v>
      </c>
      <c r="Y8346" s="172" t="str">
        <f t="shared" si="134"/>
        <v/>
      </c>
      <c r="Z8346" s="172" t="str">
        <f>IF(Y8346="","",COUNTIF($Y$2:Y8346,Y8346))</f>
        <v/>
      </c>
    </row>
    <row r="8347" spans="24:26" x14ac:dyDescent="0.25">
      <c r="X8347" s="172">
        <f>COUNTIF($J$2:J8347,J8347)</f>
        <v>0</v>
      </c>
      <c r="Y8347" s="172" t="str">
        <f t="shared" si="134"/>
        <v/>
      </c>
      <c r="Z8347" s="172" t="str">
        <f>IF(Y8347="","",COUNTIF($Y$2:Y8347,Y8347))</f>
        <v/>
      </c>
    </row>
    <row r="8348" spans="24:26" x14ac:dyDescent="0.25">
      <c r="X8348" s="172">
        <f>COUNTIF($J$2:J8348,J8348)</f>
        <v>0</v>
      </c>
      <c r="Y8348" s="172" t="str">
        <f t="shared" si="134"/>
        <v/>
      </c>
      <c r="Z8348" s="172" t="str">
        <f>IF(Y8348="","",COUNTIF($Y$2:Y8348,Y8348))</f>
        <v/>
      </c>
    </row>
    <row r="8349" spans="24:26" x14ac:dyDescent="0.25">
      <c r="X8349" s="172">
        <f>COUNTIF($J$2:J8349,J8349)</f>
        <v>0</v>
      </c>
      <c r="Y8349" s="172" t="str">
        <f t="shared" si="134"/>
        <v/>
      </c>
      <c r="Z8349" s="172" t="str">
        <f>IF(Y8349="","",COUNTIF($Y$2:Y8349,Y8349))</f>
        <v/>
      </c>
    </row>
    <row r="8350" spans="24:26" x14ac:dyDescent="0.25">
      <c r="X8350" s="172">
        <f>COUNTIF($J$2:J8350,J8350)</f>
        <v>0</v>
      </c>
      <c r="Y8350" s="172" t="str">
        <f t="shared" si="134"/>
        <v/>
      </c>
      <c r="Z8350" s="172" t="str">
        <f>IF(Y8350="","",COUNTIF($Y$2:Y8350,Y8350))</f>
        <v/>
      </c>
    </row>
    <row r="8351" spans="24:26" x14ac:dyDescent="0.25">
      <c r="X8351" s="172">
        <f>COUNTIF($J$2:J8351,J8351)</f>
        <v>0</v>
      </c>
      <c r="Y8351" s="172" t="str">
        <f t="shared" si="134"/>
        <v/>
      </c>
      <c r="Z8351" s="172" t="str">
        <f>IF(Y8351="","",COUNTIF($Y$2:Y8351,Y8351))</f>
        <v/>
      </c>
    </row>
    <row r="8352" spans="24:26" x14ac:dyDescent="0.25">
      <c r="X8352" s="172">
        <f>COUNTIF($J$2:J8352,J8352)</f>
        <v>0</v>
      </c>
      <c r="Y8352" s="172" t="str">
        <f t="shared" si="134"/>
        <v/>
      </c>
      <c r="Z8352" s="172" t="str">
        <f>IF(Y8352="","",COUNTIF($Y$2:Y8352,Y8352))</f>
        <v/>
      </c>
    </row>
    <row r="8353" spans="24:26" x14ac:dyDescent="0.25">
      <c r="X8353" s="172">
        <f>COUNTIF($J$2:J8353,J8353)</f>
        <v>0</v>
      </c>
      <c r="Y8353" s="172" t="str">
        <f t="shared" si="134"/>
        <v/>
      </c>
      <c r="Z8353" s="172" t="str">
        <f>IF(Y8353="","",COUNTIF($Y$2:Y8353,Y8353))</f>
        <v/>
      </c>
    </row>
    <row r="8354" spans="24:26" x14ac:dyDescent="0.25">
      <c r="X8354" s="172">
        <f>COUNTIF($J$2:J8354,J8354)</f>
        <v>0</v>
      </c>
      <c r="Y8354" s="172" t="str">
        <f t="shared" si="134"/>
        <v/>
      </c>
      <c r="Z8354" s="172" t="str">
        <f>IF(Y8354="","",COUNTIF($Y$2:Y8354,Y8354))</f>
        <v/>
      </c>
    </row>
    <row r="8355" spans="24:26" x14ac:dyDescent="0.25">
      <c r="X8355" s="172">
        <f>COUNTIF($J$2:J8355,J8355)</f>
        <v>0</v>
      </c>
      <c r="Y8355" s="172" t="str">
        <f t="shared" si="134"/>
        <v/>
      </c>
      <c r="Z8355" s="172" t="str">
        <f>IF(Y8355="","",COUNTIF($Y$2:Y8355,Y8355))</f>
        <v/>
      </c>
    </row>
    <row r="8356" spans="24:26" x14ac:dyDescent="0.25">
      <c r="X8356" s="172">
        <f>COUNTIF($J$2:J8356,J8356)</f>
        <v>0</v>
      </c>
      <c r="Y8356" s="172" t="str">
        <f t="shared" si="134"/>
        <v/>
      </c>
      <c r="Z8356" s="172" t="str">
        <f>IF(Y8356="","",COUNTIF($Y$2:Y8356,Y8356))</f>
        <v/>
      </c>
    </row>
    <row r="8357" spans="24:26" x14ac:dyDescent="0.25">
      <c r="X8357" s="172">
        <f>COUNTIF($J$2:J8357,J8357)</f>
        <v>0</v>
      </c>
      <c r="Y8357" s="172" t="str">
        <f t="shared" si="134"/>
        <v/>
      </c>
      <c r="Z8357" s="172" t="str">
        <f>IF(Y8357="","",COUNTIF($Y$2:Y8357,Y8357))</f>
        <v/>
      </c>
    </row>
    <row r="8358" spans="24:26" x14ac:dyDescent="0.25">
      <c r="X8358" s="172">
        <f>COUNTIF($J$2:J8358,J8358)</f>
        <v>0</v>
      </c>
      <c r="Y8358" s="172" t="str">
        <f t="shared" si="134"/>
        <v/>
      </c>
      <c r="Z8358" s="172" t="str">
        <f>IF(Y8358="","",COUNTIF($Y$2:Y8358,Y8358))</f>
        <v/>
      </c>
    </row>
    <row r="8359" spans="24:26" x14ac:dyDescent="0.25">
      <c r="X8359" s="172">
        <f>COUNTIF($J$2:J8359,J8359)</f>
        <v>0</v>
      </c>
      <c r="Y8359" s="172" t="str">
        <f t="shared" si="134"/>
        <v/>
      </c>
      <c r="Z8359" s="172" t="str">
        <f>IF(Y8359="","",COUNTIF($Y$2:Y8359,Y8359))</f>
        <v/>
      </c>
    </row>
    <row r="8360" spans="24:26" x14ac:dyDescent="0.25">
      <c r="X8360" s="172">
        <f>COUNTIF($J$2:J8360,J8360)</f>
        <v>0</v>
      </c>
      <c r="Y8360" s="172" t="str">
        <f t="shared" si="134"/>
        <v/>
      </c>
      <c r="Z8360" s="172" t="str">
        <f>IF(Y8360="","",COUNTIF($Y$2:Y8360,Y8360))</f>
        <v/>
      </c>
    </row>
    <row r="8361" spans="24:26" x14ac:dyDescent="0.25">
      <c r="X8361" s="172">
        <f>COUNTIF($J$2:J8361,J8361)</f>
        <v>0</v>
      </c>
      <c r="Y8361" s="172" t="str">
        <f t="shared" si="134"/>
        <v/>
      </c>
      <c r="Z8361" s="172" t="str">
        <f>IF(Y8361="","",COUNTIF($Y$2:Y8361,Y8361))</f>
        <v/>
      </c>
    </row>
    <row r="8362" spans="24:26" x14ac:dyDescent="0.25">
      <c r="X8362" s="172">
        <f>COUNTIF($J$2:J8362,J8362)</f>
        <v>0</v>
      </c>
      <c r="Y8362" s="172" t="str">
        <f t="shared" si="134"/>
        <v/>
      </c>
      <c r="Z8362" s="172" t="str">
        <f>IF(Y8362="","",COUNTIF($Y$2:Y8362,Y8362))</f>
        <v/>
      </c>
    </row>
    <row r="8363" spans="24:26" x14ac:dyDescent="0.25">
      <c r="X8363" s="172">
        <f>COUNTIF($J$2:J8363,J8363)</f>
        <v>0</v>
      </c>
      <c r="Y8363" s="172" t="str">
        <f t="shared" ref="Y8363:Y8426" si="135">J8363&amp;Q8363</f>
        <v/>
      </c>
      <c r="Z8363" s="172" t="str">
        <f>IF(Y8363="","",COUNTIF($Y$2:Y8363,Y8363))</f>
        <v/>
      </c>
    </row>
    <row r="8364" spans="24:26" x14ac:dyDescent="0.25">
      <c r="X8364" s="172">
        <f>COUNTIF($J$2:J8364,J8364)</f>
        <v>0</v>
      </c>
      <c r="Y8364" s="172" t="str">
        <f t="shared" si="135"/>
        <v/>
      </c>
      <c r="Z8364" s="172" t="str">
        <f>IF(Y8364="","",COUNTIF($Y$2:Y8364,Y8364))</f>
        <v/>
      </c>
    </row>
    <row r="8365" spans="24:26" x14ac:dyDescent="0.25">
      <c r="X8365" s="172">
        <f>COUNTIF($J$2:J8365,J8365)</f>
        <v>0</v>
      </c>
      <c r="Y8365" s="172" t="str">
        <f t="shared" si="135"/>
        <v/>
      </c>
      <c r="Z8365" s="172" t="str">
        <f>IF(Y8365="","",COUNTIF($Y$2:Y8365,Y8365))</f>
        <v/>
      </c>
    </row>
    <row r="8366" spans="24:26" x14ac:dyDescent="0.25">
      <c r="X8366" s="172">
        <f>COUNTIF($J$2:J8366,J8366)</f>
        <v>0</v>
      </c>
      <c r="Y8366" s="172" t="str">
        <f t="shared" si="135"/>
        <v/>
      </c>
      <c r="Z8366" s="172" t="str">
        <f>IF(Y8366="","",COUNTIF($Y$2:Y8366,Y8366))</f>
        <v/>
      </c>
    </row>
    <row r="8367" spans="24:26" x14ac:dyDescent="0.25">
      <c r="X8367" s="172">
        <f>COUNTIF($J$2:J8367,J8367)</f>
        <v>0</v>
      </c>
      <c r="Y8367" s="172" t="str">
        <f t="shared" si="135"/>
        <v/>
      </c>
      <c r="Z8367" s="172" t="str">
        <f>IF(Y8367="","",COUNTIF($Y$2:Y8367,Y8367))</f>
        <v/>
      </c>
    </row>
    <row r="8368" spans="24:26" x14ac:dyDescent="0.25">
      <c r="X8368" s="172">
        <f>COUNTIF($J$2:J8368,J8368)</f>
        <v>0</v>
      </c>
      <c r="Y8368" s="172" t="str">
        <f t="shared" si="135"/>
        <v/>
      </c>
      <c r="Z8368" s="172" t="str">
        <f>IF(Y8368="","",COUNTIF($Y$2:Y8368,Y8368))</f>
        <v/>
      </c>
    </row>
    <row r="8369" spans="24:26" x14ac:dyDescent="0.25">
      <c r="X8369" s="172">
        <f>COUNTIF($J$2:J8369,J8369)</f>
        <v>0</v>
      </c>
      <c r="Y8369" s="172" t="str">
        <f t="shared" si="135"/>
        <v/>
      </c>
      <c r="Z8369" s="172" t="str">
        <f>IF(Y8369="","",COUNTIF($Y$2:Y8369,Y8369))</f>
        <v/>
      </c>
    </row>
    <row r="8370" spans="24:26" x14ac:dyDescent="0.25">
      <c r="X8370" s="172">
        <f>COUNTIF($J$2:J8370,J8370)</f>
        <v>0</v>
      </c>
      <c r="Y8370" s="172" t="str">
        <f t="shared" si="135"/>
        <v/>
      </c>
      <c r="Z8370" s="172" t="str">
        <f>IF(Y8370="","",COUNTIF($Y$2:Y8370,Y8370))</f>
        <v/>
      </c>
    </row>
    <row r="8371" spans="24:26" x14ac:dyDescent="0.25">
      <c r="X8371" s="172">
        <f>COUNTIF($J$2:J8371,J8371)</f>
        <v>0</v>
      </c>
      <c r="Y8371" s="172" t="str">
        <f t="shared" si="135"/>
        <v/>
      </c>
      <c r="Z8371" s="172" t="str">
        <f>IF(Y8371="","",COUNTIF($Y$2:Y8371,Y8371))</f>
        <v/>
      </c>
    </row>
    <row r="8372" spans="24:26" x14ac:dyDescent="0.25">
      <c r="X8372" s="172">
        <f>COUNTIF($J$2:J8372,J8372)</f>
        <v>0</v>
      </c>
      <c r="Y8372" s="172" t="str">
        <f t="shared" si="135"/>
        <v/>
      </c>
      <c r="Z8372" s="172" t="str">
        <f>IF(Y8372="","",COUNTIF($Y$2:Y8372,Y8372))</f>
        <v/>
      </c>
    </row>
    <row r="8373" spans="24:26" x14ac:dyDescent="0.25">
      <c r="X8373" s="172">
        <f>COUNTIF($J$2:J8373,J8373)</f>
        <v>0</v>
      </c>
      <c r="Y8373" s="172" t="str">
        <f t="shared" si="135"/>
        <v/>
      </c>
      <c r="Z8373" s="172" t="str">
        <f>IF(Y8373="","",COUNTIF($Y$2:Y8373,Y8373))</f>
        <v/>
      </c>
    </row>
    <row r="8374" spans="24:26" x14ac:dyDescent="0.25">
      <c r="X8374" s="172">
        <f>COUNTIF($J$2:J8374,J8374)</f>
        <v>0</v>
      </c>
      <c r="Y8374" s="172" t="str">
        <f t="shared" si="135"/>
        <v/>
      </c>
      <c r="Z8374" s="172" t="str">
        <f>IF(Y8374="","",COUNTIF($Y$2:Y8374,Y8374))</f>
        <v/>
      </c>
    </row>
    <row r="8375" spans="24:26" x14ac:dyDescent="0.25">
      <c r="X8375" s="172">
        <f>COUNTIF($J$2:J8375,J8375)</f>
        <v>0</v>
      </c>
      <c r="Y8375" s="172" t="str">
        <f t="shared" si="135"/>
        <v/>
      </c>
      <c r="Z8375" s="172" t="str">
        <f>IF(Y8375="","",COUNTIF($Y$2:Y8375,Y8375))</f>
        <v/>
      </c>
    </row>
    <row r="8376" spans="24:26" x14ac:dyDescent="0.25">
      <c r="X8376" s="172">
        <f>COUNTIF($J$2:J8376,J8376)</f>
        <v>0</v>
      </c>
      <c r="Y8376" s="172" t="str">
        <f t="shared" si="135"/>
        <v/>
      </c>
      <c r="Z8376" s="172" t="str">
        <f>IF(Y8376="","",COUNTIF($Y$2:Y8376,Y8376))</f>
        <v/>
      </c>
    </row>
    <row r="8377" spans="24:26" x14ac:dyDescent="0.25">
      <c r="X8377" s="172">
        <f>COUNTIF($J$2:J8377,J8377)</f>
        <v>0</v>
      </c>
      <c r="Y8377" s="172" t="str">
        <f t="shared" si="135"/>
        <v/>
      </c>
      <c r="Z8377" s="172" t="str">
        <f>IF(Y8377="","",COUNTIF($Y$2:Y8377,Y8377))</f>
        <v/>
      </c>
    </row>
    <row r="8378" spans="24:26" x14ac:dyDescent="0.25">
      <c r="X8378" s="172">
        <f>COUNTIF($J$2:J8378,J8378)</f>
        <v>0</v>
      </c>
      <c r="Y8378" s="172" t="str">
        <f t="shared" si="135"/>
        <v/>
      </c>
      <c r="Z8378" s="172" t="str">
        <f>IF(Y8378="","",COUNTIF($Y$2:Y8378,Y8378))</f>
        <v/>
      </c>
    </row>
    <row r="8379" spans="24:26" x14ac:dyDescent="0.25">
      <c r="X8379" s="172">
        <f>COUNTIF($J$2:J8379,J8379)</f>
        <v>0</v>
      </c>
      <c r="Y8379" s="172" t="str">
        <f t="shared" si="135"/>
        <v/>
      </c>
      <c r="Z8379" s="172" t="str">
        <f>IF(Y8379="","",COUNTIF($Y$2:Y8379,Y8379))</f>
        <v/>
      </c>
    </row>
    <row r="8380" spans="24:26" x14ac:dyDescent="0.25">
      <c r="X8380" s="172">
        <f>COUNTIF($J$2:J8380,J8380)</f>
        <v>0</v>
      </c>
      <c r="Y8380" s="172" t="str">
        <f t="shared" si="135"/>
        <v/>
      </c>
      <c r="Z8380" s="172" t="str">
        <f>IF(Y8380="","",COUNTIF($Y$2:Y8380,Y8380))</f>
        <v/>
      </c>
    </row>
    <row r="8381" spans="24:26" x14ac:dyDescent="0.25">
      <c r="X8381" s="172">
        <f>COUNTIF($J$2:J8381,J8381)</f>
        <v>0</v>
      </c>
      <c r="Y8381" s="172" t="str">
        <f t="shared" si="135"/>
        <v/>
      </c>
      <c r="Z8381" s="172" t="str">
        <f>IF(Y8381="","",COUNTIF($Y$2:Y8381,Y8381))</f>
        <v/>
      </c>
    </row>
    <row r="8382" spans="24:26" x14ac:dyDescent="0.25">
      <c r="X8382" s="172">
        <f>COUNTIF($J$2:J8382,J8382)</f>
        <v>0</v>
      </c>
      <c r="Y8382" s="172" t="str">
        <f t="shared" si="135"/>
        <v/>
      </c>
      <c r="Z8382" s="172" t="str">
        <f>IF(Y8382="","",COUNTIF($Y$2:Y8382,Y8382))</f>
        <v/>
      </c>
    </row>
    <row r="8383" spans="24:26" x14ac:dyDescent="0.25">
      <c r="X8383" s="172">
        <f>COUNTIF($J$2:J8383,J8383)</f>
        <v>0</v>
      </c>
      <c r="Y8383" s="172" t="str">
        <f t="shared" si="135"/>
        <v/>
      </c>
      <c r="Z8383" s="172" t="str">
        <f>IF(Y8383="","",COUNTIF($Y$2:Y8383,Y8383))</f>
        <v/>
      </c>
    </row>
    <row r="8384" spans="24:26" x14ac:dyDescent="0.25">
      <c r="X8384" s="172">
        <f>COUNTIF($J$2:J8384,J8384)</f>
        <v>0</v>
      </c>
      <c r="Y8384" s="172" t="str">
        <f t="shared" si="135"/>
        <v/>
      </c>
      <c r="Z8384" s="172" t="str">
        <f>IF(Y8384="","",COUNTIF($Y$2:Y8384,Y8384))</f>
        <v/>
      </c>
    </row>
    <row r="8385" spans="24:26" x14ac:dyDescent="0.25">
      <c r="X8385" s="172">
        <f>COUNTIF($J$2:J8385,J8385)</f>
        <v>0</v>
      </c>
      <c r="Y8385" s="172" t="str">
        <f t="shared" si="135"/>
        <v/>
      </c>
      <c r="Z8385" s="172" t="str">
        <f>IF(Y8385="","",COUNTIF($Y$2:Y8385,Y8385))</f>
        <v/>
      </c>
    </row>
    <row r="8386" spans="24:26" x14ac:dyDescent="0.25">
      <c r="X8386" s="172">
        <f>COUNTIF($J$2:J8386,J8386)</f>
        <v>0</v>
      </c>
      <c r="Y8386" s="172" t="str">
        <f t="shared" si="135"/>
        <v/>
      </c>
      <c r="Z8386" s="172" t="str">
        <f>IF(Y8386="","",COUNTIF($Y$2:Y8386,Y8386))</f>
        <v/>
      </c>
    </row>
    <row r="8387" spans="24:26" x14ac:dyDescent="0.25">
      <c r="X8387" s="172">
        <f>COUNTIF($J$2:J8387,J8387)</f>
        <v>0</v>
      </c>
      <c r="Y8387" s="172" t="str">
        <f t="shared" si="135"/>
        <v/>
      </c>
      <c r="Z8387" s="172" t="str">
        <f>IF(Y8387="","",COUNTIF($Y$2:Y8387,Y8387))</f>
        <v/>
      </c>
    </row>
    <row r="8388" spans="24:26" x14ac:dyDescent="0.25">
      <c r="X8388" s="172">
        <f>COUNTIF($J$2:J8388,J8388)</f>
        <v>0</v>
      </c>
      <c r="Y8388" s="172" t="str">
        <f t="shared" si="135"/>
        <v/>
      </c>
      <c r="Z8388" s="172" t="str">
        <f>IF(Y8388="","",COUNTIF($Y$2:Y8388,Y8388))</f>
        <v/>
      </c>
    </row>
    <row r="8389" spans="24:26" x14ac:dyDescent="0.25">
      <c r="X8389" s="172">
        <f>COUNTIF($J$2:J8389,J8389)</f>
        <v>0</v>
      </c>
      <c r="Y8389" s="172" t="str">
        <f t="shared" si="135"/>
        <v/>
      </c>
      <c r="Z8389" s="172" t="str">
        <f>IF(Y8389="","",COUNTIF($Y$2:Y8389,Y8389))</f>
        <v/>
      </c>
    </row>
    <row r="8390" spans="24:26" x14ac:dyDescent="0.25">
      <c r="X8390" s="172">
        <f>COUNTIF($J$2:J8390,J8390)</f>
        <v>0</v>
      </c>
      <c r="Y8390" s="172" t="str">
        <f t="shared" si="135"/>
        <v/>
      </c>
      <c r="Z8390" s="172" t="str">
        <f>IF(Y8390="","",COUNTIF($Y$2:Y8390,Y8390))</f>
        <v/>
      </c>
    </row>
    <row r="8391" spans="24:26" x14ac:dyDescent="0.25">
      <c r="X8391" s="172">
        <f>COUNTIF($J$2:J8391,J8391)</f>
        <v>0</v>
      </c>
      <c r="Y8391" s="172" t="str">
        <f t="shared" si="135"/>
        <v/>
      </c>
      <c r="Z8391" s="172" t="str">
        <f>IF(Y8391="","",COUNTIF($Y$2:Y8391,Y8391))</f>
        <v/>
      </c>
    </row>
    <row r="8392" spans="24:26" x14ac:dyDescent="0.25">
      <c r="X8392" s="172">
        <f>COUNTIF($J$2:J8392,J8392)</f>
        <v>0</v>
      </c>
      <c r="Y8392" s="172" t="str">
        <f t="shared" si="135"/>
        <v/>
      </c>
      <c r="Z8392" s="172" t="str">
        <f>IF(Y8392="","",COUNTIF($Y$2:Y8392,Y8392))</f>
        <v/>
      </c>
    </row>
    <row r="8393" spans="24:26" x14ac:dyDescent="0.25">
      <c r="X8393" s="172">
        <f>COUNTIF($J$2:J8393,J8393)</f>
        <v>0</v>
      </c>
      <c r="Y8393" s="172" t="str">
        <f t="shared" si="135"/>
        <v/>
      </c>
      <c r="Z8393" s="172" t="str">
        <f>IF(Y8393="","",COUNTIF($Y$2:Y8393,Y8393))</f>
        <v/>
      </c>
    </row>
    <row r="8394" spans="24:26" x14ac:dyDescent="0.25">
      <c r="X8394" s="172">
        <f>COUNTIF($J$2:J8394,J8394)</f>
        <v>0</v>
      </c>
      <c r="Y8394" s="172" t="str">
        <f t="shared" si="135"/>
        <v/>
      </c>
      <c r="Z8394" s="172" t="str">
        <f>IF(Y8394="","",COUNTIF($Y$2:Y8394,Y8394))</f>
        <v/>
      </c>
    </row>
    <row r="8395" spans="24:26" x14ac:dyDescent="0.25">
      <c r="X8395" s="172">
        <f>COUNTIF($J$2:J8395,J8395)</f>
        <v>0</v>
      </c>
      <c r="Y8395" s="172" t="str">
        <f t="shared" si="135"/>
        <v/>
      </c>
      <c r="Z8395" s="172" t="str">
        <f>IF(Y8395="","",COUNTIF($Y$2:Y8395,Y8395))</f>
        <v/>
      </c>
    </row>
    <row r="8396" spans="24:26" x14ac:dyDescent="0.25">
      <c r="X8396" s="172">
        <f>COUNTIF($J$2:J8396,J8396)</f>
        <v>0</v>
      </c>
      <c r="Y8396" s="172" t="str">
        <f t="shared" si="135"/>
        <v/>
      </c>
      <c r="Z8396" s="172" t="str">
        <f>IF(Y8396="","",COUNTIF($Y$2:Y8396,Y8396))</f>
        <v/>
      </c>
    </row>
    <row r="8397" spans="24:26" x14ac:dyDescent="0.25">
      <c r="X8397" s="172">
        <f>COUNTIF($J$2:J8397,J8397)</f>
        <v>0</v>
      </c>
      <c r="Y8397" s="172" t="str">
        <f t="shared" si="135"/>
        <v/>
      </c>
      <c r="Z8397" s="172" t="str">
        <f>IF(Y8397="","",COUNTIF($Y$2:Y8397,Y8397))</f>
        <v/>
      </c>
    </row>
    <row r="8398" spans="24:26" x14ac:dyDescent="0.25">
      <c r="X8398" s="172">
        <f>COUNTIF($J$2:J8398,J8398)</f>
        <v>0</v>
      </c>
      <c r="Y8398" s="172" t="str">
        <f t="shared" si="135"/>
        <v/>
      </c>
      <c r="Z8398" s="172" t="str">
        <f>IF(Y8398="","",COUNTIF($Y$2:Y8398,Y8398))</f>
        <v/>
      </c>
    </row>
    <row r="8399" spans="24:26" x14ac:dyDescent="0.25">
      <c r="X8399" s="172">
        <f>COUNTIF($J$2:J8399,J8399)</f>
        <v>0</v>
      </c>
      <c r="Y8399" s="172" t="str">
        <f t="shared" si="135"/>
        <v/>
      </c>
      <c r="Z8399" s="172" t="str">
        <f>IF(Y8399="","",COUNTIF($Y$2:Y8399,Y8399))</f>
        <v/>
      </c>
    </row>
    <row r="8400" spans="24:26" x14ac:dyDescent="0.25">
      <c r="X8400" s="172">
        <f>COUNTIF($J$2:J8400,J8400)</f>
        <v>0</v>
      </c>
      <c r="Y8400" s="172" t="str">
        <f t="shared" si="135"/>
        <v/>
      </c>
      <c r="Z8400" s="172" t="str">
        <f>IF(Y8400="","",COUNTIF($Y$2:Y8400,Y8400))</f>
        <v/>
      </c>
    </row>
    <row r="8401" spans="24:26" x14ac:dyDescent="0.25">
      <c r="X8401" s="172">
        <f>COUNTIF($J$2:J8401,J8401)</f>
        <v>0</v>
      </c>
      <c r="Y8401" s="172" t="str">
        <f t="shared" si="135"/>
        <v/>
      </c>
      <c r="Z8401" s="172" t="str">
        <f>IF(Y8401="","",COUNTIF($Y$2:Y8401,Y8401))</f>
        <v/>
      </c>
    </row>
    <row r="8402" spans="24:26" x14ac:dyDescent="0.25">
      <c r="X8402" s="172">
        <f>COUNTIF($J$2:J8402,J8402)</f>
        <v>0</v>
      </c>
      <c r="Y8402" s="172" t="str">
        <f t="shared" si="135"/>
        <v/>
      </c>
      <c r="Z8402" s="172" t="str">
        <f>IF(Y8402="","",COUNTIF($Y$2:Y8402,Y8402))</f>
        <v/>
      </c>
    </row>
    <row r="8403" spans="24:26" x14ac:dyDescent="0.25">
      <c r="X8403" s="172">
        <f>COUNTIF($J$2:J8403,J8403)</f>
        <v>0</v>
      </c>
      <c r="Y8403" s="172" t="str">
        <f t="shared" si="135"/>
        <v/>
      </c>
      <c r="Z8403" s="172" t="str">
        <f>IF(Y8403="","",COUNTIF($Y$2:Y8403,Y8403))</f>
        <v/>
      </c>
    </row>
    <row r="8404" spans="24:26" x14ac:dyDescent="0.25">
      <c r="X8404" s="172">
        <f>COUNTIF($J$2:J8404,J8404)</f>
        <v>0</v>
      </c>
      <c r="Y8404" s="172" t="str">
        <f t="shared" si="135"/>
        <v/>
      </c>
      <c r="Z8404" s="172" t="str">
        <f>IF(Y8404="","",COUNTIF($Y$2:Y8404,Y8404))</f>
        <v/>
      </c>
    </row>
    <row r="8405" spans="24:26" x14ac:dyDescent="0.25">
      <c r="X8405" s="172">
        <f>COUNTIF($J$2:J8405,J8405)</f>
        <v>0</v>
      </c>
      <c r="Y8405" s="172" t="str">
        <f t="shared" si="135"/>
        <v/>
      </c>
      <c r="Z8405" s="172" t="str">
        <f>IF(Y8405="","",COUNTIF($Y$2:Y8405,Y8405))</f>
        <v/>
      </c>
    </row>
    <row r="8406" spans="24:26" x14ac:dyDescent="0.25">
      <c r="X8406" s="172">
        <f>COUNTIF($J$2:J8406,J8406)</f>
        <v>0</v>
      </c>
      <c r="Y8406" s="172" t="str">
        <f t="shared" si="135"/>
        <v/>
      </c>
      <c r="Z8406" s="172" t="str">
        <f>IF(Y8406="","",COUNTIF($Y$2:Y8406,Y8406))</f>
        <v/>
      </c>
    </row>
    <row r="8407" spans="24:26" x14ac:dyDescent="0.25">
      <c r="X8407" s="172">
        <f>COUNTIF($J$2:J8407,J8407)</f>
        <v>0</v>
      </c>
      <c r="Y8407" s="172" t="str">
        <f t="shared" si="135"/>
        <v/>
      </c>
      <c r="Z8407" s="172" t="str">
        <f>IF(Y8407="","",COUNTIF($Y$2:Y8407,Y8407))</f>
        <v/>
      </c>
    </row>
    <row r="8408" spans="24:26" x14ac:dyDescent="0.25">
      <c r="X8408" s="172">
        <f>COUNTIF($J$2:J8408,J8408)</f>
        <v>0</v>
      </c>
      <c r="Y8408" s="172" t="str">
        <f t="shared" si="135"/>
        <v/>
      </c>
      <c r="Z8408" s="172" t="str">
        <f>IF(Y8408="","",COUNTIF($Y$2:Y8408,Y8408))</f>
        <v/>
      </c>
    </row>
    <row r="8409" spans="24:26" x14ac:dyDescent="0.25">
      <c r="X8409" s="172">
        <f>COUNTIF($J$2:J8409,J8409)</f>
        <v>0</v>
      </c>
      <c r="Y8409" s="172" t="str">
        <f t="shared" si="135"/>
        <v/>
      </c>
      <c r="Z8409" s="172" t="str">
        <f>IF(Y8409="","",COUNTIF($Y$2:Y8409,Y8409))</f>
        <v/>
      </c>
    </row>
    <row r="8410" spans="24:26" x14ac:dyDescent="0.25">
      <c r="X8410" s="172">
        <f>COUNTIF($J$2:J8410,J8410)</f>
        <v>0</v>
      </c>
      <c r="Y8410" s="172" t="str">
        <f t="shared" si="135"/>
        <v/>
      </c>
      <c r="Z8410" s="172" t="str">
        <f>IF(Y8410="","",COUNTIF($Y$2:Y8410,Y8410))</f>
        <v/>
      </c>
    </row>
    <row r="8411" spans="24:26" x14ac:dyDescent="0.25">
      <c r="X8411" s="172">
        <f>COUNTIF($J$2:J8411,J8411)</f>
        <v>0</v>
      </c>
      <c r="Y8411" s="172" t="str">
        <f t="shared" si="135"/>
        <v/>
      </c>
      <c r="Z8411" s="172" t="str">
        <f>IF(Y8411="","",COUNTIF($Y$2:Y8411,Y8411))</f>
        <v/>
      </c>
    </row>
    <row r="8412" spans="24:26" x14ac:dyDescent="0.25">
      <c r="X8412" s="172">
        <f>COUNTIF($J$2:J8412,J8412)</f>
        <v>0</v>
      </c>
      <c r="Y8412" s="172" t="str">
        <f t="shared" si="135"/>
        <v/>
      </c>
      <c r="Z8412" s="172" t="str">
        <f>IF(Y8412="","",COUNTIF($Y$2:Y8412,Y8412))</f>
        <v/>
      </c>
    </row>
    <row r="8413" spans="24:26" x14ac:dyDescent="0.25">
      <c r="X8413" s="172">
        <f>COUNTIF($J$2:J8413,J8413)</f>
        <v>0</v>
      </c>
      <c r="Y8413" s="172" t="str">
        <f t="shared" si="135"/>
        <v/>
      </c>
      <c r="Z8413" s="172" t="str">
        <f>IF(Y8413="","",COUNTIF($Y$2:Y8413,Y8413))</f>
        <v/>
      </c>
    </row>
    <row r="8414" spans="24:26" x14ac:dyDescent="0.25">
      <c r="X8414" s="172">
        <f>COUNTIF($J$2:J8414,J8414)</f>
        <v>0</v>
      </c>
      <c r="Y8414" s="172" t="str">
        <f t="shared" si="135"/>
        <v/>
      </c>
      <c r="Z8414" s="172" t="str">
        <f>IF(Y8414="","",COUNTIF($Y$2:Y8414,Y8414))</f>
        <v/>
      </c>
    </row>
    <row r="8415" spans="24:26" x14ac:dyDescent="0.25">
      <c r="X8415" s="172">
        <f>COUNTIF($J$2:J8415,J8415)</f>
        <v>0</v>
      </c>
      <c r="Y8415" s="172" t="str">
        <f t="shared" si="135"/>
        <v/>
      </c>
      <c r="Z8415" s="172" t="str">
        <f>IF(Y8415="","",COUNTIF($Y$2:Y8415,Y8415))</f>
        <v/>
      </c>
    </row>
    <row r="8416" spans="24:26" x14ac:dyDescent="0.25">
      <c r="X8416" s="172">
        <f>COUNTIF($J$2:J8416,J8416)</f>
        <v>0</v>
      </c>
      <c r="Y8416" s="172" t="str">
        <f t="shared" si="135"/>
        <v/>
      </c>
      <c r="Z8416" s="172" t="str">
        <f>IF(Y8416="","",COUNTIF($Y$2:Y8416,Y8416))</f>
        <v/>
      </c>
    </row>
    <row r="8417" spans="24:26" x14ac:dyDescent="0.25">
      <c r="X8417" s="172">
        <f>COUNTIF($J$2:J8417,J8417)</f>
        <v>0</v>
      </c>
      <c r="Y8417" s="172" t="str">
        <f t="shared" si="135"/>
        <v/>
      </c>
      <c r="Z8417" s="172" t="str">
        <f>IF(Y8417="","",COUNTIF($Y$2:Y8417,Y8417))</f>
        <v/>
      </c>
    </row>
    <row r="8418" spans="24:26" x14ac:dyDescent="0.25">
      <c r="X8418" s="172">
        <f>COUNTIF($J$2:J8418,J8418)</f>
        <v>0</v>
      </c>
      <c r="Y8418" s="172" t="str">
        <f t="shared" si="135"/>
        <v/>
      </c>
      <c r="Z8418" s="172" t="str">
        <f>IF(Y8418="","",COUNTIF($Y$2:Y8418,Y8418))</f>
        <v/>
      </c>
    </row>
    <row r="8419" spans="24:26" x14ac:dyDescent="0.25">
      <c r="X8419" s="172">
        <f>COUNTIF($J$2:J8419,J8419)</f>
        <v>0</v>
      </c>
      <c r="Y8419" s="172" t="str">
        <f t="shared" si="135"/>
        <v/>
      </c>
      <c r="Z8419" s="172" t="str">
        <f>IF(Y8419="","",COUNTIF($Y$2:Y8419,Y8419))</f>
        <v/>
      </c>
    </row>
    <row r="8420" spans="24:26" x14ac:dyDescent="0.25">
      <c r="X8420" s="172">
        <f>COUNTIF($J$2:J8420,J8420)</f>
        <v>0</v>
      </c>
      <c r="Y8420" s="172" t="str">
        <f t="shared" si="135"/>
        <v/>
      </c>
      <c r="Z8420" s="172" t="str">
        <f>IF(Y8420="","",COUNTIF($Y$2:Y8420,Y8420))</f>
        <v/>
      </c>
    </row>
    <row r="8421" spans="24:26" x14ac:dyDescent="0.25">
      <c r="X8421" s="172">
        <f>COUNTIF($J$2:J8421,J8421)</f>
        <v>0</v>
      </c>
      <c r="Y8421" s="172" t="str">
        <f t="shared" si="135"/>
        <v/>
      </c>
      <c r="Z8421" s="172" t="str">
        <f>IF(Y8421="","",COUNTIF($Y$2:Y8421,Y8421))</f>
        <v/>
      </c>
    </row>
    <row r="8422" spans="24:26" x14ac:dyDescent="0.25">
      <c r="X8422" s="172">
        <f>COUNTIF($J$2:J8422,J8422)</f>
        <v>0</v>
      </c>
      <c r="Y8422" s="172" t="str">
        <f t="shared" si="135"/>
        <v/>
      </c>
      <c r="Z8422" s="172" t="str">
        <f>IF(Y8422="","",COUNTIF($Y$2:Y8422,Y8422))</f>
        <v/>
      </c>
    </row>
    <row r="8423" spans="24:26" x14ac:dyDescent="0.25">
      <c r="X8423" s="172">
        <f>COUNTIF($J$2:J8423,J8423)</f>
        <v>0</v>
      </c>
      <c r="Y8423" s="172" t="str">
        <f t="shared" si="135"/>
        <v/>
      </c>
      <c r="Z8423" s="172" t="str">
        <f>IF(Y8423="","",COUNTIF($Y$2:Y8423,Y8423))</f>
        <v/>
      </c>
    </row>
    <row r="8424" spans="24:26" x14ac:dyDescent="0.25">
      <c r="X8424" s="172">
        <f>COUNTIF($J$2:J8424,J8424)</f>
        <v>0</v>
      </c>
      <c r="Y8424" s="172" t="str">
        <f t="shared" si="135"/>
        <v/>
      </c>
      <c r="Z8424" s="172" t="str">
        <f>IF(Y8424="","",COUNTIF($Y$2:Y8424,Y8424))</f>
        <v/>
      </c>
    </row>
    <row r="8425" spans="24:26" x14ac:dyDescent="0.25">
      <c r="X8425" s="172">
        <f>COUNTIF($J$2:J8425,J8425)</f>
        <v>0</v>
      </c>
      <c r="Y8425" s="172" t="str">
        <f t="shared" si="135"/>
        <v/>
      </c>
      <c r="Z8425" s="172" t="str">
        <f>IF(Y8425="","",COUNTIF($Y$2:Y8425,Y8425))</f>
        <v/>
      </c>
    </row>
    <row r="8426" spans="24:26" x14ac:dyDescent="0.25">
      <c r="X8426" s="172">
        <f>COUNTIF($J$2:J8426,J8426)</f>
        <v>0</v>
      </c>
      <c r="Y8426" s="172" t="str">
        <f t="shared" si="135"/>
        <v/>
      </c>
      <c r="Z8426" s="172" t="str">
        <f>IF(Y8426="","",COUNTIF($Y$2:Y8426,Y8426))</f>
        <v/>
      </c>
    </row>
    <row r="8427" spans="24:26" x14ac:dyDescent="0.25">
      <c r="X8427" s="172">
        <f>COUNTIF($J$2:J8427,J8427)</f>
        <v>0</v>
      </c>
      <c r="Y8427" s="172" t="str">
        <f t="shared" ref="Y8427:Y8490" si="136">J8427&amp;Q8427</f>
        <v/>
      </c>
      <c r="Z8427" s="172" t="str">
        <f>IF(Y8427="","",COUNTIF($Y$2:Y8427,Y8427))</f>
        <v/>
      </c>
    </row>
    <row r="8428" spans="24:26" x14ac:dyDescent="0.25">
      <c r="X8428" s="172">
        <f>COUNTIF($J$2:J8428,J8428)</f>
        <v>0</v>
      </c>
      <c r="Y8428" s="172" t="str">
        <f t="shared" si="136"/>
        <v/>
      </c>
      <c r="Z8428" s="172" t="str">
        <f>IF(Y8428="","",COUNTIF($Y$2:Y8428,Y8428))</f>
        <v/>
      </c>
    </row>
    <row r="8429" spans="24:26" x14ac:dyDescent="0.25">
      <c r="X8429" s="172">
        <f>COUNTIF($J$2:J8429,J8429)</f>
        <v>0</v>
      </c>
      <c r="Y8429" s="172" t="str">
        <f t="shared" si="136"/>
        <v/>
      </c>
      <c r="Z8429" s="172" t="str">
        <f>IF(Y8429="","",COUNTIF($Y$2:Y8429,Y8429))</f>
        <v/>
      </c>
    </row>
    <row r="8430" spans="24:26" x14ac:dyDescent="0.25">
      <c r="X8430" s="172">
        <f>COUNTIF($J$2:J8430,J8430)</f>
        <v>0</v>
      </c>
      <c r="Y8430" s="172" t="str">
        <f t="shared" si="136"/>
        <v/>
      </c>
      <c r="Z8430" s="172" t="str">
        <f>IF(Y8430="","",COUNTIF($Y$2:Y8430,Y8430))</f>
        <v/>
      </c>
    </row>
    <row r="8431" spans="24:26" x14ac:dyDescent="0.25">
      <c r="X8431" s="172">
        <f>COUNTIF($J$2:J8431,J8431)</f>
        <v>0</v>
      </c>
      <c r="Y8431" s="172" t="str">
        <f t="shared" si="136"/>
        <v/>
      </c>
      <c r="Z8431" s="172" t="str">
        <f>IF(Y8431="","",COUNTIF($Y$2:Y8431,Y8431))</f>
        <v/>
      </c>
    </row>
    <row r="8432" spans="24:26" x14ac:dyDescent="0.25">
      <c r="X8432" s="172">
        <f>COUNTIF($J$2:J8432,J8432)</f>
        <v>0</v>
      </c>
      <c r="Y8432" s="172" t="str">
        <f t="shared" si="136"/>
        <v/>
      </c>
      <c r="Z8432" s="172" t="str">
        <f>IF(Y8432="","",COUNTIF($Y$2:Y8432,Y8432))</f>
        <v/>
      </c>
    </row>
    <row r="8433" spans="24:26" x14ac:dyDescent="0.25">
      <c r="X8433" s="172">
        <f>COUNTIF($J$2:J8433,J8433)</f>
        <v>0</v>
      </c>
      <c r="Y8433" s="172" t="str">
        <f t="shared" si="136"/>
        <v/>
      </c>
      <c r="Z8433" s="172" t="str">
        <f>IF(Y8433="","",COUNTIF($Y$2:Y8433,Y8433))</f>
        <v/>
      </c>
    </row>
    <row r="8434" spans="24:26" x14ac:dyDescent="0.25">
      <c r="X8434" s="172">
        <f>COUNTIF($J$2:J8434,J8434)</f>
        <v>0</v>
      </c>
      <c r="Y8434" s="172" t="str">
        <f t="shared" si="136"/>
        <v/>
      </c>
      <c r="Z8434" s="172" t="str">
        <f>IF(Y8434="","",COUNTIF($Y$2:Y8434,Y8434))</f>
        <v/>
      </c>
    </row>
    <row r="8435" spans="24:26" x14ac:dyDescent="0.25">
      <c r="X8435" s="172">
        <f>COUNTIF($J$2:J8435,J8435)</f>
        <v>0</v>
      </c>
      <c r="Y8435" s="172" t="str">
        <f t="shared" si="136"/>
        <v/>
      </c>
      <c r="Z8435" s="172" t="str">
        <f>IF(Y8435="","",COUNTIF($Y$2:Y8435,Y8435))</f>
        <v/>
      </c>
    </row>
    <row r="8436" spans="24:26" x14ac:dyDescent="0.25">
      <c r="X8436" s="172">
        <f>COUNTIF($J$2:J8436,J8436)</f>
        <v>0</v>
      </c>
      <c r="Y8436" s="172" t="str">
        <f t="shared" si="136"/>
        <v/>
      </c>
      <c r="Z8436" s="172" t="str">
        <f>IF(Y8436="","",COUNTIF($Y$2:Y8436,Y8436))</f>
        <v/>
      </c>
    </row>
    <row r="8437" spans="24:26" x14ac:dyDescent="0.25">
      <c r="X8437" s="172">
        <f>COUNTIF($J$2:J8437,J8437)</f>
        <v>0</v>
      </c>
      <c r="Y8437" s="172" t="str">
        <f t="shared" si="136"/>
        <v/>
      </c>
      <c r="Z8437" s="172" t="str">
        <f>IF(Y8437="","",COUNTIF($Y$2:Y8437,Y8437))</f>
        <v/>
      </c>
    </row>
    <row r="8438" spans="24:26" x14ac:dyDescent="0.25">
      <c r="X8438" s="172">
        <f>COUNTIF($J$2:J8438,J8438)</f>
        <v>0</v>
      </c>
      <c r="Y8438" s="172" t="str">
        <f t="shared" si="136"/>
        <v/>
      </c>
      <c r="Z8438" s="172" t="str">
        <f>IF(Y8438="","",COUNTIF($Y$2:Y8438,Y8438))</f>
        <v/>
      </c>
    </row>
    <row r="8439" spans="24:26" x14ac:dyDescent="0.25">
      <c r="X8439" s="172">
        <f>COUNTIF($J$2:J8439,J8439)</f>
        <v>0</v>
      </c>
      <c r="Y8439" s="172" t="str">
        <f t="shared" si="136"/>
        <v/>
      </c>
      <c r="Z8439" s="172" t="str">
        <f>IF(Y8439="","",COUNTIF($Y$2:Y8439,Y8439))</f>
        <v/>
      </c>
    </row>
    <row r="8440" spans="24:26" x14ac:dyDescent="0.25">
      <c r="X8440" s="172">
        <f>COUNTIF($J$2:J8440,J8440)</f>
        <v>0</v>
      </c>
      <c r="Y8440" s="172" t="str">
        <f t="shared" si="136"/>
        <v/>
      </c>
      <c r="Z8440" s="172" t="str">
        <f>IF(Y8440="","",COUNTIF($Y$2:Y8440,Y8440))</f>
        <v/>
      </c>
    </row>
    <row r="8441" spans="24:26" x14ac:dyDescent="0.25">
      <c r="X8441" s="172">
        <f>COUNTIF($J$2:J8441,J8441)</f>
        <v>0</v>
      </c>
      <c r="Y8441" s="172" t="str">
        <f t="shared" si="136"/>
        <v/>
      </c>
      <c r="Z8441" s="172" t="str">
        <f>IF(Y8441="","",COUNTIF($Y$2:Y8441,Y8441))</f>
        <v/>
      </c>
    </row>
    <row r="8442" spans="24:26" x14ac:dyDescent="0.25">
      <c r="X8442" s="172">
        <f>COUNTIF($J$2:J8442,J8442)</f>
        <v>0</v>
      </c>
      <c r="Y8442" s="172" t="str">
        <f t="shared" si="136"/>
        <v/>
      </c>
      <c r="Z8442" s="172" t="str">
        <f>IF(Y8442="","",COUNTIF($Y$2:Y8442,Y8442))</f>
        <v/>
      </c>
    </row>
    <row r="8443" spans="24:26" x14ac:dyDescent="0.25">
      <c r="X8443" s="172">
        <f>COUNTIF($J$2:J8443,J8443)</f>
        <v>0</v>
      </c>
      <c r="Y8443" s="172" t="str">
        <f t="shared" si="136"/>
        <v/>
      </c>
      <c r="Z8443" s="172" t="str">
        <f>IF(Y8443="","",COUNTIF($Y$2:Y8443,Y8443))</f>
        <v/>
      </c>
    </row>
    <row r="8444" spans="24:26" x14ac:dyDescent="0.25">
      <c r="X8444" s="172">
        <f>COUNTIF($J$2:J8444,J8444)</f>
        <v>0</v>
      </c>
      <c r="Y8444" s="172" t="str">
        <f t="shared" si="136"/>
        <v/>
      </c>
      <c r="Z8444" s="172" t="str">
        <f>IF(Y8444="","",COUNTIF($Y$2:Y8444,Y8444))</f>
        <v/>
      </c>
    </row>
    <row r="8445" spans="24:26" x14ac:dyDescent="0.25">
      <c r="X8445" s="172">
        <f>COUNTIF($J$2:J8445,J8445)</f>
        <v>0</v>
      </c>
      <c r="Y8445" s="172" t="str">
        <f t="shared" si="136"/>
        <v/>
      </c>
      <c r="Z8445" s="172" t="str">
        <f>IF(Y8445="","",COUNTIF($Y$2:Y8445,Y8445))</f>
        <v/>
      </c>
    </row>
    <row r="8446" spans="24:26" x14ac:dyDescent="0.25">
      <c r="X8446" s="172">
        <f>COUNTIF($J$2:J8446,J8446)</f>
        <v>0</v>
      </c>
      <c r="Y8446" s="172" t="str">
        <f t="shared" si="136"/>
        <v/>
      </c>
      <c r="Z8446" s="172" t="str">
        <f>IF(Y8446="","",COUNTIF($Y$2:Y8446,Y8446))</f>
        <v/>
      </c>
    </row>
    <row r="8447" spans="24:26" x14ac:dyDescent="0.25">
      <c r="X8447" s="172">
        <f>COUNTIF($J$2:J8447,J8447)</f>
        <v>0</v>
      </c>
      <c r="Y8447" s="172" t="str">
        <f t="shared" si="136"/>
        <v/>
      </c>
      <c r="Z8447" s="172" t="str">
        <f>IF(Y8447="","",COUNTIF($Y$2:Y8447,Y8447))</f>
        <v/>
      </c>
    </row>
    <row r="8448" spans="24:26" x14ac:dyDescent="0.25">
      <c r="X8448" s="172">
        <f>COUNTIF($J$2:J8448,J8448)</f>
        <v>0</v>
      </c>
      <c r="Y8448" s="172" t="str">
        <f t="shared" si="136"/>
        <v/>
      </c>
      <c r="Z8448" s="172" t="str">
        <f>IF(Y8448="","",COUNTIF($Y$2:Y8448,Y8448))</f>
        <v/>
      </c>
    </row>
    <row r="8449" spans="24:26" x14ac:dyDescent="0.25">
      <c r="X8449" s="172">
        <f>COUNTIF($J$2:J8449,J8449)</f>
        <v>0</v>
      </c>
      <c r="Y8449" s="172" t="str">
        <f t="shared" si="136"/>
        <v/>
      </c>
      <c r="Z8449" s="172" t="str">
        <f>IF(Y8449="","",COUNTIF($Y$2:Y8449,Y8449))</f>
        <v/>
      </c>
    </row>
    <row r="8450" spans="24:26" x14ac:dyDescent="0.25">
      <c r="X8450" s="172">
        <f>COUNTIF($J$2:J8450,J8450)</f>
        <v>0</v>
      </c>
      <c r="Y8450" s="172" t="str">
        <f t="shared" si="136"/>
        <v/>
      </c>
      <c r="Z8450" s="172" t="str">
        <f>IF(Y8450="","",COUNTIF($Y$2:Y8450,Y8450))</f>
        <v/>
      </c>
    </row>
    <row r="8451" spans="24:26" x14ac:dyDescent="0.25">
      <c r="X8451" s="172">
        <f>COUNTIF($J$2:J8451,J8451)</f>
        <v>0</v>
      </c>
      <c r="Y8451" s="172" t="str">
        <f t="shared" si="136"/>
        <v/>
      </c>
      <c r="Z8451" s="172" t="str">
        <f>IF(Y8451="","",COUNTIF($Y$2:Y8451,Y8451))</f>
        <v/>
      </c>
    </row>
    <row r="8452" spans="24:26" x14ac:dyDescent="0.25">
      <c r="X8452" s="172">
        <f>COUNTIF($J$2:J8452,J8452)</f>
        <v>0</v>
      </c>
      <c r="Y8452" s="172" t="str">
        <f t="shared" si="136"/>
        <v/>
      </c>
      <c r="Z8452" s="172" t="str">
        <f>IF(Y8452="","",COUNTIF($Y$2:Y8452,Y8452))</f>
        <v/>
      </c>
    </row>
    <row r="8453" spans="24:26" x14ac:dyDescent="0.25">
      <c r="X8453" s="172">
        <f>COUNTIF($J$2:J8453,J8453)</f>
        <v>0</v>
      </c>
      <c r="Y8453" s="172" t="str">
        <f t="shared" si="136"/>
        <v/>
      </c>
      <c r="Z8453" s="172" t="str">
        <f>IF(Y8453="","",COUNTIF($Y$2:Y8453,Y8453))</f>
        <v/>
      </c>
    </row>
    <row r="8454" spans="24:26" x14ac:dyDescent="0.25">
      <c r="X8454" s="172">
        <f>COUNTIF($J$2:J8454,J8454)</f>
        <v>0</v>
      </c>
      <c r="Y8454" s="172" t="str">
        <f t="shared" si="136"/>
        <v/>
      </c>
      <c r="Z8454" s="172" t="str">
        <f>IF(Y8454="","",COUNTIF($Y$2:Y8454,Y8454))</f>
        <v/>
      </c>
    </row>
    <row r="8455" spans="24:26" x14ac:dyDescent="0.25">
      <c r="X8455" s="172">
        <f>COUNTIF($J$2:J8455,J8455)</f>
        <v>0</v>
      </c>
      <c r="Y8455" s="172" t="str">
        <f t="shared" si="136"/>
        <v/>
      </c>
      <c r="Z8455" s="172" t="str">
        <f>IF(Y8455="","",COUNTIF($Y$2:Y8455,Y8455))</f>
        <v/>
      </c>
    </row>
    <row r="8456" spans="24:26" x14ac:dyDescent="0.25">
      <c r="X8456" s="172">
        <f>COUNTIF($J$2:J8456,J8456)</f>
        <v>0</v>
      </c>
      <c r="Y8456" s="172" t="str">
        <f t="shared" si="136"/>
        <v/>
      </c>
      <c r="Z8456" s="172" t="str">
        <f>IF(Y8456="","",COUNTIF($Y$2:Y8456,Y8456))</f>
        <v/>
      </c>
    </row>
    <row r="8457" spans="24:26" x14ac:dyDescent="0.25">
      <c r="X8457" s="172">
        <f>COUNTIF($J$2:J8457,J8457)</f>
        <v>0</v>
      </c>
      <c r="Y8457" s="172" t="str">
        <f t="shared" si="136"/>
        <v/>
      </c>
      <c r="Z8457" s="172" t="str">
        <f>IF(Y8457="","",COUNTIF($Y$2:Y8457,Y8457))</f>
        <v/>
      </c>
    </row>
    <row r="8458" spans="24:26" x14ac:dyDescent="0.25">
      <c r="X8458" s="172">
        <f>COUNTIF($J$2:J8458,J8458)</f>
        <v>0</v>
      </c>
      <c r="Y8458" s="172" t="str">
        <f t="shared" si="136"/>
        <v/>
      </c>
      <c r="Z8458" s="172" t="str">
        <f>IF(Y8458="","",COUNTIF($Y$2:Y8458,Y8458))</f>
        <v/>
      </c>
    </row>
    <row r="8459" spans="24:26" x14ac:dyDescent="0.25">
      <c r="X8459" s="172">
        <f>COUNTIF($J$2:J8459,J8459)</f>
        <v>0</v>
      </c>
      <c r="Y8459" s="172" t="str">
        <f t="shared" si="136"/>
        <v/>
      </c>
      <c r="Z8459" s="172" t="str">
        <f>IF(Y8459="","",COUNTIF($Y$2:Y8459,Y8459))</f>
        <v/>
      </c>
    </row>
    <row r="8460" spans="24:26" x14ac:dyDescent="0.25">
      <c r="X8460" s="172">
        <f>COUNTIF($J$2:J8460,J8460)</f>
        <v>0</v>
      </c>
      <c r="Y8460" s="172" t="str">
        <f t="shared" si="136"/>
        <v/>
      </c>
      <c r="Z8460" s="172" t="str">
        <f>IF(Y8460="","",COUNTIF($Y$2:Y8460,Y8460))</f>
        <v/>
      </c>
    </row>
    <row r="8461" spans="24:26" x14ac:dyDescent="0.25">
      <c r="X8461" s="172">
        <f>COUNTIF($J$2:J8461,J8461)</f>
        <v>0</v>
      </c>
      <c r="Y8461" s="172" t="str">
        <f t="shared" si="136"/>
        <v/>
      </c>
      <c r="Z8461" s="172" t="str">
        <f>IF(Y8461="","",COUNTIF($Y$2:Y8461,Y8461))</f>
        <v/>
      </c>
    </row>
    <row r="8462" spans="24:26" x14ac:dyDescent="0.25">
      <c r="X8462" s="172">
        <f>COUNTIF($J$2:J8462,J8462)</f>
        <v>0</v>
      </c>
      <c r="Y8462" s="172" t="str">
        <f t="shared" si="136"/>
        <v/>
      </c>
      <c r="Z8462" s="172" t="str">
        <f>IF(Y8462="","",COUNTIF($Y$2:Y8462,Y8462))</f>
        <v/>
      </c>
    </row>
    <row r="8463" spans="24:26" x14ac:dyDescent="0.25">
      <c r="X8463" s="172">
        <f>COUNTIF($J$2:J8463,J8463)</f>
        <v>0</v>
      </c>
      <c r="Y8463" s="172" t="str">
        <f t="shared" si="136"/>
        <v/>
      </c>
      <c r="Z8463" s="172" t="str">
        <f>IF(Y8463="","",COUNTIF($Y$2:Y8463,Y8463))</f>
        <v/>
      </c>
    </row>
    <row r="8464" spans="24:26" x14ac:dyDescent="0.25">
      <c r="X8464" s="172">
        <f>COUNTIF($J$2:J8464,J8464)</f>
        <v>0</v>
      </c>
      <c r="Y8464" s="172" t="str">
        <f t="shared" si="136"/>
        <v/>
      </c>
      <c r="Z8464" s="172" t="str">
        <f>IF(Y8464="","",COUNTIF($Y$2:Y8464,Y8464))</f>
        <v/>
      </c>
    </row>
    <row r="8465" spans="24:26" x14ac:dyDescent="0.25">
      <c r="X8465" s="172">
        <f>COUNTIF($J$2:J8465,J8465)</f>
        <v>0</v>
      </c>
      <c r="Y8465" s="172" t="str">
        <f t="shared" si="136"/>
        <v/>
      </c>
      <c r="Z8465" s="172" t="str">
        <f>IF(Y8465="","",COUNTIF($Y$2:Y8465,Y8465))</f>
        <v/>
      </c>
    </row>
    <row r="8466" spans="24:26" x14ac:dyDescent="0.25">
      <c r="X8466" s="172">
        <f>COUNTIF($J$2:J8466,J8466)</f>
        <v>0</v>
      </c>
      <c r="Y8466" s="172" t="str">
        <f t="shared" si="136"/>
        <v/>
      </c>
      <c r="Z8466" s="172" t="str">
        <f>IF(Y8466="","",COUNTIF($Y$2:Y8466,Y8466))</f>
        <v/>
      </c>
    </row>
    <row r="8467" spans="24:26" x14ac:dyDescent="0.25">
      <c r="X8467" s="172">
        <f>COUNTIF($J$2:J8467,J8467)</f>
        <v>0</v>
      </c>
      <c r="Y8467" s="172" t="str">
        <f t="shared" si="136"/>
        <v/>
      </c>
      <c r="Z8467" s="172" t="str">
        <f>IF(Y8467="","",COUNTIF($Y$2:Y8467,Y8467))</f>
        <v/>
      </c>
    </row>
    <row r="8468" spans="24:26" x14ac:dyDescent="0.25">
      <c r="X8468" s="172">
        <f>COUNTIF($J$2:J8468,J8468)</f>
        <v>0</v>
      </c>
      <c r="Y8468" s="172" t="str">
        <f t="shared" si="136"/>
        <v/>
      </c>
      <c r="Z8468" s="172" t="str">
        <f>IF(Y8468="","",COUNTIF($Y$2:Y8468,Y8468))</f>
        <v/>
      </c>
    </row>
    <row r="8469" spans="24:26" x14ac:dyDescent="0.25">
      <c r="X8469" s="172">
        <f>COUNTIF($J$2:J8469,J8469)</f>
        <v>0</v>
      </c>
      <c r="Y8469" s="172" t="str">
        <f t="shared" si="136"/>
        <v/>
      </c>
      <c r="Z8469" s="172" t="str">
        <f>IF(Y8469="","",COUNTIF($Y$2:Y8469,Y8469))</f>
        <v/>
      </c>
    </row>
    <row r="8470" spans="24:26" x14ac:dyDescent="0.25">
      <c r="X8470" s="172">
        <f>COUNTIF($J$2:J8470,J8470)</f>
        <v>0</v>
      </c>
      <c r="Y8470" s="172" t="str">
        <f t="shared" si="136"/>
        <v/>
      </c>
      <c r="Z8470" s="172" t="str">
        <f>IF(Y8470="","",COUNTIF($Y$2:Y8470,Y8470))</f>
        <v/>
      </c>
    </row>
    <row r="8471" spans="24:26" x14ac:dyDescent="0.25">
      <c r="X8471" s="172">
        <f>COUNTIF($J$2:J8471,J8471)</f>
        <v>0</v>
      </c>
      <c r="Y8471" s="172" t="str">
        <f t="shared" si="136"/>
        <v/>
      </c>
      <c r="Z8471" s="172" t="str">
        <f>IF(Y8471="","",COUNTIF($Y$2:Y8471,Y8471))</f>
        <v/>
      </c>
    </row>
    <row r="8472" spans="24:26" x14ac:dyDescent="0.25">
      <c r="X8472" s="172">
        <f>COUNTIF($J$2:J8472,J8472)</f>
        <v>0</v>
      </c>
      <c r="Y8472" s="172" t="str">
        <f t="shared" si="136"/>
        <v/>
      </c>
      <c r="Z8472" s="172" t="str">
        <f>IF(Y8472="","",COUNTIF($Y$2:Y8472,Y8472))</f>
        <v/>
      </c>
    </row>
    <row r="8473" spans="24:26" x14ac:dyDescent="0.25">
      <c r="X8473" s="172">
        <f>COUNTIF($J$2:J8473,J8473)</f>
        <v>0</v>
      </c>
      <c r="Y8473" s="172" t="str">
        <f t="shared" si="136"/>
        <v/>
      </c>
      <c r="Z8473" s="172" t="str">
        <f>IF(Y8473="","",COUNTIF($Y$2:Y8473,Y8473))</f>
        <v/>
      </c>
    </row>
    <row r="8474" spans="24:26" x14ac:dyDescent="0.25">
      <c r="X8474" s="172">
        <f>COUNTIF($J$2:J8474,J8474)</f>
        <v>0</v>
      </c>
      <c r="Y8474" s="172" t="str">
        <f t="shared" si="136"/>
        <v/>
      </c>
      <c r="Z8474" s="172" t="str">
        <f>IF(Y8474="","",COUNTIF($Y$2:Y8474,Y8474))</f>
        <v/>
      </c>
    </row>
    <row r="8475" spans="24:26" x14ac:dyDescent="0.25">
      <c r="X8475" s="172">
        <f>COUNTIF($J$2:J8475,J8475)</f>
        <v>0</v>
      </c>
      <c r="Y8475" s="172" t="str">
        <f t="shared" si="136"/>
        <v/>
      </c>
      <c r="Z8475" s="172" t="str">
        <f>IF(Y8475="","",COUNTIF($Y$2:Y8475,Y8475))</f>
        <v/>
      </c>
    </row>
    <row r="8476" spans="24:26" x14ac:dyDescent="0.25">
      <c r="X8476" s="172">
        <f>COUNTIF($J$2:J8476,J8476)</f>
        <v>0</v>
      </c>
      <c r="Y8476" s="172" t="str">
        <f t="shared" si="136"/>
        <v/>
      </c>
      <c r="Z8476" s="172" t="str">
        <f>IF(Y8476="","",COUNTIF($Y$2:Y8476,Y8476))</f>
        <v/>
      </c>
    </row>
    <row r="8477" spans="24:26" x14ac:dyDescent="0.25">
      <c r="X8477" s="172">
        <f>COUNTIF($J$2:J8477,J8477)</f>
        <v>0</v>
      </c>
      <c r="Y8477" s="172" t="str">
        <f t="shared" si="136"/>
        <v/>
      </c>
      <c r="Z8477" s="172" t="str">
        <f>IF(Y8477="","",COUNTIF($Y$2:Y8477,Y8477))</f>
        <v/>
      </c>
    </row>
    <row r="8478" spans="24:26" x14ac:dyDescent="0.25">
      <c r="X8478" s="172">
        <f>COUNTIF($J$2:J8478,J8478)</f>
        <v>0</v>
      </c>
      <c r="Y8478" s="172" t="str">
        <f t="shared" si="136"/>
        <v/>
      </c>
      <c r="Z8478" s="172" t="str">
        <f>IF(Y8478="","",COUNTIF($Y$2:Y8478,Y8478))</f>
        <v/>
      </c>
    </row>
    <row r="8479" spans="24:26" x14ac:dyDescent="0.25">
      <c r="X8479" s="172">
        <f>COUNTIF($J$2:J8479,J8479)</f>
        <v>0</v>
      </c>
      <c r="Y8479" s="172" t="str">
        <f t="shared" si="136"/>
        <v/>
      </c>
      <c r="Z8479" s="172" t="str">
        <f>IF(Y8479="","",COUNTIF($Y$2:Y8479,Y8479))</f>
        <v/>
      </c>
    </row>
    <row r="8480" spans="24:26" x14ac:dyDescent="0.25">
      <c r="X8480" s="172">
        <f>COUNTIF($J$2:J8480,J8480)</f>
        <v>0</v>
      </c>
      <c r="Y8480" s="172" t="str">
        <f t="shared" si="136"/>
        <v/>
      </c>
      <c r="Z8480" s="172" t="str">
        <f>IF(Y8480="","",COUNTIF($Y$2:Y8480,Y8480))</f>
        <v/>
      </c>
    </row>
    <row r="8481" spans="24:26" x14ac:dyDescent="0.25">
      <c r="X8481" s="172">
        <f>COUNTIF($J$2:J8481,J8481)</f>
        <v>0</v>
      </c>
      <c r="Y8481" s="172" t="str">
        <f t="shared" si="136"/>
        <v/>
      </c>
      <c r="Z8481" s="172" t="str">
        <f>IF(Y8481="","",COUNTIF($Y$2:Y8481,Y8481))</f>
        <v/>
      </c>
    </row>
    <row r="8482" spans="24:26" x14ac:dyDescent="0.25">
      <c r="X8482" s="172">
        <f>COUNTIF($J$2:J8482,J8482)</f>
        <v>0</v>
      </c>
      <c r="Y8482" s="172" t="str">
        <f t="shared" si="136"/>
        <v/>
      </c>
      <c r="Z8482" s="172" t="str">
        <f>IF(Y8482="","",COUNTIF($Y$2:Y8482,Y8482))</f>
        <v/>
      </c>
    </row>
    <row r="8483" spans="24:26" x14ac:dyDescent="0.25">
      <c r="X8483" s="172">
        <f>COUNTIF($J$2:J8483,J8483)</f>
        <v>0</v>
      </c>
      <c r="Y8483" s="172" t="str">
        <f t="shared" si="136"/>
        <v/>
      </c>
      <c r="Z8483" s="172" t="str">
        <f>IF(Y8483="","",COUNTIF($Y$2:Y8483,Y8483))</f>
        <v/>
      </c>
    </row>
    <row r="8484" spans="24:26" x14ac:dyDescent="0.25">
      <c r="X8484" s="172">
        <f>COUNTIF($J$2:J8484,J8484)</f>
        <v>0</v>
      </c>
      <c r="Y8484" s="172" t="str">
        <f t="shared" si="136"/>
        <v/>
      </c>
      <c r="Z8484" s="172" t="str">
        <f>IF(Y8484="","",COUNTIF($Y$2:Y8484,Y8484))</f>
        <v/>
      </c>
    </row>
    <row r="8485" spans="24:26" x14ac:dyDescent="0.25">
      <c r="X8485" s="172">
        <f>COUNTIF($J$2:J8485,J8485)</f>
        <v>0</v>
      </c>
      <c r="Y8485" s="172" t="str">
        <f t="shared" si="136"/>
        <v/>
      </c>
      <c r="Z8485" s="172" t="str">
        <f>IF(Y8485="","",COUNTIF($Y$2:Y8485,Y8485))</f>
        <v/>
      </c>
    </row>
    <row r="8486" spans="24:26" x14ac:dyDescent="0.25">
      <c r="X8486" s="172">
        <f>COUNTIF($J$2:J8486,J8486)</f>
        <v>0</v>
      </c>
      <c r="Y8486" s="172" t="str">
        <f t="shared" si="136"/>
        <v/>
      </c>
      <c r="Z8486" s="172" t="str">
        <f>IF(Y8486="","",COUNTIF($Y$2:Y8486,Y8486))</f>
        <v/>
      </c>
    </row>
    <row r="8487" spans="24:26" x14ac:dyDescent="0.25">
      <c r="X8487" s="172">
        <f>COUNTIF($J$2:J8487,J8487)</f>
        <v>0</v>
      </c>
      <c r="Y8487" s="172" t="str">
        <f t="shared" si="136"/>
        <v/>
      </c>
      <c r="Z8487" s="172" t="str">
        <f>IF(Y8487="","",COUNTIF($Y$2:Y8487,Y8487))</f>
        <v/>
      </c>
    </row>
    <row r="8488" spans="24:26" x14ac:dyDescent="0.25">
      <c r="X8488" s="172">
        <f>COUNTIF($J$2:J8488,J8488)</f>
        <v>0</v>
      </c>
      <c r="Y8488" s="172" t="str">
        <f t="shared" si="136"/>
        <v/>
      </c>
      <c r="Z8488" s="172" t="str">
        <f>IF(Y8488="","",COUNTIF($Y$2:Y8488,Y8488))</f>
        <v/>
      </c>
    </row>
    <row r="8489" spans="24:26" x14ac:dyDescent="0.25">
      <c r="X8489" s="172">
        <f>COUNTIF($J$2:J8489,J8489)</f>
        <v>0</v>
      </c>
      <c r="Y8489" s="172" t="str">
        <f t="shared" si="136"/>
        <v/>
      </c>
      <c r="Z8489" s="172" t="str">
        <f>IF(Y8489="","",COUNTIF($Y$2:Y8489,Y8489))</f>
        <v/>
      </c>
    </row>
    <row r="8490" spans="24:26" x14ac:dyDescent="0.25">
      <c r="X8490" s="172">
        <f>COUNTIF($J$2:J8490,J8490)</f>
        <v>0</v>
      </c>
      <c r="Y8490" s="172" t="str">
        <f t="shared" si="136"/>
        <v/>
      </c>
      <c r="Z8490" s="172" t="str">
        <f>IF(Y8490="","",COUNTIF($Y$2:Y8490,Y8490))</f>
        <v/>
      </c>
    </row>
    <row r="8491" spans="24:26" x14ac:dyDescent="0.25">
      <c r="X8491" s="172">
        <f>COUNTIF($J$2:J8491,J8491)</f>
        <v>0</v>
      </c>
      <c r="Y8491" s="172" t="str">
        <f t="shared" ref="Y8491:Y8554" si="137">J8491&amp;Q8491</f>
        <v/>
      </c>
      <c r="Z8491" s="172" t="str">
        <f>IF(Y8491="","",COUNTIF($Y$2:Y8491,Y8491))</f>
        <v/>
      </c>
    </row>
    <row r="8492" spans="24:26" x14ac:dyDescent="0.25">
      <c r="X8492" s="172">
        <f>COUNTIF($J$2:J8492,J8492)</f>
        <v>0</v>
      </c>
      <c r="Y8492" s="172" t="str">
        <f t="shared" si="137"/>
        <v/>
      </c>
      <c r="Z8492" s="172" t="str">
        <f>IF(Y8492="","",COUNTIF($Y$2:Y8492,Y8492))</f>
        <v/>
      </c>
    </row>
    <row r="8493" spans="24:26" x14ac:dyDescent="0.25">
      <c r="X8493" s="172">
        <f>COUNTIF($J$2:J8493,J8493)</f>
        <v>0</v>
      </c>
      <c r="Y8493" s="172" t="str">
        <f t="shared" si="137"/>
        <v/>
      </c>
      <c r="Z8493" s="172" t="str">
        <f>IF(Y8493="","",COUNTIF($Y$2:Y8493,Y8493))</f>
        <v/>
      </c>
    </row>
    <row r="8494" spans="24:26" x14ac:dyDescent="0.25">
      <c r="X8494" s="172">
        <f>COUNTIF($J$2:J8494,J8494)</f>
        <v>0</v>
      </c>
      <c r="Y8494" s="172" t="str">
        <f t="shared" si="137"/>
        <v/>
      </c>
      <c r="Z8494" s="172" t="str">
        <f>IF(Y8494="","",COUNTIF($Y$2:Y8494,Y8494))</f>
        <v/>
      </c>
    </row>
    <row r="8495" spans="24:26" x14ac:dyDescent="0.25">
      <c r="X8495" s="172">
        <f>COUNTIF($J$2:J8495,J8495)</f>
        <v>0</v>
      </c>
      <c r="Y8495" s="172" t="str">
        <f t="shared" si="137"/>
        <v/>
      </c>
      <c r="Z8495" s="172" t="str">
        <f>IF(Y8495="","",COUNTIF($Y$2:Y8495,Y8495))</f>
        <v/>
      </c>
    </row>
    <row r="8496" spans="24:26" x14ac:dyDescent="0.25">
      <c r="X8496" s="172">
        <f>COUNTIF($J$2:J8496,J8496)</f>
        <v>0</v>
      </c>
      <c r="Y8496" s="172" t="str">
        <f t="shared" si="137"/>
        <v/>
      </c>
      <c r="Z8496" s="172" t="str">
        <f>IF(Y8496="","",COUNTIF($Y$2:Y8496,Y8496))</f>
        <v/>
      </c>
    </row>
    <row r="8497" spans="24:26" x14ac:dyDescent="0.25">
      <c r="X8497" s="172">
        <f>COUNTIF($J$2:J8497,J8497)</f>
        <v>0</v>
      </c>
      <c r="Y8497" s="172" t="str">
        <f t="shared" si="137"/>
        <v/>
      </c>
      <c r="Z8497" s="172" t="str">
        <f>IF(Y8497="","",COUNTIF($Y$2:Y8497,Y8497))</f>
        <v/>
      </c>
    </row>
    <row r="8498" spans="24:26" x14ac:dyDescent="0.25">
      <c r="X8498" s="172">
        <f>COUNTIF($J$2:J8498,J8498)</f>
        <v>0</v>
      </c>
      <c r="Y8498" s="172" t="str">
        <f t="shared" si="137"/>
        <v/>
      </c>
      <c r="Z8498" s="172" t="str">
        <f>IF(Y8498="","",COUNTIF($Y$2:Y8498,Y8498))</f>
        <v/>
      </c>
    </row>
    <row r="8499" spans="24:26" x14ac:dyDescent="0.25">
      <c r="X8499" s="172">
        <f>COUNTIF($J$2:J8499,J8499)</f>
        <v>0</v>
      </c>
      <c r="Y8499" s="172" t="str">
        <f t="shared" si="137"/>
        <v/>
      </c>
      <c r="Z8499" s="172" t="str">
        <f>IF(Y8499="","",COUNTIF($Y$2:Y8499,Y8499))</f>
        <v/>
      </c>
    </row>
    <row r="8500" spans="24:26" x14ac:dyDescent="0.25">
      <c r="X8500" s="172">
        <f>COUNTIF($J$2:J8500,J8500)</f>
        <v>0</v>
      </c>
      <c r="Y8500" s="172" t="str">
        <f t="shared" si="137"/>
        <v/>
      </c>
      <c r="Z8500" s="172" t="str">
        <f>IF(Y8500="","",COUNTIF($Y$2:Y8500,Y8500))</f>
        <v/>
      </c>
    </row>
    <row r="8501" spans="24:26" x14ac:dyDescent="0.25">
      <c r="X8501" s="172">
        <f>COUNTIF($J$2:J8501,J8501)</f>
        <v>0</v>
      </c>
      <c r="Y8501" s="172" t="str">
        <f t="shared" si="137"/>
        <v/>
      </c>
      <c r="Z8501" s="172" t="str">
        <f>IF(Y8501="","",COUNTIF($Y$2:Y8501,Y8501))</f>
        <v/>
      </c>
    </row>
    <row r="8502" spans="24:26" x14ac:dyDescent="0.25">
      <c r="X8502" s="172">
        <f>COUNTIF($J$2:J8502,J8502)</f>
        <v>0</v>
      </c>
      <c r="Y8502" s="172" t="str">
        <f t="shared" si="137"/>
        <v/>
      </c>
      <c r="Z8502" s="172" t="str">
        <f>IF(Y8502="","",COUNTIF($Y$2:Y8502,Y8502))</f>
        <v/>
      </c>
    </row>
    <row r="8503" spans="24:26" x14ac:dyDescent="0.25">
      <c r="X8503" s="172">
        <f>COUNTIF($J$2:J8503,J8503)</f>
        <v>0</v>
      </c>
      <c r="Y8503" s="172" t="str">
        <f t="shared" si="137"/>
        <v/>
      </c>
      <c r="Z8503" s="172" t="str">
        <f>IF(Y8503="","",COUNTIF($Y$2:Y8503,Y8503))</f>
        <v/>
      </c>
    </row>
    <row r="8504" spans="24:26" x14ac:dyDescent="0.25">
      <c r="X8504" s="172">
        <f>COUNTIF($J$2:J8504,J8504)</f>
        <v>0</v>
      </c>
      <c r="Y8504" s="172" t="str">
        <f t="shared" si="137"/>
        <v/>
      </c>
      <c r="Z8504" s="172" t="str">
        <f>IF(Y8504="","",COUNTIF($Y$2:Y8504,Y8504))</f>
        <v/>
      </c>
    </row>
    <row r="8505" spans="24:26" x14ac:dyDescent="0.25">
      <c r="X8505" s="172">
        <f>COUNTIF($J$2:J8505,J8505)</f>
        <v>0</v>
      </c>
      <c r="Y8505" s="172" t="str">
        <f t="shared" si="137"/>
        <v/>
      </c>
      <c r="Z8505" s="172" t="str">
        <f>IF(Y8505="","",COUNTIF($Y$2:Y8505,Y8505))</f>
        <v/>
      </c>
    </row>
    <row r="8506" spans="24:26" x14ac:dyDescent="0.25">
      <c r="X8506" s="172">
        <f>COUNTIF($J$2:J8506,J8506)</f>
        <v>0</v>
      </c>
      <c r="Y8506" s="172" t="str">
        <f t="shared" si="137"/>
        <v/>
      </c>
      <c r="Z8506" s="172" t="str">
        <f>IF(Y8506="","",COUNTIF($Y$2:Y8506,Y8506))</f>
        <v/>
      </c>
    </row>
    <row r="8507" spans="24:26" x14ac:dyDescent="0.25">
      <c r="X8507" s="172">
        <f>COUNTIF($J$2:J8507,J8507)</f>
        <v>0</v>
      </c>
      <c r="Y8507" s="172" t="str">
        <f t="shared" si="137"/>
        <v/>
      </c>
      <c r="Z8507" s="172" t="str">
        <f>IF(Y8507="","",COUNTIF($Y$2:Y8507,Y8507))</f>
        <v/>
      </c>
    </row>
    <row r="8508" spans="24:26" x14ac:dyDescent="0.25">
      <c r="X8508" s="172">
        <f>COUNTIF($J$2:J8508,J8508)</f>
        <v>0</v>
      </c>
      <c r="Y8508" s="172" t="str">
        <f t="shared" si="137"/>
        <v/>
      </c>
      <c r="Z8508" s="172" t="str">
        <f>IF(Y8508="","",COUNTIF($Y$2:Y8508,Y8508))</f>
        <v/>
      </c>
    </row>
    <row r="8509" spans="24:26" x14ac:dyDescent="0.25">
      <c r="X8509" s="172">
        <f>COUNTIF($J$2:J8509,J8509)</f>
        <v>0</v>
      </c>
      <c r="Y8509" s="172" t="str">
        <f t="shared" si="137"/>
        <v/>
      </c>
      <c r="Z8509" s="172" t="str">
        <f>IF(Y8509="","",COUNTIF($Y$2:Y8509,Y8509))</f>
        <v/>
      </c>
    </row>
    <row r="8510" spans="24:26" x14ac:dyDescent="0.25">
      <c r="X8510" s="172">
        <f>COUNTIF($J$2:J8510,J8510)</f>
        <v>0</v>
      </c>
      <c r="Y8510" s="172" t="str">
        <f t="shared" si="137"/>
        <v/>
      </c>
      <c r="Z8510" s="172" t="str">
        <f>IF(Y8510="","",COUNTIF($Y$2:Y8510,Y8510))</f>
        <v/>
      </c>
    </row>
    <row r="8511" spans="24:26" x14ac:dyDescent="0.25">
      <c r="X8511" s="172">
        <f>COUNTIF($J$2:J8511,J8511)</f>
        <v>0</v>
      </c>
      <c r="Y8511" s="172" t="str">
        <f t="shared" si="137"/>
        <v/>
      </c>
      <c r="Z8511" s="172" t="str">
        <f>IF(Y8511="","",COUNTIF($Y$2:Y8511,Y8511))</f>
        <v/>
      </c>
    </row>
    <row r="8512" spans="24:26" x14ac:dyDescent="0.25">
      <c r="X8512" s="172">
        <f>COUNTIF($J$2:J8512,J8512)</f>
        <v>0</v>
      </c>
      <c r="Y8512" s="172" t="str">
        <f t="shared" si="137"/>
        <v/>
      </c>
      <c r="Z8512" s="172" t="str">
        <f>IF(Y8512="","",COUNTIF($Y$2:Y8512,Y8512))</f>
        <v/>
      </c>
    </row>
    <row r="8513" spans="24:26" x14ac:dyDescent="0.25">
      <c r="X8513" s="172">
        <f>COUNTIF($J$2:J8513,J8513)</f>
        <v>0</v>
      </c>
      <c r="Y8513" s="172" t="str">
        <f t="shared" si="137"/>
        <v/>
      </c>
      <c r="Z8513" s="172" t="str">
        <f>IF(Y8513="","",COUNTIF($Y$2:Y8513,Y8513))</f>
        <v/>
      </c>
    </row>
    <row r="8514" spans="24:26" x14ac:dyDescent="0.25">
      <c r="X8514" s="172">
        <f>COUNTIF($J$2:J8514,J8514)</f>
        <v>0</v>
      </c>
      <c r="Y8514" s="172" t="str">
        <f t="shared" si="137"/>
        <v/>
      </c>
      <c r="Z8514" s="172" t="str">
        <f>IF(Y8514="","",COUNTIF($Y$2:Y8514,Y8514))</f>
        <v/>
      </c>
    </row>
    <row r="8515" spans="24:26" x14ac:dyDescent="0.25">
      <c r="X8515" s="172">
        <f>COUNTIF($J$2:J8515,J8515)</f>
        <v>0</v>
      </c>
      <c r="Y8515" s="172" t="str">
        <f t="shared" si="137"/>
        <v/>
      </c>
      <c r="Z8515" s="172" t="str">
        <f>IF(Y8515="","",COUNTIF($Y$2:Y8515,Y8515))</f>
        <v/>
      </c>
    </row>
    <row r="8516" spans="24:26" x14ac:dyDescent="0.25">
      <c r="X8516" s="172">
        <f>COUNTIF($J$2:J8516,J8516)</f>
        <v>0</v>
      </c>
      <c r="Y8516" s="172" t="str">
        <f t="shared" si="137"/>
        <v/>
      </c>
      <c r="Z8516" s="172" t="str">
        <f>IF(Y8516="","",COUNTIF($Y$2:Y8516,Y8516))</f>
        <v/>
      </c>
    </row>
    <row r="8517" spans="24:26" x14ac:dyDescent="0.25">
      <c r="X8517" s="172">
        <f>COUNTIF($J$2:J8517,J8517)</f>
        <v>0</v>
      </c>
      <c r="Y8517" s="172" t="str">
        <f t="shared" si="137"/>
        <v/>
      </c>
      <c r="Z8517" s="172" t="str">
        <f>IF(Y8517="","",COUNTIF($Y$2:Y8517,Y8517))</f>
        <v/>
      </c>
    </row>
    <row r="8518" spans="24:26" x14ac:dyDescent="0.25">
      <c r="X8518" s="172">
        <f>COUNTIF($J$2:J8518,J8518)</f>
        <v>0</v>
      </c>
      <c r="Y8518" s="172" t="str">
        <f t="shared" si="137"/>
        <v/>
      </c>
      <c r="Z8518" s="172" t="str">
        <f>IF(Y8518="","",COUNTIF($Y$2:Y8518,Y8518))</f>
        <v/>
      </c>
    </row>
    <row r="8519" spans="24:26" x14ac:dyDescent="0.25">
      <c r="X8519" s="172">
        <f>COUNTIF($J$2:J8519,J8519)</f>
        <v>0</v>
      </c>
      <c r="Y8519" s="172" t="str">
        <f t="shared" si="137"/>
        <v/>
      </c>
      <c r="Z8519" s="172" t="str">
        <f>IF(Y8519="","",COUNTIF($Y$2:Y8519,Y8519))</f>
        <v/>
      </c>
    </row>
    <row r="8520" spans="24:26" x14ac:dyDescent="0.25">
      <c r="X8520" s="172">
        <f>COUNTIF($J$2:J8520,J8520)</f>
        <v>0</v>
      </c>
      <c r="Y8520" s="172" t="str">
        <f t="shared" si="137"/>
        <v/>
      </c>
      <c r="Z8520" s="172" t="str">
        <f>IF(Y8520="","",COUNTIF($Y$2:Y8520,Y8520))</f>
        <v/>
      </c>
    </row>
    <row r="8521" spans="24:26" x14ac:dyDescent="0.25">
      <c r="X8521" s="172">
        <f>COUNTIF($J$2:J8521,J8521)</f>
        <v>0</v>
      </c>
      <c r="Y8521" s="172" t="str">
        <f t="shared" si="137"/>
        <v/>
      </c>
      <c r="Z8521" s="172" t="str">
        <f>IF(Y8521="","",COUNTIF($Y$2:Y8521,Y8521))</f>
        <v/>
      </c>
    </row>
    <row r="8522" spans="24:26" x14ac:dyDescent="0.25">
      <c r="X8522" s="172">
        <f>COUNTIF($J$2:J8522,J8522)</f>
        <v>0</v>
      </c>
      <c r="Y8522" s="172" t="str">
        <f t="shared" si="137"/>
        <v/>
      </c>
      <c r="Z8522" s="172" t="str">
        <f>IF(Y8522="","",COUNTIF($Y$2:Y8522,Y8522))</f>
        <v/>
      </c>
    </row>
    <row r="8523" spans="24:26" x14ac:dyDescent="0.25">
      <c r="X8523" s="172">
        <f>COUNTIF($J$2:J8523,J8523)</f>
        <v>0</v>
      </c>
      <c r="Y8523" s="172" t="str">
        <f t="shared" si="137"/>
        <v/>
      </c>
      <c r="Z8523" s="172" t="str">
        <f>IF(Y8523="","",COUNTIF($Y$2:Y8523,Y8523))</f>
        <v/>
      </c>
    </row>
    <row r="8524" spans="24:26" x14ac:dyDescent="0.25">
      <c r="X8524" s="172">
        <f>COUNTIF($J$2:J8524,J8524)</f>
        <v>0</v>
      </c>
      <c r="Y8524" s="172" t="str">
        <f t="shared" si="137"/>
        <v/>
      </c>
      <c r="Z8524" s="172" t="str">
        <f>IF(Y8524="","",COUNTIF($Y$2:Y8524,Y8524))</f>
        <v/>
      </c>
    </row>
    <row r="8525" spans="24:26" x14ac:dyDescent="0.25">
      <c r="X8525" s="172">
        <f>COUNTIF($J$2:J8525,J8525)</f>
        <v>0</v>
      </c>
      <c r="Y8525" s="172" t="str">
        <f t="shared" si="137"/>
        <v/>
      </c>
      <c r="Z8525" s="172" t="str">
        <f>IF(Y8525="","",COUNTIF($Y$2:Y8525,Y8525))</f>
        <v/>
      </c>
    </row>
    <row r="8526" spans="24:26" x14ac:dyDescent="0.25">
      <c r="X8526" s="172">
        <f>COUNTIF($J$2:J8526,J8526)</f>
        <v>0</v>
      </c>
      <c r="Y8526" s="172" t="str">
        <f t="shared" si="137"/>
        <v/>
      </c>
      <c r="Z8526" s="172" t="str">
        <f>IF(Y8526="","",COUNTIF($Y$2:Y8526,Y8526))</f>
        <v/>
      </c>
    </row>
    <row r="8527" spans="24:26" x14ac:dyDescent="0.25">
      <c r="X8527" s="172">
        <f>COUNTIF($J$2:J8527,J8527)</f>
        <v>0</v>
      </c>
      <c r="Y8527" s="172" t="str">
        <f t="shared" si="137"/>
        <v/>
      </c>
      <c r="Z8527" s="172" t="str">
        <f>IF(Y8527="","",COUNTIF($Y$2:Y8527,Y8527))</f>
        <v/>
      </c>
    </row>
    <row r="8528" spans="24:26" x14ac:dyDescent="0.25">
      <c r="X8528" s="172">
        <f>COUNTIF($J$2:J8528,J8528)</f>
        <v>0</v>
      </c>
      <c r="Y8528" s="172" t="str">
        <f t="shared" si="137"/>
        <v/>
      </c>
      <c r="Z8528" s="172" t="str">
        <f>IF(Y8528="","",COUNTIF($Y$2:Y8528,Y8528))</f>
        <v/>
      </c>
    </row>
    <row r="8529" spans="24:26" x14ac:dyDescent="0.25">
      <c r="X8529" s="172">
        <f>COUNTIF($J$2:J8529,J8529)</f>
        <v>0</v>
      </c>
      <c r="Y8529" s="172" t="str">
        <f t="shared" si="137"/>
        <v/>
      </c>
      <c r="Z8529" s="172" t="str">
        <f>IF(Y8529="","",COUNTIF($Y$2:Y8529,Y8529))</f>
        <v/>
      </c>
    </row>
    <row r="8530" spans="24:26" x14ac:dyDescent="0.25">
      <c r="X8530" s="172">
        <f>COUNTIF($J$2:J8530,J8530)</f>
        <v>0</v>
      </c>
      <c r="Y8530" s="172" t="str">
        <f t="shared" si="137"/>
        <v/>
      </c>
      <c r="Z8530" s="172" t="str">
        <f>IF(Y8530="","",COUNTIF($Y$2:Y8530,Y8530))</f>
        <v/>
      </c>
    </row>
    <row r="8531" spans="24:26" x14ac:dyDescent="0.25">
      <c r="X8531" s="172">
        <f>COUNTIF($J$2:J8531,J8531)</f>
        <v>0</v>
      </c>
      <c r="Y8531" s="172" t="str">
        <f t="shared" si="137"/>
        <v/>
      </c>
      <c r="Z8531" s="172" t="str">
        <f>IF(Y8531="","",COUNTIF($Y$2:Y8531,Y8531))</f>
        <v/>
      </c>
    </row>
    <row r="8532" spans="24:26" x14ac:dyDescent="0.25">
      <c r="X8532" s="172">
        <f>COUNTIF($J$2:J8532,J8532)</f>
        <v>0</v>
      </c>
      <c r="Y8532" s="172" t="str">
        <f t="shared" si="137"/>
        <v/>
      </c>
      <c r="Z8532" s="172" t="str">
        <f>IF(Y8532="","",COUNTIF($Y$2:Y8532,Y8532))</f>
        <v/>
      </c>
    </row>
    <row r="8533" spans="24:26" x14ac:dyDescent="0.25">
      <c r="X8533" s="172">
        <f>COUNTIF($J$2:J8533,J8533)</f>
        <v>0</v>
      </c>
      <c r="Y8533" s="172" t="str">
        <f t="shared" si="137"/>
        <v/>
      </c>
      <c r="Z8533" s="172" t="str">
        <f>IF(Y8533="","",COUNTIF($Y$2:Y8533,Y8533))</f>
        <v/>
      </c>
    </row>
    <row r="8534" spans="24:26" x14ac:dyDescent="0.25">
      <c r="X8534" s="172">
        <f>COUNTIF($J$2:J8534,J8534)</f>
        <v>0</v>
      </c>
      <c r="Y8534" s="172" t="str">
        <f t="shared" si="137"/>
        <v/>
      </c>
      <c r="Z8534" s="172" t="str">
        <f>IF(Y8534="","",COUNTIF($Y$2:Y8534,Y8534))</f>
        <v/>
      </c>
    </row>
    <row r="8535" spans="24:26" x14ac:dyDescent="0.25">
      <c r="X8535" s="172">
        <f>COUNTIF($J$2:J8535,J8535)</f>
        <v>0</v>
      </c>
      <c r="Y8535" s="172" t="str">
        <f t="shared" si="137"/>
        <v/>
      </c>
      <c r="Z8535" s="172" t="str">
        <f>IF(Y8535="","",COUNTIF($Y$2:Y8535,Y8535))</f>
        <v/>
      </c>
    </row>
    <row r="8536" spans="24:26" x14ac:dyDescent="0.25">
      <c r="X8536" s="172">
        <f>COUNTIF($J$2:J8536,J8536)</f>
        <v>0</v>
      </c>
      <c r="Y8536" s="172" t="str">
        <f t="shared" si="137"/>
        <v/>
      </c>
      <c r="Z8536" s="172" t="str">
        <f>IF(Y8536="","",COUNTIF($Y$2:Y8536,Y8536))</f>
        <v/>
      </c>
    </row>
    <row r="8537" spans="24:26" x14ac:dyDescent="0.25">
      <c r="X8537" s="172">
        <f>COUNTIF($J$2:J8537,J8537)</f>
        <v>0</v>
      </c>
      <c r="Y8537" s="172" t="str">
        <f t="shared" si="137"/>
        <v/>
      </c>
      <c r="Z8537" s="172" t="str">
        <f>IF(Y8537="","",COUNTIF($Y$2:Y8537,Y8537))</f>
        <v/>
      </c>
    </row>
    <row r="8538" spans="24:26" x14ac:dyDescent="0.25">
      <c r="X8538" s="172">
        <f>COUNTIF($J$2:J8538,J8538)</f>
        <v>0</v>
      </c>
      <c r="Y8538" s="172" t="str">
        <f t="shared" si="137"/>
        <v/>
      </c>
      <c r="Z8538" s="172" t="str">
        <f>IF(Y8538="","",COUNTIF($Y$2:Y8538,Y8538))</f>
        <v/>
      </c>
    </row>
    <row r="8539" spans="24:26" x14ac:dyDescent="0.25">
      <c r="X8539" s="172">
        <f>COUNTIF($J$2:J8539,J8539)</f>
        <v>0</v>
      </c>
      <c r="Y8539" s="172" t="str">
        <f t="shared" si="137"/>
        <v/>
      </c>
      <c r="Z8539" s="172" t="str">
        <f>IF(Y8539="","",COUNTIF($Y$2:Y8539,Y8539))</f>
        <v/>
      </c>
    </row>
    <row r="8540" spans="24:26" x14ac:dyDescent="0.25">
      <c r="X8540" s="172">
        <f>COUNTIF($J$2:J8540,J8540)</f>
        <v>0</v>
      </c>
      <c r="Y8540" s="172" t="str">
        <f t="shared" si="137"/>
        <v/>
      </c>
      <c r="Z8540" s="172" t="str">
        <f>IF(Y8540="","",COUNTIF($Y$2:Y8540,Y8540))</f>
        <v/>
      </c>
    </row>
    <row r="8541" spans="24:26" x14ac:dyDescent="0.25">
      <c r="X8541" s="172">
        <f>COUNTIF($J$2:J8541,J8541)</f>
        <v>0</v>
      </c>
      <c r="Y8541" s="172" t="str">
        <f t="shared" si="137"/>
        <v/>
      </c>
      <c r="Z8541" s="172" t="str">
        <f>IF(Y8541="","",COUNTIF($Y$2:Y8541,Y8541))</f>
        <v/>
      </c>
    </row>
    <row r="8542" spans="24:26" x14ac:dyDescent="0.25">
      <c r="X8542" s="172">
        <f>COUNTIF($J$2:J8542,J8542)</f>
        <v>0</v>
      </c>
      <c r="Y8542" s="172" t="str">
        <f t="shared" si="137"/>
        <v/>
      </c>
      <c r="Z8542" s="172" t="str">
        <f>IF(Y8542="","",COUNTIF($Y$2:Y8542,Y8542))</f>
        <v/>
      </c>
    </row>
    <row r="8543" spans="24:26" x14ac:dyDescent="0.25">
      <c r="X8543" s="172">
        <f>COUNTIF($J$2:J8543,J8543)</f>
        <v>0</v>
      </c>
      <c r="Y8543" s="172" t="str">
        <f t="shared" si="137"/>
        <v/>
      </c>
      <c r="Z8543" s="172" t="str">
        <f>IF(Y8543="","",COUNTIF($Y$2:Y8543,Y8543))</f>
        <v/>
      </c>
    </row>
    <row r="8544" spans="24:26" x14ac:dyDescent="0.25">
      <c r="X8544" s="172">
        <f>COUNTIF($J$2:J8544,J8544)</f>
        <v>0</v>
      </c>
      <c r="Y8544" s="172" t="str">
        <f t="shared" si="137"/>
        <v/>
      </c>
      <c r="Z8544" s="172" t="str">
        <f>IF(Y8544="","",COUNTIF($Y$2:Y8544,Y8544))</f>
        <v/>
      </c>
    </row>
    <row r="8545" spans="24:26" x14ac:dyDescent="0.25">
      <c r="X8545" s="172">
        <f>COUNTIF($J$2:J8545,J8545)</f>
        <v>0</v>
      </c>
      <c r="Y8545" s="172" t="str">
        <f t="shared" si="137"/>
        <v/>
      </c>
      <c r="Z8545" s="172" t="str">
        <f>IF(Y8545="","",COUNTIF($Y$2:Y8545,Y8545))</f>
        <v/>
      </c>
    </row>
    <row r="8546" spans="24:26" x14ac:dyDescent="0.25">
      <c r="X8546" s="172">
        <f>COUNTIF($J$2:J8546,J8546)</f>
        <v>0</v>
      </c>
      <c r="Y8546" s="172" t="str">
        <f t="shared" si="137"/>
        <v/>
      </c>
      <c r="Z8546" s="172" t="str">
        <f>IF(Y8546="","",COUNTIF($Y$2:Y8546,Y8546))</f>
        <v/>
      </c>
    </row>
    <row r="8547" spans="24:26" x14ac:dyDescent="0.25">
      <c r="X8547" s="172">
        <f>COUNTIF($J$2:J8547,J8547)</f>
        <v>0</v>
      </c>
      <c r="Y8547" s="172" t="str">
        <f t="shared" si="137"/>
        <v/>
      </c>
      <c r="Z8547" s="172" t="str">
        <f>IF(Y8547="","",COUNTIF($Y$2:Y8547,Y8547))</f>
        <v/>
      </c>
    </row>
    <row r="8548" spans="24:26" x14ac:dyDescent="0.25">
      <c r="X8548" s="172">
        <f>COUNTIF($J$2:J8548,J8548)</f>
        <v>0</v>
      </c>
      <c r="Y8548" s="172" t="str">
        <f t="shared" si="137"/>
        <v/>
      </c>
      <c r="Z8548" s="172" t="str">
        <f>IF(Y8548="","",COUNTIF($Y$2:Y8548,Y8548))</f>
        <v/>
      </c>
    </row>
    <row r="8549" spans="24:26" x14ac:dyDescent="0.25">
      <c r="X8549" s="172">
        <f>COUNTIF($J$2:J8549,J8549)</f>
        <v>0</v>
      </c>
      <c r="Y8549" s="172" t="str">
        <f t="shared" si="137"/>
        <v/>
      </c>
      <c r="Z8549" s="172" t="str">
        <f>IF(Y8549="","",COUNTIF($Y$2:Y8549,Y8549))</f>
        <v/>
      </c>
    </row>
    <row r="8550" spans="24:26" x14ac:dyDescent="0.25">
      <c r="X8550" s="172">
        <f>COUNTIF($J$2:J8550,J8550)</f>
        <v>0</v>
      </c>
      <c r="Y8550" s="172" t="str">
        <f t="shared" si="137"/>
        <v/>
      </c>
      <c r="Z8550" s="172" t="str">
        <f>IF(Y8550="","",COUNTIF($Y$2:Y8550,Y8550))</f>
        <v/>
      </c>
    </row>
    <row r="8551" spans="24:26" x14ac:dyDescent="0.25">
      <c r="X8551" s="172">
        <f>COUNTIF($J$2:J8551,J8551)</f>
        <v>0</v>
      </c>
      <c r="Y8551" s="172" t="str">
        <f t="shared" si="137"/>
        <v/>
      </c>
      <c r="Z8551" s="172" t="str">
        <f>IF(Y8551="","",COUNTIF($Y$2:Y8551,Y8551))</f>
        <v/>
      </c>
    </row>
    <row r="8552" spans="24:26" x14ac:dyDescent="0.25">
      <c r="X8552" s="172">
        <f>COUNTIF($J$2:J8552,J8552)</f>
        <v>0</v>
      </c>
      <c r="Y8552" s="172" t="str">
        <f t="shared" si="137"/>
        <v/>
      </c>
      <c r="Z8552" s="172" t="str">
        <f>IF(Y8552="","",COUNTIF($Y$2:Y8552,Y8552))</f>
        <v/>
      </c>
    </row>
    <row r="8553" spans="24:26" x14ac:dyDescent="0.25">
      <c r="X8553" s="172">
        <f>COUNTIF($J$2:J8553,J8553)</f>
        <v>0</v>
      </c>
      <c r="Y8553" s="172" t="str">
        <f t="shared" si="137"/>
        <v/>
      </c>
      <c r="Z8553" s="172" t="str">
        <f>IF(Y8553="","",COUNTIF($Y$2:Y8553,Y8553))</f>
        <v/>
      </c>
    </row>
    <row r="8554" spans="24:26" x14ac:dyDescent="0.25">
      <c r="X8554" s="172">
        <f>COUNTIF($J$2:J8554,J8554)</f>
        <v>0</v>
      </c>
      <c r="Y8554" s="172" t="str">
        <f t="shared" si="137"/>
        <v/>
      </c>
      <c r="Z8554" s="172" t="str">
        <f>IF(Y8554="","",COUNTIF($Y$2:Y8554,Y8554))</f>
        <v/>
      </c>
    </row>
    <row r="8555" spans="24:26" x14ac:dyDescent="0.25">
      <c r="X8555" s="172">
        <f>COUNTIF($J$2:J8555,J8555)</f>
        <v>0</v>
      </c>
      <c r="Y8555" s="172" t="str">
        <f t="shared" ref="Y8555:Y8618" si="138">J8555&amp;Q8555</f>
        <v/>
      </c>
      <c r="Z8555" s="172" t="str">
        <f>IF(Y8555="","",COUNTIF($Y$2:Y8555,Y8555))</f>
        <v/>
      </c>
    </row>
    <row r="8556" spans="24:26" x14ac:dyDescent="0.25">
      <c r="X8556" s="172">
        <f>COUNTIF($J$2:J8556,J8556)</f>
        <v>0</v>
      </c>
      <c r="Y8556" s="172" t="str">
        <f t="shared" si="138"/>
        <v/>
      </c>
      <c r="Z8556" s="172" t="str">
        <f>IF(Y8556="","",COUNTIF($Y$2:Y8556,Y8556))</f>
        <v/>
      </c>
    </row>
    <row r="8557" spans="24:26" x14ac:dyDescent="0.25">
      <c r="X8557" s="172">
        <f>COUNTIF($J$2:J8557,J8557)</f>
        <v>0</v>
      </c>
      <c r="Y8557" s="172" t="str">
        <f t="shared" si="138"/>
        <v/>
      </c>
      <c r="Z8557" s="172" t="str">
        <f>IF(Y8557="","",COUNTIF($Y$2:Y8557,Y8557))</f>
        <v/>
      </c>
    </row>
    <row r="8558" spans="24:26" x14ac:dyDescent="0.25">
      <c r="X8558" s="172">
        <f>COUNTIF($J$2:J8558,J8558)</f>
        <v>0</v>
      </c>
      <c r="Y8558" s="172" t="str">
        <f t="shared" si="138"/>
        <v/>
      </c>
      <c r="Z8558" s="172" t="str">
        <f>IF(Y8558="","",COUNTIF($Y$2:Y8558,Y8558))</f>
        <v/>
      </c>
    </row>
    <row r="8559" spans="24:26" x14ac:dyDescent="0.25">
      <c r="X8559" s="172">
        <f>COUNTIF($J$2:J8559,J8559)</f>
        <v>0</v>
      </c>
      <c r="Y8559" s="172" t="str">
        <f t="shared" si="138"/>
        <v/>
      </c>
      <c r="Z8559" s="172" t="str">
        <f>IF(Y8559="","",COUNTIF($Y$2:Y8559,Y8559))</f>
        <v/>
      </c>
    </row>
    <row r="8560" spans="24:26" x14ac:dyDescent="0.25">
      <c r="X8560" s="172">
        <f>COUNTIF($J$2:J8560,J8560)</f>
        <v>0</v>
      </c>
      <c r="Y8560" s="172" t="str">
        <f t="shared" si="138"/>
        <v/>
      </c>
      <c r="Z8560" s="172" t="str">
        <f>IF(Y8560="","",COUNTIF($Y$2:Y8560,Y8560))</f>
        <v/>
      </c>
    </row>
    <row r="8561" spans="24:26" x14ac:dyDescent="0.25">
      <c r="X8561" s="172">
        <f>COUNTIF($J$2:J8561,J8561)</f>
        <v>0</v>
      </c>
      <c r="Y8561" s="172" t="str">
        <f t="shared" si="138"/>
        <v/>
      </c>
      <c r="Z8561" s="172" t="str">
        <f>IF(Y8561="","",COUNTIF($Y$2:Y8561,Y8561))</f>
        <v/>
      </c>
    </row>
    <row r="8562" spans="24:26" x14ac:dyDescent="0.25">
      <c r="X8562" s="172">
        <f>COUNTIF($J$2:J8562,J8562)</f>
        <v>0</v>
      </c>
      <c r="Y8562" s="172" t="str">
        <f t="shared" si="138"/>
        <v/>
      </c>
      <c r="Z8562" s="172" t="str">
        <f>IF(Y8562="","",COUNTIF($Y$2:Y8562,Y8562))</f>
        <v/>
      </c>
    </row>
    <row r="8563" spans="24:26" x14ac:dyDescent="0.25">
      <c r="X8563" s="172">
        <f>COUNTIF($J$2:J8563,J8563)</f>
        <v>0</v>
      </c>
      <c r="Y8563" s="172" t="str">
        <f t="shared" si="138"/>
        <v/>
      </c>
      <c r="Z8563" s="172" t="str">
        <f>IF(Y8563="","",COUNTIF($Y$2:Y8563,Y8563))</f>
        <v/>
      </c>
    </row>
    <row r="8564" spans="24:26" x14ac:dyDescent="0.25">
      <c r="X8564" s="172">
        <f>COUNTIF($J$2:J8564,J8564)</f>
        <v>0</v>
      </c>
      <c r="Y8564" s="172" t="str">
        <f t="shared" si="138"/>
        <v/>
      </c>
      <c r="Z8564" s="172" t="str">
        <f>IF(Y8564="","",COUNTIF($Y$2:Y8564,Y8564))</f>
        <v/>
      </c>
    </row>
    <row r="8565" spans="24:26" x14ac:dyDescent="0.25">
      <c r="X8565" s="172">
        <f>COUNTIF($J$2:J8565,J8565)</f>
        <v>0</v>
      </c>
      <c r="Y8565" s="172" t="str">
        <f t="shared" si="138"/>
        <v/>
      </c>
      <c r="Z8565" s="172" t="str">
        <f>IF(Y8565="","",COUNTIF($Y$2:Y8565,Y8565))</f>
        <v/>
      </c>
    </row>
    <row r="8566" spans="24:26" x14ac:dyDescent="0.25">
      <c r="X8566" s="172">
        <f>COUNTIF($J$2:J8566,J8566)</f>
        <v>0</v>
      </c>
      <c r="Y8566" s="172" t="str">
        <f t="shared" si="138"/>
        <v/>
      </c>
      <c r="Z8566" s="172" t="str">
        <f>IF(Y8566="","",COUNTIF($Y$2:Y8566,Y8566))</f>
        <v/>
      </c>
    </row>
    <row r="8567" spans="24:26" x14ac:dyDescent="0.25">
      <c r="X8567" s="172">
        <f>COUNTIF($J$2:J8567,J8567)</f>
        <v>0</v>
      </c>
      <c r="Y8567" s="172" t="str">
        <f t="shared" si="138"/>
        <v/>
      </c>
      <c r="Z8567" s="172" t="str">
        <f>IF(Y8567="","",COUNTIF($Y$2:Y8567,Y8567))</f>
        <v/>
      </c>
    </row>
    <row r="8568" spans="24:26" x14ac:dyDescent="0.25">
      <c r="X8568" s="172">
        <f>COUNTIF($J$2:J8568,J8568)</f>
        <v>0</v>
      </c>
      <c r="Y8568" s="172" t="str">
        <f t="shared" si="138"/>
        <v/>
      </c>
      <c r="Z8568" s="172" t="str">
        <f>IF(Y8568="","",COUNTIF($Y$2:Y8568,Y8568))</f>
        <v/>
      </c>
    </row>
    <row r="8569" spans="24:26" x14ac:dyDescent="0.25">
      <c r="X8569" s="172">
        <f>COUNTIF($J$2:J8569,J8569)</f>
        <v>0</v>
      </c>
      <c r="Y8569" s="172" t="str">
        <f t="shared" si="138"/>
        <v/>
      </c>
      <c r="Z8569" s="172" t="str">
        <f>IF(Y8569="","",COUNTIF($Y$2:Y8569,Y8569))</f>
        <v/>
      </c>
    </row>
    <row r="8570" spans="24:26" x14ac:dyDescent="0.25">
      <c r="X8570" s="172">
        <f>COUNTIF($J$2:J8570,J8570)</f>
        <v>0</v>
      </c>
      <c r="Y8570" s="172" t="str">
        <f t="shared" si="138"/>
        <v/>
      </c>
      <c r="Z8570" s="172" t="str">
        <f>IF(Y8570="","",COUNTIF($Y$2:Y8570,Y8570))</f>
        <v/>
      </c>
    </row>
    <row r="8571" spans="24:26" x14ac:dyDescent="0.25">
      <c r="X8571" s="172">
        <f>COUNTIF($J$2:J8571,J8571)</f>
        <v>0</v>
      </c>
      <c r="Y8571" s="172" t="str">
        <f t="shared" si="138"/>
        <v/>
      </c>
      <c r="Z8571" s="172" t="str">
        <f>IF(Y8571="","",COUNTIF($Y$2:Y8571,Y8571))</f>
        <v/>
      </c>
    </row>
    <row r="8572" spans="24:26" x14ac:dyDescent="0.25">
      <c r="X8572" s="172">
        <f>COUNTIF($J$2:J8572,J8572)</f>
        <v>0</v>
      </c>
      <c r="Y8572" s="172" t="str">
        <f t="shared" si="138"/>
        <v/>
      </c>
      <c r="Z8572" s="172" t="str">
        <f>IF(Y8572="","",COUNTIF($Y$2:Y8572,Y8572))</f>
        <v/>
      </c>
    </row>
    <row r="8573" spans="24:26" x14ac:dyDescent="0.25">
      <c r="X8573" s="172">
        <f>COUNTIF($J$2:J8573,J8573)</f>
        <v>0</v>
      </c>
      <c r="Y8573" s="172" t="str">
        <f t="shared" si="138"/>
        <v/>
      </c>
      <c r="Z8573" s="172" t="str">
        <f>IF(Y8573="","",COUNTIF($Y$2:Y8573,Y8573))</f>
        <v/>
      </c>
    </row>
    <row r="8574" spans="24:26" x14ac:dyDescent="0.25">
      <c r="X8574" s="172">
        <f>COUNTIF($J$2:J8574,J8574)</f>
        <v>0</v>
      </c>
      <c r="Y8574" s="172" t="str">
        <f t="shared" si="138"/>
        <v/>
      </c>
      <c r="Z8574" s="172" t="str">
        <f>IF(Y8574="","",COUNTIF($Y$2:Y8574,Y8574))</f>
        <v/>
      </c>
    </row>
    <row r="8575" spans="24:26" x14ac:dyDescent="0.25">
      <c r="X8575" s="172">
        <f>COUNTIF($J$2:J8575,J8575)</f>
        <v>0</v>
      </c>
      <c r="Y8575" s="172" t="str">
        <f t="shared" si="138"/>
        <v/>
      </c>
      <c r="Z8575" s="172" t="str">
        <f>IF(Y8575="","",COUNTIF($Y$2:Y8575,Y8575))</f>
        <v/>
      </c>
    </row>
    <row r="8576" spans="24:26" x14ac:dyDescent="0.25">
      <c r="X8576" s="172">
        <f>COUNTIF($J$2:J8576,J8576)</f>
        <v>0</v>
      </c>
      <c r="Y8576" s="172" t="str">
        <f t="shared" si="138"/>
        <v/>
      </c>
      <c r="Z8576" s="172" t="str">
        <f>IF(Y8576="","",COUNTIF($Y$2:Y8576,Y8576))</f>
        <v/>
      </c>
    </row>
    <row r="8577" spans="24:26" x14ac:dyDescent="0.25">
      <c r="X8577" s="172">
        <f>COUNTIF($J$2:J8577,J8577)</f>
        <v>0</v>
      </c>
      <c r="Y8577" s="172" t="str">
        <f t="shared" si="138"/>
        <v/>
      </c>
      <c r="Z8577" s="172" t="str">
        <f>IF(Y8577="","",COUNTIF($Y$2:Y8577,Y8577))</f>
        <v/>
      </c>
    </row>
    <row r="8578" spans="24:26" x14ac:dyDescent="0.25">
      <c r="X8578" s="172">
        <f>COUNTIF($J$2:J8578,J8578)</f>
        <v>0</v>
      </c>
      <c r="Y8578" s="172" t="str">
        <f t="shared" si="138"/>
        <v/>
      </c>
      <c r="Z8578" s="172" t="str">
        <f>IF(Y8578="","",COUNTIF($Y$2:Y8578,Y8578))</f>
        <v/>
      </c>
    </row>
    <row r="8579" spans="24:26" x14ac:dyDescent="0.25">
      <c r="X8579" s="172">
        <f>COUNTIF($J$2:J8579,J8579)</f>
        <v>0</v>
      </c>
      <c r="Y8579" s="172" t="str">
        <f t="shared" si="138"/>
        <v/>
      </c>
      <c r="Z8579" s="172" t="str">
        <f>IF(Y8579="","",COUNTIF($Y$2:Y8579,Y8579))</f>
        <v/>
      </c>
    </row>
    <row r="8580" spans="24:26" x14ac:dyDescent="0.25">
      <c r="X8580" s="172">
        <f>COUNTIF($J$2:J8580,J8580)</f>
        <v>0</v>
      </c>
      <c r="Y8580" s="172" t="str">
        <f t="shared" si="138"/>
        <v/>
      </c>
      <c r="Z8580" s="172" t="str">
        <f>IF(Y8580="","",COUNTIF($Y$2:Y8580,Y8580))</f>
        <v/>
      </c>
    </row>
    <row r="8581" spans="24:26" x14ac:dyDescent="0.25">
      <c r="X8581" s="172">
        <f>COUNTIF($J$2:J8581,J8581)</f>
        <v>0</v>
      </c>
      <c r="Y8581" s="172" t="str">
        <f t="shared" si="138"/>
        <v/>
      </c>
      <c r="Z8581" s="172" t="str">
        <f>IF(Y8581="","",COUNTIF($Y$2:Y8581,Y8581))</f>
        <v/>
      </c>
    </row>
    <row r="8582" spans="24:26" x14ac:dyDescent="0.25">
      <c r="X8582" s="172">
        <f>COUNTIF($J$2:J8582,J8582)</f>
        <v>0</v>
      </c>
      <c r="Y8582" s="172" t="str">
        <f t="shared" si="138"/>
        <v/>
      </c>
      <c r="Z8582" s="172" t="str">
        <f>IF(Y8582="","",COUNTIF($Y$2:Y8582,Y8582))</f>
        <v/>
      </c>
    </row>
    <row r="8583" spans="24:26" x14ac:dyDescent="0.25">
      <c r="X8583" s="172">
        <f>COUNTIF($J$2:J8583,J8583)</f>
        <v>0</v>
      </c>
      <c r="Y8583" s="172" t="str">
        <f t="shared" si="138"/>
        <v/>
      </c>
      <c r="Z8583" s="172" t="str">
        <f>IF(Y8583="","",COUNTIF($Y$2:Y8583,Y8583))</f>
        <v/>
      </c>
    </row>
    <row r="8584" spans="24:26" x14ac:dyDescent="0.25">
      <c r="X8584" s="172">
        <f>COUNTIF($J$2:J8584,J8584)</f>
        <v>0</v>
      </c>
      <c r="Y8584" s="172" t="str">
        <f t="shared" si="138"/>
        <v/>
      </c>
      <c r="Z8584" s="172" t="str">
        <f>IF(Y8584="","",COUNTIF($Y$2:Y8584,Y8584))</f>
        <v/>
      </c>
    </row>
    <row r="8585" spans="24:26" x14ac:dyDescent="0.25">
      <c r="X8585" s="172">
        <f>COUNTIF($J$2:J8585,J8585)</f>
        <v>0</v>
      </c>
      <c r="Y8585" s="172" t="str">
        <f t="shared" si="138"/>
        <v/>
      </c>
      <c r="Z8585" s="172" t="str">
        <f>IF(Y8585="","",COUNTIF($Y$2:Y8585,Y8585))</f>
        <v/>
      </c>
    </row>
    <row r="8586" spans="24:26" x14ac:dyDescent="0.25">
      <c r="X8586" s="172">
        <f>COUNTIF($J$2:J8586,J8586)</f>
        <v>0</v>
      </c>
      <c r="Y8586" s="172" t="str">
        <f t="shared" si="138"/>
        <v/>
      </c>
      <c r="Z8586" s="172" t="str">
        <f>IF(Y8586="","",COUNTIF($Y$2:Y8586,Y8586))</f>
        <v/>
      </c>
    </row>
    <row r="8587" spans="24:26" x14ac:dyDescent="0.25">
      <c r="X8587" s="172">
        <f>COUNTIF($J$2:J8587,J8587)</f>
        <v>0</v>
      </c>
      <c r="Y8587" s="172" t="str">
        <f t="shared" si="138"/>
        <v/>
      </c>
      <c r="Z8587" s="172" t="str">
        <f>IF(Y8587="","",COUNTIF($Y$2:Y8587,Y8587))</f>
        <v/>
      </c>
    </row>
    <row r="8588" spans="24:26" x14ac:dyDescent="0.25">
      <c r="X8588" s="172">
        <f>COUNTIF($J$2:J8588,J8588)</f>
        <v>0</v>
      </c>
      <c r="Y8588" s="172" t="str">
        <f t="shared" si="138"/>
        <v/>
      </c>
      <c r="Z8588" s="172" t="str">
        <f>IF(Y8588="","",COUNTIF($Y$2:Y8588,Y8588))</f>
        <v/>
      </c>
    </row>
    <row r="8589" spans="24:26" x14ac:dyDescent="0.25">
      <c r="X8589" s="172">
        <f>COUNTIF($J$2:J8589,J8589)</f>
        <v>0</v>
      </c>
      <c r="Y8589" s="172" t="str">
        <f t="shared" si="138"/>
        <v/>
      </c>
      <c r="Z8589" s="172" t="str">
        <f>IF(Y8589="","",COUNTIF($Y$2:Y8589,Y8589))</f>
        <v/>
      </c>
    </row>
    <row r="8590" spans="24:26" x14ac:dyDescent="0.25">
      <c r="X8590" s="172">
        <f>COUNTIF($J$2:J8590,J8590)</f>
        <v>0</v>
      </c>
      <c r="Y8590" s="172" t="str">
        <f t="shared" si="138"/>
        <v/>
      </c>
      <c r="Z8590" s="172" t="str">
        <f>IF(Y8590="","",COUNTIF($Y$2:Y8590,Y8590))</f>
        <v/>
      </c>
    </row>
    <row r="8591" spans="24:26" x14ac:dyDescent="0.25">
      <c r="X8591" s="172">
        <f>COUNTIF($J$2:J8591,J8591)</f>
        <v>0</v>
      </c>
      <c r="Y8591" s="172" t="str">
        <f t="shared" si="138"/>
        <v/>
      </c>
      <c r="Z8591" s="172" t="str">
        <f>IF(Y8591="","",COUNTIF($Y$2:Y8591,Y8591))</f>
        <v/>
      </c>
    </row>
    <row r="8592" spans="24:26" x14ac:dyDescent="0.25">
      <c r="X8592" s="172">
        <f>COUNTIF($J$2:J8592,J8592)</f>
        <v>0</v>
      </c>
      <c r="Y8592" s="172" t="str">
        <f t="shared" si="138"/>
        <v/>
      </c>
      <c r="Z8592" s="172" t="str">
        <f>IF(Y8592="","",COUNTIF($Y$2:Y8592,Y8592))</f>
        <v/>
      </c>
    </row>
    <row r="8593" spans="24:26" x14ac:dyDescent="0.25">
      <c r="X8593" s="172">
        <f>COUNTIF($J$2:J8593,J8593)</f>
        <v>0</v>
      </c>
      <c r="Y8593" s="172" t="str">
        <f t="shared" si="138"/>
        <v/>
      </c>
      <c r="Z8593" s="172" t="str">
        <f>IF(Y8593="","",COUNTIF($Y$2:Y8593,Y8593))</f>
        <v/>
      </c>
    </row>
    <row r="8594" spans="24:26" x14ac:dyDescent="0.25">
      <c r="X8594" s="172">
        <f>COUNTIF($J$2:J8594,J8594)</f>
        <v>0</v>
      </c>
      <c r="Y8594" s="172" t="str">
        <f t="shared" si="138"/>
        <v/>
      </c>
      <c r="Z8594" s="172" t="str">
        <f>IF(Y8594="","",COUNTIF($Y$2:Y8594,Y8594))</f>
        <v/>
      </c>
    </row>
    <row r="8595" spans="24:26" x14ac:dyDescent="0.25">
      <c r="X8595" s="172">
        <f>COUNTIF($J$2:J8595,J8595)</f>
        <v>0</v>
      </c>
      <c r="Y8595" s="172" t="str">
        <f t="shared" si="138"/>
        <v/>
      </c>
      <c r="Z8595" s="172" t="str">
        <f>IF(Y8595="","",COUNTIF($Y$2:Y8595,Y8595))</f>
        <v/>
      </c>
    </row>
    <row r="8596" spans="24:26" x14ac:dyDescent="0.25">
      <c r="X8596" s="172">
        <f>COUNTIF($J$2:J8596,J8596)</f>
        <v>0</v>
      </c>
      <c r="Y8596" s="172" t="str">
        <f t="shared" si="138"/>
        <v/>
      </c>
      <c r="Z8596" s="172" t="str">
        <f>IF(Y8596="","",COUNTIF($Y$2:Y8596,Y8596))</f>
        <v/>
      </c>
    </row>
    <row r="8597" spans="24:26" x14ac:dyDescent="0.25">
      <c r="X8597" s="172">
        <f>COUNTIF($J$2:J8597,J8597)</f>
        <v>0</v>
      </c>
      <c r="Y8597" s="172" t="str">
        <f t="shared" si="138"/>
        <v/>
      </c>
      <c r="Z8597" s="172" t="str">
        <f>IF(Y8597="","",COUNTIF($Y$2:Y8597,Y8597))</f>
        <v/>
      </c>
    </row>
    <row r="8598" spans="24:26" x14ac:dyDescent="0.25">
      <c r="X8598" s="172">
        <f>COUNTIF($J$2:J8598,J8598)</f>
        <v>0</v>
      </c>
      <c r="Y8598" s="172" t="str">
        <f t="shared" si="138"/>
        <v/>
      </c>
      <c r="Z8598" s="172" t="str">
        <f>IF(Y8598="","",COUNTIF($Y$2:Y8598,Y8598))</f>
        <v/>
      </c>
    </row>
    <row r="8599" spans="24:26" x14ac:dyDescent="0.25">
      <c r="X8599" s="172">
        <f>COUNTIF($J$2:J8599,J8599)</f>
        <v>0</v>
      </c>
      <c r="Y8599" s="172" t="str">
        <f t="shared" si="138"/>
        <v/>
      </c>
      <c r="Z8599" s="172" t="str">
        <f>IF(Y8599="","",COUNTIF($Y$2:Y8599,Y8599))</f>
        <v/>
      </c>
    </row>
    <row r="8600" spans="24:26" x14ac:dyDescent="0.25">
      <c r="X8600" s="172">
        <f>COUNTIF($J$2:J8600,J8600)</f>
        <v>0</v>
      </c>
      <c r="Y8600" s="172" t="str">
        <f t="shared" si="138"/>
        <v/>
      </c>
      <c r="Z8600" s="172" t="str">
        <f>IF(Y8600="","",COUNTIF($Y$2:Y8600,Y8600))</f>
        <v/>
      </c>
    </row>
    <row r="8601" spans="24:26" x14ac:dyDescent="0.25">
      <c r="X8601" s="172">
        <f>COUNTIF($J$2:J8601,J8601)</f>
        <v>0</v>
      </c>
      <c r="Y8601" s="172" t="str">
        <f t="shared" si="138"/>
        <v/>
      </c>
      <c r="Z8601" s="172" t="str">
        <f>IF(Y8601="","",COUNTIF($Y$2:Y8601,Y8601))</f>
        <v/>
      </c>
    </row>
    <row r="8602" spans="24:26" x14ac:dyDescent="0.25">
      <c r="X8602" s="172">
        <f>COUNTIF($J$2:J8602,J8602)</f>
        <v>0</v>
      </c>
      <c r="Y8602" s="172" t="str">
        <f t="shared" si="138"/>
        <v/>
      </c>
      <c r="Z8602" s="172" t="str">
        <f>IF(Y8602="","",COUNTIF($Y$2:Y8602,Y8602))</f>
        <v/>
      </c>
    </row>
    <row r="8603" spans="24:26" x14ac:dyDescent="0.25">
      <c r="X8603" s="172">
        <f>COUNTIF($J$2:J8603,J8603)</f>
        <v>0</v>
      </c>
      <c r="Y8603" s="172" t="str">
        <f t="shared" si="138"/>
        <v/>
      </c>
      <c r="Z8603" s="172" t="str">
        <f>IF(Y8603="","",COUNTIF($Y$2:Y8603,Y8603))</f>
        <v/>
      </c>
    </row>
    <row r="8604" spans="24:26" x14ac:dyDescent="0.25">
      <c r="X8604" s="172">
        <f>COUNTIF($J$2:J8604,J8604)</f>
        <v>0</v>
      </c>
      <c r="Y8604" s="172" t="str">
        <f t="shared" si="138"/>
        <v/>
      </c>
      <c r="Z8604" s="172" t="str">
        <f>IF(Y8604="","",COUNTIF($Y$2:Y8604,Y8604))</f>
        <v/>
      </c>
    </row>
    <row r="8605" spans="24:26" x14ac:dyDescent="0.25">
      <c r="X8605" s="172">
        <f>COUNTIF($J$2:J8605,J8605)</f>
        <v>0</v>
      </c>
      <c r="Y8605" s="172" t="str">
        <f t="shared" si="138"/>
        <v/>
      </c>
      <c r="Z8605" s="172" t="str">
        <f>IF(Y8605="","",COUNTIF($Y$2:Y8605,Y8605))</f>
        <v/>
      </c>
    </row>
    <row r="8606" spans="24:26" x14ac:dyDescent="0.25">
      <c r="X8606" s="172">
        <f>COUNTIF($J$2:J8606,J8606)</f>
        <v>0</v>
      </c>
      <c r="Y8606" s="172" t="str">
        <f t="shared" si="138"/>
        <v/>
      </c>
      <c r="Z8606" s="172" t="str">
        <f>IF(Y8606="","",COUNTIF($Y$2:Y8606,Y8606))</f>
        <v/>
      </c>
    </row>
    <row r="8607" spans="24:26" x14ac:dyDescent="0.25">
      <c r="X8607" s="172">
        <f>COUNTIF($J$2:J8607,J8607)</f>
        <v>0</v>
      </c>
      <c r="Y8607" s="172" t="str">
        <f t="shared" si="138"/>
        <v/>
      </c>
      <c r="Z8607" s="172" t="str">
        <f>IF(Y8607="","",COUNTIF($Y$2:Y8607,Y8607))</f>
        <v/>
      </c>
    </row>
    <row r="8608" spans="24:26" x14ac:dyDescent="0.25">
      <c r="X8608" s="172">
        <f>COUNTIF($J$2:J8608,J8608)</f>
        <v>0</v>
      </c>
      <c r="Y8608" s="172" t="str">
        <f t="shared" si="138"/>
        <v/>
      </c>
      <c r="Z8608" s="172" t="str">
        <f>IF(Y8608="","",COUNTIF($Y$2:Y8608,Y8608))</f>
        <v/>
      </c>
    </row>
    <row r="8609" spans="24:26" x14ac:dyDescent="0.25">
      <c r="X8609" s="172">
        <f>COUNTIF($J$2:J8609,J8609)</f>
        <v>0</v>
      </c>
      <c r="Y8609" s="172" t="str">
        <f t="shared" si="138"/>
        <v/>
      </c>
      <c r="Z8609" s="172" t="str">
        <f>IF(Y8609="","",COUNTIF($Y$2:Y8609,Y8609))</f>
        <v/>
      </c>
    </row>
    <row r="8610" spans="24:26" x14ac:dyDescent="0.25">
      <c r="X8610" s="172">
        <f>COUNTIF($J$2:J8610,J8610)</f>
        <v>0</v>
      </c>
      <c r="Y8610" s="172" t="str">
        <f t="shared" si="138"/>
        <v/>
      </c>
      <c r="Z8610" s="172" t="str">
        <f>IF(Y8610="","",COUNTIF($Y$2:Y8610,Y8610))</f>
        <v/>
      </c>
    </row>
    <row r="8611" spans="24:26" x14ac:dyDescent="0.25">
      <c r="X8611" s="172">
        <f>COUNTIF($J$2:J8611,J8611)</f>
        <v>0</v>
      </c>
      <c r="Y8611" s="172" t="str">
        <f t="shared" si="138"/>
        <v/>
      </c>
      <c r="Z8611" s="172" t="str">
        <f>IF(Y8611="","",COUNTIF($Y$2:Y8611,Y8611))</f>
        <v/>
      </c>
    </row>
    <row r="8612" spans="24:26" x14ac:dyDescent="0.25">
      <c r="X8612" s="172">
        <f>COUNTIF($J$2:J8612,J8612)</f>
        <v>0</v>
      </c>
      <c r="Y8612" s="172" t="str">
        <f t="shared" si="138"/>
        <v/>
      </c>
      <c r="Z8612" s="172" t="str">
        <f>IF(Y8612="","",COUNTIF($Y$2:Y8612,Y8612))</f>
        <v/>
      </c>
    </row>
    <row r="8613" spans="24:26" x14ac:dyDescent="0.25">
      <c r="X8613" s="172">
        <f>COUNTIF($J$2:J8613,J8613)</f>
        <v>0</v>
      </c>
      <c r="Y8613" s="172" t="str">
        <f t="shared" si="138"/>
        <v/>
      </c>
      <c r="Z8613" s="172" t="str">
        <f>IF(Y8613="","",COUNTIF($Y$2:Y8613,Y8613))</f>
        <v/>
      </c>
    </row>
    <row r="8614" spans="24:26" x14ac:dyDescent="0.25">
      <c r="X8614" s="172">
        <f>COUNTIF($J$2:J8614,J8614)</f>
        <v>0</v>
      </c>
      <c r="Y8614" s="172" t="str">
        <f t="shared" si="138"/>
        <v/>
      </c>
      <c r="Z8614" s="172" t="str">
        <f>IF(Y8614="","",COUNTIF($Y$2:Y8614,Y8614))</f>
        <v/>
      </c>
    </row>
    <row r="8615" spans="24:26" x14ac:dyDescent="0.25">
      <c r="X8615" s="172">
        <f>COUNTIF($J$2:J8615,J8615)</f>
        <v>0</v>
      </c>
      <c r="Y8615" s="172" t="str">
        <f t="shared" si="138"/>
        <v/>
      </c>
      <c r="Z8615" s="172" t="str">
        <f>IF(Y8615="","",COUNTIF($Y$2:Y8615,Y8615))</f>
        <v/>
      </c>
    </row>
    <row r="8616" spans="24:26" x14ac:dyDescent="0.25">
      <c r="X8616" s="172">
        <f>COUNTIF($J$2:J8616,J8616)</f>
        <v>0</v>
      </c>
      <c r="Y8616" s="172" t="str">
        <f t="shared" si="138"/>
        <v/>
      </c>
      <c r="Z8616" s="172" t="str">
        <f>IF(Y8616="","",COUNTIF($Y$2:Y8616,Y8616))</f>
        <v/>
      </c>
    </row>
    <row r="8617" spans="24:26" x14ac:dyDescent="0.25">
      <c r="X8617" s="172">
        <f>COUNTIF($J$2:J8617,J8617)</f>
        <v>0</v>
      </c>
      <c r="Y8617" s="172" t="str">
        <f t="shared" si="138"/>
        <v/>
      </c>
      <c r="Z8617" s="172" t="str">
        <f>IF(Y8617="","",COUNTIF($Y$2:Y8617,Y8617))</f>
        <v/>
      </c>
    </row>
    <row r="8618" spans="24:26" x14ac:dyDescent="0.25">
      <c r="X8618" s="172">
        <f>COUNTIF($J$2:J8618,J8618)</f>
        <v>0</v>
      </c>
      <c r="Y8618" s="172" t="str">
        <f t="shared" si="138"/>
        <v/>
      </c>
      <c r="Z8618" s="172" t="str">
        <f>IF(Y8618="","",COUNTIF($Y$2:Y8618,Y8618))</f>
        <v/>
      </c>
    </row>
    <row r="8619" spans="24:26" x14ac:dyDescent="0.25">
      <c r="X8619" s="172">
        <f>COUNTIF($J$2:J8619,J8619)</f>
        <v>0</v>
      </c>
      <c r="Y8619" s="172" t="str">
        <f t="shared" ref="Y8619:Y8682" si="139">J8619&amp;Q8619</f>
        <v/>
      </c>
      <c r="Z8619" s="172" t="str">
        <f>IF(Y8619="","",COUNTIF($Y$2:Y8619,Y8619))</f>
        <v/>
      </c>
    </row>
    <row r="8620" spans="24:26" x14ac:dyDescent="0.25">
      <c r="X8620" s="172">
        <f>COUNTIF($J$2:J8620,J8620)</f>
        <v>0</v>
      </c>
      <c r="Y8620" s="172" t="str">
        <f t="shared" si="139"/>
        <v/>
      </c>
      <c r="Z8620" s="172" t="str">
        <f>IF(Y8620="","",COUNTIF($Y$2:Y8620,Y8620))</f>
        <v/>
      </c>
    </row>
    <row r="8621" spans="24:26" x14ac:dyDescent="0.25">
      <c r="X8621" s="172">
        <f>COUNTIF($J$2:J8621,J8621)</f>
        <v>0</v>
      </c>
      <c r="Y8621" s="172" t="str">
        <f t="shared" si="139"/>
        <v/>
      </c>
      <c r="Z8621" s="172" t="str">
        <f>IF(Y8621="","",COUNTIF($Y$2:Y8621,Y8621))</f>
        <v/>
      </c>
    </row>
    <row r="8622" spans="24:26" x14ac:dyDescent="0.25">
      <c r="X8622" s="172">
        <f>COUNTIF($J$2:J8622,J8622)</f>
        <v>0</v>
      </c>
      <c r="Y8622" s="172" t="str">
        <f t="shared" si="139"/>
        <v/>
      </c>
      <c r="Z8622" s="172" t="str">
        <f>IF(Y8622="","",COUNTIF($Y$2:Y8622,Y8622))</f>
        <v/>
      </c>
    </row>
    <row r="8623" spans="24:26" x14ac:dyDescent="0.25">
      <c r="X8623" s="172">
        <f>COUNTIF($J$2:J8623,J8623)</f>
        <v>0</v>
      </c>
      <c r="Y8623" s="172" t="str">
        <f t="shared" si="139"/>
        <v/>
      </c>
      <c r="Z8623" s="172" t="str">
        <f>IF(Y8623="","",COUNTIF($Y$2:Y8623,Y8623))</f>
        <v/>
      </c>
    </row>
    <row r="8624" spans="24:26" x14ac:dyDescent="0.25">
      <c r="X8624" s="172">
        <f>COUNTIF($J$2:J8624,J8624)</f>
        <v>0</v>
      </c>
      <c r="Y8624" s="172" t="str">
        <f t="shared" si="139"/>
        <v/>
      </c>
      <c r="Z8624" s="172" t="str">
        <f>IF(Y8624="","",COUNTIF($Y$2:Y8624,Y8624))</f>
        <v/>
      </c>
    </row>
    <row r="8625" spans="24:26" x14ac:dyDescent="0.25">
      <c r="X8625" s="172">
        <f>COUNTIF($J$2:J8625,J8625)</f>
        <v>0</v>
      </c>
      <c r="Y8625" s="172" t="str">
        <f t="shared" si="139"/>
        <v/>
      </c>
      <c r="Z8625" s="172" t="str">
        <f>IF(Y8625="","",COUNTIF($Y$2:Y8625,Y8625))</f>
        <v/>
      </c>
    </row>
    <row r="8626" spans="24:26" x14ac:dyDescent="0.25">
      <c r="X8626" s="172">
        <f>COUNTIF($J$2:J8626,J8626)</f>
        <v>0</v>
      </c>
      <c r="Y8626" s="172" t="str">
        <f t="shared" si="139"/>
        <v/>
      </c>
      <c r="Z8626" s="172" t="str">
        <f>IF(Y8626="","",COUNTIF($Y$2:Y8626,Y8626))</f>
        <v/>
      </c>
    </row>
    <row r="8627" spans="24:26" x14ac:dyDescent="0.25">
      <c r="X8627" s="172">
        <f>COUNTIF($J$2:J8627,J8627)</f>
        <v>0</v>
      </c>
      <c r="Y8627" s="172" t="str">
        <f t="shared" si="139"/>
        <v/>
      </c>
      <c r="Z8627" s="172" t="str">
        <f>IF(Y8627="","",COUNTIF($Y$2:Y8627,Y8627))</f>
        <v/>
      </c>
    </row>
    <row r="8628" spans="24:26" x14ac:dyDescent="0.25">
      <c r="X8628" s="172">
        <f>COUNTIF($J$2:J8628,J8628)</f>
        <v>0</v>
      </c>
      <c r="Y8628" s="172" t="str">
        <f t="shared" si="139"/>
        <v/>
      </c>
      <c r="Z8628" s="172" t="str">
        <f>IF(Y8628="","",COUNTIF($Y$2:Y8628,Y8628))</f>
        <v/>
      </c>
    </row>
    <row r="8629" spans="24:26" x14ac:dyDescent="0.25">
      <c r="X8629" s="172">
        <f>COUNTIF($J$2:J8629,J8629)</f>
        <v>0</v>
      </c>
      <c r="Y8629" s="172" t="str">
        <f t="shared" si="139"/>
        <v/>
      </c>
      <c r="Z8629" s="172" t="str">
        <f>IF(Y8629="","",COUNTIF($Y$2:Y8629,Y8629))</f>
        <v/>
      </c>
    </row>
    <row r="8630" spans="24:26" x14ac:dyDescent="0.25">
      <c r="X8630" s="172">
        <f>COUNTIF($J$2:J8630,J8630)</f>
        <v>0</v>
      </c>
      <c r="Y8630" s="172" t="str">
        <f t="shared" si="139"/>
        <v/>
      </c>
      <c r="Z8630" s="172" t="str">
        <f>IF(Y8630="","",COUNTIF($Y$2:Y8630,Y8630))</f>
        <v/>
      </c>
    </row>
    <row r="8631" spans="24:26" x14ac:dyDescent="0.25">
      <c r="X8631" s="172">
        <f>COUNTIF($J$2:J8631,J8631)</f>
        <v>0</v>
      </c>
      <c r="Y8631" s="172" t="str">
        <f t="shared" si="139"/>
        <v/>
      </c>
      <c r="Z8631" s="172" t="str">
        <f>IF(Y8631="","",COUNTIF($Y$2:Y8631,Y8631))</f>
        <v/>
      </c>
    </row>
    <row r="8632" spans="24:26" x14ac:dyDescent="0.25">
      <c r="X8632" s="172">
        <f>COUNTIF($J$2:J8632,J8632)</f>
        <v>0</v>
      </c>
      <c r="Y8632" s="172" t="str">
        <f t="shared" si="139"/>
        <v/>
      </c>
      <c r="Z8632" s="172" t="str">
        <f>IF(Y8632="","",COUNTIF($Y$2:Y8632,Y8632))</f>
        <v/>
      </c>
    </row>
    <row r="8633" spans="24:26" x14ac:dyDescent="0.25">
      <c r="X8633" s="172">
        <f>COUNTIF($J$2:J8633,J8633)</f>
        <v>0</v>
      </c>
      <c r="Y8633" s="172" t="str">
        <f t="shared" si="139"/>
        <v/>
      </c>
      <c r="Z8633" s="172" t="str">
        <f>IF(Y8633="","",COUNTIF($Y$2:Y8633,Y8633))</f>
        <v/>
      </c>
    </row>
    <row r="8634" spans="24:26" x14ac:dyDescent="0.25">
      <c r="X8634" s="172">
        <f>COUNTIF($J$2:J8634,J8634)</f>
        <v>0</v>
      </c>
      <c r="Y8634" s="172" t="str">
        <f t="shared" si="139"/>
        <v/>
      </c>
      <c r="Z8634" s="172" t="str">
        <f>IF(Y8634="","",COUNTIF($Y$2:Y8634,Y8634))</f>
        <v/>
      </c>
    </row>
    <row r="8635" spans="24:26" x14ac:dyDescent="0.25">
      <c r="X8635" s="172">
        <f>COUNTIF($J$2:J8635,J8635)</f>
        <v>0</v>
      </c>
      <c r="Y8635" s="172" t="str">
        <f t="shared" si="139"/>
        <v/>
      </c>
      <c r="Z8635" s="172" t="str">
        <f>IF(Y8635="","",COUNTIF($Y$2:Y8635,Y8635))</f>
        <v/>
      </c>
    </row>
    <row r="8636" spans="24:26" x14ac:dyDescent="0.25">
      <c r="X8636" s="172">
        <f>COUNTIF($J$2:J8636,J8636)</f>
        <v>0</v>
      </c>
      <c r="Y8636" s="172" t="str">
        <f t="shared" si="139"/>
        <v/>
      </c>
      <c r="Z8636" s="172" t="str">
        <f>IF(Y8636="","",COUNTIF($Y$2:Y8636,Y8636))</f>
        <v/>
      </c>
    </row>
    <row r="8637" spans="24:26" x14ac:dyDescent="0.25">
      <c r="X8637" s="172">
        <f>COUNTIF($J$2:J8637,J8637)</f>
        <v>0</v>
      </c>
      <c r="Y8637" s="172" t="str">
        <f t="shared" si="139"/>
        <v/>
      </c>
      <c r="Z8637" s="172" t="str">
        <f>IF(Y8637="","",COUNTIF($Y$2:Y8637,Y8637))</f>
        <v/>
      </c>
    </row>
    <row r="8638" spans="24:26" x14ac:dyDescent="0.25">
      <c r="X8638" s="172">
        <f>COUNTIF($J$2:J8638,J8638)</f>
        <v>0</v>
      </c>
      <c r="Y8638" s="172" t="str">
        <f t="shared" si="139"/>
        <v/>
      </c>
      <c r="Z8638" s="172" t="str">
        <f>IF(Y8638="","",COUNTIF($Y$2:Y8638,Y8638))</f>
        <v/>
      </c>
    </row>
    <row r="8639" spans="24:26" x14ac:dyDescent="0.25">
      <c r="X8639" s="172">
        <f>COUNTIF($J$2:J8639,J8639)</f>
        <v>0</v>
      </c>
      <c r="Y8639" s="172" t="str">
        <f t="shared" si="139"/>
        <v/>
      </c>
      <c r="Z8639" s="172" t="str">
        <f>IF(Y8639="","",COUNTIF($Y$2:Y8639,Y8639))</f>
        <v/>
      </c>
    </row>
    <row r="8640" spans="24:26" x14ac:dyDescent="0.25">
      <c r="X8640" s="172">
        <f>COUNTIF($J$2:J8640,J8640)</f>
        <v>0</v>
      </c>
      <c r="Y8640" s="172" t="str">
        <f t="shared" si="139"/>
        <v/>
      </c>
      <c r="Z8640" s="172" t="str">
        <f>IF(Y8640="","",COUNTIF($Y$2:Y8640,Y8640))</f>
        <v/>
      </c>
    </row>
    <row r="8641" spans="24:26" x14ac:dyDescent="0.25">
      <c r="X8641" s="172">
        <f>COUNTIF($J$2:J8641,J8641)</f>
        <v>0</v>
      </c>
      <c r="Y8641" s="172" t="str">
        <f t="shared" si="139"/>
        <v/>
      </c>
      <c r="Z8641" s="172" t="str">
        <f>IF(Y8641="","",COUNTIF($Y$2:Y8641,Y8641))</f>
        <v/>
      </c>
    </row>
    <row r="8642" spans="24:26" x14ac:dyDescent="0.25">
      <c r="X8642" s="172">
        <f>COUNTIF($J$2:J8642,J8642)</f>
        <v>0</v>
      </c>
      <c r="Y8642" s="172" t="str">
        <f t="shared" si="139"/>
        <v/>
      </c>
      <c r="Z8642" s="172" t="str">
        <f>IF(Y8642="","",COUNTIF($Y$2:Y8642,Y8642))</f>
        <v/>
      </c>
    </row>
    <row r="8643" spans="24:26" x14ac:dyDescent="0.25">
      <c r="X8643" s="172">
        <f>COUNTIF($J$2:J8643,J8643)</f>
        <v>0</v>
      </c>
      <c r="Y8643" s="172" t="str">
        <f t="shared" si="139"/>
        <v/>
      </c>
      <c r="Z8643" s="172" t="str">
        <f>IF(Y8643="","",COUNTIF($Y$2:Y8643,Y8643))</f>
        <v/>
      </c>
    </row>
    <row r="8644" spans="24:26" x14ac:dyDescent="0.25">
      <c r="X8644" s="172">
        <f>COUNTIF($J$2:J8644,J8644)</f>
        <v>0</v>
      </c>
      <c r="Y8644" s="172" t="str">
        <f t="shared" si="139"/>
        <v/>
      </c>
      <c r="Z8644" s="172" t="str">
        <f>IF(Y8644="","",COUNTIF($Y$2:Y8644,Y8644))</f>
        <v/>
      </c>
    </row>
    <row r="8645" spans="24:26" x14ac:dyDescent="0.25">
      <c r="X8645" s="172">
        <f>COUNTIF($J$2:J8645,J8645)</f>
        <v>0</v>
      </c>
      <c r="Y8645" s="172" t="str">
        <f t="shared" si="139"/>
        <v/>
      </c>
      <c r="Z8645" s="172" t="str">
        <f>IF(Y8645="","",COUNTIF($Y$2:Y8645,Y8645))</f>
        <v/>
      </c>
    </row>
    <row r="8646" spans="24:26" x14ac:dyDescent="0.25">
      <c r="X8646" s="172">
        <f>COUNTIF($J$2:J8646,J8646)</f>
        <v>0</v>
      </c>
      <c r="Y8646" s="172" t="str">
        <f t="shared" si="139"/>
        <v/>
      </c>
      <c r="Z8646" s="172" t="str">
        <f>IF(Y8646="","",COUNTIF($Y$2:Y8646,Y8646))</f>
        <v/>
      </c>
    </row>
    <row r="8647" spans="24:26" x14ac:dyDescent="0.25">
      <c r="X8647" s="172">
        <f>COUNTIF($J$2:J8647,J8647)</f>
        <v>0</v>
      </c>
      <c r="Y8647" s="172" t="str">
        <f t="shared" si="139"/>
        <v/>
      </c>
      <c r="Z8647" s="172" t="str">
        <f>IF(Y8647="","",COUNTIF($Y$2:Y8647,Y8647))</f>
        <v/>
      </c>
    </row>
    <row r="8648" spans="24:26" x14ac:dyDescent="0.25">
      <c r="X8648" s="172">
        <f>COUNTIF($J$2:J8648,J8648)</f>
        <v>0</v>
      </c>
      <c r="Y8648" s="172" t="str">
        <f t="shared" si="139"/>
        <v/>
      </c>
      <c r="Z8648" s="172" t="str">
        <f>IF(Y8648="","",COUNTIF($Y$2:Y8648,Y8648))</f>
        <v/>
      </c>
    </row>
    <row r="8649" spans="24:26" x14ac:dyDescent="0.25">
      <c r="X8649" s="172">
        <f>COUNTIF($J$2:J8649,J8649)</f>
        <v>0</v>
      </c>
      <c r="Y8649" s="172" t="str">
        <f t="shared" si="139"/>
        <v/>
      </c>
      <c r="Z8649" s="172" t="str">
        <f>IF(Y8649="","",COUNTIF($Y$2:Y8649,Y8649))</f>
        <v/>
      </c>
    </row>
    <row r="8650" spans="24:26" x14ac:dyDescent="0.25">
      <c r="X8650" s="172">
        <f>COUNTIF($J$2:J8650,J8650)</f>
        <v>0</v>
      </c>
      <c r="Y8650" s="172" t="str">
        <f t="shared" si="139"/>
        <v/>
      </c>
      <c r="Z8650" s="172" t="str">
        <f>IF(Y8650="","",COUNTIF($Y$2:Y8650,Y8650))</f>
        <v/>
      </c>
    </row>
    <row r="8651" spans="24:26" x14ac:dyDescent="0.25">
      <c r="X8651" s="172">
        <f>COUNTIF($J$2:J8651,J8651)</f>
        <v>0</v>
      </c>
      <c r="Y8651" s="172" t="str">
        <f t="shared" si="139"/>
        <v/>
      </c>
      <c r="Z8651" s="172" t="str">
        <f>IF(Y8651="","",COUNTIF($Y$2:Y8651,Y8651))</f>
        <v/>
      </c>
    </row>
    <row r="8652" spans="24:26" x14ac:dyDescent="0.25">
      <c r="X8652" s="172">
        <f>COUNTIF($J$2:J8652,J8652)</f>
        <v>0</v>
      </c>
      <c r="Y8652" s="172" t="str">
        <f t="shared" si="139"/>
        <v/>
      </c>
      <c r="Z8652" s="172" t="str">
        <f>IF(Y8652="","",COUNTIF($Y$2:Y8652,Y8652))</f>
        <v/>
      </c>
    </row>
    <row r="8653" spans="24:26" x14ac:dyDescent="0.25">
      <c r="X8653" s="172">
        <f>COUNTIF($J$2:J8653,J8653)</f>
        <v>0</v>
      </c>
      <c r="Y8653" s="172" t="str">
        <f t="shared" si="139"/>
        <v/>
      </c>
      <c r="Z8653" s="172" t="str">
        <f>IF(Y8653="","",COUNTIF($Y$2:Y8653,Y8653))</f>
        <v/>
      </c>
    </row>
    <row r="8654" spans="24:26" x14ac:dyDescent="0.25">
      <c r="X8654" s="172">
        <f>COUNTIF($J$2:J8654,J8654)</f>
        <v>0</v>
      </c>
      <c r="Y8654" s="172" t="str">
        <f t="shared" si="139"/>
        <v/>
      </c>
      <c r="Z8654" s="172" t="str">
        <f>IF(Y8654="","",COUNTIF($Y$2:Y8654,Y8654))</f>
        <v/>
      </c>
    </row>
    <row r="8655" spans="24:26" x14ac:dyDescent="0.25">
      <c r="X8655" s="172">
        <f>COUNTIF($J$2:J8655,J8655)</f>
        <v>0</v>
      </c>
      <c r="Y8655" s="172" t="str">
        <f t="shared" si="139"/>
        <v/>
      </c>
      <c r="Z8655" s="172" t="str">
        <f>IF(Y8655="","",COUNTIF($Y$2:Y8655,Y8655))</f>
        <v/>
      </c>
    </row>
    <row r="8656" spans="24:26" x14ac:dyDescent="0.25">
      <c r="X8656" s="172">
        <f>COUNTIF($J$2:J8656,J8656)</f>
        <v>0</v>
      </c>
      <c r="Y8656" s="172" t="str">
        <f t="shared" si="139"/>
        <v/>
      </c>
      <c r="Z8656" s="172" t="str">
        <f>IF(Y8656="","",COUNTIF($Y$2:Y8656,Y8656))</f>
        <v/>
      </c>
    </row>
    <row r="8657" spans="24:26" x14ac:dyDescent="0.25">
      <c r="X8657" s="172">
        <f>COUNTIF($J$2:J8657,J8657)</f>
        <v>0</v>
      </c>
      <c r="Y8657" s="172" t="str">
        <f t="shared" si="139"/>
        <v/>
      </c>
      <c r="Z8657" s="172" t="str">
        <f>IF(Y8657="","",COUNTIF($Y$2:Y8657,Y8657))</f>
        <v/>
      </c>
    </row>
    <row r="8658" spans="24:26" x14ac:dyDescent="0.25">
      <c r="X8658" s="172">
        <f>COUNTIF($J$2:J8658,J8658)</f>
        <v>0</v>
      </c>
      <c r="Y8658" s="172" t="str">
        <f t="shared" si="139"/>
        <v/>
      </c>
      <c r="Z8658" s="172" t="str">
        <f>IF(Y8658="","",COUNTIF($Y$2:Y8658,Y8658))</f>
        <v/>
      </c>
    </row>
    <row r="8659" spans="24:26" x14ac:dyDescent="0.25">
      <c r="X8659" s="172">
        <f>COUNTIF($J$2:J8659,J8659)</f>
        <v>0</v>
      </c>
      <c r="Y8659" s="172" t="str">
        <f t="shared" si="139"/>
        <v/>
      </c>
      <c r="Z8659" s="172" t="str">
        <f>IF(Y8659="","",COUNTIF($Y$2:Y8659,Y8659))</f>
        <v/>
      </c>
    </row>
    <row r="8660" spans="24:26" x14ac:dyDescent="0.25">
      <c r="X8660" s="172">
        <f>COUNTIF($J$2:J8660,J8660)</f>
        <v>0</v>
      </c>
      <c r="Y8660" s="172" t="str">
        <f t="shared" si="139"/>
        <v/>
      </c>
      <c r="Z8660" s="172" t="str">
        <f>IF(Y8660="","",COUNTIF($Y$2:Y8660,Y8660))</f>
        <v/>
      </c>
    </row>
    <row r="8661" spans="24:26" x14ac:dyDescent="0.25">
      <c r="X8661" s="172">
        <f>COUNTIF($J$2:J8661,J8661)</f>
        <v>0</v>
      </c>
      <c r="Y8661" s="172" t="str">
        <f t="shared" si="139"/>
        <v/>
      </c>
      <c r="Z8661" s="172" t="str">
        <f>IF(Y8661="","",COUNTIF($Y$2:Y8661,Y8661))</f>
        <v/>
      </c>
    </row>
    <row r="8662" spans="24:26" x14ac:dyDescent="0.25">
      <c r="X8662" s="172">
        <f>COUNTIF($J$2:J8662,J8662)</f>
        <v>0</v>
      </c>
      <c r="Y8662" s="172" t="str">
        <f t="shared" si="139"/>
        <v/>
      </c>
      <c r="Z8662" s="172" t="str">
        <f>IF(Y8662="","",COUNTIF($Y$2:Y8662,Y8662))</f>
        <v/>
      </c>
    </row>
    <row r="8663" spans="24:26" x14ac:dyDescent="0.25">
      <c r="X8663" s="172">
        <f>COUNTIF($J$2:J8663,J8663)</f>
        <v>0</v>
      </c>
      <c r="Y8663" s="172" t="str">
        <f t="shared" si="139"/>
        <v/>
      </c>
      <c r="Z8663" s="172" t="str">
        <f>IF(Y8663="","",COUNTIF($Y$2:Y8663,Y8663))</f>
        <v/>
      </c>
    </row>
    <row r="8664" spans="24:26" x14ac:dyDescent="0.25">
      <c r="X8664" s="172">
        <f>COUNTIF($J$2:J8664,J8664)</f>
        <v>0</v>
      </c>
      <c r="Y8664" s="172" t="str">
        <f t="shared" si="139"/>
        <v/>
      </c>
      <c r="Z8664" s="172" t="str">
        <f>IF(Y8664="","",COUNTIF($Y$2:Y8664,Y8664))</f>
        <v/>
      </c>
    </row>
    <row r="8665" spans="24:26" x14ac:dyDescent="0.25">
      <c r="X8665" s="172">
        <f>COUNTIF($J$2:J8665,J8665)</f>
        <v>0</v>
      </c>
      <c r="Y8665" s="172" t="str">
        <f t="shared" si="139"/>
        <v/>
      </c>
      <c r="Z8665" s="172" t="str">
        <f>IF(Y8665="","",COUNTIF($Y$2:Y8665,Y8665))</f>
        <v/>
      </c>
    </row>
    <row r="8666" spans="24:26" x14ac:dyDescent="0.25">
      <c r="X8666" s="172">
        <f>COUNTIF($J$2:J8666,J8666)</f>
        <v>0</v>
      </c>
      <c r="Y8666" s="172" t="str">
        <f t="shared" si="139"/>
        <v/>
      </c>
      <c r="Z8666" s="172" t="str">
        <f>IF(Y8666="","",COUNTIF($Y$2:Y8666,Y8666))</f>
        <v/>
      </c>
    </row>
    <row r="8667" spans="24:26" x14ac:dyDescent="0.25">
      <c r="X8667" s="172">
        <f>COUNTIF($J$2:J8667,J8667)</f>
        <v>0</v>
      </c>
      <c r="Y8667" s="172" t="str">
        <f t="shared" si="139"/>
        <v/>
      </c>
      <c r="Z8667" s="172" t="str">
        <f>IF(Y8667="","",COUNTIF($Y$2:Y8667,Y8667))</f>
        <v/>
      </c>
    </row>
    <row r="8668" spans="24:26" x14ac:dyDescent="0.25">
      <c r="X8668" s="172">
        <f>COUNTIF($J$2:J8668,J8668)</f>
        <v>0</v>
      </c>
      <c r="Y8668" s="172" t="str">
        <f t="shared" si="139"/>
        <v/>
      </c>
      <c r="Z8668" s="172" t="str">
        <f>IF(Y8668="","",COUNTIF($Y$2:Y8668,Y8668))</f>
        <v/>
      </c>
    </row>
    <row r="8669" spans="24:26" x14ac:dyDescent="0.25">
      <c r="X8669" s="172">
        <f>COUNTIF($J$2:J8669,J8669)</f>
        <v>0</v>
      </c>
      <c r="Y8669" s="172" t="str">
        <f t="shared" si="139"/>
        <v/>
      </c>
      <c r="Z8669" s="172" t="str">
        <f>IF(Y8669="","",COUNTIF($Y$2:Y8669,Y8669))</f>
        <v/>
      </c>
    </row>
    <row r="8670" spans="24:26" x14ac:dyDescent="0.25">
      <c r="X8670" s="172">
        <f>COUNTIF($J$2:J8670,J8670)</f>
        <v>0</v>
      </c>
      <c r="Y8670" s="172" t="str">
        <f t="shared" si="139"/>
        <v/>
      </c>
      <c r="Z8670" s="172" t="str">
        <f>IF(Y8670="","",COUNTIF($Y$2:Y8670,Y8670))</f>
        <v/>
      </c>
    </row>
    <row r="8671" spans="24:26" x14ac:dyDescent="0.25">
      <c r="X8671" s="172">
        <f>COUNTIF($J$2:J8671,J8671)</f>
        <v>0</v>
      </c>
      <c r="Y8671" s="172" t="str">
        <f t="shared" si="139"/>
        <v/>
      </c>
      <c r="Z8671" s="172" t="str">
        <f>IF(Y8671="","",COUNTIF($Y$2:Y8671,Y8671))</f>
        <v/>
      </c>
    </row>
    <row r="8672" spans="24:26" x14ac:dyDescent="0.25">
      <c r="X8672" s="172">
        <f>COUNTIF($J$2:J8672,J8672)</f>
        <v>0</v>
      </c>
      <c r="Y8672" s="172" t="str">
        <f t="shared" si="139"/>
        <v/>
      </c>
      <c r="Z8672" s="172" t="str">
        <f>IF(Y8672="","",COUNTIF($Y$2:Y8672,Y8672))</f>
        <v/>
      </c>
    </row>
    <row r="8673" spans="24:26" x14ac:dyDescent="0.25">
      <c r="X8673" s="172">
        <f>COUNTIF($J$2:J8673,J8673)</f>
        <v>0</v>
      </c>
      <c r="Y8673" s="172" t="str">
        <f t="shared" si="139"/>
        <v/>
      </c>
      <c r="Z8673" s="172" t="str">
        <f>IF(Y8673="","",COUNTIF($Y$2:Y8673,Y8673))</f>
        <v/>
      </c>
    </row>
    <row r="8674" spans="24:26" x14ac:dyDescent="0.25">
      <c r="X8674" s="172">
        <f>COUNTIF($J$2:J8674,J8674)</f>
        <v>0</v>
      </c>
      <c r="Y8674" s="172" t="str">
        <f t="shared" si="139"/>
        <v/>
      </c>
      <c r="Z8674" s="172" t="str">
        <f>IF(Y8674="","",COUNTIF($Y$2:Y8674,Y8674))</f>
        <v/>
      </c>
    </row>
    <row r="8675" spans="24:26" x14ac:dyDescent="0.25">
      <c r="X8675" s="172">
        <f>COUNTIF($J$2:J8675,J8675)</f>
        <v>0</v>
      </c>
      <c r="Y8675" s="172" t="str">
        <f t="shared" si="139"/>
        <v/>
      </c>
      <c r="Z8675" s="172" t="str">
        <f>IF(Y8675="","",COUNTIF($Y$2:Y8675,Y8675))</f>
        <v/>
      </c>
    </row>
    <row r="8676" spans="24:26" x14ac:dyDescent="0.25">
      <c r="X8676" s="172">
        <f>COUNTIF($J$2:J8676,J8676)</f>
        <v>0</v>
      </c>
      <c r="Y8676" s="172" t="str">
        <f t="shared" si="139"/>
        <v/>
      </c>
      <c r="Z8676" s="172" t="str">
        <f>IF(Y8676="","",COUNTIF($Y$2:Y8676,Y8676))</f>
        <v/>
      </c>
    </row>
    <row r="8677" spans="24:26" x14ac:dyDescent="0.25">
      <c r="X8677" s="172">
        <f>COUNTIF($J$2:J8677,J8677)</f>
        <v>0</v>
      </c>
      <c r="Y8677" s="172" t="str">
        <f t="shared" si="139"/>
        <v/>
      </c>
      <c r="Z8677" s="172" t="str">
        <f>IF(Y8677="","",COUNTIF($Y$2:Y8677,Y8677))</f>
        <v/>
      </c>
    </row>
    <row r="8678" spans="24:26" x14ac:dyDescent="0.25">
      <c r="X8678" s="172">
        <f>COUNTIF($J$2:J8678,J8678)</f>
        <v>0</v>
      </c>
      <c r="Y8678" s="172" t="str">
        <f t="shared" si="139"/>
        <v/>
      </c>
      <c r="Z8678" s="172" t="str">
        <f>IF(Y8678="","",COUNTIF($Y$2:Y8678,Y8678))</f>
        <v/>
      </c>
    </row>
    <row r="8679" spans="24:26" x14ac:dyDescent="0.25">
      <c r="X8679" s="172">
        <f>COUNTIF($J$2:J8679,J8679)</f>
        <v>0</v>
      </c>
      <c r="Y8679" s="172" t="str">
        <f t="shared" si="139"/>
        <v/>
      </c>
      <c r="Z8679" s="172" t="str">
        <f>IF(Y8679="","",COUNTIF($Y$2:Y8679,Y8679))</f>
        <v/>
      </c>
    </row>
    <row r="8680" spans="24:26" x14ac:dyDescent="0.25">
      <c r="X8680" s="172">
        <f>COUNTIF($J$2:J8680,J8680)</f>
        <v>0</v>
      </c>
      <c r="Y8680" s="172" t="str">
        <f t="shared" si="139"/>
        <v/>
      </c>
      <c r="Z8680" s="172" t="str">
        <f>IF(Y8680="","",COUNTIF($Y$2:Y8680,Y8680))</f>
        <v/>
      </c>
    </row>
    <row r="8681" spans="24:26" x14ac:dyDescent="0.25">
      <c r="X8681" s="172">
        <f>COUNTIF($J$2:J8681,J8681)</f>
        <v>0</v>
      </c>
      <c r="Y8681" s="172" t="str">
        <f t="shared" si="139"/>
        <v/>
      </c>
      <c r="Z8681" s="172" t="str">
        <f>IF(Y8681="","",COUNTIF($Y$2:Y8681,Y8681))</f>
        <v/>
      </c>
    </row>
    <row r="8682" spans="24:26" x14ac:dyDescent="0.25">
      <c r="X8682" s="172">
        <f>COUNTIF($J$2:J8682,J8682)</f>
        <v>0</v>
      </c>
      <c r="Y8682" s="172" t="str">
        <f t="shared" si="139"/>
        <v/>
      </c>
      <c r="Z8682" s="172" t="str">
        <f>IF(Y8682="","",COUNTIF($Y$2:Y8682,Y8682))</f>
        <v/>
      </c>
    </row>
    <row r="8683" spans="24:26" x14ac:dyDescent="0.25">
      <c r="X8683" s="172">
        <f>COUNTIF($J$2:J8683,J8683)</f>
        <v>0</v>
      </c>
      <c r="Y8683" s="172" t="str">
        <f t="shared" ref="Y8683:Y8746" si="140">J8683&amp;Q8683</f>
        <v/>
      </c>
      <c r="Z8683" s="172" t="str">
        <f>IF(Y8683="","",COUNTIF($Y$2:Y8683,Y8683))</f>
        <v/>
      </c>
    </row>
    <row r="8684" spans="24:26" x14ac:dyDescent="0.25">
      <c r="X8684" s="172">
        <f>COUNTIF($J$2:J8684,J8684)</f>
        <v>0</v>
      </c>
      <c r="Y8684" s="172" t="str">
        <f t="shared" si="140"/>
        <v/>
      </c>
      <c r="Z8684" s="172" t="str">
        <f>IF(Y8684="","",COUNTIF($Y$2:Y8684,Y8684))</f>
        <v/>
      </c>
    </row>
    <row r="8685" spans="24:26" x14ac:dyDescent="0.25">
      <c r="X8685" s="172">
        <f>COUNTIF($J$2:J8685,J8685)</f>
        <v>0</v>
      </c>
      <c r="Y8685" s="172" t="str">
        <f t="shared" si="140"/>
        <v/>
      </c>
      <c r="Z8685" s="172" t="str">
        <f>IF(Y8685="","",COUNTIF($Y$2:Y8685,Y8685))</f>
        <v/>
      </c>
    </row>
    <row r="8686" spans="24:26" x14ac:dyDescent="0.25">
      <c r="X8686" s="172">
        <f>COUNTIF($J$2:J8686,J8686)</f>
        <v>0</v>
      </c>
      <c r="Y8686" s="172" t="str">
        <f t="shared" si="140"/>
        <v/>
      </c>
      <c r="Z8686" s="172" t="str">
        <f>IF(Y8686="","",COUNTIF($Y$2:Y8686,Y8686))</f>
        <v/>
      </c>
    </row>
    <row r="8687" spans="24:26" x14ac:dyDescent="0.25">
      <c r="X8687" s="172">
        <f>COUNTIF($J$2:J8687,J8687)</f>
        <v>0</v>
      </c>
      <c r="Y8687" s="172" t="str">
        <f t="shared" si="140"/>
        <v/>
      </c>
      <c r="Z8687" s="172" t="str">
        <f>IF(Y8687="","",COUNTIF($Y$2:Y8687,Y8687))</f>
        <v/>
      </c>
    </row>
    <row r="8688" spans="24:26" x14ac:dyDescent="0.25">
      <c r="X8688" s="172">
        <f>COUNTIF($J$2:J8688,J8688)</f>
        <v>0</v>
      </c>
      <c r="Y8688" s="172" t="str">
        <f t="shared" si="140"/>
        <v/>
      </c>
      <c r="Z8688" s="172" t="str">
        <f>IF(Y8688="","",COUNTIF($Y$2:Y8688,Y8688))</f>
        <v/>
      </c>
    </row>
    <row r="8689" spans="24:26" x14ac:dyDescent="0.25">
      <c r="X8689" s="172">
        <f>COUNTIF($J$2:J8689,J8689)</f>
        <v>0</v>
      </c>
      <c r="Y8689" s="172" t="str">
        <f t="shared" si="140"/>
        <v/>
      </c>
      <c r="Z8689" s="172" t="str">
        <f>IF(Y8689="","",COUNTIF($Y$2:Y8689,Y8689))</f>
        <v/>
      </c>
    </row>
    <row r="8690" spans="24:26" x14ac:dyDescent="0.25">
      <c r="X8690" s="172">
        <f>COUNTIF($J$2:J8690,J8690)</f>
        <v>0</v>
      </c>
      <c r="Y8690" s="172" t="str">
        <f t="shared" si="140"/>
        <v/>
      </c>
      <c r="Z8690" s="172" t="str">
        <f>IF(Y8690="","",COUNTIF($Y$2:Y8690,Y8690))</f>
        <v/>
      </c>
    </row>
    <row r="8691" spans="24:26" x14ac:dyDescent="0.25">
      <c r="X8691" s="172">
        <f>COUNTIF($J$2:J8691,J8691)</f>
        <v>0</v>
      </c>
      <c r="Y8691" s="172" t="str">
        <f t="shared" si="140"/>
        <v/>
      </c>
      <c r="Z8691" s="172" t="str">
        <f>IF(Y8691="","",COUNTIF($Y$2:Y8691,Y8691))</f>
        <v/>
      </c>
    </row>
    <row r="8692" spans="24:26" x14ac:dyDescent="0.25">
      <c r="X8692" s="172">
        <f>COUNTIF($J$2:J8692,J8692)</f>
        <v>0</v>
      </c>
      <c r="Y8692" s="172" t="str">
        <f t="shared" si="140"/>
        <v/>
      </c>
      <c r="Z8692" s="172" t="str">
        <f>IF(Y8692="","",COUNTIF($Y$2:Y8692,Y8692))</f>
        <v/>
      </c>
    </row>
    <row r="8693" spans="24:26" x14ac:dyDescent="0.25">
      <c r="X8693" s="172">
        <f>COUNTIF($J$2:J8693,J8693)</f>
        <v>0</v>
      </c>
      <c r="Y8693" s="172" t="str">
        <f t="shared" si="140"/>
        <v/>
      </c>
      <c r="Z8693" s="172" t="str">
        <f>IF(Y8693="","",COUNTIF($Y$2:Y8693,Y8693))</f>
        <v/>
      </c>
    </row>
    <row r="8694" spans="24:26" x14ac:dyDescent="0.25">
      <c r="X8694" s="172">
        <f>COUNTIF($J$2:J8694,J8694)</f>
        <v>0</v>
      </c>
      <c r="Y8694" s="172" t="str">
        <f t="shared" si="140"/>
        <v/>
      </c>
      <c r="Z8694" s="172" t="str">
        <f>IF(Y8694="","",COUNTIF($Y$2:Y8694,Y8694))</f>
        <v/>
      </c>
    </row>
    <row r="8695" spans="24:26" x14ac:dyDescent="0.25">
      <c r="X8695" s="172">
        <f>COUNTIF($J$2:J8695,J8695)</f>
        <v>0</v>
      </c>
      <c r="Y8695" s="172" t="str">
        <f t="shared" si="140"/>
        <v/>
      </c>
      <c r="Z8695" s="172" t="str">
        <f>IF(Y8695="","",COUNTIF($Y$2:Y8695,Y8695))</f>
        <v/>
      </c>
    </row>
    <row r="8696" spans="24:26" x14ac:dyDescent="0.25">
      <c r="X8696" s="172">
        <f>COUNTIF($J$2:J8696,J8696)</f>
        <v>0</v>
      </c>
      <c r="Y8696" s="172" t="str">
        <f t="shared" si="140"/>
        <v/>
      </c>
      <c r="Z8696" s="172" t="str">
        <f>IF(Y8696="","",COUNTIF($Y$2:Y8696,Y8696))</f>
        <v/>
      </c>
    </row>
    <row r="8697" spans="24:26" x14ac:dyDescent="0.25">
      <c r="X8697" s="172">
        <f>COUNTIF($J$2:J8697,J8697)</f>
        <v>0</v>
      </c>
      <c r="Y8697" s="172" t="str">
        <f t="shared" si="140"/>
        <v/>
      </c>
      <c r="Z8697" s="172" t="str">
        <f>IF(Y8697="","",COUNTIF($Y$2:Y8697,Y8697))</f>
        <v/>
      </c>
    </row>
    <row r="8698" spans="24:26" x14ac:dyDescent="0.25">
      <c r="X8698" s="172">
        <f>COUNTIF($J$2:J8698,J8698)</f>
        <v>0</v>
      </c>
      <c r="Y8698" s="172" t="str">
        <f t="shared" si="140"/>
        <v/>
      </c>
      <c r="Z8698" s="172" t="str">
        <f>IF(Y8698="","",COUNTIF($Y$2:Y8698,Y8698))</f>
        <v/>
      </c>
    </row>
    <row r="8699" spans="24:26" x14ac:dyDescent="0.25">
      <c r="X8699" s="172">
        <f>COUNTIF($J$2:J8699,J8699)</f>
        <v>0</v>
      </c>
      <c r="Y8699" s="172" t="str">
        <f t="shared" si="140"/>
        <v/>
      </c>
      <c r="Z8699" s="172" t="str">
        <f>IF(Y8699="","",COUNTIF($Y$2:Y8699,Y8699))</f>
        <v/>
      </c>
    </row>
    <row r="8700" spans="24:26" x14ac:dyDescent="0.25">
      <c r="X8700" s="172">
        <f>COUNTIF($J$2:J8700,J8700)</f>
        <v>0</v>
      </c>
      <c r="Y8700" s="172" t="str">
        <f t="shared" si="140"/>
        <v/>
      </c>
      <c r="Z8700" s="172" t="str">
        <f>IF(Y8700="","",COUNTIF($Y$2:Y8700,Y8700))</f>
        <v/>
      </c>
    </row>
    <row r="8701" spans="24:26" x14ac:dyDescent="0.25">
      <c r="X8701" s="172">
        <f>COUNTIF($J$2:J8701,J8701)</f>
        <v>0</v>
      </c>
      <c r="Y8701" s="172" t="str">
        <f t="shared" si="140"/>
        <v/>
      </c>
      <c r="Z8701" s="172" t="str">
        <f>IF(Y8701="","",COUNTIF($Y$2:Y8701,Y8701))</f>
        <v/>
      </c>
    </row>
    <row r="8702" spans="24:26" x14ac:dyDescent="0.25">
      <c r="X8702" s="172">
        <f>COUNTIF($J$2:J8702,J8702)</f>
        <v>0</v>
      </c>
      <c r="Y8702" s="172" t="str">
        <f t="shared" si="140"/>
        <v/>
      </c>
      <c r="Z8702" s="172" t="str">
        <f>IF(Y8702="","",COUNTIF($Y$2:Y8702,Y8702))</f>
        <v/>
      </c>
    </row>
    <row r="8703" spans="24:26" x14ac:dyDescent="0.25">
      <c r="X8703" s="172">
        <f>COUNTIF($J$2:J8703,J8703)</f>
        <v>0</v>
      </c>
      <c r="Y8703" s="172" t="str">
        <f t="shared" si="140"/>
        <v/>
      </c>
      <c r="Z8703" s="172" t="str">
        <f>IF(Y8703="","",COUNTIF($Y$2:Y8703,Y8703))</f>
        <v/>
      </c>
    </row>
    <row r="8704" spans="24:26" x14ac:dyDescent="0.25">
      <c r="X8704" s="172">
        <f>COUNTIF($J$2:J8704,J8704)</f>
        <v>0</v>
      </c>
      <c r="Y8704" s="172" t="str">
        <f t="shared" si="140"/>
        <v/>
      </c>
      <c r="Z8704" s="172" t="str">
        <f>IF(Y8704="","",COUNTIF($Y$2:Y8704,Y8704))</f>
        <v/>
      </c>
    </row>
    <row r="8705" spans="24:26" x14ac:dyDescent="0.25">
      <c r="X8705" s="172">
        <f>COUNTIF($J$2:J8705,J8705)</f>
        <v>0</v>
      </c>
      <c r="Y8705" s="172" t="str">
        <f t="shared" si="140"/>
        <v/>
      </c>
      <c r="Z8705" s="172" t="str">
        <f>IF(Y8705="","",COUNTIF($Y$2:Y8705,Y8705))</f>
        <v/>
      </c>
    </row>
    <row r="8706" spans="24:26" x14ac:dyDescent="0.25">
      <c r="X8706" s="172">
        <f>COUNTIF($J$2:J8706,J8706)</f>
        <v>0</v>
      </c>
      <c r="Y8706" s="172" t="str">
        <f t="shared" si="140"/>
        <v/>
      </c>
      <c r="Z8706" s="172" t="str">
        <f>IF(Y8706="","",COUNTIF($Y$2:Y8706,Y8706))</f>
        <v/>
      </c>
    </row>
    <row r="8707" spans="24:26" x14ac:dyDescent="0.25">
      <c r="X8707" s="172">
        <f>COUNTIF($J$2:J8707,J8707)</f>
        <v>0</v>
      </c>
      <c r="Y8707" s="172" t="str">
        <f t="shared" si="140"/>
        <v/>
      </c>
      <c r="Z8707" s="172" t="str">
        <f>IF(Y8707="","",COUNTIF($Y$2:Y8707,Y8707))</f>
        <v/>
      </c>
    </row>
    <row r="8708" spans="24:26" x14ac:dyDescent="0.25">
      <c r="X8708" s="172">
        <f>COUNTIF($J$2:J8708,J8708)</f>
        <v>0</v>
      </c>
      <c r="Y8708" s="172" t="str">
        <f t="shared" si="140"/>
        <v/>
      </c>
      <c r="Z8708" s="172" t="str">
        <f>IF(Y8708="","",COUNTIF($Y$2:Y8708,Y8708))</f>
        <v/>
      </c>
    </row>
    <row r="8709" spans="24:26" x14ac:dyDescent="0.25">
      <c r="X8709" s="172">
        <f>COUNTIF($J$2:J8709,J8709)</f>
        <v>0</v>
      </c>
      <c r="Y8709" s="172" t="str">
        <f t="shared" si="140"/>
        <v/>
      </c>
      <c r="Z8709" s="172" t="str">
        <f>IF(Y8709="","",COUNTIF($Y$2:Y8709,Y8709))</f>
        <v/>
      </c>
    </row>
    <row r="8710" spans="24:26" x14ac:dyDescent="0.25">
      <c r="X8710" s="172">
        <f>COUNTIF($J$2:J8710,J8710)</f>
        <v>0</v>
      </c>
      <c r="Y8710" s="172" t="str">
        <f t="shared" si="140"/>
        <v/>
      </c>
      <c r="Z8710" s="172" t="str">
        <f>IF(Y8710="","",COUNTIF($Y$2:Y8710,Y8710))</f>
        <v/>
      </c>
    </row>
    <row r="8711" spans="24:26" x14ac:dyDescent="0.25">
      <c r="X8711" s="172">
        <f>COUNTIF($J$2:J8711,J8711)</f>
        <v>0</v>
      </c>
      <c r="Y8711" s="172" t="str">
        <f t="shared" si="140"/>
        <v/>
      </c>
      <c r="Z8711" s="172" t="str">
        <f>IF(Y8711="","",COUNTIF($Y$2:Y8711,Y8711))</f>
        <v/>
      </c>
    </row>
    <row r="8712" spans="24:26" x14ac:dyDescent="0.25">
      <c r="X8712" s="172">
        <f>COUNTIF($J$2:J8712,J8712)</f>
        <v>0</v>
      </c>
      <c r="Y8712" s="172" t="str">
        <f t="shared" si="140"/>
        <v/>
      </c>
      <c r="Z8712" s="172" t="str">
        <f>IF(Y8712="","",COUNTIF($Y$2:Y8712,Y8712))</f>
        <v/>
      </c>
    </row>
    <row r="8713" spans="24:26" x14ac:dyDescent="0.25">
      <c r="X8713" s="172">
        <f>COUNTIF($J$2:J8713,J8713)</f>
        <v>0</v>
      </c>
      <c r="Y8713" s="172" t="str">
        <f t="shared" si="140"/>
        <v/>
      </c>
      <c r="Z8713" s="172" t="str">
        <f>IF(Y8713="","",COUNTIF($Y$2:Y8713,Y8713))</f>
        <v/>
      </c>
    </row>
    <row r="8714" spans="24:26" x14ac:dyDescent="0.25">
      <c r="X8714" s="172">
        <f>COUNTIF($J$2:J8714,J8714)</f>
        <v>0</v>
      </c>
      <c r="Y8714" s="172" t="str">
        <f t="shared" si="140"/>
        <v/>
      </c>
      <c r="Z8714" s="172" t="str">
        <f>IF(Y8714="","",COUNTIF($Y$2:Y8714,Y8714))</f>
        <v/>
      </c>
    </row>
    <row r="8715" spans="24:26" x14ac:dyDescent="0.25">
      <c r="X8715" s="172">
        <f>COUNTIF($J$2:J8715,J8715)</f>
        <v>0</v>
      </c>
      <c r="Y8715" s="172" t="str">
        <f t="shared" si="140"/>
        <v/>
      </c>
      <c r="Z8715" s="172" t="str">
        <f>IF(Y8715="","",COUNTIF($Y$2:Y8715,Y8715))</f>
        <v/>
      </c>
    </row>
    <row r="8716" spans="24:26" x14ac:dyDescent="0.25">
      <c r="X8716" s="172">
        <f>COUNTIF($J$2:J8716,J8716)</f>
        <v>0</v>
      </c>
      <c r="Y8716" s="172" t="str">
        <f t="shared" si="140"/>
        <v/>
      </c>
      <c r="Z8716" s="172" t="str">
        <f>IF(Y8716="","",COUNTIF($Y$2:Y8716,Y8716))</f>
        <v/>
      </c>
    </row>
    <row r="8717" spans="24:26" x14ac:dyDescent="0.25">
      <c r="X8717" s="172">
        <f>COUNTIF($J$2:J8717,J8717)</f>
        <v>0</v>
      </c>
      <c r="Y8717" s="172" t="str">
        <f t="shared" si="140"/>
        <v/>
      </c>
      <c r="Z8717" s="172" t="str">
        <f>IF(Y8717="","",COUNTIF($Y$2:Y8717,Y8717))</f>
        <v/>
      </c>
    </row>
    <row r="8718" spans="24:26" x14ac:dyDescent="0.25">
      <c r="X8718" s="172">
        <f>COUNTIF($J$2:J8718,J8718)</f>
        <v>0</v>
      </c>
      <c r="Y8718" s="172" t="str">
        <f t="shared" si="140"/>
        <v/>
      </c>
      <c r="Z8718" s="172" t="str">
        <f>IF(Y8718="","",COUNTIF($Y$2:Y8718,Y8718))</f>
        <v/>
      </c>
    </row>
    <row r="8719" spans="24:26" x14ac:dyDescent="0.25">
      <c r="X8719" s="172">
        <f>COUNTIF($J$2:J8719,J8719)</f>
        <v>0</v>
      </c>
      <c r="Y8719" s="172" t="str">
        <f t="shared" si="140"/>
        <v/>
      </c>
      <c r="Z8719" s="172" t="str">
        <f>IF(Y8719="","",COUNTIF($Y$2:Y8719,Y8719))</f>
        <v/>
      </c>
    </row>
    <row r="8720" spans="24:26" x14ac:dyDescent="0.25">
      <c r="X8720" s="172">
        <f>COUNTIF($J$2:J8720,J8720)</f>
        <v>0</v>
      </c>
      <c r="Y8720" s="172" t="str">
        <f t="shared" si="140"/>
        <v/>
      </c>
      <c r="Z8720" s="172" t="str">
        <f>IF(Y8720="","",COUNTIF($Y$2:Y8720,Y8720))</f>
        <v/>
      </c>
    </row>
    <row r="8721" spans="24:26" x14ac:dyDescent="0.25">
      <c r="X8721" s="172">
        <f>COUNTIF($J$2:J8721,J8721)</f>
        <v>0</v>
      </c>
      <c r="Y8721" s="172" t="str">
        <f t="shared" si="140"/>
        <v/>
      </c>
      <c r="Z8721" s="172" t="str">
        <f>IF(Y8721="","",COUNTIF($Y$2:Y8721,Y8721))</f>
        <v/>
      </c>
    </row>
    <row r="8722" spans="24:26" x14ac:dyDescent="0.25">
      <c r="X8722" s="172">
        <f>COUNTIF($J$2:J8722,J8722)</f>
        <v>0</v>
      </c>
      <c r="Y8722" s="172" t="str">
        <f t="shared" si="140"/>
        <v/>
      </c>
      <c r="Z8722" s="172" t="str">
        <f>IF(Y8722="","",COUNTIF($Y$2:Y8722,Y8722))</f>
        <v/>
      </c>
    </row>
    <row r="8723" spans="24:26" x14ac:dyDescent="0.25">
      <c r="X8723" s="172">
        <f>COUNTIF($J$2:J8723,J8723)</f>
        <v>0</v>
      </c>
      <c r="Y8723" s="172" t="str">
        <f t="shared" si="140"/>
        <v/>
      </c>
      <c r="Z8723" s="172" t="str">
        <f>IF(Y8723="","",COUNTIF($Y$2:Y8723,Y8723))</f>
        <v/>
      </c>
    </row>
    <row r="8724" spans="24:26" x14ac:dyDescent="0.25">
      <c r="X8724" s="172">
        <f>COUNTIF($J$2:J8724,J8724)</f>
        <v>0</v>
      </c>
      <c r="Y8724" s="172" t="str">
        <f t="shared" si="140"/>
        <v/>
      </c>
      <c r="Z8724" s="172" t="str">
        <f>IF(Y8724="","",COUNTIF($Y$2:Y8724,Y8724))</f>
        <v/>
      </c>
    </row>
    <row r="8725" spans="24:26" x14ac:dyDescent="0.25">
      <c r="X8725" s="172">
        <f>COUNTIF($J$2:J8725,J8725)</f>
        <v>0</v>
      </c>
      <c r="Y8725" s="172" t="str">
        <f t="shared" si="140"/>
        <v/>
      </c>
      <c r="Z8725" s="172" t="str">
        <f>IF(Y8725="","",COUNTIF($Y$2:Y8725,Y8725))</f>
        <v/>
      </c>
    </row>
    <row r="8726" spans="24:26" x14ac:dyDescent="0.25">
      <c r="X8726" s="172">
        <f>COUNTIF($J$2:J8726,J8726)</f>
        <v>0</v>
      </c>
      <c r="Y8726" s="172" t="str">
        <f t="shared" si="140"/>
        <v/>
      </c>
      <c r="Z8726" s="172" t="str">
        <f>IF(Y8726="","",COUNTIF($Y$2:Y8726,Y8726))</f>
        <v/>
      </c>
    </row>
    <row r="8727" spans="24:26" x14ac:dyDescent="0.25">
      <c r="X8727" s="172">
        <f>COUNTIF($J$2:J8727,J8727)</f>
        <v>0</v>
      </c>
      <c r="Y8727" s="172" t="str">
        <f t="shared" si="140"/>
        <v/>
      </c>
      <c r="Z8727" s="172" t="str">
        <f>IF(Y8727="","",COUNTIF($Y$2:Y8727,Y8727))</f>
        <v/>
      </c>
    </row>
    <row r="8728" spans="24:26" x14ac:dyDescent="0.25">
      <c r="X8728" s="172">
        <f>COUNTIF($J$2:J8728,J8728)</f>
        <v>0</v>
      </c>
      <c r="Y8728" s="172" t="str">
        <f t="shared" si="140"/>
        <v/>
      </c>
      <c r="Z8728" s="172" t="str">
        <f>IF(Y8728="","",COUNTIF($Y$2:Y8728,Y8728))</f>
        <v/>
      </c>
    </row>
    <row r="8729" spans="24:26" x14ac:dyDescent="0.25">
      <c r="X8729" s="172">
        <f>COUNTIF($J$2:J8729,J8729)</f>
        <v>0</v>
      </c>
      <c r="Y8729" s="172" t="str">
        <f t="shared" si="140"/>
        <v/>
      </c>
      <c r="Z8729" s="172" t="str">
        <f>IF(Y8729="","",COUNTIF($Y$2:Y8729,Y8729))</f>
        <v/>
      </c>
    </row>
    <row r="8730" spans="24:26" x14ac:dyDescent="0.25">
      <c r="X8730" s="172">
        <f>COUNTIF($J$2:J8730,J8730)</f>
        <v>0</v>
      </c>
      <c r="Y8730" s="172" t="str">
        <f t="shared" si="140"/>
        <v/>
      </c>
      <c r="Z8730" s="172" t="str">
        <f>IF(Y8730="","",COUNTIF($Y$2:Y8730,Y8730))</f>
        <v/>
      </c>
    </row>
    <row r="8731" spans="24:26" x14ac:dyDescent="0.25">
      <c r="X8731" s="172">
        <f>COUNTIF($J$2:J8731,J8731)</f>
        <v>0</v>
      </c>
      <c r="Y8731" s="172" t="str">
        <f t="shared" si="140"/>
        <v/>
      </c>
      <c r="Z8731" s="172" t="str">
        <f>IF(Y8731="","",COUNTIF($Y$2:Y8731,Y8731))</f>
        <v/>
      </c>
    </row>
    <row r="8732" spans="24:26" x14ac:dyDescent="0.25">
      <c r="X8732" s="172">
        <f>COUNTIF($J$2:J8732,J8732)</f>
        <v>0</v>
      </c>
      <c r="Y8732" s="172" t="str">
        <f t="shared" si="140"/>
        <v/>
      </c>
      <c r="Z8732" s="172" t="str">
        <f>IF(Y8732="","",COUNTIF($Y$2:Y8732,Y8732))</f>
        <v/>
      </c>
    </row>
    <row r="8733" spans="24:26" x14ac:dyDescent="0.25">
      <c r="X8733" s="172">
        <f>COUNTIF($J$2:J8733,J8733)</f>
        <v>0</v>
      </c>
      <c r="Y8733" s="172" t="str">
        <f t="shared" si="140"/>
        <v/>
      </c>
      <c r="Z8733" s="172" t="str">
        <f>IF(Y8733="","",COUNTIF($Y$2:Y8733,Y8733))</f>
        <v/>
      </c>
    </row>
    <row r="8734" spans="24:26" x14ac:dyDescent="0.25">
      <c r="X8734" s="172">
        <f>COUNTIF($J$2:J8734,J8734)</f>
        <v>0</v>
      </c>
      <c r="Y8734" s="172" t="str">
        <f t="shared" si="140"/>
        <v/>
      </c>
      <c r="Z8734" s="172" t="str">
        <f>IF(Y8734="","",COUNTIF($Y$2:Y8734,Y8734))</f>
        <v/>
      </c>
    </row>
    <row r="8735" spans="24:26" x14ac:dyDescent="0.25">
      <c r="X8735" s="172">
        <f>COUNTIF($J$2:J8735,J8735)</f>
        <v>0</v>
      </c>
      <c r="Y8735" s="172" t="str">
        <f t="shared" si="140"/>
        <v/>
      </c>
      <c r="Z8735" s="172" t="str">
        <f>IF(Y8735="","",COUNTIF($Y$2:Y8735,Y8735))</f>
        <v/>
      </c>
    </row>
    <row r="8736" spans="24:26" x14ac:dyDescent="0.25">
      <c r="X8736" s="172">
        <f>COUNTIF($J$2:J8736,J8736)</f>
        <v>0</v>
      </c>
      <c r="Y8736" s="172" t="str">
        <f t="shared" si="140"/>
        <v/>
      </c>
      <c r="Z8736" s="172" t="str">
        <f>IF(Y8736="","",COUNTIF($Y$2:Y8736,Y8736))</f>
        <v/>
      </c>
    </row>
    <row r="8737" spans="24:26" x14ac:dyDescent="0.25">
      <c r="X8737" s="172">
        <f>COUNTIF($J$2:J8737,J8737)</f>
        <v>0</v>
      </c>
      <c r="Y8737" s="172" t="str">
        <f t="shared" si="140"/>
        <v/>
      </c>
      <c r="Z8737" s="172" t="str">
        <f>IF(Y8737="","",COUNTIF($Y$2:Y8737,Y8737))</f>
        <v/>
      </c>
    </row>
    <row r="8738" spans="24:26" x14ac:dyDescent="0.25">
      <c r="X8738" s="172">
        <f>COUNTIF($J$2:J8738,J8738)</f>
        <v>0</v>
      </c>
      <c r="Y8738" s="172" t="str">
        <f t="shared" si="140"/>
        <v/>
      </c>
      <c r="Z8738" s="172" t="str">
        <f>IF(Y8738="","",COUNTIF($Y$2:Y8738,Y8738))</f>
        <v/>
      </c>
    </row>
    <row r="8739" spans="24:26" x14ac:dyDescent="0.25">
      <c r="X8739" s="172">
        <f>COUNTIF($J$2:J8739,J8739)</f>
        <v>0</v>
      </c>
      <c r="Y8739" s="172" t="str">
        <f t="shared" si="140"/>
        <v/>
      </c>
      <c r="Z8739" s="172" t="str">
        <f>IF(Y8739="","",COUNTIF($Y$2:Y8739,Y8739))</f>
        <v/>
      </c>
    </row>
    <row r="8740" spans="24:26" x14ac:dyDescent="0.25">
      <c r="X8740" s="172">
        <f>COUNTIF($J$2:J8740,J8740)</f>
        <v>0</v>
      </c>
      <c r="Y8740" s="172" t="str">
        <f t="shared" si="140"/>
        <v/>
      </c>
      <c r="Z8740" s="172" t="str">
        <f>IF(Y8740="","",COUNTIF($Y$2:Y8740,Y8740))</f>
        <v/>
      </c>
    </row>
    <row r="8741" spans="24:26" x14ac:dyDescent="0.25">
      <c r="X8741" s="172">
        <f>COUNTIF($J$2:J8741,J8741)</f>
        <v>0</v>
      </c>
      <c r="Y8741" s="172" t="str">
        <f t="shared" si="140"/>
        <v/>
      </c>
      <c r="Z8741" s="172" t="str">
        <f>IF(Y8741="","",COUNTIF($Y$2:Y8741,Y8741))</f>
        <v/>
      </c>
    </row>
    <row r="8742" spans="24:26" x14ac:dyDescent="0.25">
      <c r="X8742" s="172">
        <f>COUNTIF($J$2:J8742,J8742)</f>
        <v>0</v>
      </c>
      <c r="Y8742" s="172" t="str">
        <f t="shared" si="140"/>
        <v/>
      </c>
      <c r="Z8742" s="172" t="str">
        <f>IF(Y8742="","",COUNTIF($Y$2:Y8742,Y8742))</f>
        <v/>
      </c>
    </row>
    <row r="8743" spans="24:26" x14ac:dyDescent="0.25">
      <c r="X8743" s="172">
        <f>COUNTIF($J$2:J8743,J8743)</f>
        <v>0</v>
      </c>
      <c r="Y8743" s="172" t="str">
        <f t="shared" si="140"/>
        <v/>
      </c>
      <c r="Z8743" s="172" t="str">
        <f>IF(Y8743="","",COUNTIF($Y$2:Y8743,Y8743))</f>
        <v/>
      </c>
    </row>
    <row r="8744" spans="24:26" x14ac:dyDescent="0.25">
      <c r="X8744" s="172">
        <f>COUNTIF($J$2:J8744,J8744)</f>
        <v>0</v>
      </c>
      <c r="Y8744" s="172" t="str">
        <f t="shared" si="140"/>
        <v/>
      </c>
      <c r="Z8744" s="172" t="str">
        <f>IF(Y8744="","",COUNTIF($Y$2:Y8744,Y8744))</f>
        <v/>
      </c>
    </row>
    <row r="8745" spans="24:26" x14ac:dyDescent="0.25">
      <c r="X8745" s="172">
        <f>COUNTIF($J$2:J8745,J8745)</f>
        <v>0</v>
      </c>
      <c r="Y8745" s="172" t="str">
        <f t="shared" si="140"/>
        <v/>
      </c>
      <c r="Z8745" s="172" t="str">
        <f>IF(Y8745="","",COUNTIF($Y$2:Y8745,Y8745))</f>
        <v/>
      </c>
    </row>
    <row r="8746" spans="24:26" x14ac:dyDescent="0.25">
      <c r="X8746" s="172">
        <f>COUNTIF($J$2:J8746,J8746)</f>
        <v>0</v>
      </c>
      <c r="Y8746" s="172" t="str">
        <f t="shared" si="140"/>
        <v/>
      </c>
      <c r="Z8746" s="172" t="str">
        <f>IF(Y8746="","",COUNTIF($Y$2:Y8746,Y8746))</f>
        <v/>
      </c>
    </row>
    <row r="8747" spans="24:26" x14ac:dyDescent="0.25">
      <c r="X8747" s="172">
        <f>COUNTIF($J$2:J8747,J8747)</f>
        <v>0</v>
      </c>
      <c r="Y8747" s="172" t="str">
        <f t="shared" ref="Y8747:Y8810" si="141">J8747&amp;Q8747</f>
        <v/>
      </c>
      <c r="Z8747" s="172" t="str">
        <f>IF(Y8747="","",COUNTIF($Y$2:Y8747,Y8747))</f>
        <v/>
      </c>
    </row>
    <row r="8748" spans="24:26" x14ac:dyDescent="0.25">
      <c r="X8748" s="172">
        <f>COUNTIF($J$2:J8748,J8748)</f>
        <v>0</v>
      </c>
      <c r="Y8748" s="172" t="str">
        <f t="shared" si="141"/>
        <v/>
      </c>
      <c r="Z8748" s="172" t="str">
        <f>IF(Y8748="","",COUNTIF($Y$2:Y8748,Y8748))</f>
        <v/>
      </c>
    </row>
    <row r="8749" spans="24:26" x14ac:dyDescent="0.25">
      <c r="X8749" s="172">
        <f>COUNTIF($J$2:J8749,J8749)</f>
        <v>0</v>
      </c>
      <c r="Y8749" s="172" t="str">
        <f t="shared" si="141"/>
        <v/>
      </c>
      <c r="Z8749" s="172" t="str">
        <f>IF(Y8749="","",COUNTIF($Y$2:Y8749,Y8749))</f>
        <v/>
      </c>
    </row>
    <row r="8750" spans="24:26" x14ac:dyDescent="0.25">
      <c r="X8750" s="172">
        <f>COUNTIF($J$2:J8750,J8750)</f>
        <v>0</v>
      </c>
      <c r="Y8750" s="172" t="str">
        <f t="shared" si="141"/>
        <v/>
      </c>
      <c r="Z8750" s="172" t="str">
        <f>IF(Y8750="","",COUNTIF($Y$2:Y8750,Y8750))</f>
        <v/>
      </c>
    </row>
    <row r="8751" spans="24:26" x14ac:dyDescent="0.25">
      <c r="X8751" s="172">
        <f>COUNTIF($J$2:J8751,J8751)</f>
        <v>0</v>
      </c>
      <c r="Y8751" s="172" t="str">
        <f t="shared" si="141"/>
        <v/>
      </c>
      <c r="Z8751" s="172" t="str">
        <f>IF(Y8751="","",COUNTIF($Y$2:Y8751,Y8751))</f>
        <v/>
      </c>
    </row>
    <row r="8752" spans="24:26" x14ac:dyDescent="0.25">
      <c r="X8752" s="172">
        <f>COUNTIF($J$2:J8752,J8752)</f>
        <v>0</v>
      </c>
      <c r="Y8752" s="172" t="str">
        <f t="shared" si="141"/>
        <v/>
      </c>
      <c r="Z8752" s="172" t="str">
        <f>IF(Y8752="","",COUNTIF($Y$2:Y8752,Y8752))</f>
        <v/>
      </c>
    </row>
    <row r="8753" spans="24:26" x14ac:dyDescent="0.25">
      <c r="X8753" s="172">
        <f>COUNTIF($J$2:J8753,J8753)</f>
        <v>0</v>
      </c>
      <c r="Y8753" s="172" t="str">
        <f t="shared" si="141"/>
        <v/>
      </c>
      <c r="Z8753" s="172" t="str">
        <f>IF(Y8753="","",COUNTIF($Y$2:Y8753,Y8753))</f>
        <v/>
      </c>
    </row>
    <row r="8754" spans="24:26" x14ac:dyDescent="0.25">
      <c r="X8754" s="172">
        <f>COUNTIF($J$2:J8754,J8754)</f>
        <v>0</v>
      </c>
      <c r="Y8754" s="172" t="str">
        <f t="shared" si="141"/>
        <v/>
      </c>
      <c r="Z8754" s="172" t="str">
        <f>IF(Y8754="","",COUNTIF($Y$2:Y8754,Y8754))</f>
        <v/>
      </c>
    </row>
    <row r="8755" spans="24:26" x14ac:dyDescent="0.25">
      <c r="X8755" s="172">
        <f>COUNTIF($J$2:J8755,J8755)</f>
        <v>0</v>
      </c>
      <c r="Y8755" s="172" t="str">
        <f t="shared" si="141"/>
        <v/>
      </c>
      <c r="Z8755" s="172" t="str">
        <f>IF(Y8755="","",COUNTIF($Y$2:Y8755,Y8755))</f>
        <v/>
      </c>
    </row>
    <row r="8756" spans="24:26" x14ac:dyDescent="0.25">
      <c r="X8756" s="172">
        <f>COUNTIF($J$2:J8756,J8756)</f>
        <v>0</v>
      </c>
      <c r="Y8756" s="172" t="str">
        <f t="shared" si="141"/>
        <v/>
      </c>
      <c r="Z8756" s="172" t="str">
        <f>IF(Y8756="","",COUNTIF($Y$2:Y8756,Y8756))</f>
        <v/>
      </c>
    </row>
    <row r="8757" spans="24:26" x14ac:dyDescent="0.25">
      <c r="X8757" s="172">
        <f>COUNTIF($J$2:J8757,J8757)</f>
        <v>0</v>
      </c>
      <c r="Y8757" s="172" t="str">
        <f t="shared" si="141"/>
        <v/>
      </c>
      <c r="Z8757" s="172" t="str">
        <f>IF(Y8757="","",COUNTIF($Y$2:Y8757,Y8757))</f>
        <v/>
      </c>
    </row>
    <row r="8758" spans="24:26" x14ac:dyDescent="0.25">
      <c r="X8758" s="172">
        <f>COUNTIF($J$2:J8758,J8758)</f>
        <v>0</v>
      </c>
      <c r="Y8758" s="172" t="str">
        <f t="shared" si="141"/>
        <v/>
      </c>
      <c r="Z8758" s="172" t="str">
        <f>IF(Y8758="","",COUNTIF($Y$2:Y8758,Y8758))</f>
        <v/>
      </c>
    </row>
    <row r="8759" spans="24:26" x14ac:dyDescent="0.25">
      <c r="X8759" s="172">
        <f>COUNTIF($J$2:J8759,J8759)</f>
        <v>0</v>
      </c>
      <c r="Y8759" s="172" t="str">
        <f t="shared" si="141"/>
        <v/>
      </c>
      <c r="Z8759" s="172" t="str">
        <f>IF(Y8759="","",COUNTIF($Y$2:Y8759,Y8759))</f>
        <v/>
      </c>
    </row>
    <row r="8760" spans="24:26" x14ac:dyDescent="0.25">
      <c r="X8760" s="172">
        <f>COUNTIF($J$2:J8760,J8760)</f>
        <v>0</v>
      </c>
      <c r="Y8760" s="172" t="str">
        <f t="shared" si="141"/>
        <v/>
      </c>
      <c r="Z8760" s="172" t="str">
        <f>IF(Y8760="","",COUNTIF($Y$2:Y8760,Y8760))</f>
        <v/>
      </c>
    </row>
    <row r="8761" spans="24:26" x14ac:dyDescent="0.25">
      <c r="X8761" s="172">
        <f>COUNTIF($J$2:J8761,J8761)</f>
        <v>0</v>
      </c>
      <c r="Y8761" s="172" t="str">
        <f t="shared" si="141"/>
        <v/>
      </c>
      <c r="Z8761" s="172" t="str">
        <f>IF(Y8761="","",COUNTIF($Y$2:Y8761,Y8761))</f>
        <v/>
      </c>
    </row>
    <row r="8762" spans="24:26" x14ac:dyDescent="0.25">
      <c r="X8762" s="172">
        <f>COUNTIF($J$2:J8762,J8762)</f>
        <v>0</v>
      </c>
      <c r="Y8762" s="172" t="str">
        <f t="shared" si="141"/>
        <v/>
      </c>
      <c r="Z8762" s="172" t="str">
        <f>IF(Y8762="","",COUNTIF($Y$2:Y8762,Y8762))</f>
        <v/>
      </c>
    </row>
    <row r="8763" spans="24:26" x14ac:dyDescent="0.25">
      <c r="X8763" s="172">
        <f>COUNTIF($J$2:J8763,J8763)</f>
        <v>0</v>
      </c>
      <c r="Y8763" s="172" t="str">
        <f t="shared" si="141"/>
        <v/>
      </c>
      <c r="Z8763" s="172" t="str">
        <f>IF(Y8763="","",COUNTIF($Y$2:Y8763,Y8763))</f>
        <v/>
      </c>
    </row>
    <row r="8764" spans="24:26" x14ac:dyDescent="0.25">
      <c r="X8764" s="172">
        <f>COUNTIF($J$2:J8764,J8764)</f>
        <v>0</v>
      </c>
      <c r="Y8764" s="172" t="str">
        <f t="shared" si="141"/>
        <v/>
      </c>
      <c r="Z8764" s="172" t="str">
        <f>IF(Y8764="","",COUNTIF($Y$2:Y8764,Y8764))</f>
        <v/>
      </c>
    </row>
    <row r="8765" spans="24:26" x14ac:dyDescent="0.25">
      <c r="X8765" s="172">
        <f>COUNTIF($J$2:J8765,J8765)</f>
        <v>0</v>
      </c>
      <c r="Y8765" s="172" t="str">
        <f t="shared" si="141"/>
        <v/>
      </c>
      <c r="Z8765" s="172" t="str">
        <f>IF(Y8765="","",COUNTIF($Y$2:Y8765,Y8765))</f>
        <v/>
      </c>
    </row>
    <row r="8766" spans="24:26" x14ac:dyDescent="0.25">
      <c r="X8766" s="172">
        <f>COUNTIF($J$2:J8766,J8766)</f>
        <v>0</v>
      </c>
      <c r="Y8766" s="172" t="str">
        <f t="shared" si="141"/>
        <v/>
      </c>
      <c r="Z8766" s="172" t="str">
        <f>IF(Y8766="","",COUNTIF($Y$2:Y8766,Y8766))</f>
        <v/>
      </c>
    </row>
    <row r="8767" spans="24:26" x14ac:dyDescent="0.25">
      <c r="X8767" s="172">
        <f>COUNTIF($J$2:J8767,J8767)</f>
        <v>0</v>
      </c>
      <c r="Y8767" s="172" t="str">
        <f t="shared" si="141"/>
        <v/>
      </c>
      <c r="Z8767" s="172" t="str">
        <f>IF(Y8767="","",COUNTIF($Y$2:Y8767,Y8767))</f>
        <v/>
      </c>
    </row>
    <row r="8768" spans="24:26" x14ac:dyDescent="0.25">
      <c r="X8768" s="172">
        <f>COUNTIF($J$2:J8768,J8768)</f>
        <v>0</v>
      </c>
      <c r="Y8768" s="172" t="str">
        <f t="shared" si="141"/>
        <v/>
      </c>
      <c r="Z8768" s="172" t="str">
        <f>IF(Y8768="","",COUNTIF($Y$2:Y8768,Y8768))</f>
        <v/>
      </c>
    </row>
    <row r="8769" spans="24:26" x14ac:dyDescent="0.25">
      <c r="X8769" s="172">
        <f>COUNTIF($J$2:J8769,J8769)</f>
        <v>0</v>
      </c>
      <c r="Y8769" s="172" t="str">
        <f t="shared" si="141"/>
        <v/>
      </c>
      <c r="Z8769" s="172" t="str">
        <f>IF(Y8769="","",COUNTIF($Y$2:Y8769,Y8769))</f>
        <v/>
      </c>
    </row>
    <row r="8770" spans="24:26" x14ac:dyDescent="0.25">
      <c r="X8770" s="172">
        <f>COUNTIF($J$2:J8770,J8770)</f>
        <v>0</v>
      </c>
      <c r="Y8770" s="172" t="str">
        <f t="shared" si="141"/>
        <v/>
      </c>
      <c r="Z8770" s="172" t="str">
        <f>IF(Y8770="","",COUNTIF($Y$2:Y8770,Y8770))</f>
        <v/>
      </c>
    </row>
    <row r="8771" spans="24:26" x14ac:dyDescent="0.25">
      <c r="X8771" s="172">
        <f>COUNTIF($J$2:J8771,J8771)</f>
        <v>0</v>
      </c>
      <c r="Y8771" s="172" t="str">
        <f t="shared" si="141"/>
        <v/>
      </c>
      <c r="Z8771" s="172" t="str">
        <f>IF(Y8771="","",COUNTIF($Y$2:Y8771,Y8771))</f>
        <v/>
      </c>
    </row>
    <row r="8772" spans="24:26" x14ac:dyDescent="0.25">
      <c r="X8772" s="172">
        <f>COUNTIF($J$2:J8772,J8772)</f>
        <v>0</v>
      </c>
      <c r="Y8772" s="172" t="str">
        <f t="shared" si="141"/>
        <v/>
      </c>
      <c r="Z8772" s="172" t="str">
        <f>IF(Y8772="","",COUNTIF($Y$2:Y8772,Y8772))</f>
        <v/>
      </c>
    </row>
    <row r="8773" spans="24:26" x14ac:dyDescent="0.25">
      <c r="X8773" s="172">
        <f>COUNTIF($J$2:J8773,J8773)</f>
        <v>0</v>
      </c>
      <c r="Y8773" s="172" t="str">
        <f t="shared" si="141"/>
        <v/>
      </c>
      <c r="Z8773" s="172" t="str">
        <f>IF(Y8773="","",COUNTIF($Y$2:Y8773,Y8773))</f>
        <v/>
      </c>
    </row>
    <row r="8774" spans="24:26" x14ac:dyDescent="0.25">
      <c r="X8774" s="172">
        <f>COUNTIF($J$2:J8774,J8774)</f>
        <v>0</v>
      </c>
      <c r="Y8774" s="172" t="str">
        <f t="shared" si="141"/>
        <v/>
      </c>
      <c r="Z8774" s="172" t="str">
        <f>IF(Y8774="","",COUNTIF($Y$2:Y8774,Y8774))</f>
        <v/>
      </c>
    </row>
    <row r="8775" spans="24:26" x14ac:dyDescent="0.25">
      <c r="X8775" s="172">
        <f>COUNTIF($J$2:J8775,J8775)</f>
        <v>0</v>
      </c>
      <c r="Y8775" s="172" t="str">
        <f t="shared" si="141"/>
        <v/>
      </c>
      <c r="Z8775" s="172" t="str">
        <f>IF(Y8775="","",COUNTIF($Y$2:Y8775,Y8775))</f>
        <v/>
      </c>
    </row>
    <row r="8776" spans="24:26" x14ac:dyDescent="0.25">
      <c r="X8776" s="172">
        <f>COUNTIF($J$2:J8776,J8776)</f>
        <v>0</v>
      </c>
      <c r="Y8776" s="172" t="str">
        <f t="shared" si="141"/>
        <v/>
      </c>
      <c r="Z8776" s="172" t="str">
        <f>IF(Y8776="","",COUNTIF($Y$2:Y8776,Y8776))</f>
        <v/>
      </c>
    </row>
    <row r="8777" spans="24:26" x14ac:dyDescent="0.25">
      <c r="X8777" s="172">
        <f>COUNTIF($J$2:J8777,J8777)</f>
        <v>0</v>
      </c>
      <c r="Y8777" s="172" t="str">
        <f t="shared" si="141"/>
        <v/>
      </c>
      <c r="Z8777" s="172" t="str">
        <f>IF(Y8777="","",COUNTIF($Y$2:Y8777,Y8777))</f>
        <v/>
      </c>
    </row>
    <row r="8778" spans="24:26" x14ac:dyDescent="0.25">
      <c r="X8778" s="172">
        <f>COUNTIF($J$2:J8778,J8778)</f>
        <v>0</v>
      </c>
      <c r="Y8778" s="172" t="str">
        <f t="shared" si="141"/>
        <v/>
      </c>
      <c r="Z8778" s="172" t="str">
        <f>IF(Y8778="","",COUNTIF($Y$2:Y8778,Y8778))</f>
        <v/>
      </c>
    </row>
    <row r="8779" spans="24:26" x14ac:dyDescent="0.25">
      <c r="X8779" s="172">
        <f>COUNTIF($J$2:J8779,J8779)</f>
        <v>0</v>
      </c>
      <c r="Y8779" s="172" t="str">
        <f t="shared" si="141"/>
        <v/>
      </c>
      <c r="Z8779" s="172" t="str">
        <f>IF(Y8779="","",COUNTIF($Y$2:Y8779,Y8779))</f>
        <v/>
      </c>
    </row>
    <row r="8780" spans="24:26" x14ac:dyDescent="0.25">
      <c r="X8780" s="172">
        <f>COUNTIF($J$2:J8780,J8780)</f>
        <v>0</v>
      </c>
      <c r="Y8780" s="172" t="str">
        <f t="shared" si="141"/>
        <v/>
      </c>
      <c r="Z8780" s="172" t="str">
        <f>IF(Y8780="","",COUNTIF($Y$2:Y8780,Y8780))</f>
        <v/>
      </c>
    </row>
    <row r="8781" spans="24:26" x14ac:dyDescent="0.25">
      <c r="X8781" s="172">
        <f>COUNTIF($J$2:J8781,J8781)</f>
        <v>0</v>
      </c>
      <c r="Y8781" s="172" t="str">
        <f t="shared" si="141"/>
        <v/>
      </c>
      <c r="Z8781" s="172" t="str">
        <f>IF(Y8781="","",COUNTIF($Y$2:Y8781,Y8781))</f>
        <v/>
      </c>
    </row>
    <row r="8782" spans="24:26" x14ac:dyDescent="0.25">
      <c r="X8782" s="172">
        <f>COUNTIF($J$2:J8782,J8782)</f>
        <v>0</v>
      </c>
      <c r="Y8782" s="172" t="str">
        <f t="shared" si="141"/>
        <v/>
      </c>
      <c r="Z8782" s="172" t="str">
        <f>IF(Y8782="","",COUNTIF($Y$2:Y8782,Y8782))</f>
        <v/>
      </c>
    </row>
    <row r="8783" spans="24:26" x14ac:dyDescent="0.25">
      <c r="X8783" s="172">
        <f>COUNTIF($J$2:J8783,J8783)</f>
        <v>0</v>
      </c>
      <c r="Y8783" s="172" t="str">
        <f t="shared" si="141"/>
        <v/>
      </c>
      <c r="Z8783" s="172" t="str">
        <f>IF(Y8783="","",COUNTIF($Y$2:Y8783,Y8783))</f>
        <v/>
      </c>
    </row>
    <row r="8784" spans="24:26" x14ac:dyDescent="0.25">
      <c r="X8784" s="172">
        <f>COUNTIF($J$2:J8784,J8784)</f>
        <v>0</v>
      </c>
      <c r="Y8784" s="172" t="str">
        <f t="shared" si="141"/>
        <v/>
      </c>
      <c r="Z8784" s="172" t="str">
        <f>IF(Y8784="","",COUNTIF($Y$2:Y8784,Y8784))</f>
        <v/>
      </c>
    </row>
    <row r="8785" spans="24:26" x14ac:dyDescent="0.25">
      <c r="X8785" s="172">
        <f>COUNTIF($J$2:J8785,J8785)</f>
        <v>0</v>
      </c>
      <c r="Y8785" s="172" t="str">
        <f t="shared" si="141"/>
        <v/>
      </c>
      <c r="Z8785" s="172" t="str">
        <f>IF(Y8785="","",COUNTIF($Y$2:Y8785,Y8785))</f>
        <v/>
      </c>
    </row>
    <row r="8786" spans="24:26" x14ac:dyDescent="0.25">
      <c r="X8786" s="172">
        <f>COUNTIF($J$2:J8786,J8786)</f>
        <v>0</v>
      </c>
      <c r="Y8786" s="172" t="str">
        <f t="shared" si="141"/>
        <v/>
      </c>
      <c r="Z8786" s="172" t="str">
        <f>IF(Y8786="","",COUNTIF($Y$2:Y8786,Y8786))</f>
        <v/>
      </c>
    </row>
    <row r="8787" spans="24:26" x14ac:dyDescent="0.25">
      <c r="X8787" s="172">
        <f>COUNTIF($J$2:J8787,J8787)</f>
        <v>0</v>
      </c>
      <c r="Y8787" s="172" t="str">
        <f t="shared" si="141"/>
        <v/>
      </c>
      <c r="Z8787" s="172" t="str">
        <f>IF(Y8787="","",COUNTIF($Y$2:Y8787,Y8787))</f>
        <v/>
      </c>
    </row>
    <row r="8788" spans="24:26" x14ac:dyDescent="0.25">
      <c r="X8788" s="172">
        <f>COUNTIF($J$2:J8788,J8788)</f>
        <v>0</v>
      </c>
      <c r="Y8788" s="172" t="str">
        <f t="shared" si="141"/>
        <v/>
      </c>
      <c r="Z8788" s="172" t="str">
        <f>IF(Y8788="","",COUNTIF($Y$2:Y8788,Y8788))</f>
        <v/>
      </c>
    </row>
    <row r="8789" spans="24:26" x14ac:dyDescent="0.25">
      <c r="X8789" s="172">
        <f>COUNTIF($J$2:J8789,J8789)</f>
        <v>0</v>
      </c>
      <c r="Y8789" s="172" t="str">
        <f t="shared" si="141"/>
        <v/>
      </c>
      <c r="Z8789" s="172" t="str">
        <f>IF(Y8789="","",COUNTIF($Y$2:Y8789,Y8789))</f>
        <v/>
      </c>
    </row>
    <row r="8790" spans="24:26" x14ac:dyDescent="0.25">
      <c r="X8790" s="172">
        <f>COUNTIF($J$2:J8790,J8790)</f>
        <v>0</v>
      </c>
      <c r="Y8790" s="172" t="str">
        <f t="shared" si="141"/>
        <v/>
      </c>
      <c r="Z8790" s="172" t="str">
        <f>IF(Y8790="","",COUNTIF($Y$2:Y8790,Y8790))</f>
        <v/>
      </c>
    </row>
    <row r="8791" spans="24:26" x14ac:dyDescent="0.25">
      <c r="X8791" s="172">
        <f>COUNTIF($J$2:J8791,J8791)</f>
        <v>0</v>
      </c>
      <c r="Y8791" s="172" t="str">
        <f t="shared" si="141"/>
        <v/>
      </c>
      <c r="Z8791" s="172" t="str">
        <f>IF(Y8791="","",COUNTIF($Y$2:Y8791,Y8791))</f>
        <v/>
      </c>
    </row>
    <row r="8792" spans="24:26" x14ac:dyDescent="0.25">
      <c r="X8792" s="172">
        <f>COUNTIF($J$2:J8792,J8792)</f>
        <v>0</v>
      </c>
      <c r="Y8792" s="172" t="str">
        <f t="shared" si="141"/>
        <v/>
      </c>
      <c r="Z8792" s="172" t="str">
        <f>IF(Y8792="","",COUNTIF($Y$2:Y8792,Y8792))</f>
        <v/>
      </c>
    </row>
    <row r="8793" spans="24:26" x14ac:dyDescent="0.25">
      <c r="X8793" s="172">
        <f>COUNTIF($J$2:J8793,J8793)</f>
        <v>0</v>
      </c>
      <c r="Y8793" s="172" t="str">
        <f t="shared" si="141"/>
        <v/>
      </c>
      <c r="Z8793" s="172" t="str">
        <f>IF(Y8793="","",COUNTIF($Y$2:Y8793,Y8793))</f>
        <v/>
      </c>
    </row>
    <row r="8794" spans="24:26" x14ac:dyDescent="0.25">
      <c r="X8794" s="172">
        <f>COUNTIF($J$2:J8794,J8794)</f>
        <v>0</v>
      </c>
      <c r="Y8794" s="172" t="str">
        <f t="shared" si="141"/>
        <v/>
      </c>
      <c r="Z8794" s="172" t="str">
        <f>IF(Y8794="","",COUNTIF($Y$2:Y8794,Y8794))</f>
        <v/>
      </c>
    </row>
    <row r="8795" spans="24:26" x14ac:dyDescent="0.25">
      <c r="X8795" s="172">
        <f>COUNTIF($J$2:J8795,J8795)</f>
        <v>0</v>
      </c>
      <c r="Y8795" s="172" t="str">
        <f t="shared" si="141"/>
        <v/>
      </c>
      <c r="Z8795" s="172" t="str">
        <f>IF(Y8795="","",COUNTIF($Y$2:Y8795,Y8795))</f>
        <v/>
      </c>
    </row>
    <row r="8796" spans="24:26" x14ac:dyDescent="0.25">
      <c r="X8796" s="172">
        <f>COUNTIF($J$2:J8796,J8796)</f>
        <v>0</v>
      </c>
      <c r="Y8796" s="172" t="str">
        <f t="shared" si="141"/>
        <v/>
      </c>
      <c r="Z8796" s="172" t="str">
        <f>IF(Y8796="","",COUNTIF($Y$2:Y8796,Y8796))</f>
        <v/>
      </c>
    </row>
    <row r="8797" spans="24:26" x14ac:dyDescent="0.25">
      <c r="X8797" s="172">
        <f>COUNTIF($J$2:J8797,J8797)</f>
        <v>0</v>
      </c>
      <c r="Y8797" s="172" t="str">
        <f t="shared" si="141"/>
        <v/>
      </c>
      <c r="Z8797" s="172" t="str">
        <f>IF(Y8797="","",COUNTIF($Y$2:Y8797,Y8797))</f>
        <v/>
      </c>
    </row>
    <row r="8798" spans="24:26" x14ac:dyDescent="0.25">
      <c r="X8798" s="172">
        <f>COUNTIF($J$2:J8798,J8798)</f>
        <v>0</v>
      </c>
      <c r="Y8798" s="172" t="str">
        <f t="shared" si="141"/>
        <v/>
      </c>
      <c r="Z8798" s="172" t="str">
        <f>IF(Y8798="","",COUNTIF($Y$2:Y8798,Y8798))</f>
        <v/>
      </c>
    </row>
    <row r="8799" spans="24:26" x14ac:dyDescent="0.25">
      <c r="X8799" s="172">
        <f>COUNTIF($J$2:J8799,J8799)</f>
        <v>0</v>
      </c>
      <c r="Y8799" s="172" t="str">
        <f t="shared" si="141"/>
        <v/>
      </c>
      <c r="Z8799" s="172" t="str">
        <f>IF(Y8799="","",COUNTIF($Y$2:Y8799,Y8799))</f>
        <v/>
      </c>
    </row>
    <row r="8800" spans="24:26" x14ac:dyDescent="0.25">
      <c r="X8800" s="172">
        <f>COUNTIF($J$2:J8800,J8800)</f>
        <v>0</v>
      </c>
      <c r="Y8800" s="172" t="str">
        <f t="shared" si="141"/>
        <v/>
      </c>
      <c r="Z8800" s="172" t="str">
        <f>IF(Y8800="","",COUNTIF($Y$2:Y8800,Y8800))</f>
        <v/>
      </c>
    </row>
    <row r="8801" spans="24:26" x14ac:dyDescent="0.25">
      <c r="X8801" s="172">
        <f>COUNTIF($J$2:J8801,J8801)</f>
        <v>0</v>
      </c>
      <c r="Y8801" s="172" t="str">
        <f t="shared" si="141"/>
        <v/>
      </c>
      <c r="Z8801" s="172" t="str">
        <f>IF(Y8801="","",COUNTIF($Y$2:Y8801,Y8801))</f>
        <v/>
      </c>
    </row>
    <row r="8802" spans="24:26" x14ac:dyDescent="0.25">
      <c r="X8802" s="172">
        <f>COUNTIF($J$2:J8802,J8802)</f>
        <v>0</v>
      </c>
      <c r="Y8802" s="172" t="str">
        <f t="shared" si="141"/>
        <v/>
      </c>
      <c r="Z8802" s="172" t="str">
        <f>IF(Y8802="","",COUNTIF($Y$2:Y8802,Y8802))</f>
        <v/>
      </c>
    </row>
    <row r="8803" spans="24:26" x14ac:dyDescent="0.25">
      <c r="X8803" s="172">
        <f>COUNTIF($J$2:J8803,J8803)</f>
        <v>0</v>
      </c>
      <c r="Y8803" s="172" t="str">
        <f t="shared" si="141"/>
        <v/>
      </c>
      <c r="Z8803" s="172" t="str">
        <f>IF(Y8803="","",COUNTIF($Y$2:Y8803,Y8803))</f>
        <v/>
      </c>
    </row>
    <row r="8804" spans="24:26" x14ac:dyDescent="0.25">
      <c r="X8804" s="172">
        <f>COUNTIF($J$2:J8804,J8804)</f>
        <v>0</v>
      </c>
      <c r="Y8804" s="172" t="str">
        <f t="shared" si="141"/>
        <v/>
      </c>
      <c r="Z8804" s="172" t="str">
        <f>IF(Y8804="","",COUNTIF($Y$2:Y8804,Y8804))</f>
        <v/>
      </c>
    </row>
    <row r="8805" spans="24:26" x14ac:dyDescent="0.25">
      <c r="X8805" s="172">
        <f>COUNTIF($J$2:J8805,J8805)</f>
        <v>0</v>
      </c>
      <c r="Y8805" s="172" t="str">
        <f t="shared" si="141"/>
        <v/>
      </c>
      <c r="Z8805" s="172" t="str">
        <f>IF(Y8805="","",COUNTIF($Y$2:Y8805,Y8805))</f>
        <v/>
      </c>
    </row>
    <row r="8806" spans="24:26" x14ac:dyDescent="0.25">
      <c r="X8806" s="172">
        <f>COUNTIF($J$2:J8806,J8806)</f>
        <v>0</v>
      </c>
      <c r="Y8806" s="172" t="str">
        <f t="shared" si="141"/>
        <v/>
      </c>
      <c r="Z8806" s="172" t="str">
        <f>IF(Y8806="","",COUNTIF($Y$2:Y8806,Y8806))</f>
        <v/>
      </c>
    </row>
    <row r="8807" spans="24:26" x14ac:dyDescent="0.25">
      <c r="X8807" s="172">
        <f>COUNTIF($J$2:J8807,J8807)</f>
        <v>0</v>
      </c>
      <c r="Y8807" s="172" t="str">
        <f t="shared" si="141"/>
        <v/>
      </c>
      <c r="Z8807" s="172" t="str">
        <f>IF(Y8807="","",COUNTIF($Y$2:Y8807,Y8807))</f>
        <v/>
      </c>
    </row>
    <row r="8808" spans="24:26" x14ac:dyDescent="0.25">
      <c r="X8808" s="172">
        <f>COUNTIF($J$2:J8808,J8808)</f>
        <v>0</v>
      </c>
      <c r="Y8808" s="172" t="str">
        <f t="shared" si="141"/>
        <v/>
      </c>
      <c r="Z8808" s="172" t="str">
        <f>IF(Y8808="","",COUNTIF($Y$2:Y8808,Y8808))</f>
        <v/>
      </c>
    </row>
    <row r="8809" spans="24:26" x14ac:dyDescent="0.25">
      <c r="X8809" s="172">
        <f>COUNTIF($J$2:J8809,J8809)</f>
        <v>0</v>
      </c>
      <c r="Y8809" s="172" t="str">
        <f t="shared" si="141"/>
        <v/>
      </c>
      <c r="Z8809" s="172" t="str">
        <f>IF(Y8809="","",COUNTIF($Y$2:Y8809,Y8809))</f>
        <v/>
      </c>
    </row>
    <row r="8810" spans="24:26" x14ac:dyDescent="0.25">
      <c r="X8810" s="172">
        <f>COUNTIF($J$2:J8810,J8810)</f>
        <v>0</v>
      </c>
      <c r="Y8810" s="172" t="str">
        <f t="shared" si="141"/>
        <v/>
      </c>
      <c r="Z8810" s="172" t="str">
        <f>IF(Y8810="","",COUNTIF($Y$2:Y8810,Y8810))</f>
        <v/>
      </c>
    </row>
    <row r="8811" spans="24:26" x14ac:dyDescent="0.25">
      <c r="X8811" s="172">
        <f>COUNTIF($J$2:J8811,J8811)</f>
        <v>0</v>
      </c>
      <c r="Y8811" s="172" t="str">
        <f t="shared" ref="Y8811:Y8874" si="142">J8811&amp;Q8811</f>
        <v/>
      </c>
      <c r="Z8811" s="172" t="str">
        <f>IF(Y8811="","",COUNTIF($Y$2:Y8811,Y8811))</f>
        <v/>
      </c>
    </row>
    <row r="8812" spans="24:26" x14ac:dyDescent="0.25">
      <c r="X8812" s="172">
        <f>COUNTIF($J$2:J8812,J8812)</f>
        <v>0</v>
      </c>
      <c r="Y8812" s="172" t="str">
        <f t="shared" si="142"/>
        <v/>
      </c>
      <c r="Z8812" s="172" t="str">
        <f>IF(Y8812="","",COUNTIF($Y$2:Y8812,Y8812))</f>
        <v/>
      </c>
    </row>
    <row r="8813" spans="24:26" x14ac:dyDescent="0.25">
      <c r="X8813" s="172">
        <f>COUNTIF($J$2:J8813,J8813)</f>
        <v>0</v>
      </c>
      <c r="Y8813" s="172" t="str">
        <f t="shared" si="142"/>
        <v/>
      </c>
      <c r="Z8813" s="172" t="str">
        <f>IF(Y8813="","",COUNTIF($Y$2:Y8813,Y8813))</f>
        <v/>
      </c>
    </row>
    <row r="8814" spans="24:26" x14ac:dyDescent="0.25">
      <c r="X8814" s="172">
        <f>COUNTIF($J$2:J8814,J8814)</f>
        <v>0</v>
      </c>
      <c r="Y8814" s="172" t="str">
        <f t="shared" si="142"/>
        <v/>
      </c>
      <c r="Z8814" s="172" t="str">
        <f>IF(Y8814="","",COUNTIF($Y$2:Y8814,Y8814))</f>
        <v/>
      </c>
    </row>
    <row r="8815" spans="24:26" x14ac:dyDescent="0.25">
      <c r="X8815" s="172">
        <f>COUNTIF($J$2:J8815,J8815)</f>
        <v>0</v>
      </c>
      <c r="Y8815" s="172" t="str">
        <f t="shared" si="142"/>
        <v/>
      </c>
      <c r="Z8815" s="172" t="str">
        <f>IF(Y8815="","",COUNTIF($Y$2:Y8815,Y8815))</f>
        <v/>
      </c>
    </row>
    <row r="8816" spans="24:26" x14ac:dyDescent="0.25">
      <c r="X8816" s="172">
        <f>COUNTIF($J$2:J8816,J8816)</f>
        <v>0</v>
      </c>
      <c r="Y8816" s="172" t="str">
        <f t="shared" si="142"/>
        <v/>
      </c>
      <c r="Z8816" s="172" t="str">
        <f>IF(Y8816="","",COUNTIF($Y$2:Y8816,Y8816))</f>
        <v/>
      </c>
    </row>
    <row r="8817" spans="24:26" x14ac:dyDescent="0.25">
      <c r="X8817" s="172">
        <f>COUNTIF($J$2:J8817,J8817)</f>
        <v>0</v>
      </c>
      <c r="Y8817" s="172" t="str">
        <f t="shared" si="142"/>
        <v/>
      </c>
      <c r="Z8817" s="172" t="str">
        <f>IF(Y8817="","",COUNTIF($Y$2:Y8817,Y8817))</f>
        <v/>
      </c>
    </row>
    <row r="8818" spans="24:26" x14ac:dyDescent="0.25">
      <c r="X8818" s="172">
        <f>COUNTIF($J$2:J8818,J8818)</f>
        <v>0</v>
      </c>
      <c r="Y8818" s="172" t="str">
        <f t="shared" si="142"/>
        <v/>
      </c>
      <c r="Z8818" s="172" t="str">
        <f>IF(Y8818="","",COUNTIF($Y$2:Y8818,Y8818))</f>
        <v/>
      </c>
    </row>
    <row r="8819" spans="24:26" x14ac:dyDescent="0.25">
      <c r="X8819" s="172">
        <f>COUNTIF($J$2:J8819,J8819)</f>
        <v>0</v>
      </c>
      <c r="Y8819" s="172" t="str">
        <f t="shared" si="142"/>
        <v/>
      </c>
      <c r="Z8819" s="172" t="str">
        <f>IF(Y8819="","",COUNTIF($Y$2:Y8819,Y8819))</f>
        <v/>
      </c>
    </row>
    <row r="8820" spans="24:26" x14ac:dyDescent="0.25">
      <c r="X8820" s="172">
        <f>COUNTIF($J$2:J8820,J8820)</f>
        <v>0</v>
      </c>
      <c r="Y8820" s="172" t="str">
        <f t="shared" si="142"/>
        <v/>
      </c>
      <c r="Z8820" s="172" t="str">
        <f>IF(Y8820="","",COUNTIF($Y$2:Y8820,Y8820))</f>
        <v/>
      </c>
    </row>
    <row r="8821" spans="24:26" x14ac:dyDescent="0.25">
      <c r="X8821" s="172">
        <f>COUNTIF($J$2:J8821,J8821)</f>
        <v>0</v>
      </c>
      <c r="Y8821" s="172" t="str">
        <f t="shared" si="142"/>
        <v/>
      </c>
      <c r="Z8821" s="172" t="str">
        <f>IF(Y8821="","",COUNTIF($Y$2:Y8821,Y8821))</f>
        <v/>
      </c>
    </row>
    <row r="8822" spans="24:26" x14ac:dyDescent="0.25">
      <c r="X8822" s="172">
        <f>COUNTIF($J$2:J8822,J8822)</f>
        <v>0</v>
      </c>
      <c r="Y8822" s="172" t="str">
        <f t="shared" si="142"/>
        <v/>
      </c>
      <c r="Z8822" s="172" t="str">
        <f>IF(Y8822="","",COUNTIF($Y$2:Y8822,Y8822))</f>
        <v/>
      </c>
    </row>
    <row r="8823" spans="24:26" x14ac:dyDescent="0.25">
      <c r="X8823" s="172">
        <f>COUNTIF($J$2:J8823,J8823)</f>
        <v>0</v>
      </c>
      <c r="Y8823" s="172" t="str">
        <f t="shared" si="142"/>
        <v/>
      </c>
      <c r="Z8823" s="172" t="str">
        <f>IF(Y8823="","",COUNTIF($Y$2:Y8823,Y8823))</f>
        <v/>
      </c>
    </row>
    <row r="8824" spans="24:26" x14ac:dyDescent="0.25">
      <c r="X8824" s="172">
        <f>COUNTIF($J$2:J8824,J8824)</f>
        <v>0</v>
      </c>
      <c r="Y8824" s="172" t="str">
        <f t="shared" si="142"/>
        <v/>
      </c>
      <c r="Z8824" s="172" t="str">
        <f>IF(Y8824="","",COUNTIF($Y$2:Y8824,Y8824))</f>
        <v/>
      </c>
    </row>
    <row r="8825" spans="24:26" x14ac:dyDescent="0.25">
      <c r="X8825" s="172">
        <f>COUNTIF($J$2:J8825,J8825)</f>
        <v>0</v>
      </c>
      <c r="Y8825" s="172" t="str">
        <f t="shared" si="142"/>
        <v/>
      </c>
      <c r="Z8825" s="172" t="str">
        <f>IF(Y8825="","",COUNTIF($Y$2:Y8825,Y8825))</f>
        <v/>
      </c>
    </row>
    <row r="8826" spans="24:26" x14ac:dyDescent="0.25">
      <c r="X8826" s="172">
        <f>COUNTIF($J$2:J8826,J8826)</f>
        <v>0</v>
      </c>
      <c r="Y8826" s="172" t="str">
        <f t="shared" si="142"/>
        <v/>
      </c>
      <c r="Z8826" s="172" t="str">
        <f>IF(Y8826="","",COUNTIF($Y$2:Y8826,Y8826))</f>
        <v/>
      </c>
    </row>
    <row r="8827" spans="24:26" x14ac:dyDescent="0.25">
      <c r="X8827" s="172">
        <f>COUNTIF($J$2:J8827,J8827)</f>
        <v>0</v>
      </c>
      <c r="Y8827" s="172" t="str">
        <f t="shared" si="142"/>
        <v/>
      </c>
      <c r="Z8827" s="172" t="str">
        <f>IF(Y8827="","",COUNTIF($Y$2:Y8827,Y8827))</f>
        <v/>
      </c>
    </row>
    <row r="8828" spans="24:26" x14ac:dyDescent="0.25">
      <c r="X8828" s="172">
        <f>COUNTIF($J$2:J8828,J8828)</f>
        <v>0</v>
      </c>
      <c r="Y8828" s="172" t="str">
        <f t="shared" si="142"/>
        <v/>
      </c>
      <c r="Z8828" s="172" t="str">
        <f>IF(Y8828="","",COUNTIF($Y$2:Y8828,Y8828))</f>
        <v/>
      </c>
    </row>
    <row r="8829" spans="24:26" x14ac:dyDescent="0.25">
      <c r="X8829" s="172">
        <f>COUNTIF($J$2:J8829,J8829)</f>
        <v>0</v>
      </c>
      <c r="Y8829" s="172" t="str">
        <f t="shared" si="142"/>
        <v/>
      </c>
      <c r="Z8829" s="172" t="str">
        <f>IF(Y8829="","",COUNTIF($Y$2:Y8829,Y8829))</f>
        <v/>
      </c>
    </row>
    <row r="8830" spans="24:26" x14ac:dyDescent="0.25">
      <c r="X8830" s="172">
        <f>COUNTIF($J$2:J8830,J8830)</f>
        <v>0</v>
      </c>
      <c r="Y8830" s="172" t="str">
        <f t="shared" si="142"/>
        <v/>
      </c>
      <c r="Z8830" s="172" t="str">
        <f>IF(Y8830="","",COUNTIF($Y$2:Y8830,Y8830))</f>
        <v/>
      </c>
    </row>
    <row r="8831" spans="24:26" x14ac:dyDescent="0.25">
      <c r="X8831" s="172">
        <f>COUNTIF($J$2:J8831,J8831)</f>
        <v>0</v>
      </c>
      <c r="Y8831" s="172" t="str">
        <f t="shared" si="142"/>
        <v/>
      </c>
      <c r="Z8831" s="172" t="str">
        <f>IF(Y8831="","",COUNTIF($Y$2:Y8831,Y8831))</f>
        <v/>
      </c>
    </row>
    <row r="8832" spans="24:26" x14ac:dyDescent="0.25">
      <c r="X8832" s="172">
        <f>COUNTIF($J$2:J8832,J8832)</f>
        <v>0</v>
      </c>
      <c r="Y8832" s="172" t="str">
        <f t="shared" si="142"/>
        <v/>
      </c>
      <c r="Z8832" s="172" t="str">
        <f>IF(Y8832="","",COUNTIF($Y$2:Y8832,Y8832))</f>
        <v/>
      </c>
    </row>
    <row r="8833" spans="24:26" x14ac:dyDescent="0.25">
      <c r="X8833" s="172">
        <f>COUNTIF($J$2:J8833,J8833)</f>
        <v>0</v>
      </c>
      <c r="Y8833" s="172" t="str">
        <f t="shared" si="142"/>
        <v/>
      </c>
      <c r="Z8833" s="172" t="str">
        <f>IF(Y8833="","",COUNTIF($Y$2:Y8833,Y8833))</f>
        <v/>
      </c>
    </row>
    <row r="8834" spans="24:26" x14ac:dyDescent="0.25">
      <c r="X8834" s="172">
        <f>COUNTIF($J$2:J8834,J8834)</f>
        <v>0</v>
      </c>
      <c r="Y8834" s="172" t="str">
        <f t="shared" si="142"/>
        <v/>
      </c>
      <c r="Z8834" s="172" t="str">
        <f>IF(Y8834="","",COUNTIF($Y$2:Y8834,Y8834))</f>
        <v/>
      </c>
    </row>
    <row r="8835" spans="24:26" x14ac:dyDescent="0.25">
      <c r="X8835" s="172">
        <f>COUNTIF($J$2:J8835,J8835)</f>
        <v>0</v>
      </c>
      <c r="Y8835" s="172" t="str">
        <f t="shared" si="142"/>
        <v/>
      </c>
      <c r="Z8835" s="172" t="str">
        <f>IF(Y8835="","",COUNTIF($Y$2:Y8835,Y8835))</f>
        <v/>
      </c>
    </row>
    <row r="8836" spans="24:26" x14ac:dyDescent="0.25">
      <c r="X8836" s="172">
        <f>COUNTIF($J$2:J8836,J8836)</f>
        <v>0</v>
      </c>
      <c r="Y8836" s="172" t="str">
        <f t="shared" si="142"/>
        <v/>
      </c>
      <c r="Z8836" s="172" t="str">
        <f>IF(Y8836="","",COUNTIF($Y$2:Y8836,Y8836))</f>
        <v/>
      </c>
    </row>
    <row r="8837" spans="24:26" x14ac:dyDescent="0.25">
      <c r="X8837" s="172">
        <f>COUNTIF($J$2:J8837,J8837)</f>
        <v>0</v>
      </c>
      <c r="Y8837" s="172" t="str">
        <f t="shared" si="142"/>
        <v/>
      </c>
      <c r="Z8837" s="172" t="str">
        <f>IF(Y8837="","",COUNTIF($Y$2:Y8837,Y8837))</f>
        <v/>
      </c>
    </row>
    <row r="8838" spans="24:26" x14ac:dyDescent="0.25">
      <c r="X8838" s="172">
        <f>COUNTIF($J$2:J8838,J8838)</f>
        <v>0</v>
      </c>
      <c r="Y8838" s="172" t="str">
        <f t="shared" si="142"/>
        <v/>
      </c>
      <c r="Z8838" s="172" t="str">
        <f>IF(Y8838="","",COUNTIF($Y$2:Y8838,Y8838))</f>
        <v/>
      </c>
    </row>
    <row r="8839" spans="24:26" x14ac:dyDescent="0.25">
      <c r="X8839" s="172">
        <f>COUNTIF($J$2:J8839,J8839)</f>
        <v>0</v>
      </c>
      <c r="Y8839" s="172" t="str">
        <f t="shared" si="142"/>
        <v/>
      </c>
      <c r="Z8839" s="172" t="str">
        <f>IF(Y8839="","",COUNTIF($Y$2:Y8839,Y8839))</f>
        <v/>
      </c>
    </row>
    <row r="8840" spans="24:26" x14ac:dyDescent="0.25">
      <c r="X8840" s="172">
        <f>COUNTIF($J$2:J8840,J8840)</f>
        <v>0</v>
      </c>
      <c r="Y8840" s="172" t="str">
        <f t="shared" si="142"/>
        <v/>
      </c>
      <c r="Z8840" s="172" t="str">
        <f>IF(Y8840="","",COUNTIF($Y$2:Y8840,Y8840))</f>
        <v/>
      </c>
    </row>
    <row r="8841" spans="24:26" x14ac:dyDescent="0.25">
      <c r="X8841" s="172">
        <f>COUNTIF($J$2:J8841,J8841)</f>
        <v>0</v>
      </c>
      <c r="Y8841" s="172" t="str">
        <f t="shared" si="142"/>
        <v/>
      </c>
      <c r="Z8841" s="172" t="str">
        <f>IF(Y8841="","",COUNTIF($Y$2:Y8841,Y8841))</f>
        <v/>
      </c>
    </row>
    <row r="8842" spans="24:26" x14ac:dyDescent="0.25">
      <c r="X8842" s="172">
        <f>COUNTIF($J$2:J8842,J8842)</f>
        <v>0</v>
      </c>
      <c r="Y8842" s="172" t="str">
        <f t="shared" si="142"/>
        <v/>
      </c>
      <c r="Z8842" s="172" t="str">
        <f>IF(Y8842="","",COUNTIF($Y$2:Y8842,Y8842))</f>
        <v/>
      </c>
    </row>
    <row r="8843" spans="24:26" x14ac:dyDescent="0.25">
      <c r="X8843" s="172">
        <f>COUNTIF($J$2:J8843,J8843)</f>
        <v>0</v>
      </c>
      <c r="Y8843" s="172" t="str">
        <f t="shared" si="142"/>
        <v/>
      </c>
      <c r="Z8843" s="172" t="str">
        <f>IF(Y8843="","",COUNTIF($Y$2:Y8843,Y8843))</f>
        <v/>
      </c>
    </row>
    <row r="8844" spans="24:26" x14ac:dyDescent="0.25">
      <c r="X8844" s="172">
        <f>COUNTIF($J$2:J8844,J8844)</f>
        <v>0</v>
      </c>
      <c r="Y8844" s="172" t="str">
        <f t="shared" si="142"/>
        <v/>
      </c>
      <c r="Z8844" s="172" t="str">
        <f>IF(Y8844="","",COUNTIF($Y$2:Y8844,Y8844))</f>
        <v/>
      </c>
    </row>
    <row r="8845" spans="24:26" x14ac:dyDescent="0.25">
      <c r="X8845" s="172">
        <f>COUNTIF($J$2:J8845,J8845)</f>
        <v>0</v>
      </c>
      <c r="Y8845" s="172" t="str">
        <f t="shared" si="142"/>
        <v/>
      </c>
      <c r="Z8845" s="172" t="str">
        <f>IF(Y8845="","",COUNTIF($Y$2:Y8845,Y8845))</f>
        <v/>
      </c>
    </row>
    <row r="8846" spans="24:26" x14ac:dyDescent="0.25">
      <c r="X8846" s="172">
        <f>COUNTIF($J$2:J8846,J8846)</f>
        <v>0</v>
      </c>
      <c r="Y8846" s="172" t="str">
        <f t="shared" si="142"/>
        <v/>
      </c>
      <c r="Z8846" s="172" t="str">
        <f>IF(Y8846="","",COUNTIF($Y$2:Y8846,Y8846))</f>
        <v/>
      </c>
    </row>
    <row r="8847" spans="24:26" x14ac:dyDescent="0.25">
      <c r="X8847" s="172">
        <f>COUNTIF($J$2:J8847,J8847)</f>
        <v>0</v>
      </c>
      <c r="Y8847" s="172" t="str">
        <f t="shared" si="142"/>
        <v/>
      </c>
      <c r="Z8847" s="172" t="str">
        <f>IF(Y8847="","",COUNTIF($Y$2:Y8847,Y8847))</f>
        <v/>
      </c>
    </row>
    <row r="8848" spans="24:26" x14ac:dyDescent="0.25">
      <c r="X8848" s="172">
        <f>COUNTIF($J$2:J8848,J8848)</f>
        <v>0</v>
      </c>
      <c r="Y8848" s="172" t="str">
        <f t="shared" si="142"/>
        <v/>
      </c>
      <c r="Z8848" s="172" t="str">
        <f>IF(Y8848="","",COUNTIF($Y$2:Y8848,Y8848))</f>
        <v/>
      </c>
    </row>
    <row r="8849" spans="24:26" x14ac:dyDescent="0.25">
      <c r="X8849" s="172">
        <f>COUNTIF($J$2:J8849,J8849)</f>
        <v>0</v>
      </c>
      <c r="Y8849" s="172" t="str">
        <f t="shared" si="142"/>
        <v/>
      </c>
      <c r="Z8849" s="172" t="str">
        <f>IF(Y8849="","",COUNTIF($Y$2:Y8849,Y8849))</f>
        <v/>
      </c>
    </row>
    <row r="8850" spans="24:26" x14ac:dyDescent="0.25">
      <c r="X8850" s="172">
        <f>COUNTIF($J$2:J8850,J8850)</f>
        <v>0</v>
      </c>
      <c r="Y8850" s="172" t="str">
        <f t="shared" si="142"/>
        <v/>
      </c>
      <c r="Z8850" s="172" t="str">
        <f>IF(Y8850="","",COUNTIF($Y$2:Y8850,Y8850))</f>
        <v/>
      </c>
    </row>
    <row r="8851" spans="24:26" x14ac:dyDescent="0.25">
      <c r="X8851" s="172">
        <f>COUNTIF($J$2:J8851,J8851)</f>
        <v>0</v>
      </c>
      <c r="Y8851" s="172" t="str">
        <f t="shared" si="142"/>
        <v/>
      </c>
      <c r="Z8851" s="172" t="str">
        <f>IF(Y8851="","",COUNTIF($Y$2:Y8851,Y8851))</f>
        <v/>
      </c>
    </row>
    <row r="8852" spans="24:26" x14ac:dyDescent="0.25">
      <c r="X8852" s="172">
        <f>COUNTIF($J$2:J8852,J8852)</f>
        <v>0</v>
      </c>
      <c r="Y8852" s="172" t="str">
        <f t="shared" si="142"/>
        <v/>
      </c>
      <c r="Z8852" s="172" t="str">
        <f>IF(Y8852="","",COUNTIF($Y$2:Y8852,Y8852))</f>
        <v/>
      </c>
    </row>
    <row r="8853" spans="24:26" x14ac:dyDescent="0.25">
      <c r="X8853" s="172">
        <f>COUNTIF($J$2:J8853,J8853)</f>
        <v>0</v>
      </c>
      <c r="Y8853" s="172" t="str">
        <f t="shared" si="142"/>
        <v/>
      </c>
      <c r="Z8853" s="172" t="str">
        <f>IF(Y8853="","",COUNTIF($Y$2:Y8853,Y8853))</f>
        <v/>
      </c>
    </row>
    <row r="8854" spans="24:26" x14ac:dyDescent="0.25">
      <c r="X8854" s="172">
        <f>COUNTIF($J$2:J8854,J8854)</f>
        <v>0</v>
      </c>
      <c r="Y8854" s="172" t="str">
        <f t="shared" si="142"/>
        <v/>
      </c>
      <c r="Z8854" s="172" t="str">
        <f>IF(Y8854="","",COUNTIF($Y$2:Y8854,Y8854))</f>
        <v/>
      </c>
    </row>
    <row r="8855" spans="24:26" x14ac:dyDescent="0.25">
      <c r="X8855" s="172">
        <f>COUNTIF($J$2:J8855,J8855)</f>
        <v>0</v>
      </c>
      <c r="Y8855" s="172" t="str">
        <f t="shared" si="142"/>
        <v/>
      </c>
      <c r="Z8855" s="172" t="str">
        <f>IF(Y8855="","",COUNTIF($Y$2:Y8855,Y8855))</f>
        <v/>
      </c>
    </row>
    <row r="8856" spans="24:26" x14ac:dyDescent="0.25">
      <c r="X8856" s="172">
        <f>COUNTIF($J$2:J8856,J8856)</f>
        <v>0</v>
      </c>
      <c r="Y8856" s="172" t="str">
        <f t="shared" si="142"/>
        <v/>
      </c>
      <c r="Z8856" s="172" t="str">
        <f>IF(Y8856="","",COUNTIF($Y$2:Y8856,Y8856))</f>
        <v/>
      </c>
    </row>
    <row r="8857" spans="24:26" x14ac:dyDescent="0.25">
      <c r="X8857" s="172">
        <f>COUNTIF($J$2:J8857,J8857)</f>
        <v>0</v>
      </c>
      <c r="Y8857" s="172" t="str">
        <f t="shared" si="142"/>
        <v/>
      </c>
      <c r="Z8857" s="172" t="str">
        <f>IF(Y8857="","",COUNTIF($Y$2:Y8857,Y8857))</f>
        <v/>
      </c>
    </row>
    <row r="8858" spans="24:26" x14ac:dyDescent="0.25">
      <c r="X8858" s="172">
        <f>COUNTIF($J$2:J8858,J8858)</f>
        <v>0</v>
      </c>
      <c r="Y8858" s="172" t="str">
        <f t="shared" si="142"/>
        <v/>
      </c>
      <c r="Z8858" s="172" t="str">
        <f>IF(Y8858="","",COUNTIF($Y$2:Y8858,Y8858))</f>
        <v/>
      </c>
    </row>
    <row r="8859" spans="24:26" x14ac:dyDescent="0.25">
      <c r="X8859" s="172">
        <f>COUNTIF($J$2:J8859,J8859)</f>
        <v>0</v>
      </c>
      <c r="Y8859" s="172" t="str">
        <f t="shared" si="142"/>
        <v/>
      </c>
      <c r="Z8859" s="172" t="str">
        <f>IF(Y8859="","",COUNTIF($Y$2:Y8859,Y8859))</f>
        <v/>
      </c>
    </row>
    <row r="8860" spans="24:26" x14ac:dyDescent="0.25">
      <c r="X8860" s="172">
        <f>COUNTIF($J$2:J8860,J8860)</f>
        <v>0</v>
      </c>
      <c r="Y8860" s="172" t="str">
        <f t="shared" si="142"/>
        <v/>
      </c>
      <c r="Z8860" s="172" t="str">
        <f>IF(Y8860="","",COUNTIF($Y$2:Y8860,Y8860))</f>
        <v/>
      </c>
    </row>
    <row r="8861" spans="24:26" x14ac:dyDescent="0.25">
      <c r="X8861" s="172">
        <f>COUNTIF($J$2:J8861,J8861)</f>
        <v>0</v>
      </c>
      <c r="Y8861" s="172" t="str">
        <f t="shared" si="142"/>
        <v/>
      </c>
      <c r="Z8861" s="172" t="str">
        <f>IF(Y8861="","",COUNTIF($Y$2:Y8861,Y8861))</f>
        <v/>
      </c>
    </row>
    <row r="8862" spans="24:26" x14ac:dyDescent="0.25">
      <c r="X8862" s="172">
        <f>COUNTIF($J$2:J8862,J8862)</f>
        <v>0</v>
      </c>
      <c r="Y8862" s="172" t="str">
        <f t="shared" si="142"/>
        <v/>
      </c>
      <c r="Z8862" s="172" t="str">
        <f>IF(Y8862="","",COUNTIF($Y$2:Y8862,Y8862))</f>
        <v/>
      </c>
    </row>
    <row r="8863" spans="24:26" x14ac:dyDescent="0.25">
      <c r="X8863" s="172">
        <f>COUNTIF($J$2:J8863,J8863)</f>
        <v>0</v>
      </c>
      <c r="Y8863" s="172" t="str">
        <f t="shared" si="142"/>
        <v/>
      </c>
      <c r="Z8863" s="172" t="str">
        <f>IF(Y8863="","",COUNTIF($Y$2:Y8863,Y8863))</f>
        <v/>
      </c>
    </row>
    <row r="8864" spans="24:26" x14ac:dyDescent="0.25">
      <c r="X8864" s="172">
        <f>COUNTIF($J$2:J8864,J8864)</f>
        <v>0</v>
      </c>
      <c r="Y8864" s="172" t="str">
        <f t="shared" si="142"/>
        <v/>
      </c>
      <c r="Z8864" s="172" t="str">
        <f>IF(Y8864="","",COUNTIF($Y$2:Y8864,Y8864))</f>
        <v/>
      </c>
    </row>
    <row r="8865" spans="24:26" x14ac:dyDescent="0.25">
      <c r="X8865" s="172">
        <f>COUNTIF($J$2:J8865,J8865)</f>
        <v>0</v>
      </c>
      <c r="Y8865" s="172" t="str">
        <f t="shared" si="142"/>
        <v/>
      </c>
      <c r="Z8865" s="172" t="str">
        <f>IF(Y8865="","",COUNTIF($Y$2:Y8865,Y8865))</f>
        <v/>
      </c>
    </row>
    <row r="8866" spans="24:26" x14ac:dyDescent="0.25">
      <c r="X8866" s="172">
        <f>COUNTIF($J$2:J8866,J8866)</f>
        <v>0</v>
      </c>
      <c r="Y8866" s="172" t="str">
        <f t="shared" si="142"/>
        <v/>
      </c>
      <c r="Z8866" s="172" t="str">
        <f>IF(Y8866="","",COUNTIF($Y$2:Y8866,Y8866))</f>
        <v/>
      </c>
    </row>
    <row r="8867" spans="24:26" x14ac:dyDescent="0.25">
      <c r="X8867" s="172">
        <f>COUNTIF($J$2:J8867,J8867)</f>
        <v>0</v>
      </c>
      <c r="Y8867" s="172" t="str">
        <f t="shared" si="142"/>
        <v/>
      </c>
      <c r="Z8867" s="172" t="str">
        <f>IF(Y8867="","",COUNTIF($Y$2:Y8867,Y8867))</f>
        <v/>
      </c>
    </row>
    <row r="8868" spans="24:26" x14ac:dyDescent="0.25">
      <c r="X8868" s="172">
        <f>COUNTIF($J$2:J8868,J8868)</f>
        <v>0</v>
      </c>
      <c r="Y8868" s="172" t="str">
        <f t="shared" si="142"/>
        <v/>
      </c>
      <c r="Z8868" s="172" t="str">
        <f>IF(Y8868="","",COUNTIF($Y$2:Y8868,Y8868))</f>
        <v/>
      </c>
    </row>
    <row r="8869" spans="24:26" x14ac:dyDescent="0.25">
      <c r="X8869" s="172">
        <f>COUNTIF($J$2:J8869,J8869)</f>
        <v>0</v>
      </c>
      <c r="Y8869" s="172" t="str">
        <f t="shared" si="142"/>
        <v/>
      </c>
      <c r="Z8869" s="172" t="str">
        <f>IF(Y8869="","",COUNTIF($Y$2:Y8869,Y8869))</f>
        <v/>
      </c>
    </row>
    <row r="8870" spans="24:26" x14ac:dyDescent="0.25">
      <c r="X8870" s="172">
        <f>COUNTIF($J$2:J8870,J8870)</f>
        <v>0</v>
      </c>
      <c r="Y8870" s="172" t="str">
        <f t="shared" si="142"/>
        <v/>
      </c>
      <c r="Z8870" s="172" t="str">
        <f>IF(Y8870="","",COUNTIF($Y$2:Y8870,Y8870))</f>
        <v/>
      </c>
    </row>
    <row r="8871" spans="24:26" x14ac:dyDescent="0.25">
      <c r="X8871" s="172">
        <f>COUNTIF($J$2:J8871,J8871)</f>
        <v>0</v>
      </c>
      <c r="Y8871" s="172" t="str">
        <f t="shared" si="142"/>
        <v/>
      </c>
      <c r="Z8871" s="172" t="str">
        <f>IF(Y8871="","",COUNTIF($Y$2:Y8871,Y8871))</f>
        <v/>
      </c>
    </row>
    <row r="8872" spans="24:26" x14ac:dyDescent="0.25">
      <c r="X8872" s="172">
        <f>COUNTIF($J$2:J8872,J8872)</f>
        <v>0</v>
      </c>
      <c r="Y8872" s="172" t="str">
        <f t="shared" si="142"/>
        <v/>
      </c>
      <c r="Z8872" s="172" t="str">
        <f>IF(Y8872="","",COUNTIF($Y$2:Y8872,Y8872))</f>
        <v/>
      </c>
    </row>
    <row r="8873" spans="24:26" x14ac:dyDescent="0.25">
      <c r="X8873" s="172">
        <f>COUNTIF($J$2:J8873,J8873)</f>
        <v>0</v>
      </c>
      <c r="Y8873" s="172" t="str">
        <f t="shared" si="142"/>
        <v/>
      </c>
      <c r="Z8873" s="172" t="str">
        <f>IF(Y8873="","",COUNTIF($Y$2:Y8873,Y8873))</f>
        <v/>
      </c>
    </row>
    <row r="8874" spans="24:26" x14ac:dyDescent="0.25">
      <c r="X8874" s="172">
        <f>COUNTIF($J$2:J8874,J8874)</f>
        <v>0</v>
      </c>
      <c r="Y8874" s="172" t="str">
        <f t="shared" si="142"/>
        <v/>
      </c>
      <c r="Z8874" s="172" t="str">
        <f>IF(Y8874="","",COUNTIF($Y$2:Y8874,Y8874))</f>
        <v/>
      </c>
    </row>
    <row r="8875" spans="24:26" x14ac:dyDescent="0.25">
      <c r="X8875" s="172">
        <f>COUNTIF($J$2:J8875,J8875)</f>
        <v>0</v>
      </c>
      <c r="Y8875" s="172" t="str">
        <f t="shared" ref="Y8875:Y8938" si="143">J8875&amp;Q8875</f>
        <v/>
      </c>
      <c r="Z8875" s="172" t="str">
        <f>IF(Y8875="","",COUNTIF($Y$2:Y8875,Y8875))</f>
        <v/>
      </c>
    </row>
    <row r="8876" spans="24:26" x14ac:dyDescent="0.25">
      <c r="X8876" s="172">
        <f>COUNTIF($J$2:J8876,J8876)</f>
        <v>0</v>
      </c>
      <c r="Y8876" s="172" t="str">
        <f t="shared" si="143"/>
        <v/>
      </c>
      <c r="Z8876" s="172" t="str">
        <f>IF(Y8876="","",COUNTIF($Y$2:Y8876,Y8876))</f>
        <v/>
      </c>
    </row>
    <row r="8877" spans="24:26" x14ac:dyDescent="0.25">
      <c r="X8877" s="172">
        <f>COUNTIF($J$2:J8877,J8877)</f>
        <v>0</v>
      </c>
      <c r="Y8877" s="172" t="str">
        <f t="shared" si="143"/>
        <v/>
      </c>
      <c r="Z8877" s="172" t="str">
        <f>IF(Y8877="","",COUNTIF($Y$2:Y8877,Y8877))</f>
        <v/>
      </c>
    </row>
    <row r="8878" spans="24:26" x14ac:dyDescent="0.25">
      <c r="X8878" s="172">
        <f>COUNTIF($J$2:J8878,J8878)</f>
        <v>0</v>
      </c>
      <c r="Y8878" s="172" t="str">
        <f t="shared" si="143"/>
        <v/>
      </c>
      <c r="Z8878" s="172" t="str">
        <f>IF(Y8878="","",COUNTIF($Y$2:Y8878,Y8878))</f>
        <v/>
      </c>
    </row>
    <row r="8879" spans="24:26" x14ac:dyDescent="0.25">
      <c r="X8879" s="172">
        <f>COUNTIF($J$2:J8879,J8879)</f>
        <v>0</v>
      </c>
      <c r="Y8879" s="172" t="str">
        <f t="shared" si="143"/>
        <v/>
      </c>
      <c r="Z8879" s="172" t="str">
        <f>IF(Y8879="","",COUNTIF($Y$2:Y8879,Y8879))</f>
        <v/>
      </c>
    </row>
    <row r="8880" spans="24:26" x14ac:dyDescent="0.25">
      <c r="X8880" s="172">
        <f>COUNTIF($J$2:J8880,J8880)</f>
        <v>0</v>
      </c>
      <c r="Y8880" s="172" t="str">
        <f t="shared" si="143"/>
        <v/>
      </c>
      <c r="Z8880" s="172" t="str">
        <f>IF(Y8880="","",COUNTIF($Y$2:Y8880,Y8880))</f>
        <v/>
      </c>
    </row>
    <row r="8881" spans="24:26" x14ac:dyDescent="0.25">
      <c r="X8881" s="172">
        <f>COUNTIF($J$2:J8881,J8881)</f>
        <v>0</v>
      </c>
      <c r="Y8881" s="172" t="str">
        <f t="shared" si="143"/>
        <v/>
      </c>
      <c r="Z8881" s="172" t="str">
        <f>IF(Y8881="","",COUNTIF($Y$2:Y8881,Y8881))</f>
        <v/>
      </c>
    </row>
    <row r="8882" spans="24:26" x14ac:dyDescent="0.25">
      <c r="X8882" s="172">
        <f>COUNTIF($J$2:J8882,J8882)</f>
        <v>0</v>
      </c>
      <c r="Y8882" s="172" t="str">
        <f t="shared" si="143"/>
        <v/>
      </c>
      <c r="Z8882" s="172" t="str">
        <f>IF(Y8882="","",COUNTIF($Y$2:Y8882,Y8882))</f>
        <v/>
      </c>
    </row>
    <row r="8883" spans="24:26" x14ac:dyDescent="0.25">
      <c r="X8883" s="172">
        <f>COUNTIF($J$2:J8883,J8883)</f>
        <v>0</v>
      </c>
      <c r="Y8883" s="172" t="str">
        <f t="shared" si="143"/>
        <v/>
      </c>
      <c r="Z8883" s="172" t="str">
        <f>IF(Y8883="","",COUNTIF($Y$2:Y8883,Y8883))</f>
        <v/>
      </c>
    </row>
    <row r="8884" spans="24:26" x14ac:dyDescent="0.25">
      <c r="X8884" s="172">
        <f>COUNTIF($J$2:J8884,J8884)</f>
        <v>0</v>
      </c>
      <c r="Y8884" s="172" t="str">
        <f t="shared" si="143"/>
        <v/>
      </c>
      <c r="Z8884" s="172" t="str">
        <f>IF(Y8884="","",COUNTIF($Y$2:Y8884,Y8884))</f>
        <v/>
      </c>
    </row>
    <row r="8885" spans="24:26" x14ac:dyDescent="0.25">
      <c r="X8885" s="172">
        <f>COUNTIF($J$2:J8885,J8885)</f>
        <v>0</v>
      </c>
      <c r="Y8885" s="172" t="str">
        <f t="shared" si="143"/>
        <v/>
      </c>
      <c r="Z8885" s="172" t="str">
        <f>IF(Y8885="","",COUNTIF($Y$2:Y8885,Y8885))</f>
        <v/>
      </c>
    </row>
    <row r="8886" spans="24:26" x14ac:dyDescent="0.25">
      <c r="X8886" s="172">
        <f>COUNTIF($J$2:J8886,J8886)</f>
        <v>0</v>
      </c>
      <c r="Y8886" s="172" t="str">
        <f t="shared" si="143"/>
        <v/>
      </c>
      <c r="Z8886" s="172" t="str">
        <f>IF(Y8886="","",COUNTIF($Y$2:Y8886,Y8886))</f>
        <v/>
      </c>
    </row>
    <row r="8887" spans="24:26" x14ac:dyDescent="0.25">
      <c r="X8887" s="172">
        <f>COUNTIF($J$2:J8887,J8887)</f>
        <v>0</v>
      </c>
      <c r="Y8887" s="172" t="str">
        <f t="shared" si="143"/>
        <v/>
      </c>
      <c r="Z8887" s="172" t="str">
        <f>IF(Y8887="","",COUNTIF($Y$2:Y8887,Y8887))</f>
        <v/>
      </c>
    </row>
    <row r="8888" spans="24:26" x14ac:dyDescent="0.25">
      <c r="X8888" s="172">
        <f>COUNTIF($J$2:J8888,J8888)</f>
        <v>0</v>
      </c>
      <c r="Y8888" s="172" t="str">
        <f t="shared" si="143"/>
        <v/>
      </c>
      <c r="Z8888" s="172" t="str">
        <f>IF(Y8888="","",COUNTIF($Y$2:Y8888,Y8888))</f>
        <v/>
      </c>
    </row>
    <row r="8889" spans="24:26" x14ac:dyDescent="0.25">
      <c r="X8889" s="172">
        <f>COUNTIF($J$2:J8889,J8889)</f>
        <v>0</v>
      </c>
      <c r="Y8889" s="172" t="str">
        <f t="shared" si="143"/>
        <v/>
      </c>
      <c r="Z8889" s="172" t="str">
        <f>IF(Y8889="","",COUNTIF($Y$2:Y8889,Y8889))</f>
        <v/>
      </c>
    </row>
    <row r="8890" spans="24:26" x14ac:dyDescent="0.25">
      <c r="X8890" s="172">
        <f>COUNTIF($J$2:J8890,J8890)</f>
        <v>0</v>
      </c>
      <c r="Y8890" s="172" t="str">
        <f t="shared" si="143"/>
        <v/>
      </c>
      <c r="Z8890" s="172" t="str">
        <f>IF(Y8890="","",COUNTIF($Y$2:Y8890,Y8890))</f>
        <v/>
      </c>
    </row>
    <row r="8891" spans="24:26" x14ac:dyDescent="0.25">
      <c r="X8891" s="172">
        <f>COUNTIF($J$2:J8891,J8891)</f>
        <v>0</v>
      </c>
      <c r="Y8891" s="172" t="str">
        <f t="shared" si="143"/>
        <v/>
      </c>
      <c r="Z8891" s="172" t="str">
        <f>IF(Y8891="","",COUNTIF($Y$2:Y8891,Y8891))</f>
        <v/>
      </c>
    </row>
    <row r="8892" spans="24:26" x14ac:dyDescent="0.25">
      <c r="X8892" s="172">
        <f>COUNTIF($J$2:J8892,J8892)</f>
        <v>0</v>
      </c>
      <c r="Y8892" s="172" t="str">
        <f t="shared" si="143"/>
        <v/>
      </c>
      <c r="Z8892" s="172" t="str">
        <f>IF(Y8892="","",COUNTIF($Y$2:Y8892,Y8892))</f>
        <v/>
      </c>
    </row>
    <row r="8893" spans="24:26" x14ac:dyDescent="0.25">
      <c r="X8893" s="172">
        <f>COUNTIF($J$2:J8893,J8893)</f>
        <v>0</v>
      </c>
      <c r="Y8893" s="172" t="str">
        <f t="shared" si="143"/>
        <v/>
      </c>
      <c r="Z8893" s="172" t="str">
        <f>IF(Y8893="","",COUNTIF($Y$2:Y8893,Y8893))</f>
        <v/>
      </c>
    </row>
    <row r="8894" spans="24:26" x14ac:dyDescent="0.25">
      <c r="X8894" s="172">
        <f>COUNTIF($J$2:J8894,J8894)</f>
        <v>0</v>
      </c>
      <c r="Y8894" s="172" t="str">
        <f t="shared" si="143"/>
        <v/>
      </c>
      <c r="Z8894" s="172" t="str">
        <f>IF(Y8894="","",COUNTIF($Y$2:Y8894,Y8894))</f>
        <v/>
      </c>
    </row>
    <row r="8895" spans="24:26" x14ac:dyDescent="0.25">
      <c r="X8895" s="172">
        <f>COUNTIF($J$2:J8895,J8895)</f>
        <v>0</v>
      </c>
      <c r="Y8895" s="172" t="str">
        <f t="shared" si="143"/>
        <v/>
      </c>
      <c r="Z8895" s="172" t="str">
        <f>IF(Y8895="","",COUNTIF($Y$2:Y8895,Y8895))</f>
        <v/>
      </c>
    </row>
    <row r="8896" spans="24:26" x14ac:dyDescent="0.25">
      <c r="X8896" s="172">
        <f>COUNTIF($J$2:J8896,J8896)</f>
        <v>0</v>
      </c>
      <c r="Y8896" s="172" t="str">
        <f t="shared" si="143"/>
        <v/>
      </c>
      <c r="Z8896" s="172" t="str">
        <f>IF(Y8896="","",COUNTIF($Y$2:Y8896,Y8896))</f>
        <v/>
      </c>
    </row>
    <row r="8897" spans="24:26" x14ac:dyDescent="0.25">
      <c r="X8897" s="172">
        <f>COUNTIF($J$2:J8897,J8897)</f>
        <v>0</v>
      </c>
      <c r="Y8897" s="172" t="str">
        <f t="shared" si="143"/>
        <v/>
      </c>
      <c r="Z8897" s="172" t="str">
        <f>IF(Y8897="","",COUNTIF($Y$2:Y8897,Y8897))</f>
        <v/>
      </c>
    </row>
    <row r="8898" spans="24:26" x14ac:dyDescent="0.25">
      <c r="X8898" s="172">
        <f>COUNTIF($J$2:J8898,J8898)</f>
        <v>0</v>
      </c>
      <c r="Y8898" s="172" t="str">
        <f t="shared" si="143"/>
        <v/>
      </c>
      <c r="Z8898" s="172" t="str">
        <f>IF(Y8898="","",COUNTIF($Y$2:Y8898,Y8898))</f>
        <v/>
      </c>
    </row>
    <row r="8899" spans="24:26" x14ac:dyDescent="0.25">
      <c r="X8899" s="172">
        <f>COUNTIF($J$2:J8899,J8899)</f>
        <v>0</v>
      </c>
      <c r="Y8899" s="172" t="str">
        <f t="shared" si="143"/>
        <v/>
      </c>
      <c r="Z8899" s="172" t="str">
        <f>IF(Y8899="","",COUNTIF($Y$2:Y8899,Y8899))</f>
        <v/>
      </c>
    </row>
    <row r="8900" spans="24:26" x14ac:dyDescent="0.25">
      <c r="X8900" s="172">
        <f>COUNTIF($J$2:J8900,J8900)</f>
        <v>0</v>
      </c>
      <c r="Y8900" s="172" t="str">
        <f t="shared" si="143"/>
        <v/>
      </c>
      <c r="Z8900" s="172" t="str">
        <f>IF(Y8900="","",COUNTIF($Y$2:Y8900,Y8900))</f>
        <v/>
      </c>
    </row>
    <row r="8901" spans="24:26" x14ac:dyDescent="0.25">
      <c r="X8901" s="172">
        <f>COUNTIF($J$2:J8901,J8901)</f>
        <v>0</v>
      </c>
      <c r="Y8901" s="172" t="str">
        <f t="shared" si="143"/>
        <v/>
      </c>
      <c r="Z8901" s="172" t="str">
        <f>IF(Y8901="","",COUNTIF($Y$2:Y8901,Y8901))</f>
        <v/>
      </c>
    </row>
    <row r="8902" spans="24:26" x14ac:dyDescent="0.25">
      <c r="X8902" s="172">
        <f>COUNTIF($J$2:J8902,J8902)</f>
        <v>0</v>
      </c>
      <c r="Y8902" s="172" t="str">
        <f t="shared" si="143"/>
        <v/>
      </c>
      <c r="Z8902" s="172" t="str">
        <f>IF(Y8902="","",COUNTIF($Y$2:Y8902,Y8902))</f>
        <v/>
      </c>
    </row>
    <row r="8903" spans="24:26" x14ac:dyDescent="0.25">
      <c r="X8903" s="172">
        <f>COUNTIF($J$2:J8903,J8903)</f>
        <v>0</v>
      </c>
      <c r="Y8903" s="172" t="str">
        <f t="shared" si="143"/>
        <v/>
      </c>
      <c r="Z8903" s="172" t="str">
        <f>IF(Y8903="","",COUNTIF($Y$2:Y8903,Y8903))</f>
        <v/>
      </c>
    </row>
    <row r="8904" spans="24:26" x14ac:dyDescent="0.25">
      <c r="X8904" s="172">
        <f>COUNTIF($J$2:J8904,J8904)</f>
        <v>0</v>
      </c>
      <c r="Y8904" s="172" t="str">
        <f t="shared" si="143"/>
        <v/>
      </c>
      <c r="Z8904" s="172" t="str">
        <f>IF(Y8904="","",COUNTIF($Y$2:Y8904,Y8904))</f>
        <v/>
      </c>
    </row>
    <row r="8905" spans="24:26" x14ac:dyDescent="0.25">
      <c r="X8905" s="172">
        <f>COUNTIF($J$2:J8905,J8905)</f>
        <v>0</v>
      </c>
      <c r="Y8905" s="172" t="str">
        <f t="shared" si="143"/>
        <v/>
      </c>
      <c r="Z8905" s="172" t="str">
        <f>IF(Y8905="","",COUNTIF($Y$2:Y8905,Y8905))</f>
        <v/>
      </c>
    </row>
    <row r="8906" spans="24:26" x14ac:dyDescent="0.25">
      <c r="X8906" s="172">
        <f>COUNTIF($J$2:J8906,J8906)</f>
        <v>0</v>
      </c>
      <c r="Y8906" s="172" t="str">
        <f t="shared" si="143"/>
        <v/>
      </c>
      <c r="Z8906" s="172" t="str">
        <f>IF(Y8906="","",COUNTIF($Y$2:Y8906,Y8906))</f>
        <v/>
      </c>
    </row>
    <row r="8907" spans="24:26" x14ac:dyDescent="0.25">
      <c r="X8907" s="172">
        <f>COUNTIF($J$2:J8907,J8907)</f>
        <v>0</v>
      </c>
      <c r="Y8907" s="172" t="str">
        <f t="shared" si="143"/>
        <v/>
      </c>
      <c r="Z8907" s="172" t="str">
        <f>IF(Y8907="","",COUNTIF($Y$2:Y8907,Y8907))</f>
        <v/>
      </c>
    </row>
    <row r="8908" spans="24:26" x14ac:dyDescent="0.25">
      <c r="X8908" s="172">
        <f>COUNTIF($J$2:J8908,J8908)</f>
        <v>0</v>
      </c>
      <c r="Y8908" s="172" t="str">
        <f t="shared" si="143"/>
        <v/>
      </c>
      <c r="Z8908" s="172" t="str">
        <f>IF(Y8908="","",COUNTIF($Y$2:Y8908,Y8908))</f>
        <v/>
      </c>
    </row>
    <row r="8909" spans="24:26" x14ac:dyDescent="0.25">
      <c r="X8909" s="172">
        <f>COUNTIF($J$2:J8909,J8909)</f>
        <v>0</v>
      </c>
      <c r="Y8909" s="172" t="str">
        <f t="shared" si="143"/>
        <v/>
      </c>
      <c r="Z8909" s="172" t="str">
        <f>IF(Y8909="","",COUNTIF($Y$2:Y8909,Y8909))</f>
        <v/>
      </c>
    </row>
    <row r="8910" spans="24:26" x14ac:dyDescent="0.25">
      <c r="X8910" s="172">
        <f>COUNTIF($J$2:J8910,J8910)</f>
        <v>0</v>
      </c>
      <c r="Y8910" s="172" t="str">
        <f t="shared" si="143"/>
        <v/>
      </c>
      <c r="Z8910" s="172" t="str">
        <f>IF(Y8910="","",COUNTIF($Y$2:Y8910,Y8910))</f>
        <v/>
      </c>
    </row>
    <row r="8911" spans="24:26" x14ac:dyDescent="0.25">
      <c r="X8911" s="172">
        <f>COUNTIF($J$2:J8911,J8911)</f>
        <v>0</v>
      </c>
      <c r="Y8911" s="172" t="str">
        <f t="shared" si="143"/>
        <v/>
      </c>
      <c r="Z8911" s="172" t="str">
        <f>IF(Y8911="","",COUNTIF($Y$2:Y8911,Y8911))</f>
        <v/>
      </c>
    </row>
    <row r="8912" spans="24:26" x14ac:dyDescent="0.25">
      <c r="X8912" s="172">
        <f>COUNTIF($J$2:J8912,J8912)</f>
        <v>0</v>
      </c>
      <c r="Y8912" s="172" t="str">
        <f t="shared" si="143"/>
        <v/>
      </c>
      <c r="Z8912" s="172" t="str">
        <f>IF(Y8912="","",COUNTIF($Y$2:Y8912,Y8912))</f>
        <v/>
      </c>
    </row>
    <row r="8913" spans="24:26" x14ac:dyDescent="0.25">
      <c r="X8913" s="172">
        <f>COUNTIF($J$2:J8913,J8913)</f>
        <v>0</v>
      </c>
      <c r="Y8913" s="172" t="str">
        <f t="shared" si="143"/>
        <v/>
      </c>
      <c r="Z8913" s="172" t="str">
        <f>IF(Y8913="","",COUNTIF($Y$2:Y8913,Y8913))</f>
        <v/>
      </c>
    </row>
    <row r="8914" spans="24:26" x14ac:dyDescent="0.25">
      <c r="X8914" s="172">
        <f>COUNTIF($J$2:J8914,J8914)</f>
        <v>0</v>
      </c>
      <c r="Y8914" s="172" t="str">
        <f t="shared" si="143"/>
        <v/>
      </c>
      <c r="Z8914" s="172" t="str">
        <f>IF(Y8914="","",COUNTIF($Y$2:Y8914,Y8914))</f>
        <v/>
      </c>
    </row>
    <row r="8915" spans="24:26" x14ac:dyDescent="0.25">
      <c r="X8915" s="172">
        <f>COUNTIF($J$2:J8915,J8915)</f>
        <v>0</v>
      </c>
      <c r="Y8915" s="172" t="str">
        <f t="shared" si="143"/>
        <v/>
      </c>
      <c r="Z8915" s="172" t="str">
        <f>IF(Y8915="","",COUNTIF($Y$2:Y8915,Y8915))</f>
        <v/>
      </c>
    </row>
    <row r="8916" spans="24:26" x14ac:dyDescent="0.25">
      <c r="X8916" s="172">
        <f>COUNTIF($J$2:J8916,J8916)</f>
        <v>0</v>
      </c>
      <c r="Y8916" s="172" t="str">
        <f t="shared" si="143"/>
        <v/>
      </c>
      <c r="Z8916" s="172" t="str">
        <f>IF(Y8916="","",COUNTIF($Y$2:Y8916,Y8916))</f>
        <v/>
      </c>
    </row>
    <row r="8917" spans="24:26" x14ac:dyDescent="0.25">
      <c r="X8917" s="172">
        <f>COUNTIF($J$2:J8917,J8917)</f>
        <v>0</v>
      </c>
      <c r="Y8917" s="172" t="str">
        <f t="shared" si="143"/>
        <v/>
      </c>
      <c r="Z8917" s="172" t="str">
        <f>IF(Y8917="","",COUNTIF($Y$2:Y8917,Y8917))</f>
        <v/>
      </c>
    </row>
    <row r="8918" spans="24:26" x14ac:dyDescent="0.25">
      <c r="X8918" s="172">
        <f>COUNTIF($J$2:J8918,J8918)</f>
        <v>0</v>
      </c>
      <c r="Y8918" s="172" t="str">
        <f t="shared" si="143"/>
        <v/>
      </c>
      <c r="Z8918" s="172" t="str">
        <f>IF(Y8918="","",COUNTIF($Y$2:Y8918,Y8918))</f>
        <v/>
      </c>
    </row>
    <row r="8919" spans="24:26" x14ac:dyDescent="0.25">
      <c r="X8919" s="172">
        <f>COUNTIF($J$2:J8919,J8919)</f>
        <v>0</v>
      </c>
      <c r="Y8919" s="172" t="str">
        <f t="shared" si="143"/>
        <v/>
      </c>
      <c r="Z8919" s="172" t="str">
        <f>IF(Y8919="","",COUNTIF($Y$2:Y8919,Y8919))</f>
        <v/>
      </c>
    </row>
    <row r="8920" spans="24:26" x14ac:dyDescent="0.25">
      <c r="X8920" s="172">
        <f>COUNTIF($J$2:J8920,J8920)</f>
        <v>0</v>
      </c>
      <c r="Y8920" s="172" t="str">
        <f t="shared" si="143"/>
        <v/>
      </c>
      <c r="Z8920" s="172" t="str">
        <f>IF(Y8920="","",COUNTIF($Y$2:Y8920,Y8920))</f>
        <v/>
      </c>
    </row>
    <row r="8921" spans="24:26" x14ac:dyDescent="0.25">
      <c r="X8921" s="172">
        <f>COUNTIF($J$2:J8921,J8921)</f>
        <v>0</v>
      </c>
      <c r="Y8921" s="172" t="str">
        <f t="shared" si="143"/>
        <v/>
      </c>
      <c r="Z8921" s="172" t="str">
        <f>IF(Y8921="","",COUNTIF($Y$2:Y8921,Y8921))</f>
        <v/>
      </c>
    </row>
    <row r="8922" spans="24:26" x14ac:dyDescent="0.25">
      <c r="X8922" s="172">
        <f>COUNTIF($J$2:J8922,J8922)</f>
        <v>0</v>
      </c>
      <c r="Y8922" s="172" t="str">
        <f t="shared" si="143"/>
        <v/>
      </c>
      <c r="Z8922" s="172" t="str">
        <f>IF(Y8922="","",COUNTIF($Y$2:Y8922,Y8922))</f>
        <v/>
      </c>
    </row>
    <row r="8923" spans="24:26" x14ac:dyDescent="0.25">
      <c r="X8923" s="172">
        <f>COUNTIF($J$2:J8923,J8923)</f>
        <v>0</v>
      </c>
      <c r="Y8923" s="172" t="str">
        <f t="shared" si="143"/>
        <v/>
      </c>
      <c r="Z8923" s="172" t="str">
        <f>IF(Y8923="","",COUNTIF($Y$2:Y8923,Y8923))</f>
        <v/>
      </c>
    </row>
    <row r="8924" spans="24:26" x14ac:dyDescent="0.25">
      <c r="X8924" s="172">
        <f>COUNTIF($J$2:J8924,J8924)</f>
        <v>0</v>
      </c>
      <c r="Y8924" s="172" t="str">
        <f t="shared" si="143"/>
        <v/>
      </c>
      <c r="Z8924" s="172" t="str">
        <f>IF(Y8924="","",COUNTIF($Y$2:Y8924,Y8924))</f>
        <v/>
      </c>
    </row>
    <row r="8925" spans="24:26" x14ac:dyDescent="0.25">
      <c r="X8925" s="172">
        <f>COUNTIF($J$2:J8925,J8925)</f>
        <v>0</v>
      </c>
      <c r="Y8925" s="172" t="str">
        <f t="shared" si="143"/>
        <v/>
      </c>
      <c r="Z8925" s="172" t="str">
        <f>IF(Y8925="","",COUNTIF($Y$2:Y8925,Y8925))</f>
        <v/>
      </c>
    </row>
    <row r="8926" spans="24:26" x14ac:dyDescent="0.25">
      <c r="X8926" s="172">
        <f>COUNTIF($J$2:J8926,J8926)</f>
        <v>0</v>
      </c>
      <c r="Y8926" s="172" t="str">
        <f t="shared" si="143"/>
        <v/>
      </c>
      <c r="Z8926" s="172" t="str">
        <f>IF(Y8926="","",COUNTIF($Y$2:Y8926,Y8926))</f>
        <v/>
      </c>
    </row>
    <row r="8927" spans="24:26" x14ac:dyDescent="0.25">
      <c r="X8927" s="172">
        <f>COUNTIF($J$2:J8927,J8927)</f>
        <v>0</v>
      </c>
      <c r="Y8927" s="172" t="str">
        <f t="shared" si="143"/>
        <v/>
      </c>
      <c r="Z8927" s="172" t="str">
        <f>IF(Y8927="","",COUNTIF($Y$2:Y8927,Y8927))</f>
        <v/>
      </c>
    </row>
    <row r="8928" spans="24:26" x14ac:dyDescent="0.25">
      <c r="X8928" s="172">
        <f>COUNTIF($J$2:J8928,J8928)</f>
        <v>0</v>
      </c>
      <c r="Y8928" s="172" t="str">
        <f t="shared" si="143"/>
        <v/>
      </c>
      <c r="Z8928" s="172" t="str">
        <f>IF(Y8928="","",COUNTIF($Y$2:Y8928,Y8928))</f>
        <v/>
      </c>
    </row>
    <row r="8929" spans="24:26" x14ac:dyDescent="0.25">
      <c r="X8929" s="172">
        <f>COUNTIF($J$2:J8929,J8929)</f>
        <v>0</v>
      </c>
      <c r="Y8929" s="172" t="str">
        <f t="shared" si="143"/>
        <v/>
      </c>
      <c r="Z8929" s="172" t="str">
        <f>IF(Y8929="","",COUNTIF($Y$2:Y8929,Y8929))</f>
        <v/>
      </c>
    </row>
    <row r="8930" spans="24:26" x14ac:dyDescent="0.25">
      <c r="X8930" s="172">
        <f>COUNTIF($J$2:J8930,J8930)</f>
        <v>0</v>
      </c>
      <c r="Y8930" s="172" t="str">
        <f t="shared" si="143"/>
        <v/>
      </c>
      <c r="Z8930" s="172" t="str">
        <f>IF(Y8930="","",COUNTIF($Y$2:Y8930,Y8930))</f>
        <v/>
      </c>
    </row>
    <row r="8931" spans="24:26" x14ac:dyDescent="0.25">
      <c r="X8931" s="172">
        <f>COUNTIF($J$2:J8931,J8931)</f>
        <v>0</v>
      </c>
      <c r="Y8931" s="172" t="str">
        <f t="shared" si="143"/>
        <v/>
      </c>
      <c r="Z8931" s="172" t="str">
        <f>IF(Y8931="","",COUNTIF($Y$2:Y8931,Y8931))</f>
        <v/>
      </c>
    </row>
    <row r="8932" spans="24:26" x14ac:dyDescent="0.25">
      <c r="X8932" s="172">
        <f>COUNTIF($J$2:J8932,J8932)</f>
        <v>0</v>
      </c>
      <c r="Y8932" s="172" t="str">
        <f t="shared" si="143"/>
        <v/>
      </c>
      <c r="Z8932" s="172" t="str">
        <f>IF(Y8932="","",COUNTIF($Y$2:Y8932,Y8932))</f>
        <v/>
      </c>
    </row>
    <row r="8933" spans="24:26" x14ac:dyDescent="0.25">
      <c r="X8933" s="172">
        <f>COUNTIF($J$2:J8933,J8933)</f>
        <v>0</v>
      </c>
      <c r="Y8933" s="172" t="str">
        <f t="shared" si="143"/>
        <v/>
      </c>
      <c r="Z8933" s="172" t="str">
        <f>IF(Y8933="","",COUNTIF($Y$2:Y8933,Y8933))</f>
        <v/>
      </c>
    </row>
    <row r="8934" spans="24:26" x14ac:dyDescent="0.25">
      <c r="X8934" s="172">
        <f>COUNTIF($J$2:J8934,J8934)</f>
        <v>0</v>
      </c>
      <c r="Y8934" s="172" t="str">
        <f t="shared" si="143"/>
        <v/>
      </c>
      <c r="Z8934" s="172" t="str">
        <f>IF(Y8934="","",COUNTIF($Y$2:Y8934,Y8934))</f>
        <v/>
      </c>
    </row>
    <row r="8935" spans="24:26" x14ac:dyDescent="0.25">
      <c r="X8935" s="172">
        <f>COUNTIF($J$2:J8935,J8935)</f>
        <v>0</v>
      </c>
      <c r="Y8935" s="172" t="str">
        <f t="shared" si="143"/>
        <v/>
      </c>
      <c r="Z8935" s="172" t="str">
        <f>IF(Y8935="","",COUNTIF($Y$2:Y8935,Y8935))</f>
        <v/>
      </c>
    </row>
    <row r="8936" spans="24:26" x14ac:dyDescent="0.25">
      <c r="X8936" s="172">
        <f>COUNTIF($J$2:J8936,J8936)</f>
        <v>0</v>
      </c>
      <c r="Y8936" s="172" t="str">
        <f t="shared" si="143"/>
        <v/>
      </c>
      <c r="Z8936" s="172" t="str">
        <f>IF(Y8936="","",COUNTIF($Y$2:Y8936,Y8936))</f>
        <v/>
      </c>
    </row>
    <row r="8937" spans="24:26" x14ac:dyDescent="0.25">
      <c r="X8937" s="172">
        <f>COUNTIF($J$2:J8937,J8937)</f>
        <v>0</v>
      </c>
      <c r="Y8937" s="172" t="str">
        <f t="shared" si="143"/>
        <v/>
      </c>
      <c r="Z8937" s="172" t="str">
        <f>IF(Y8937="","",COUNTIF($Y$2:Y8937,Y8937))</f>
        <v/>
      </c>
    </row>
    <row r="8938" spans="24:26" x14ac:dyDescent="0.25">
      <c r="X8938" s="172">
        <f>COUNTIF($J$2:J8938,J8938)</f>
        <v>0</v>
      </c>
      <c r="Y8938" s="172" t="str">
        <f t="shared" si="143"/>
        <v/>
      </c>
      <c r="Z8938" s="172" t="str">
        <f>IF(Y8938="","",COUNTIF($Y$2:Y8938,Y8938))</f>
        <v/>
      </c>
    </row>
    <row r="8939" spans="24:26" x14ac:dyDescent="0.25">
      <c r="X8939" s="172">
        <f>COUNTIF($J$2:J8939,J8939)</f>
        <v>0</v>
      </c>
      <c r="Y8939" s="172" t="str">
        <f t="shared" ref="Y8939:Y8999" si="144">J8939&amp;Q8939</f>
        <v/>
      </c>
      <c r="Z8939" s="172" t="str">
        <f>IF(Y8939="","",COUNTIF($Y$2:Y8939,Y8939))</f>
        <v/>
      </c>
    </row>
    <row r="8940" spans="24:26" x14ac:dyDescent="0.25">
      <c r="X8940" s="172">
        <f>COUNTIF($J$2:J8940,J8940)</f>
        <v>0</v>
      </c>
      <c r="Y8940" s="172" t="str">
        <f t="shared" si="144"/>
        <v/>
      </c>
      <c r="Z8940" s="172" t="str">
        <f>IF(Y8940="","",COUNTIF($Y$2:Y8940,Y8940))</f>
        <v/>
      </c>
    </row>
    <row r="8941" spans="24:26" x14ac:dyDescent="0.25">
      <c r="X8941" s="172">
        <f>COUNTIF($J$2:J8941,J8941)</f>
        <v>0</v>
      </c>
      <c r="Y8941" s="172" t="str">
        <f t="shared" si="144"/>
        <v/>
      </c>
      <c r="Z8941" s="172" t="str">
        <f>IF(Y8941="","",COUNTIF($Y$2:Y8941,Y8941))</f>
        <v/>
      </c>
    </row>
    <row r="8942" spans="24:26" x14ac:dyDescent="0.25">
      <c r="X8942" s="172">
        <f>COUNTIF($J$2:J8942,J8942)</f>
        <v>0</v>
      </c>
      <c r="Y8942" s="172" t="str">
        <f t="shared" si="144"/>
        <v/>
      </c>
      <c r="Z8942" s="172" t="str">
        <f>IF(Y8942="","",COUNTIF($Y$2:Y8942,Y8942))</f>
        <v/>
      </c>
    </row>
    <row r="8943" spans="24:26" x14ac:dyDescent="0.25">
      <c r="X8943" s="172">
        <f>COUNTIF($J$2:J8943,J8943)</f>
        <v>0</v>
      </c>
      <c r="Y8943" s="172" t="str">
        <f t="shared" si="144"/>
        <v/>
      </c>
      <c r="Z8943" s="172" t="str">
        <f>IF(Y8943="","",COUNTIF($Y$2:Y8943,Y8943))</f>
        <v/>
      </c>
    </row>
    <row r="8944" spans="24:26" x14ac:dyDescent="0.25">
      <c r="X8944" s="172">
        <f>COUNTIF($J$2:J8944,J8944)</f>
        <v>0</v>
      </c>
      <c r="Y8944" s="172" t="str">
        <f t="shared" si="144"/>
        <v/>
      </c>
      <c r="Z8944" s="172" t="str">
        <f>IF(Y8944="","",COUNTIF($Y$2:Y8944,Y8944))</f>
        <v/>
      </c>
    </row>
    <row r="8945" spans="24:26" x14ac:dyDescent="0.25">
      <c r="X8945" s="172">
        <f>COUNTIF($J$2:J8945,J8945)</f>
        <v>0</v>
      </c>
      <c r="Y8945" s="172" t="str">
        <f t="shared" si="144"/>
        <v/>
      </c>
      <c r="Z8945" s="172" t="str">
        <f>IF(Y8945="","",COUNTIF($Y$2:Y8945,Y8945))</f>
        <v/>
      </c>
    </row>
    <row r="8946" spans="24:26" x14ac:dyDescent="0.25">
      <c r="X8946" s="172">
        <f>COUNTIF($J$2:J8946,J8946)</f>
        <v>0</v>
      </c>
      <c r="Y8946" s="172" t="str">
        <f t="shared" si="144"/>
        <v/>
      </c>
      <c r="Z8946" s="172" t="str">
        <f>IF(Y8946="","",COUNTIF($Y$2:Y8946,Y8946))</f>
        <v/>
      </c>
    </row>
    <row r="8947" spans="24:26" x14ac:dyDescent="0.25">
      <c r="X8947" s="172">
        <f>COUNTIF($J$2:J8947,J8947)</f>
        <v>0</v>
      </c>
      <c r="Y8947" s="172" t="str">
        <f t="shared" si="144"/>
        <v/>
      </c>
      <c r="Z8947" s="172" t="str">
        <f>IF(Y8947="","",COUNTIF($Y$2:Y8947,Y8947))</f>
        <v/>
      </c>
    </row>
    <row r="8948" spans="24:26" x14ac:dyDescent="0.25">
      <c r="X8948" s="172">
        <f>COUNTIF($J$2:J8948,J8948)</f>
        <v>0</v>
      </c>
      <c r="Y8948" s="172" t="str">
        <f t="shared" si="144"/>
        <v/>
      </c>
      <c r="Z8948" s="172" t="str">
        <f>IF(Y8948="","",COUNTIF($Y$2:Y8948,Y8948))</f>
        <v/>
      </c>
    </row>
    <row r="8949" spans="24:26" x14ac:dyDescent="0.25">
      <c r="X8949" s="172">
        <f>COUNTIF($J$2:J8949,J8949)</f>
        <v>0</v>
      </c>
      <c r="Y8949" s="172" t="str">
        <f t="shared" si="144"/>
        <v/>
      </c>
      <c r="Z8949" s="172" t="str">
        <f>IF(Y8949="","",COUNTIF($Y$2:Y8949,Y8949))</f>
        <v/>
      </c>
    </row>
    <row r="8950" spans="24:26" x14ac:dyDescent="0.25">
      <c r="X8950" s="172">
        <f>COUNTIF($J$2:J8950,J8950)</f>
        <v>0</v>
      </c>
      <c r="Y8950" s="172" t="str">
        <f t="shared" si="144"/>
        <v/>
      </c>
      <c r="Z8950" s="172" t="str">
        <f>IF(Y8950="","",COUNTIF($Y$2:Y8950,Y8950))</f>
        <v/>
      </c>
    </row>
    <row r="8951" spans="24:26" x14ac:dyDescent="0.25">
      <c r="X8951" s="172">
        <f>COUNTIF($J$2:J8951,J8951)</f>
        <v>0</v>
      </c>
      <c r="Y8951" s="172" t="str">
        <f t="shared" si="144"/>
        <v/>
      </c>
      <c r="Z8951" s="172" t="str">
        <f>IF(Y8951="","",COUNTIF($Y$2:Y8951,Y8951))</f>
        <v/>
      </c>
    </row>
    <row r="8952" spans="24:26" x14ac:dyDescent="0.25">
      <c r="X8952" s="172">
        <f>COUNTIF($J$2:J8952,J8952)</f>
        <v>0</v>
      </c>
      <c r="Y8952" s="172" t="str">
        <f t="shared" si="144"/>
        <v/>
      </c>
      <c r="Z8952" s="172" t="str">
        <f>IF(Y8952="","",COUNTIF($Y$2:Y8952,Y8952))</f>
        <v/>
      </c>
    </row>
    <row r="8953" spans="24:26" x14ac:dyDescent="0.25">
      <c r="X8953" s="172">
        <f>COUNTIF($J$2:J8953,J8953)</f>
        <v>0</v>
      </c>
      <c r="Y8953" s="172" t="str">
        <f t="shared" si="144"/>
        <v/>
      </c>
      <c r="Z8953" s="172" t="str">
        <f>IF(Y8953="","",COUNTIF($Y$2:Y8953,Y8953))</f>
        <v/>
      </c>
    </row>
    <row r="8954" spans="24:26" x14ac:dyDescent="0.25">
      <c r="X8954" s="172">
        <f>COUNTIF($J$2:J8954,J8954)</f>
        <v>0</v>
      </c>
      <c r="Y8954" s="172" t="str">
        <f t="shared" si="144"/>
        <v/>
      </c>
      <c r="Z8954" s="172" t="str">
        <f>IF(Y8954="","",COUNTIF($Y$2:Y8954,Y8954))</f>
        <v/>
      </c>
    </row>
    <row r="8955" spans="24:26" x14ac:dyDescent="0.25">
      <c r="X8955" s="172">
        <f>COUNTIF($J$2:J8955,J8955)</f>
        <v>0</v>
      </c>
      <c r="Y8955" s="172" t="str">
        <f t="shared" si="144"/>
        <v/>
      </c>
      <c r="Z8955" s="172" t="str">
        <f>IF(Y8955="","",COUNTIF($Y$2:Y8955,Y8955))</f>
        <v/>
      </c>
    </row>
    <row r="8956" spans="24:26" x14ac:dyDescent="0.25">
      <c r="X8956" s="172">
        <f>COUNTIF($J$2:J8956,J8956)</f>
        <v>0</v>
      </c>
      <c r="Y8956" s="172" t="str">
        <f t="shared" si="144"/>
        <v/>
      </c>
      <c r="Z8956" s="172" t="str">
        <f>IF(Y8956="","",COUNTIF($Y$2:Y8956,Y8956))</f>
        <v/>
      </c>
    </row>
    <row r="8957" spans="24:26" x14ac:dyDescent="0.25">
      <c r="X8957" s="172">
        <f>COUNTIF($J$2:J8957,J8957)</f>
        <v>0</v>
      </c>
      <c r="Y8957" s="172" t="str">
        <f t="shared" si="144"/>
        <v/>
      </c>
      <c r="Z8957" s="172" t="str">
        <f>IF(Y8957="","",COUNTIF($Y$2:Y8957,Y8957))</f>
        <v/>
      </c>
    </row>
    <row r="8958" spans="24:26" x14ac:dyDescent="0.25">
      <c r="X8958" s="172">
        <f>COUNTIF($J$2:J8958,J8958)</f>
        <v>0</v>
      </c>
      <c r="Y8958" s="172" t="str">
        <f t="shared" si="144"/>
        <v/>
      </c>
      <c r="Z8958" s="172" t="str">
        <f>IF(Y8958="","",COUNTIF($Y$2:Y8958,Y8958))</f>
        <v/>
      </c>
    </row>
    <row r="8959" spans="24:26" x14ac:dyDescent="0.25">
      <c r="X8959" s="172">
        <f>COUNTIF($J$2:J8959,J8959)</f>
        <v>0</v>
      </c>
      <c r="Y8959" s="172" t="str">
        <f t="shared" si="144"/>
        <v/>
      </c>
      <c r="Z8959" s="172" t="str">
        <f>IF(Y8959="","",COUNTIF($Y$2:Y8959,Y8959))</f>
        <v/>
      </c>
    </row>
    <row r="8960" spans="24:26" x14ac:dyDescent="0.25">
      <c r="X8960" s="172">
        <f>COUNTIF($J$2:J8960,J8960)</f>
        <v>0</v>
      </c>
      <c r="Y8960" s="172" t="str">
        <f t="shared" si="144"/>
        <v/>
      </c>
      <c r="Z8960" s="172" t="str">
        <f>IF(Y8960="","",COUNTIF($Y$2:Y8960,Y8960))</f>
        <v/>
      </c>
    </row>
    <row r="8961" spans="24:26" x14ac:dyDescent="0.25">
      <c r="X8961" s="172">
        <f>COUNTIF($J$2:J8961,J8961)</f>
        <v>0</v>
      </c>
      <c r="Y8961" s="172" t="str">
        <f t="shared" si="144"/>
        <v/>
      </c>
      <c r="Z8961" s="172" t="str">
        <f>IF(Y8961="","",COUNTIF($Y$2:Y8961,Y8961))</f>
        <v/>
      </c>
    </row>
    <row r="8962" spans="24:26" x14ac:dyDescent="0.25">
      <c r="X8962" s="172">
        <f>COUNTIF($J$2:J8962,J8962)</f>
        <v>0</v>
      </c>
      <c r="Y8962" s="172" t="str">
        <f t="shared" si="144"/>
        <v/>
      </c>
      <c r="Z8962" s="172" t="str">
        <f>IF(Y8962="","",COUNTIF($Y$2:Y8962,Y8962))</f>
        <v/>
      </c>
    </row>
    <row r="8963" spans="24:26" x14ac:dyDescent="0.25">
      <c r="X8963" s="172">
        <f>COUNTIF($J$2:J8963,J8963)</f>
        <v>0</v>
      </c>
      <c r="Y8963" s="172" t="str">
        <f t="shared" si="144"/>
        <v/>
      </c>
      <c r="Z8963" s="172" t="str">
        <f>IF(Y8963="","",COUNTIF($Y$2:Y8963,Y8963))</f>
        <v/>
      </c>
    </row>
    <row r="8964" spans="24:26" x14ac:dyDescent="0.25">
      <c r="X8964" s="172">
        <f>COUNTIF($J$2:J8964,J8964)</f>
        <v>0</v>
      </c>
      <c r="Y8964" s="172" t="str">
        <f t="shared" si="144"/>
        <v/>
      </c>
      <c r="Z8964" s="172" t="str">
        <f>IF(Y8964="","",COUNTIF($Y$2:Y8964,Y8964))</f>
        <v/>
      </c>
    </row>
    <row r="8965" spans="24:26" x14ac:dyDescent="0.25">
      <c r="X8965" s="172">
        <f>COUNTIF($J$2:J8965,J8965)</f>
        <v>0</v>
      </c>
      <c r="Y8965" s="172" t="str">
        <f t="shared" si="144"/>
        <v/>
      </c>
      <c r="Z8965" s="172" t="str">
        <f>IF(Y8965="","",COUNTIF($Y$2:Y8965,Y8965))</f>
        <v/>
      </c>
    </row>
    <row r="8966" spans="24:26" x14ac:dyDescent="0.25">
      <c r="X8966" s="172">
        <f>COUNTIF($J$2:J8966,J8966)</f>
        <v>0</v>
      </c>
      <c r="Y8966" s="172" t="str">
        <f t="shared" si="144"/>
        <v/>
      </c>
      <c r="Z8966" s="172" t="str">
        <f>IF(Y8966="","",COUNTIF($Y$2:Y8966,Y8966))</f>
        <v/>
      </c>
    </row>
    <row r="8967" spans="24:26" x14ac:dyDescent="0.25">
      <c r="X8967" s="172">
        <f>COUNTIF($J$2:J8967,J8967)</f>
        <v>0</v>
      </c>
      <c r="Y8967" s="172" t="str">
        <f t="shared" si="144"/>
        <v/>
      </c>
      <c r="Z8967" s="172" t="str">
        <f>IF(Y8967="","",COUNTIF($Y$2:Y8967,Y8967))</f>
        <v/>
      </c>
    </row>
    <row r="8968" spans="24:26" x14ac:dyDescent="0.25">
      <c r="X8968" s="172">
        <f>COUNTIF($J$2:J8968,J8968)</f>
        <v>0</v>
      </c>
      <c r="Y8968" s="172" t="str">
        <f t="shared" si="144"/>
        <v/>
      </c>
      <c r="Z8968" s="172" t="str">
        <f>IF(Y8968="","",COUNTIF($Y$2:Y8968,Y8968))</f>
        <v/>
      </c>
    </row>
    <row r="8969" spans="24:26" x14ac:dyDescent="0.25">
      <c r="X8969" s="172">
        <f>COUNTIF($J$2:J8969,J8969)</f>
        <v>0</v>
      </c>
      <c r="Y8969" s="172" t="str">
        <f t="shared" si="144"/>
        <v/>
      </c>
      <c r="Z8969" s="172" t="str">
        <f>IF(Y8969="","",COUNTIF($Y$2:Y8969,Y8969))</f>
        <v/>
      </c>
    </row>
    <row r="8970" spans="24:26" x14ac:dyDescent="0.25">
      <c r="X8970" s="172">
        <f>COUNTIF($J$2:J8970,J8970)</f>
        <v>0</v>
      </c>
      <c r="Y8970" s="172" t="str">
        <f t="shared" si="144"/>
        <v/>
      </c>
      <c r="Z8970" s="172" t="str">
        <f>IF(Y8970="","",COUNTIF($Y$2:Y8970,Y8970))</f>
        <v/>
      </c>
    </row>
    <row r="8971" spans="24:26" x14ac:dyDescent="0.25">
      <c r="X8971" s="172">
        <f>COUNTIF($J$2:J8971,J8971)</f>
        <v>0</v>
      </c>
      <c r="Y8971" s="172" t="str">
        <f t="shared" si="144"/>
        <v/>
      </c>
      <c r="Z8971" s="172" t="str">
        <f>IF(Y8971="","",COUNTIF($Y$2:Y8971,Y8971))</f>
        <v/>
      </c>
    </row>
    <row r="8972" spans="24:26" x14ac:dyDescent="0.25">
      <c r="X8972" s="172">
        <f>COUNTIF($J$2:J8972,J8972)</f>
        <v>0</v>
      </c>
      <c r="Y8972" s="172" t="str">
        <f t="shared" si="144"/>
        <v/>
      </c>
      <c r="Z8972" s="172" t="str">
        <f>IF(Y8972="","",COUNTIF($Y$2:Y8972,Y8972))</f>
        <v/>
      </c>
    </row>
    <row r="8973" spans="24:26" x14ac:dyDescent="0.25">
      <c r="X8973" s="172">
        <f>COUNTIF($J$2:J8973,J8973)</f>
        <v>0</v>
      </c>
      <c r="Y8973" s="172" t="str">
        <f t="shared" si="144"/>
        <v/>
      </c>
      <c r="Z8973" s="172" t="str">
        <f>IF(Y8973="","",COUNTIF($Y$2:Y8973,Y8973))</f>
        <v/>
      </c>
    </row>
    <row r="8974" spans="24:26" x14ac:dyDescent="0.25">
      <c r="X8974" s="172">
        <f>COUNTIF($J$2:J8974,J8974)</f>
        <v>0</v>
      </c>
      <c r="Y8974" s="172" t="str">
        <f t="shared" si="144"/>
        <v/>
      </c>
      <c r="Z8974" s="172" t="str">
        <f>IF(Y8974="","",COUNTIF($Y$2:Y8974,Y8974))</f>
        <v/>
      </c>
    </row>
    <row r="8975" spans="24:26" x14ac:dyDescent="0.25">
      <c r="X8975" s="172">
        <f>COUNTIF($J$2:J8975,J8975)</f>
        <v>0</v>
      </c>
      <c r="Y8975" s="172" t="str">
        <f t="shared" si="144"/>
        <v/>
      </c>
      <c r="Z8975" s="172" t="str">
        <f>IF(Y8975="","",COUNTIF($Y$2:Y8975,Y8975))</f>
        <v/>
      </c>
    </row>
    <row r="8976" spans="24:26" x14ac:dyDescent="0.25">
      <c r="X8976" s="172">
        <f>COUNTIF($J$2:J8976,J8976)</f>
        <v>0</v>
      </c>
      <c r="Y8976" s="172" t="str">
        <f t="shared" si="144"/>
        <v/>
      </c>
      <c r="Z8976" s="172" t="str">
        <f>IF(Y8976="","",COUNTIF($Y$2:Y8976,Y8976))</f>
        <v/>
      </c>
    </row>
    <row r="8977" spans="24:26" x14ac:dyDescent="0.25">
      <c r="X8977" s="172">
        <f>COUNTIF($J$2:J8977,J8977)</f>
        <v>0</v>
      </c>
      <c r="Y8977" s="172" t="str">
        <f t="shared" si="144"/>
        <v/>
      </c>
      <c r="Z8977" s="172" t="str">
        <f>IF(Y8977="","",COUNTIF($Y$2:Y8977,Y8977))</f>
        <v/>
      </c>
    </row>
    <row r="8978" spans="24:26" x14ac:dyDescent="0.25">
      <c r="X8978" s="172">
        <f>COUNTIF($J$2:J8978,J8978)</f>
        <v>0</v>
      </c>
      <c r="Y8978" s="172" t="str">
        <f t="shared" si="144"/>
        <v/>
      </c>
      <c r="Z8978" s="172" t="str">
        <f>IF(Y8978="","",COUNTIF($Y$2:Y8978,Y8978))</f>
        <v/>
      </c>
    </row>
    <row r="8979" spans="24:26" x14ac:dyDescent="0.25">
      <c r="X8979" s="172">
        <f>COUNTIF($J$2:J8979,J8979)</f>
        <v>0</v>
      </c>
      <c r="Y8979" s="172" t="str">
        <f t="shared" si="144"/>
        <v/>
      </c>
      <c r="Z8979" s="172" t="str">
        <f>IF(Y8979="","",COUNTIF($Y$2:Y8979,Y8979))</f>
        <v/>
      </c>
    </row>
    <row r="8980" spans="24:26" x14ac:dyDescent="0.25">
      <c r="X8980" s="172">
        <f>COUNTIF($J$2:J8980,J8980)</f>
        <v>0</v>
      </c>
      <c r="Y8980" s="172" t="str">
        <f t="shared" si="144"/>
        <v/>
      </c>
      <c r="Z8980" s="172" t="str">
        <f>IF(Y8980="","",COUNTIF($Y$2:Y8980,Y8980))</f>
        <v/>
      </c>
    </row>
    <row r="8981" spans="24:26" x14ac:dyDescent="0.25">
      <c r="X8981" s="172">
        <f>COUNTIF($J$2:J8981,J8981)</f>
        <v>0</v>
      </c>
      <c r="Y8981" s="172" t="str">
        <f t="shared" si="144"/>
        <v/>
      </c>
      <c r="Z8981" s="172" t="str">
        <f>IF(Y8981="","",COUNTIF($Y$2:Y8981,Y8981))</f>
        <v/>
      </c>
    </row>
    <row r="8982" spans="24:26" x14ac:dyDescent="0.25">
      <c r="X8982" s="172">
        <f>COUNTIF($J$2:J8982,J8982)</f>
        <v>0</v>
      </c>
      <c r="Y8982" s="172" t="str">
        <f t="shared" si="144"/>
        <v/>
      </c>
      <c r="Z8982" s="172" t="str">
        <f>IF(Y8982="","",COUNTIF($Y$2:Y8982,Y8982))</f>
        <v/>
      </c>
    </row>
    <row r="8983" spans="24:26" x14ac:dyDescent="0.25">
      <c r="X8983" s="172">
        <f>COUNTIF($J$2:J8983,J8983)</f>
        <v>0</v>
      </c>
      <c r="Y8983" s="172" t="str">
        <f t="shared" si="144"/>
        <v/>
      </c>
      <c r="Z8983" s="172" t="str">
        <f>IF(Y8983="","",COUNTIF($Y$2:Y8983,Y8983))</f>
        <v/>
      </c>
    </row>
    <row r="8984" spans="24:26" x14ac:dyDescent="0.25">
      <c r="X8984" s="172">
        <f>COUNTIF($J$2:J8984,J8984)</f>
        <v>0</v>
      </c>
      <c r="Y8984" s="172" t="str">
        <f t="shared" si="144"/>
        <v/>
      </c>
      <c r="Z8984" s="172" t="str">
        <f>IF(Y8984="","",COUNTIF($Y$2:Y8984,Y8984))</f>
        <v/>
      </c>
    </row>
    <row r="8985" spans="24:26" x14ac:dyDescent="0.25">
      <c r="X8985" s="172">
        <f>COUNTIF($J$2:J8985,J8985)</f>
        <v>0</v>
      </c>
      <c r="Y8985" s="172" t="str">
        <f t="shared" si="144"/>
        <v/>
      </c>
      <c r="Z8985" s="172" t="str">
        <f>IF(Y8985="","",COUNTIF($Y$2:Y8985,Y8985))</f>
        <v/>
      </c>
    </row>
    <row r="8986" spans="24:26" x14ac:dyDescent="0.25">
      <c r="X8986" s="172">
        <f>COUNTIF($J$2:J8986,J8986)</f>
        <v>0</v>
      </c>
      <c r="Y8986" s="172" t="str">
        <f t="shared" si="144"/>
        <v/>
      </c>
      <c r="Z8986" s="172" t="str">
        <f>IF(Y8986="","",COUNTIF($Y$2:Y8986,Y8986))</f>
        <v/>
      </c>
    </row>
    <row r="8987" spans="24:26" x14ac:dyDescent="0.25">
      <c r="X8987" s="172">
        <f>COUNTIF($J$2:J8987,J8987)</f>
        <v>0</v>
      </c>
      <c r="Y8987" s="172" t="str">
        <f t="shared" si="144"/>
        <v/>
      </c>
      <c r="Z8987" s="172" t="str">
        <f>IF(Y8987="","",COUNTIF($Y$2:Y8987,Y8987))</f>
        <v/>
      </c>
    </row>
    <row r="8988" spans="24:26" x14ac:dyDescent="0.25">
      <c r="X8988" s="172">
        <f>COUNTIF($J$2:J8988,J8988)</f>
        <v>0</v>
      </c>
      <c r="Y8988" s="172" t="str">
        <f t="shared" si="144"/>
        <v/>
      </c>
      <c r="Z8988" s="172" t="str">
        <f>IF(Y8988="","",COUNTIF($Y$2:Y8988,Y8988))</f>
        <v/>
      </c>
    </row>
    <row r="8989" spans="24:26" x14ac:dyDescent="0.25">
      <c r="X8989" s="172">
        <f>COUNTIF($J$2:J8989,J8989)</f>
        <v>0</v>
      </c>
      <c r="Y8989" s="172" t="str">
        <f t="shared" si="144"/>
        <v/>
      </c>
      <c r="Z8989" s="172" t="str">
        <f>IF(Y8989="","",COUNTIF($Y$2:Y8989,Y8989))</f>
        <v/>
      </c>
    </row>
    <row r="8990" spans="24:26" x14ac:dyDescent="0.25">
      <c r="X8990" s="172">
        <f>COUNTIF($J$2:J8990,J8990)</f>
        <v>0</v>
      </c>
      <c r="Y8990" s="172" t="str">
        <f t="shared" si="144"/>
        <v/>
      </c>
      <c r="Z8990" s="172" t="str">
        <f>IF(Y8990="","",COUNTIF($Y$2:Y8990,Y8990))</f>
        <v/>
      </c>
    </row>
    <row r="8991" spans="24:26" x14ac:dyDescent="0.25">
      <c r="X8991" s="172">
        <f>COUNTIF($J$2:J8991,J8991)</f>
        <v>0</v>
      </c>
      <c r="Y8991" s="172" t="str">
        <f t="shared" si="144"/>
        <v/>
      </c>
      <c r="Z8991" s="172" t="str">
        <f>IF(Y8991="","",COUNTIF($Y$2:Y8991,Y8991))</f>
        <v/>
      </c>
    </row>
    <row r="8992" spans="24:26" x14ac:dyDescent="0.25">
      <c r="X8992" s="172">
        <f>COUNTIF($J$2:J8992,J8992)</f>
        <v>0</v>
      </c>
      <c r="Y8992" s="172" t="str">
        <f t="shared" si="144"/>
        <v/>
      </c>
      <c r="Z8992" s="172" t="str">
        <f>IF(Y8992="","",COUNTIF($Y$2:Y8992,Y8992))</f>
        <v/>
      </c>
    </row>
    <row r="8993" spans="24:26" x14ac:dyDescent="0.25">
      <c r="X8993" s="172">
        <f>COUNTIF($J$2:J8993,J8993)</f>
        <v>0</v>
      </c>
      <c r="Y8993" s="172" t="str">
        <f t="shared" si="144"/>
        <v/>
      </c>
      <c r="Z8993" s="172" t="str">
        <f>IF(Y8993="","",COUNTIF($Y$2:Y8993,Y8993))</f>
        <v/>
      </c>
    </row>
    <row r="8994" spans="24:26" x14ac:dyDescent="0.25">
      <c r="X8994" s="172">
        <f>COUNTIF($J$2:J8994,J8994)</f>
        <v>0</v>
      </c>
      <c r="Y8994" s="172" t="str">
        <f t="shared" si="144"/>
        <v/>
      </c>
      <c r="Z8994" s="172" t="str">
        <f>IF(Y8994="","",COUNTIF($Y$2:Y8994,Y8994))</f>
        <v/>
      </c>
    </row>
    <row r="8995" spans="24:26" x14ac:dyDescent="0.25">
      <c r="X8995" s="172">
        <f>COUNTIF($J$2:J8995,J8995)</f>
        <v>0</v>
      </c>
      <c r="Y8995" s="172" t="str">
        <f t="shared" si="144"/>
        <v/>
      </c>
      <c r="Z8995" s="172" t="str">
        <f>IF(Y8995="","",COUNTIF($Y$2:Y8995,Y8995))</f>
        <v/>
      </c>
    </row>
    <row r="8996" spans="24:26" x14ac:dyDescent="0.25">
      <c r="X8996" s="172">
        <f>COUNTIF($J$2:J8996,J8996)</f>
        <v>0</v>
      </c>
      <c r="Y8996" s="172" t="str">
        <f t="shared" si="144"/>
        <v/>
      </c>
      <c r="Z8996" s="172" t="str">
        <f>IF(Y8996="","",COUNTIF($Y$2:Y8996,Y8996))</f>
        <v/>
      </c>
    </row>
    <row r="8997" spans="24:26" x14ac:dyDescent="0.25">
      <c r="X8997" s="172">
        <f>COUNTIF($J$2:J8997,J8997)</f>
        <v>0</v>
      </c>
      <c r="Y8997" s="172" t="str">
        <f t="shared" si="144"/>
        <v/>
      </c>
      <c r="Z8997" s="172" t="str">
        <f>IF(Y8997="","",COUNTIF($Y$2:Y8997,Y8997))</f>
        <v/>
      </c>
    </row>
    <row r="8998" spans="24:26" x14ac:dyDescent="0.25">
      <c r="X8998" s="172">
        <f>COUNTIF($J$2:J8998,J8998)</f>
        <v>0</v>
      </c>
      <c r="Y8998" s="172" t="str">
        <f t="shared" si="144"/>
        <v/>
      </c>
      <c r="Z8998" s="172" t="str">
        <f>IF(Y8998="","",COUNTIF($Y$2:Y8998,Y8998))</f>
        <v/>
      </c>
    </row>
    <row r="8999" spans="24:26" x14ac:dyDescent="0.25">
      <c r="X8999" s="172">
        <f>COUNTIF($J$2:J8999,J8999)</f>
        <v>0</v>
      </c>
      <c r="Y8999" s="172" t="str">
        <f t="shared" si="144"/>
        <v/>
      </c>
      <c r="Z8999" s="172" t="str">
        <f>IF(Y8999="","",COUNTIF($Y$2:Y8999,Y8999))</f>
        <v/>
      </c>
    </row>
  </sheetData>
  <sheetProtection algorithmName="SHA-512" hashValue="Ve8+Ga1Jt6LD/fePiDznzC/ST5qmbZi+CNf6TRZl3EcZqkN93DA+rJX26UaGuUNXmBQQqkZtlqBamzuGVmFtRw==" saltValue="xE1gT5ABYuKdTbnKPCWzJQ==" spinCount="100000" sheet="1" objects="1" scenarios="1" selectLockedCells="1"/>
  <autoFilter ref="A1:V2607" xr:uid="{00000000-0009-0000-0000-000000000000}"/>
  <pageMargins left="0.7" right="0.7" top="0.78740157499999996" bottom="0.78740157499999996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Tabelle2">
    <pageSetUpPr fitToPage="1"/>
  </sheetPr>
  <dimension ref="A1:Y413"/>
  <sheetViews>
    <sheetView tabSelected="1" view="pageBreakPreview" zoomScaleNormal="100" zoomScaleSheetLayoutView="100" zoomScalePageLayoutView="55" workbookViewId="0">
      <selection activeCell="B14" sqref="B14"/>
    </sheetView>
  </sheetViews>
  <sheetFormatPr baseColWidth="10" defaultRowHeight="12.75" x14ac:dyDescent="0.2"/>
  <cols>
    <col min="1" max="1" width="4.5" style="1" customWidth="1"/>
    <col min="2" max="2" width="15.5" style="1" customWidth="1"/>
    <col min="3" max="3" width="20.5" style="1" customWidth="1"/>
    <col min="4" max="4" width="14.875" style="1" customWidth="1"/>
    <col min="5" max="5" width="11.5" style="1" customWidth="1"/>
    <col min="6" max="6" width="16.125" style="1" customWidth="1"/>
    <col min="7" max="7" width="5.375" style="119" customWidth="1"/>
    <col min="8" max="8" width="13.375" style="1" customWidth="1"/>
    <col min="9" max="9" width="6" style="1" customWidth="1"/>
    <col min="10" max="12" width="6.5" style="1" customWidth="1"/>
    <col min="13" max="13" width="10" style="1" bestFit="1" customWidth="1"/>
    <col min="14" max="15" width="7.125" style="120" customWidth="1"/>
    <col min="16" max="16" width="7.125" style="1" customWidth="1"/>
    <col min="17" max="19" width="9.125" style="1" customWidth="1"/>
    <col min="20" max="20" width="9.875" style="1" bestFit="1" customWidth="1"/>
    <col min="21" max="21" width="8.5" style="1" bestFit="1" customWidth="1"/>
    <col min="22" max="22" width="5.5" style="66" customWidth="1"/>
    <col min="23" max="23" width="15.5" style="1" bestFit="1" customWidth="1"/>
    <col min="24" max="25" width="11" style="122"/>
    <col min="26" max="16384" width="11" style="1"/>
  </cols>
  <sheetData>
    <row r="1" spans="1:25" ht="20.25" customHeight="1" x14ac:dyDescent="0.3">
      <c r="A1" s="2" t="s">
        <v>167</v>
      </c>
      <c r="B1" s="118"/>
      <c r="C1" s="3"/>
      <c r="D1" s="3"/>
      <c r="E1" s="3"/>
      <c r="F1" s="3"/>
      <c r="H1" s="4" t="s">
        <v>524</v>
      </c>
      <c r="V1" s="121"/>
      <c r="W1" s="4"/>
    </row>
    <row r="2" spans="1:25" x14ac:dyDescent="0.2">
      <c r="H2" s="1" t="s">
        <v>529</v>
      </c>
    </row>
    <row r="3" spans="1:25" ht="18.75" x14ac:dyDescent="0.3">
      <c r="A3" s="16" t="s">
        <v>528</v>
      </c>
      <c r="C3"/>
      <c r="D3"/>
      <c r="E3"/>
      <c r="J3" s="123" t="s">
        <v>117</v>
      </c>
      <c r="X3" s="124"/>
    </row>
    <row r="4" spans="1:25" ht="15.75" thickBot="1" x14ac:dyDescent="0.3">
      <c r="D4"/>
      <c r="E4"/>
      <c r="J4" s="125"/>
      <c r="X4" s="124"/>
    </row>
    <row r="5" spans="1:25" ht="16.5" thickBot="1" x14ac:dyDescent="0.3">
      <c r="A5" s="5" t="s">
        <v>0</v>
      </c>
      <c r="C5" s="167" t="s">
        <v>380</v>
      </c>
      <c r="D5" s="165"/>
      <c r="E5" s="5" t="s">
        <v>3</v>
      </c>
      <c r="F5" s="167" t="s">
        <v>385</v>
      </c>
      <c r="G5" s="165"/>
      <c r="H5" s="165"/>
      <c r="I5" s="5"/>
      <c r="J5" t="s">
        <v>134</v>
      </c>
      <c r="K5"/>
      <c r="L5" t="s">
        <v>116</v>
      </c>
      <c r="M5"/>
      <c r="N5" s="126"/>
      <c r="O5" s="126"/>
      <c r="P5"/>
      <c r="Q5" s="177" t="s">
        <v>112</v>
      </c>
      <c r="R5" s="178"/>
      <c r="S5" s="179"/>
    </row>
    <row r="6" spans="1:25" ht="15.75" customHeight="1" thickBot="1" x14ac:dyDescent="0.3">
      <c r="A6" s="5" t="s">
        <v>1</v>
      </c>
      <c r="C6" s="167" t="s">
        <v>381</v>
      </c>
      <c r="D6" s="165"/>
      <c r="E6" s="5" t="s">
        <v>4</v>
      </c>
      <c r="F6" s="167" t="s">
        <v>386</v>
      </c>
      <c r="G6" s="165"/>
      <c r="H6" s="165"/>
      <c r="I6" s="5"/>
      <c r="J6" t="s">
        <v>135</v>
      </c>
      <c r="K6"/>
      <c r="L6" t="s">
        <v>118</v>
      </c>
      <c r="M6"/>
      <c r="N6" s="126"/>
      <c r="O6" s="126"/>
      <c r="P6"/>
      <c r="Q6" s="6" t="s">
        <v>120</v>
      </c>
      <c r="R6" s="7" t="s">
        <v>121</v>
      </c>
      <c r="S6" s="8" t="s">
        <v>122</v>
      </c>
    </row>
    <row r="7" spans="1:25" ht="16.5" thickBot="1" x14ac:dyDescent="0.3">
      <c r="A7" s="5" t="s">
        <v>2</v>
      </c>
      <c r="C7" s="167" t="s">
        <v>382</v>
      </c>
      <c r="D7" s="165"/>
      <c r="E7" s="5" t="s">
        <v>5</v>
      </c>
      <c r="F7" s="167" t="s">
        <v>94</v>
      </c>
      <c r="G7" s="165"/>
      <c r="H7" s="165"/>
      <c r="I7" s="5"/>
      <c r="J7" t="s">
        <v>136</v>
      </c>
      <c r="K7"/>
      <c r="L7" t="s">
        <v>114</v>
      </c>
      <c r="M7"/>
      <c r="N7" s="126"/>
      <c r="O7" s="126"/>
      <c r="P7"/>
      <c r="Q7" s="9">
        <v>76.900000000000006</v>
      </c>
      <c r="R7" s="10">
        <v>63</v>
      </c>
      <c r="S7" s="11">
        <v>52.6</v>
      </c>
      <c r="U7" s="127"/>
    </row>
    <row r="8" spans="1:25" ht="16.5" thickBot="1" x14ac:dyDescent="0.3">
      <c r="A8" s="5" t="s">
        <v>8</v>
      </c>
      <c r="C8" s="167" t="s">
        <v>383</v>
      </c>
      <c r="D8" s="165"/>
      <c r="E8" s="5" t="s">
        <v>6</v>
      </c>
      <c r="F8" s="167" t="s">
        <v>387</v>
      </c>
      <c r="G8" s="165"/>
      <c r="H8" s="165"/>
      <c r="I8" s="5"/>
      <c r="J8" s="5"/>
      <c r="K8" s="5"/>
    </row>
    <row r="9" spans="1:25" ht="15.75" customHeight="1" thickBot="1" x14ac:dyDescent="0.3">
      <c r="A9" s="5" t="s">
        <v>9</v>
      </c>
      <c r="C9" s="167" t="s">
        <v>384</v>
      </c>
      <c r="D9" s="165"/>
      <c r="E9" s="5" t="s">
        <v>119</v>
      </c>
      <c r="F9" s="168" t="s">
        <v>388</v>
      </c>
      <c r="G9" s="165"/>
      <c r="H9" s="165"/>
      <c r="N9" s="189" t="s">
        <v>111</v>
      </c>
      <c r="O9" s="190"/>
      <c r="P9" s="190"/>
      <c r="Q9" s="190"/>
      <c r="R9" s="190"/>
      <c r="S9" s="190"/>
      <c r="T9" s="190"/>
      <c r="U9" s="191"/>
    </row>
    <row r="10" spans="1:25" ht="15" customHeight="1" x14ac:dyDescent="0.25">
      <c r="E10" s="128" t="s">
        <v>390</v>
      </c>
      <c r="F10" s="167" t="str">
        <f>+C5</f>
        <v>ORGANISATIONS NAME</v>
      </c>
      <c r="G10" s="166"/>
      <c r="H10" s="166"/>
      <c r="J10" s="180" t="s">
        <v>190</v>
      </c>
      <c r="K10" s="181"/>
      <c r="L10" s="181"/>
      <c r="M10" s="182"/>
      <c r="N10" s="192" t="s">
        <v>191</v>
      </c>
      <c r="O10" s="193"/>
      <c r="P10" s="194"/>
      <c r="Q10" s="198" t="s">
        <v>147</v>
      </c>
      <c r="R10" s="199"/>
      <c r="S10" s="199"/>
      <c r="T10" s="129"/>
      <c r="U10" s="130"/>
    </row>
    <row r="11" spans="1:25" ht="33" customHeight="1" x14ac:dyDescent="0.25">
      <c r="A11" s="175" t="s">
        <v>188</v>
      </c>
      <c r="B11" s="176"/>
      <c r="C11" s="79">
        <v>45658</v>
      </c>
      <c r="E11" s="5" t="s">
        <v>7</v>
      </c>
      <c r="F11" s="167" t="s">
        <v>389</v>
      </c>
      <c r="G11" s="165"/>
      <c r="H11" s="165"/>
      <c r="J11" s="183"/>
      <c r="K11" s="184"/>
      <c r="L11" s="184"/>
      <c r="M11" s="185"/>
      <c r="N11" s="195"/>
      <c r="O11" s="196"/>
      <c r="P11" s="197"/>
      <c r="Q11" s="200"/>
      <c r="R11" s="201"/>
      <c r="S11" s="201"/>
      <c r="T11" s="131"/>
      <c r="U11" s="132"/>
      <c r="V11" s="133"/>
      <c r="W11" s="15"/>
    </row>
    <row r="12" spans="1:25" ht="32.25" customHeight="1" thickBot="1" x14ac:dyDescent="0.3">
      <c r="A12" s="173" t="s">
        <v>189</v>
      </c>
      <c r="B12" s="173"/>
      <c r="C12" s="79">
        <v>45688</v>
      </c>
      <c r="D12" s="174"/>
      <c r="E12" s="174"/>
      <c r="J12" s="186"/>
      <c r="K12" s="187"/>
      <c r="L12" s="187"/>
      <c r="M12" s="188"/>
      <c r="N12" s="195"/>
      <c r="O12" s="196"/>
      <c r="P12" s="197"/>
      <c r="Q12" s="200"/>
      <c r="R12" s="201"/>
      <c r="S12" s="201"/>
      <c r="T12" s="64">
        <f>SUM(tbl_WohnsitzSO[Total])</f>
        <v>0</v>
      </c>
      <c r="U12" s="65">
        <f>SUM(tbl_WohnsitzSO[Patienten Beteiligung])</f>
        <v>0</v>
      </c>
    </row>
    <row r="13" spans="1:25" ht="90" customHeight="1" thickBot="1" x14ac:dyDescent="0.25">
      <c r="A13" s="134" t="s">
        <v>124</v>
      </c>
      <c r="B13" s="135" t="s">
        <v>11</v>
      </c>
      <c r="C13" s="136" t="s">
        <v>1</v>
      </c>
      <c r="D13" s="136" t="s">
        <v>2</v>
      </c>
      <c r="E13" s="136" t="s">
        <v>13</v>
      </c>
      <c r="F13" s="136" t="s">
        <v>3</v>
      </c>
      <c r="G13" s="137" t="s">
        <v>4</v>
      </c>
      <c r="H13" s="138" t="s">
        <v>12</v>
      </c>
      <c r="I13" s="139" t="s">
        <v>132</v>
      </c>
      <c r="J13" s="140" t="s">
        <v>134</v>
      </c>
      <c r="K13" s="141" t="s">
        <v>135</v>
      </c>
      <c r="L13" s="142" t="s">
        <v>136</v>
      </c>
      <c r="M13" s="143" t="s">
        <v>131</v>
      </c>
      <c r="N13" s="80" t="s">
        <v>140</v>
      </c>
      <c r="O13" s="81" t="s">
        <v>141</v>
      </c>
      <c r="P13" s="144" t="s">
        <v>142</v>
      </c>
      <c r="Q13" s="145" t="s">
        <v>143</v>
      </c>
      <c r="R13" s="146" t="s">
        <v>144</v>
      </c>
      <c r="S13" s="147" t="s">
        <v>145</v>
      </c>
      <c r="T13" s="148" t="s">
        <v>10</v>
      </c>
      <c r="U13" s="149" t="s">
        <v>133</v>
      </c>
      <c r="V13" s="150" t="s">
        <v>347</v>
      </c>
      <c r="W13" s="151" t="s">
        <v>348</v>
      </c>
    </row>
    <row r="14" spans="1:25" ht="12.75" customHeight="1" x14ac:dyDescent="0.2">
      <c r="A14" s="152">
        <v>1</v>
      </c>
      <c r="B14" s="153" t="str">
        <f>IFERROR(INDEX(Import!J:J,_xlfn.AGGREGATE(15,6,ROW(Import!J:J)/(Import!X:X=1),ROW()-13)),"")</f>
        <v/>
      </c>
      <c r="C14" s="153" t="str">
        <f>IFERROR(INDEX(Import!A:V,MATCH(tbl_WohnsitzSO[[#This Row],[AHV-Nr]],Import!J:J,0),5),"")</f>
        <v/>
      </c>
      <c r="D14" s="154" t="str">
        <f>IFERROR(INDEX(Import!A:V,MATCH(tbl_WohnsitzSO[[#This Row],[AHV-Nr]],Import!J:J,0),7),"")</f>
        <v/>
      </c>
      <c r="E14" s="155" t="str">
        <f>IFERROR(INDEX(Import!A:V,MATCH(tbl_WohnsitzSO[[#This Row],[AHV-Nr]],Import!J:J,0),9),"")</f>
        <v/>
      </c>
      <c r="F14" s="156" t="str">
        <f>IFERROR(INDEX(Import!A:V,MATCH(tbl_WohnsitzSO[[#This Row],[AHV-Nr]],Import!J:J,0),12),"")</f>
        <v/>
      </c>
      <c r="G14" s="157" t="str">
        <f>IFERROR(INDEX(Import!A:V,MATCH(tbl_WohnsitzSO[[#This Row],[AHV-Nr]],Import!J:J,0),15),"")</f>
        <v/>
      </c>
      <c r="H14" s="158" t="str">
        <f>IFERROR(INDEX(Import!A:V,MATCH(tbl_WohnsitzSO[[#This Row],[AHV-Nr]],Import!J:J,0),16),"")</f>
        <v/>
      </c>
      <c r="I14" s="158" t="str">
        <f>IF(SUMIFS(Import!Z:Z,Import!J:J,tbl_WohnsitzSO[[#This Row],[AHV-Nr]],Import!Z:Z,1)=0,"",SUMIFS(Import!Z:Z,Import!J:J,tbl_WohnsitzSO[[#This Row],[AHV-Nr]],Import!Z:Z,1))</f>
        <v/>
      </c>
      <c r="J14" s="169" t="str">
        <f>IF(SUMIFS(Import!U:U,Import!R:R,"KLV A",Import!J:J,tbl_WohnsitzSO[[#This Row],[AHV-Nr]])=0,"",SUMIFS(Import!U:U,Import!R:R,"KLV A",Import!J:J,tbl_WohnsitzSO[[#This Row],[AHV-Nr]]))</f>
        <v/>
      </c>
      <c r="K14" s="169" t="str">
        <f>IF(SUMIFS(Import!U:U,Import!R:R,"KLV B",Import!J:J,tbl_WohnsitzSO[[#This Row],[AHV-Nr]])=0,"",SUMIFS(Import!U:U,Import!R:R,"KLV B",Import!J:J,tbl_WohnsitzSO[[#This Row],[AHV-Nr]]))</f>
        <v/>
      </c>
      <c r="L14" s="169" t="str">
        <f>IF(SUMIFS(Import!U:U,Import!R:R,"KLV C",Import!J:J,tbl_WohnsitzSO[[#This Row],[AHV-Nr]])=0,"",SUMIFS(Import!U:U,Import!R:R,"KLV C",Import!J:J,tbl_WohnsitzSO[[#This Row],[AHV-Nr]]))</f>
        <v/>
      </c>
      <c r="M14" s="170">
        <f>SUM(tbl_WohnsitzSO[[#This Row],[KLV A]:[KLV C]])</f>
        <v>0</v>
      </c>
      <c r="N14" s="159" t="str">
        <f>IF(tbl_WohnsitzSO[[#This Row],[KLV A]]="","",IF(NOT(ISERROR(MATCH(X14, Parameter!$A$1:$A$137, 0))),VLOOKUP(X14,Parameter!$A$1:$J$137,4,0),IF(V14=4535,VLOOKUP(W14,Parameter!$C$1:$J$137,5,0),VLOOKUP(Y14,Parameter!$B$1:$J$137,6,0))))</f>
        <v/>
      </c>
      <c r="O14" s="159" t="str">
        <f>IF(tbl_WohnsitzSO[[#This Row],[KLV B]]="","",IF(NOT(ISERROR(MATCH(X14, Parameter!$A$1:$A$137, 0))),VLOOKUP(X14,Parameter!$A$1:$J$137,5,0),IF(V14=4535,VLOOKUP(W14,Parameter!$C$1:$J$137,6,0),VLOOKUP(Y14,Parameter!$B$1:$J$137,7,0))))</f>
        <v/>
      </c>
      <c r="P14" s="159" t="str">
        <f>IF(tbl_WohnsitzSO[[#This Row],[KLV C]]="","",IF(NOT(ISERROR(MATCH(X14, Parameter!$A$1:$A$137, 0))),VLOOKUP(X14,Parameter!$A$1:$J$137,6,0),IF(V14=4535,VLOOKUP(W14,Parameter!$C$1:$J$137,7,0),VLOOKUP(Y14,Parameter!$B$1:$J$137,8,0))))</f>
        <v/>
      </c>
      <c r="Q14" s="62" t="str">
        <f t="shared" ref="Q14:S77" si="0">IFERROR(IF(OR(ISBLANK(J14), ISBLANK(N14)),"",J14*N14), "")</f>
        <v/>
      </c>
      <c r="R14" s="62" t="str">
        <f t="shared" si="0"/>
        <v/>
      </c>
      <c r="S14" s="62" t="str">
        <f t="shared" si="0"/>
        <v/>
      </c>
      <c r="T14" s="62">
        <f>IFERROR(SUM(tbl_WohnsitzSO[[#This Row],[KLV A Kosten]:[KLV C Kosten]]),"")</f>
        <v>0</v>
      </c>
      <c r="U14" s="63">
        <f>SUMIFS(Import!V:V,Import!J:J,tbl_WohnsitzSO[[#This Row],[AHV-Nr]])</f>
        <v>0</v>
      </c>
      <c r="V14" s="160" t="str">
        <f>+G14</f>
        <v/>
      </c>
      <c r="W14" s="161" t="str">
        <f>+H14</f>
        <v/>
      </c>
      <c r="X14" s="122" t="str">
        <f>+IF(V14=4535,$C$8&amp;W14,$C$8&amp;V14)</f>
        <v>S111111</v>
      </c>
      <c r="Y14" s="122" t="str">
        <f>+"P"&amp;V14</f>
        <v>P</v>
      </c>
    </row>
    <row r="15" spans="1:25" ht="12.75" customHeight="1" x14ac:dyDescent="0.2">
      <c r="A15" s="82">
        <v>2</v>
      </c>
      <c r="B15" s="153" t="str">
        <f>IFERROR(INDEX(Import!J:J,_xlfn.AGGREGATE(15,6,ROW(Import!J:J)/(Import!X:X=1),ROW()-13)),"")</f>
        <v/>
      </c>
      <c r="C15" s="153" t="str">
        <f>IFERROR(INDEX(Import!A:V,MATCH(tbl_WohnsitzSO[[#This Row],[AHV-Nr]],Import!J:J,0),5),"")</f>
        <v/>
      </c>
      <c r="D15" s="154" t="str">
        <f>IFERROR(INDEX(Import!A:V,MATCH(tbl_WohnsitzSO[[#This Row],[AHV-Nr]],Import!J:J,0),7),"")</f>
        <v/>
      </c>
      <c r="E15" s="83" t="str">
        <f>IFERROR(INDEX(Import!A:V,MATCH(tbl_WohnsitzSO[[#This Row],[AHV-Nr]],Import!J:J,0),9),"")</f>
        <v/>
      </c>
      <c r="F15" s="84" t="str">
        <f>IFERROR(INDEX(Import!A:V,MATCH(tbl_WohnsitzSO[[#This Row],[AHV-Nr]],Import!J:J,0),12),"")</f>
        <v/>
      </c>
      <c r="G15" s="157" t="str">
        <f>IFERROR(INDEX(Import!A:V,MATCH(tbl_WohnsitzSO[[#This Row],[AHV-Nr]],Import!J:J,0),15),"")</f>
        <v/>
      </c>
      <c r="H15" s="158" t="str">
        <f>IFERROR(INDEX(Import!A:V,MATCH(tbl_WohnsitzSO[[#This Row],[AHV-Nr]],Import!J:J,0),16),"")</f>
        <v/>
      </c>
      <c r="I15" s="85" t="str">
        <f>IF(SUMIFS(Import!Z:Z,Import!J:J,tbl_WohnsitzSO[[#This Row],[AHV-Nr]],Import!Z:Z,1)=0,"",SUMIFS(Import!Z:Z,Import!J:J,tbl_WohnsitzSO[[#This Row],[AHV-Nr]],Import!Z:Z,1))</f>
        <v/>
      </c>
      <c r="J15" s="169" t="str">
        <f>IF(SUMIFS(Import!U:U,Import!R:R,"KLV A",Import!J:J,tbl_WohnsitzSO[[#This Row],[AHV-Nr]])=0,"",SUMIFS(Import!U:U,Import!R:R,"KLV A",Import!J:J,tbl_WohnsitzSO[[#This Row],[AHV-Nr]]))</f>
        <v/>
      </c>
      <c r="K15" s="169" t="str">
        <f>IF(SUMIFS(Import!U:U,Import!R:R,"KLV B",Import!J:J,tbl_WohnsitzSO[[#This Row],[AHV-Nr]])=0,"",SUMIFS(Import!U:U,Import!R:R,"KLV B",Import!J:J,tbl_WohnsitzSO[[#This Row],[AHV-Nr]]))</f>
        <v/>
      </c>
      <c r="L15" s="169" t="str">
        <f>IF(SUMIFS(Import!U:U,Import!R:R,"KLV C",Import!J:J,tbl_WohnsitzSO[[#This Row],[AHV-Nr]])=0,"",SUMIFS(Import!U:U,Import!R:R,"KLV C",Import!J:J,tbl_WohnsitzSO[[#This Row],[AHV-Nr]]))</f>
        <v/>
      </c>
      <c r="M15" s="171">
        <f>SUM(tbl_WohnsitzSO[[#This Row],[KLV A]:[KLV C]])</f>
        <v>0</v>
      </c>
      <c r="N15" s="159" t="str">
        <f>IF(tbl_WohnsitzSO[[#This Row],[KLV A]]="","",IF(NOT(ISERROR(MATCH(X15, Parameter!$A$1:$A$137, 0))),VLOOKUP(X15,Parameter!$A$1:$J$137,4,0),IF(V15=4535,VLOOKUP(W15,Parameter!$C$1:$J$137,5,0),VLOOKUP(Y15,Parameter!$B$1:$J$137,6,0))))</f>
        <v/>
      </c>
      <c r="O15" s="159" t="str">
        <f>IF(tbl_WohnsitzSO[[#This Row],[KLV B]]="","",IF(NOT(ISERROR(MATCH(X15, Parameter!$A$1:$A$137, 0))),VLOOKUP(X15,Parameter!$A$1:$J$137,5,0),IF(V15=4535,VLOOKUP(W15,Parameter!$C$1:$J$137,6,0),VLOOKUP(Y15,Parameter!$B$1:$J$137,7,0))))</f>
        <v/>
      </c>
      <c r="P15" s="159" t="str">
        <f>IF(tbl_WohnsitzSO[[#This Row],[KLV C]]="","",IF(NOT(ISERROR(MATCH(X15, Parameter!$A$1:$A$137, 0))),VLOOKUP(X15,Parameter!$A$1:$J$137,6,0),IF(V15=4535,VLOOKUP(W15,Parameter!$C$1:$J$137,7,0),VLOOKUP(Y15,Parameter!$B$1:$J$137,8,0))))</f>
        <v/>
      </c>
      <c r="Q15" s="12" t="str">
        <f t="shared" si="0"/>
        <v/>
      </c>
      <c r="R15" s="12" t="str">
        <f t="shared" si="0"/>
        <v/>
      </c>
      <c r="S15" s="12" t="str">
        <f t="shared" si="0"/>
        <v/>
      </c>
      <c r="T15" s="12">
        <f>IFERROR(SUM(tbl_WohnsitzSO[[#This Row],[KLV A Kosten]:[KLV C Kosten]]),"")</f>
        <v>0</v>
      </c>
      <c r="U15" s="63">
        <f>SUMIFS(Import!V:V,Import!J:J,tbl_WohnsitzSO[[#This Row],[AHV-Nr]])</f>
        <v>0</v>
      </c>
      <c r="V15" s="162" t="str">
        <f>+G15</f>
        <v/>
      </c>
      <c r="W15" s="163" t="str">
        <f t="shared" ref="W15:W78" si="1">+H15</f>
        <v/>
      </c>
      <c r="X15" s="122" t="str">
        <f t="shared" ref="X15:X78" si="2">+IF(V15=4535,$C$8&amp;W15,$C$8&amp;V15)</f>
        <v>S111111</v>
      </c>
      <c r="Y15" s="122" t="str">
        <f t="shared" ref="Y15:Y78" si="3">+"P"&amp;V15</f>
        <v>P</v>
      </c>
    </row>
    <row r="16" spans="1:25" ht="12.75" customHeight="1" x14ac:dyDescent="0.2">
      <c r="A16" s="82">
        <v>3</v>
      </c>
      <c r="B16" s="153" t="str">
        <f>IFERROR(INDEX(Import!J:J,_xlfn.AGGREGATE(15,6,ROW(Import!J:J)/(Import!X:X=1),ROW()-13)),"")</f>
        <v/>
      </c>
      <c r="C16" s="153" t="str">
        <f>IFERROR(INDEX(Import!A:V,MATCH(tbl_WohnsitzSO[[#This Row],[AHV-Nr]],Import!J:J,0),5),"")</f>
        <v/>
      </c>
      <c r="D16" s="154" t="str">
        <f>IFERROR(INDEX(Import!A:V,MATCH(tbl_WohnsitzSO[[#This Row],[AHV-Nr]],Import!J:J,0),7),"")</f>
        <v/>
      </c>
      <c r="E16" s="83" t="str">
        <f>IFERROR(INDEX(Import!A:V,MATCH(tbl_WohnsitzSO[[#This Row],[AHV-Nr]],Import!J:J,0),9),"")</f>
        <v/>
      </c>
      <c r="F16" s="84" t="str">
        <f>IFERROR(INDEX(Import!A:V,MATCH(tbl_WohnsitzSO[[#This Row],[AHV-Nr]],Import!J:J,0),12),"")</f>
        <v/>
      </c>
      <c r="G16" s="157" t="str">
        <f>IFERROR(INDEX(Import!A:V,MATCH(tbl_WohnsitzSO[[#This Row],[AHV-Nr]],Import!J:J,0),15),"")</f>
        <v/>
      </c>
      <c r="H16" s="158" t="str">
        <f>IFERROR(INDEX(Import!A:V,MATCH(tbl_WohnsitzSO[[#This Row],[AHV-Nr]],Import!J:J,0),16),"")</f>
        <v/>
      </c>
      <c r="I16" s="85" t="str">
        <f>IF(SUMIFS(Import!Z:Z,Import!J:J,tbl_WohnsitzSO[[#This Row],[AHV-Nr]],Import!Z:Z,1)=0,"",SUMIFS(Import!Z:Z,Import!J:J,tbl_WohnsitzSO[[#This Row],[AHV-Nr]],Import!Z:Z,1))</f>
        <v/>
      </c>
      <c r="J16" s="169" t="str">
        <f>IF(SUMIFS(Import!U:U,Import!R:R,"KLV A",Import!J:J,tbl_WohnsitzSO[[#This Row],[AHV-Nr]])=0,"",SUMIFS(Import!U:U,Import!R:R,"KLV A",Import!J:J,tbl_WohnsitzSO[[#This Row],[AHV-Nr]]))</f>
        <v/>
      </c>
      <c r="K16" s="169" t="str">
        <f>IF(SUMIFS(Import!U:U,Import!R:R,"KLV B",Import!J:J,tbl_WohnsitzSO[[#This Row],[AHV-Nr]])=0,"",SUMIFS(Import!U:U,Import!R:R,"KLV B",Import!J:J,tbl_WohnsitzSO[[#This Row],[AHV-Nr]]))</f>
        <v/>
      </c>
      <c r="L16" s="169" t="str">
        <f>IF(SUMIFS(Import!U:U,Import!R:R,"KLV C",Import!J:J,tbl_WohnsitzSO[[#This Row],[AHV-Nr]])=0,"",SUMIFS(Import!U:U,Import!R:R,"KLV C",Import!J:J,tbl_WohnsitzSO[[#This Row],[AHV-Nr]]))</f>
        <v/>
      </c>
      <c r="M16" s="171">
        <f>SUM(tbl_WohnsitzSO[[#This Row],[KLV A]:[KLV C]])</f>
        <v>0</v>
      </c>
      <c r="N16" s="159" t="str">
        <f>IF(tbl_WohnsitzSO[[#This Row],[KLV A]]="","",IF(NOT(ISERROR(MATCH(X16, Parameter!$A$1:$A$137, 0))),VLOOKUP(X16,Parameter!$A$1:$J$137,4,0),IF(V16=4535,VLOOKUP(W16,Parameter!$C$1:$J$137,5,0),VLOOKUP(Y16,Parameter!$B$1:$J$137,6,0))))</f>
        <v/>
      </c>
      <c r="O16" s="159" t="str">
        <f>IF(tbl_WohnsitzSO[[#This Row],[KLV B]]="","",IF(NOT(ISERROR(MATCH(X16, Parameter!$A$1:$A$137, 0))),VLOOKUP(X16,Parameter!$A$1:$J$137,5,0),IF(V16=4535,VLOOKUP(W16,Parameter!$C$1:$J$137,6,0),VLOOKUP(Y16,Parameter!$B$1:$J$137,7,0))))</f>
        <v/>
      </c>
      <c r="P16" s="159" t="str">
        <f>IF(tbl_WohnsitzSO[[#This Row],[KLV C]]="","",IF(NOT(ISERROR(MATCH(X16, Parameter!$A$1:$A$137, 0))),VLOOKUP(X16,Parameter!$A$1:$J$137,6,0),IF(V16=4535,VLOOKUP(W16,Parameter!$C$1:$J$137,7,0),VLOOKUP(Y16,Parameter!$B$1:$J$137,8,0))))</f>
        <v/>
      </c>
      <c r="Q16" s="12" t="str">
        <f t="shared" si="0"/>
        <v/>
      </c>
      <c r="R16" s="12" t="str">
        <f t="shared" si="0"/>
        <v/>
      </c>
      <c r="S16" s="12" t="str">
        <f t="shared" si="0"/>
        <v/>
      </c>
      <c r="T16" s="12">
        <f>IFERROR(SUM(tbl_WohnsitzSO[[#This Row],[KLV A Kosten]:[KLV C Kosten]]),"")</f>
        <v>0</v>
      </c>
      <c r="U16" s="63">
        <f>SUMIFS(Import!V:V,Import!J:J,tbl_WohnsitzSO[[#This Row],[AHV-Nr]])</f>
        <v>0</v>
      </c>
      <c r="V16" s="162" t="str">
        <f t="shared" ref="V16:W79" si="4">+G16</f>
        <v/>
      </c>
      <c r="W16" s="163" t="str">
        <f t="shared" si="1"/>
        <v/>
      </c>
      <c r="X16" s="122" t="str">
        <f t="shared" si="2"/>
        <v>S111111</v>
      </c>
      <c r="Y16" s="122" t="str">
        <f t="shared" si="3"/>
        <v>P</v>
      </c>
    </row>
    <row r="17" spans="1:25" ht="12.75" customHeight="1" x14ac:dyDescent="0.2">
      <c r="A17" s="82">
        <v>4</v>
      </c>
      <c r="B17" s="153" t="str">
        <f>IFERROR(INDEX(Import!J:J,_xlfn.AGGREGATE(15,6,ROW(Import!J:J)/(Import!X:X=1),ROW()-13)),"")</f>
        <v/>
      </c>
      <c r="C17" s="153" t="str">
        <f>IFERROR(INDEX(Import!A:V,MATCH(tbl_WohnsitzSO[[#This Row],[AHV-Nr]],Import!J:J,0),5),"")</f>
        <v/>
      </c>
      <c r="D17" s="154" t="str">
        <f>IFERROR(INDEX(Import!A:V,MATCH(tbl_WohnsitzSO[[#This Row],[AHV-Nr]],Import!J:J,0),7),"")</f>
        <v/>
      </c>
      <c r="E17" s="83" t="str">
        <f>IFERROR(INDEX(Import!A:V,MATCH(tbl_WohnsitzSO[[#This Row],[AHV-Nr]],Import!J:J,0),9),"")</f>
        <v/>
      </c>
      <c r="F17" s="84" t="str">
        <f>IFERROR(INDEX(Import!A:V,MATCH(tbl_WohnsitzSO[[#This Row],[AHV-Nr]],Import!J:J,0),12),"")</f>
        <v/>
      </c>
      <c r="G17" s="157" t="str">
        <f>IFERROR(INDEX(Import!A:V,MATCH(tbl_WohnsitzSO[[#This Row],[AHV-Nr]],Import!J:J,0),15),"")</f>
        <v/>
      </c>
      <c r="H17" s="158" t="str">
        <f>IFERROR(INDEX(Import!A:V,MATCH(tbl_WohnsitzSO[[#This Row],[AHV-Nr]],Import!J:J,0),16),"")</f>
        <v/>
      </c>
      <c r="I17" s="85" t="str">
        <f>IF(SUMIFS(Import!Z:Z,Import!J:J,tbl_WohnsitzSO[[#This Row],[AHV-Nr]],Import!Z:Z,1)=0,"",SUMIFS(Import!Z:Z,Import!J:J,tbl_WohnsitzSO[[#This Row],[AHV-Nr]],Import!Z:Z,1))</f>
        <v/>
      </c>
      <c r="J17" s="169" t="str">
        <f>IF(SUMIFS(Import!U:U,Import!R:R,"KLV A",Import!J:J,tbl_WohnsitzSO[[#This Row],[AHV-Nr]])=0,"",SUMIFS(Import!U:U,Import!R:R,"KLV A",Import!J:J,tbl_WohnsitzSO[[#This Row],[AHV-Nr]]))</f>
        <v/>
      </c>
      <c r="K17" s="169" t="str">
        <f>IF(SUMIFS(Import!U:U,Import!R:R,"KLV B",Import!J:J,tbl_WohnsitzSO[[#This Row],[AHV-Nr]])=0,"",SUMIFS(Import!U:U,Import!R:R,"KLV B",Import!J:J,tbl_WohnsitzSO[[#This Row],[AHV-Nr]]))</f>
        <v/>
      </c>
      <c r="L17" s="169" t="str">
        <f>IF(SUMIFS(Import!U:U,Import!R:R,"KLV C",Import!J:J,tbl_WohnsitzSO[[#This Row],[AHV-Nr]])=0,"",SUMIFS(Import!U:U,Import!R:R,"KLV C",Import!J:J,tbl_WohnsitzSO[[#This Row],[AHV-Nr]]))</f>
        <v/>
      </c>
      <c r="M17" s="171">
        <f>SUM(tbl_WohnsitzSO[[#This Row],[KLV A]:[KLV C]])</f>
        <v>0</v>
      </c>
      <c r="N17" s="159" t="str">
        <f>IF(tbl_WohnsitzSO[[#This Row],[KLV A]]="","",IF(NOT(ISERROR(MATCH(X17, Parameter!$A$1:$A$137, 0))),VLOOKUP(X17,Parameter!$A$1:$J$137,4,0),IF(V17=4535,VLOOKUP(W17,Parameter!$C$1:$J$137,5,0),VLOOKUP(Y17,Parameter!$B$1:$J$137,6,0))))</f>
        <v/>
      </c>
      <c r="O17" s="159" t="str">
        <f>IF(tbl_WohnsitzSO[[#This Row],[KLV B]]="","",IF(NOT(ISERROR(MATCH(X17, Parameter!$A$1:$A$137, 0))),VLOOKUP(X17,Parameter!$A$1:$J$137,5,0),IF(V17=4535,VLOOKUP(W17,Parameter!$C$1:$J$137,6,0),VLOOKUP(Y17,Parameter!$B$1:$J$137,7,0))))</f>
        <v/>
      </c>
      <c r="P17" s="159" t="str">
        <f>IF(tbl_WohnsitzSO[[#This Row],[KLV C]]="","",IF(NOT(ISERROR(MATCH(X17, Parameter!$A$1:$A$137, 0))),VLOOKUP(X17,Parameter!$A$1:$J$137,6,0),IF(V17=4535,VLOOKUP(W17,Parameter!$C$1:$J$137,7,0),VLOOKUP(Y17,Parameter!$B$1:$J$137,8,0))))</f>
        <v/>
      </c>
      <c r="Q17" s="12" t="str">
        <f t="shared" si="0"/>
        <v/>
      </c>
      <c r="R17" s="12" t="str">
        <f t="shared" si="0"/>
        <v/>
      </c>
      <c r="S17" s="12" t="str">
        <f t="shared" si="0"/>
        <v/>
      </c>
      <c r="T17" s="12">
        <f>IFERROR(SUM(tbl_WohnsitzSO[[#This Row],[KLV A Kosten]:[KLV C Kosten]]),"")</f>
        <v>0</v>
      </c>
      <c r="U17" s="63">
        <f>SUMIFS(Import!V:V,Import!J:J,tbl_WohnsitzSO[[#This Row],[AHV-Nr]])</f>
        <v>0</v>
      </c>
      <c r="V17" s="162" t="str">
        <f t="shared" si="4"/>
        <v/>
      </c>
      <c r="W17" s="163" t="str">
        <f t="shared" si="1"/>
        <v/>
      </c>
      <c r="X17" s="122" t="str">
        <f t="shared" si="2"/>
        <v>S111111</v>
      </c>
      <c r="Y17" s="122" t="str">
        <f t="shared" si="3"/>
        <v>P</v>
      </c>
    </row>
    <row r="18" spans="1:25" ht="12.75" customHeight="1" x14ac:dyDescent="0.2">
      <c r="A18" s="82">
        <v>5</v>
      </c>
      <c r="B18" s="153" t="str">
        <f>IFERROR(INDEX(Import!J:J,_xlfn.AGGREGATE(15,6,ROW(Import!J:J)/(Import!X:X=1),ROW()-13)),"")</f>
        <v/>
      </c>
      <c r="C18" s="153" t="str">
        <f>IFERROR(INDEX(Import!A:V,MATCH(tbl_WohnsitzSO[[#This Row],[AHV-Nr]],Import!J:J,0),5),"")</f>
        <v/>
      </c>
      <c r="D18" s="154" t="str">
        <f>IFERROR(INDEX(Import!A:V,MATCH(tbl_WohnsitzSO[[#This Row],[AHV-Nr]],Import!J:J,0),7),"")</f>
        <v/>
      </c>
      <c r="E18" s="83" t="str">
        <f>IFERROR(INDEX(Import!A:V,MATCH(tbl_WohnsitzSO[[#This Row],[AHV-Nr]],Import!J:J,0),9),"")</f>
        <v/>
      </c>
      <c r="F18" s="84" t="str">
        <f>IFERROR(INDEX(Import!A:V,MATCH(tbl_WohnsitzSO[[#This Row],[AHV-Nr]],Import!J:J,0),12),"")</f>
        <v/>
      </c>
      <c r="G18" s="157" t="str">
        <f>IFERROR(INDEX(Import!A:V,MATCH(tbl_WohnsitzSO[[#This Row],[AHV-Nr]],Import!J:J,0),15),"")</f>
        <v/>
      </c>
      <c r="H18" s="158" t="str">
        <f>IFERROR(INDEX(Import!A:V,MATCH(tbl_WohnsitzSO[[#This Row],[AHV-Nr]],Import!J:J,0),16),"")</f>
        <v/>
      </c>
      <c r="I18" s="85" t="str">
        <f>IF(SUMIFS(Import!Z:Z,Import!J:J,tbl_WohnsitzSO[[#This Row],[AHV-Nr]],Import!Z:Z,1)=0,"",SUMIFS(Import!Z:Z,Import!J:J,tbl_WohnsitzSO[[#This Row],[AHV-Nr]],Import!Z:Z,1))</f>
        <v/>
      </c>
      <c r="J18" s="169" t="str">
        <f>IF(SUMIFS(Import!U:U,Import!R:R,"KLV A",Import!J:J,tbl_WohnsitzSO[[#This Row],[AHV-Nr]])=0,"",SUMIFS(Import!U:U,Import!R:R,"KLV A",Import!J:J,tbl_WohnsitzSO[[#This Row],[AHV-Nr]]))</f>
        <v/>
      </c>
      <c r="K18" s="169" t="str">
        <f>IF(SUMIFS(Import!U:U,Import!R:R,"KLV B",Import!J:J,tbl_WohnsitzSO[[#This Row],[AHV-Nr]])=0,"",SUMIFS(Import!U:U,Import!R:R,"KLV B",Import!J:J,tbl_WohnsitzSO[[#This Row],[AHV-Nr]]))</f>
        <v/>
      </c>
      <c r="L18" s="169" t="str">
        <f>IF(SUMIFS(Import!U:U,Import!R:R,"KLV C",Import!J:J,tbl_WohnsitzSO[[#This Row],[AHV-Nr]])=0,"",SUMIFS(Import!U:U,Import!R:R,"KLV C",Import!J:J,tbl_WohnsitzSO[[#This Row],[AHV-Nr]]))</f>
        <v/>
      </c>
      <c r="M18" s="171">
        <f>SUM(tbl_WohnsitzSO[[#This Row],[KLV A]:[KLV C]])</f>
        <v>0</v>
      </c>
      <c r="N18" s="159" t="str">
        <f>IF(tbl_WohnsitzSO[[#This Row],[KLV A]]="","",IF(NOT(ISERROR(MATCH(X18, Parameter!$A$1:$A$137, 0))),VLOOKUP(X18,Parameter!$A$1:$J$137,4,0),IF(V18=4535,VLOOKUP(W18,Parameter!$C$1:$J$137,5,0),VLOOKUP(Y18,Parameter!$B$1:$J$137,6,0))))</f>
        <v/>
      </c>
      <c r="O18" s="159" t="str">
        <f>IF(tbl_WohnsitzSO[[#This Row],[KLV B]]="","",IF(NOT(ISERROR(MATCH(X18, Parameter!$A$1:$A$137, 0))),VLOOKUP(X18,Parameter!$A$1:$J$137,5,0),IF(V18=4535,VLOOKUP(W18,Parameter!$C$1:$J$137,6,0),VLOOKUP(Y18,Parameter!$B$1:$J$137,7,0))))</f>
        <v/>
      </c>
      <c r="P18" s="159" t="str">
        <f>IF(tbl_WohnsitzSO[[#This Row],[KLV C]]="","",IF(NOT(ISERROR(MATCH(X18, Parameter!$A$1:$A$137, 0))),VLOOKUP(X18,Parameter!$A$1:$J$137,6,0),IF(V18=4535,VLOOKUP(W18,Parameter!$C$1:$J$137,7,0),VLOOKUP(Y18,Parameter!$B$1:$J$137,8,0))))</f>
        <v/>
      </c>
      <c r="Q18" s="12" t="str">
        <f t="shared" si="0"/>
        <v/>
      </c>
      <c r="R18" s="12" t="str">
        <f t="shared" si="0"/>
        <v/>
      </c>
      <c r="S18" s="12" t="str">
        <f t="shared" si="0"/>
        <v/>
      </c>
      <c r="T18" s="12">
        <f>IFERROR(SUM(tbl_WohnsitzSO[[#This Row],[KLV A Kosten]:[KLV C Kosten]]),"")</f>
        <v>0</v>
      </c>
      <c r="U18" s="63">
        <f>SUMIFS(Import!V:V,Import!J:J,tbl_WohnsitzSO[[#This Row],[AHV-Nr]])</f>
        <v>0</v>
      </c>
      <c r="V18" s="162" t="str">
        <f t="shared" si="4"/>
        <v/>
      </c>
      <c r="W18" s="163" t="str">
        <f t="shared" si="1"/>
        <v/>
      </c>
      <c r="X18" s="122" t="str">
        <f t="shared" si="2"/>
        <v>S111111</v>
      </c>
      <c r="Y18" s="122" t="str">
        <f t="shared" si="3"/>
        <v>P</v>
      </c>
    </row>
    <row r="19" spans="1:25" ht="12.75" customHeight="1" x14ac:dyDescent="0.2">
      <c r="A19" s="82">
        <v>6</v>
      </c>
      <c r="B19" s="153" t="str">
        <f>IFERROR(INDEX(Import!J:J,_xlfn.AGGREGATE(15,6,ROW(Import!J:J)/(Import!X:X=1),ROW()-13)),"")</f>
        <v/>
      </c>
      <c r="C19" s="153" t="str">
        <f>IFERROR(INDEX(Import!A:V,MATCH(tbl_WohnsitzSO[[#This Row],[AHV-Nr]],Import!J:J,0),5),"")</f>
        <v/>
      </c>
      <c r="D19" s="154" t="str">
        <f>IFERROR(INDEX(Import!A:V,MATCH(tbl_WohnsitzSO[[#This Row],[AHV-Nr]],Import!J:J,0),7),"")</f>
        <v/>
      </c>
      <c r="E19" s="83" t="str">
        <f>IFERROR(INDEX(Import!A:V,MATCH(tbl_WohnsitzSO[[#This Row],[AHV-Nr]],Import!J:J,0),9),"")</f>
        <v/>
      </c>
      <c r="F19" s="84" t="str">
        <f>IFERROR(INDEX(Import!A:V,MATCH(tbl_WohnsitzSO[[#This Row],[AHV-Nr]],Import!J:J,0),12),"")</f>
        <v/>
      </c>
      <c r="G19" s="157" t="str">
        <f>IFERROR(INDEX(Import!A:V,MATCH(tbl_WohnsitzSO[[#This Row],[AHV-Nr]],Import!J:J,0),15),"")</f>
        <v/>
      </c>
      <c r="H19" s="158" t="str">
        <f>IFERROR(INDEX(Import!A:V,MATCH(tbl_WohnsitzSO[[#This Row],[AHV-Nr]],Import!J:J,0),16),"")</f>
        <v/>
      </c>
      <c r="I19" s="85" t="str">
        <f>IF(SUMIFS(Import!Z:Z,Import!J:J,tbl_WohnsitzSO[[#This Row],[AHV-Nr]],Import!Z:Z,1)=0,"",SUMIFS(Import!Z:Z,Import!J:J,tbl_WohnsitzSO[[#This Row],[AHV-Nr]],Import!Z:Z,1))</f>
        <v/>
      </c>
      <c r="J19" s="169" t="str">
        <f>IF(SUMIFS(Import!U:U,Import!R:R,"KLV A",Import!J:J,tbl_WohnsitzSO[[#This Row],[AHV-Nr]])=0,"",SUMIFS(Import!U:U,Import!R:R,"KLV A",Import!J:J,tbl_WohnsitzSO[[#This Row],[AHV-Nr]]))</f>
        <v/>
      </c>
      <c r="K19" s="169" t="str">
        <f>IF(SUMIFS(Import!U:U,Import!R:R,"KLV B",Import!J:J,tbl_WohnsitzSO[[#This Row],[AHV-Nr]])=0,"",SUMIFS(Import!U:U,Import!R:R,"KLV B",Import!J:J,tbl_WohnsitzSO[[#This Row],[AHV-Nr]]))</f>
        <v/>
      </c>
      <c r="L19" s="169" t="str">
        <f>IF(SUMIFS(Import!U:U,Import!R:R,"KLV C",Import!J:J,tbl_WohnsitzSO[[#This Row],[AHV-Nr]])=0,"",SUMIFS(Import!U:U,Import!R:R,"KLV C",Import!J:J,tbl_WohnsitzSO[[#This Row],[AHV-Nr]]))</f>
        <v/>
      </c>
      <c r="M19" s="171">
        <f>SUM(tbl_WohnsitzSO[[#This Row],[KLV A]:[KLV C]])</f>
        <v>0</v>
      </c>
      <c r="N19" s="159" t="str">
        <f>IF(tbl_WohnsitzSO[[#This Row],[KLV A]]="","",IF(NOT(ISERROR(MATCH(X19, Parameter!$A$1:$A$137, 0))),VLOOKUP(X19,Parameter!$A$1:$J$137,4,0),IF(V19=4535,VLOOKUP(W19,Parameter!$C$1:$J$137,5,0),VLOOKUP(Y19,Parameter!$B$1:$J$137,6,0))))</f>
        <v/>
      </c>
      <c r="O19" s="159" t="str">
        <f>IF(tbl_WohnsitzSO[[#This Row],[KLV B]]="","",IF(NOT(ISERROR(MATCH(X19, Parameter!$A$1:$A$137, 0))),VLOOKUP(X19,Parameter!$A$1:$J$137,5,0),IF(V19=4535,VLOOKUP(W19,Parameter!$C$1:$J$137,6,0),VLOOKUP(Y19,Parameter!$B$1:$J$137,7,0))))</f>
        <v/>
      </c>
      <c r="P19" s="159" t="str">
        <f>IF(tbl_WohnsitzSO[[#This Row],[KLV C]]="","",IF(NOT(ISERROR(MATCH(X19, Parameter!$A$1:$A$137, 0))),VLOOKUP(X19,Parameter!$A$1:$J$137,6,0),IF(V19=4535,VLOOKUP(W19,Parameter!$C$1:$J$137,7,0),VLOOKUP(Y19,Parameter!$B$1:$J$137,8,0))))</f>
        <v/>
      </c>
      <c r="Q19" s="12" t="str">
        <f t="shared" si="0"/>
        <v/>
      </c>
      <c r="R19" s="12" t="str">
        <f t="shared" si="0"/>
        <v/>
      </c>
      <c r="S19" s="12" t="str">
        <f t="shared" si="0"/>
        <v/>
      </c>
      <c r="T19" s="12">
        <f>IFERROR(SUM(tbl_WohnsitzSO[[#This Row],[KLV A Kosten]:[KLV C Kosten]]),"")</f>
        <v>0</v>
      </c>
      <c r="U19" s="63">
        <f>SUMIFS(Import!V:V,Import!J:J,tbl_WohnsitzSO[[#This Row],[AHV-Nr]])</f>
        <v>0</v>
      </c>
      <c r="V19" s="162" t="str">
        <f t="shared" si="4"/>
        <v/>
      </c>
      <c r="W19" s="163" t="str">
        <f t="shared" si="1"/>
        <v/>
      </c>
      <c r="X19" s="122" t="str">
        <f t="shared" si="2"/>
        <v>S111111</v>
      </c>
      <c r="Y19" s="122" t="str">
        <f t="shared" si="3"/>
        <v>P</v>
      </c>
    </row>
    <row r="20" spans="1:25" ht="12.75" customHeight="1" x14ac:dyDescent="0.2">
      <c r="A20" s="82">
        <v>7</v>
      </c>
      <c r="B20" s="153" t="str">
        <f>IFERROR(INDEX(Import!J:J,_xlfn.AGGREGATE(15,6,ROW(Import!J:J)/(Import!X:X=1),ROW()-13)),"")</f>
        <v/>
      </c>
      <c r="C20" s="153" t="str">
        <f>IFERROR(INDEX(Import!A:V,MATCH(tbl_WohnsitzSO[[#This Row],[AHV-Nr]],Import!J:J,0),5),"")</f>
        <v/>
      </c>
      <c r="D20" s="154" t="str">
        <f>IFERROR(INDEX(Import!A:V,MATCH(tbl_WohnsitzSO[[#This Row],[AHV-Nr]],Import!J:J,0),7),"")</f>
        <v/>
      </c>
      <c r="E20" s="83" t="str">
        <f>IFERROR(INDEX(Import!A:V,MATCH(tbl_WohnsitzSO[[#This Row],[AHV-Nr]],Import!J:J,0),9),"")</f>
        <v/>
      </c>
      <c r="F20" s="84" t="str">
        <f>IFERROR(INDEX(Import!A:V,MATCH(tbl_WohnsitzSO[[#This Row],[AHV-Nr]],Import!J:J,0),12),"")</f>
        <v/>
      </c>
      <c r="G20" s="157" t="str">
        <f>IFERROR(INDEX(Import!A:V,MATCH(tbl_WohnsitzSO[[#This Row],[AHV-Nr]],Import!J:J,0),15),"")</f>
        <v/>
      </c>
      <c r="H20" s="158" t="str">
        <f>IFERROR(INDEX(Import!A:V,MATCH(tbl_WohnsitzSO[[#This Row],[AHV-Nr]],Import!J:J,0),16),"")</f>
        <v/>
      </c>
      <c r="I20" s="85" t="str">
        <f>IF(SUMIFS(Import!Z:Z,Import!J:J,tbl_WohnsitzSO[[#This Row],[AHV-Nr]],Import!Z:Z,1)=0,"",SUMIFS(Import!Z:Z,Import!J:J,tbl_WohnsitzSO[[#This Row],[AHV-Nr]],Import!Z:Z,1))</f>
        <v/>
      </c>
      <c r="J20" s="169" t="str">
        <f>IF(SUMIFS(Import!U:U,Import!R:R,"KLV A",Import!J:J,tbl_WohnsitzSO[[#This Row],[AHV-Nr]])=0,"",SUMIFS(Import!U:U,Import!R:R,"KLV A",Import!J:J,tbl_WohnsitzSO[[#This Row],[AHV-Nr]]))</f>
        <v/>
      </c>
      <c r="K20" s="169" t="str">
        <f>IF(SUMIFS(Import!U:U,Import!R:R,"KLV B",Import!J:J,tbl_WohnsitzSO[[#This Row],[AHV-Nr]])=0,"",SUMIFS(Import!U:U,Import!R:R,"KLV B",Import!J:J,tbl_WohnsitzSO[[#This Row],[AHV-Nr]]))</f>
        <v/>
      </c>
      <c r="L20" s="169" t="str">
        <f>IF(SUMIFS(Import!U:U,Import!R:R,"KLV C",Import!J:J,tbl_WohnsitzSO[[#This Row],[AHV-Nr]])=0,"",SUMIFS(Import!U:U,Import!R:R,"KLV C",Import!J:J,tbl_WohnsitzSO[[#This Row],[AHV-Nr]]))</f>
        <v/>
      </c>
      <c r="M20" s="171">
        <f>SUM(tbl_WohnsitzSO[[#This Row],[KLV A]:[KLV C]])</f>
        <v>0</v>
      </c>
      <c r="N20" s="159" t="str">
        <f>IF(tbl_WohnsitzSO[[#This Row],[KLV A]]="","",IF(NOT(ISERROR(MATCH(X20, Parameter!$A$1:$A$137, 0))),VLOOKUP(X20,Parameter!$A$1:$J$137,4,0),IF(V20=4535,VLOOKUP(W20,Parameter!$C$1:$J$137,5,0),VLOOKUP(Y20,Parameter!$B$1:$J$137,6,0))))</f>
        <v/>
      </c>
      <c r="O20" s="159" t="str">
        <f>IF(tbl_WohnsitzSO[[#This Row],[KLV B]]="","",IF(NOT(ISERROR(MATCH(X20, Parameter!$A$1:$A$137, 0))),VLOOKUP(X20,Parameter!$A$1:$J$137,5,0),IF(V20=4535,VLOOKUP(W20,Parameter!$C$1:$J$137,6,0),VLOOKUP(Y20,Parameter!$B$1:$J$137,7,0))))</f>
        <v/>
      </c>
      <c r="P20" s="159" t="str">
        <f>IF(tbl_WohnsitzSO[[#This Row],[KLV C]]="","",IF(NOT(ISERROR(MATCH(X20, Parameter!$A$1:$A$137, 0))),VLOOKUP(X20,Parameter!$A$1:$J$137,6,0),IF(V20=4535,VLOOKUP(W20,Parameter!$C$1:$J$137,7,0),VLOOKUP(Y20,Parameter!$B$1:$J$137,8,0))))</f>
        <v/>
      </c>
      <c r="Q20" s="12" t="str">
        <f t="shared" si="0"/>
        <v/>
      </c>
      <c r="R20" s="12" t="str">
        <f t="shared" si="0"/>
        <v/>
      </c>
      <c r="S20" s="12" t="str">
        <f t="shared" si="0"/>
        <v/>
      </c>
      <c r="T20" s="12">
        <f>IFERROR(SUM(tbl_WohnsitzSO[[#This Row],[KLV A Kosten]:[KLV C Kosten]]),"")</f>
        <v>0</v>
      </c>
      <c r="U20" s="63">
        <f>SUMIFS(Import!V:V,Import!J:J,tbl_WohnsitzSO[[#This Row],[AHV-Nr]])</f>
        <v>0</v>
      </c>
      <c r="V20" s="162" t="str">
        <f t="shared" si="4"/>
        <v/>
      </c>
      <c r="W20" s="163" t="str">
        <f t="shared" si="1"/>
        <v/>
      </c>
      <c r="X20" s="122" t="str">
        <f t="shared" si="2"/>
        <v>S111111</v>
      </c>
      <c r="Y20" s="122" t="str">
        <f t="shared" si="3"/>
        <v>P</v>
      </c>
    </row>
    <row r="21" spans="1:25" ht="12.75" customHeight="1" x14ac:dyDescent="0.2">
      <c r="A21" s="82">
        <v>8</v>
      </c>
      <c r="B21" s="153" t="str">
        <f>IFERROR(INDEX(Import!J:J,_xlfn.AGGREGATE(15,6,ROW(Import!J:J)/(Import!X:X=1),ROW()-13)),"")</f>
        <v/>
      </c>
      <c r="C21" s="153" t="str">
        <f>IFERROR(INDEX(Import!A:V,MATCH(tbl_WohnsitzSO[[#This Row],[AHV-Nr]],Import!J:J,0),5),"")</f>
        <v/>
      </c>
      <c r="D21" s="154" t="str">
        <f>IFERROR(INDEX(Import!A:V,MATCH(tbl_WohnsitzSO[[#This Row],[AHV-Nr]],Import!J:J,0),7),"")</f>
        <v/>
      </c>
      <c r="E21" s="83" t="str">
        <f>IFERROR(INDEX(Import!A:V,MATCH(tbl_WohnsitzSO[[#This Row],[AHV-Nr]],Import!J:J,0),9),"")</f>
        <v/>
      </c>
      <c r="F21" s="84" t="str">
        <f>IFERROR(INDEX(Import!A:V,MATCH(tbl_WohnsitzSO[[#This Row],[AHV-Nr]],Import!J:J,0),12),"")</f>
        <v/>
      </c>
      <c r="G21" s="157" t="str">
        <f>IFERROR(INDEX(Import!A:V,MATCH(tbl_WohnsitzSO[[#This Row],[AHV-Nr]],Import!J:J,0),15),"")</f>
        <v/>
      </c>
      <c r="H21" s="158" t="str">
        <f>IFERROR(INDEX(Import!A:V,MATCH(tbl_WohnsitzSO[[#This Row],[AHV-Nr]],Import!J:J,0),16),"")</f>
        <v/>
      </c>
      <c r="I21" s="85" t="str">
        <f>IF(SUMIFS(Import!Z:Z,Import!J:J,tbl_WohnsitzSO[[#This Row],[AHV-Nr]],Import!Z:Z,1)=0,"",SUMIFS(Import!Z:Z,Import!J:J,tbl_WohnsitzSO[[#This Row],[AHV-Nr]],Import!Z:Z,1))</f>
        <v/>
      </c>
      <c r="J21" s="169" t="str">
        <f>IF(SUMIFS(Import!U:U,Import!R:R,"KLV A",Import!J:J,tbl_WohnsitzSO[[#This Row],[AHV-Nr]])=0,"",SUMIFS(Import!U:U,Import!R:R,"KLV A",Import!J:J,tbl_WohnsitzSO[[#This Row],[AHV-Nr]]))</f>
        <v/>
      </c>
      <c r="K21" s="169" t="str">
        <f>IF(SUMIFS(Import!U:U,Import!R:R,"KLV B",Import!J:J,tbl_WohnsitzSO[[#This Row],[AHV-Nr]])=0,"",SUMIFS(Import!U:U,Import!R:R,"KLV B",Import!J:J,tbl_WohnsitzSO[[#This Row],[AHV-Nr]]))</f>
        <v/>
      </c>
      <c r="L21" s="169" t="str">
        <f>IF(SUMIFS(Import!U:U,Import!R:R,"KLV C",Import!J:J,tbl_WohnsitzSO[[#This Row],[AHV-Nr]])=0,"",SUMIFS(Import!U:U,Import!R:R,"KLV C",Import!J:J,tbl_WohnsitzSO[[#This Row],[AHV-Nr]]))</f>
        <v/>
      </c>
      <c r="M21" s="171">
        <f>SUM(tbl_WohnsitzSO[[#This Row],[KLV A]:[KLV C]])</f>
        <v>0</v>
      </c>
      <c r="N21" s="159" t="str">
        <f>IF(tbl_WohnsitzSO[[#This Row],[KLV A]]="","",IF(NOT(ISERROR(MATCH(X21, Parameter!$A$1:$A$137, 0))),VLOOKUP(X21,Parameter!$A$1:$J$137,4,0),IF(V21=4535,VLOOKUP(W21,Parameter!$C$1:$J$137,5,0),VLOOKUP(Y21,Parameter!$B$1:$J$137,6,0))))</f>
        <v/>
      </c>
      <c r="O21" s="159" t="str">
        <f>IF(tbl_WohnsitzSO[[#This Row],[KLV B]]="","",IF(NOT(ISERROR(MATCH(X21, Parameter!$A$1:$A$137, 0))),VLOOKUP(X21,Parameter!$A$1:$J$137,5,0),IF(V21=4535,VLOOKUP(W21,Parameter!$C$1:$J$137,6,0),VLOOKUP(Y21,Parameter!$B$1:$J$137,7,0))))</f>
        <v/>
      </c>
      <c r="P21" s="159" t="str">
        <f>IF(tbl_WohnsitzSO[[#This Row],[KLV C]]="","",IF(NOT(ISERROR(MATCH(X21, Parameter!$A$1:$A$137, 0))),VLOOKUP(X21,Parameter!$A$1:$J$137,6,0),IF(V21=4535,VLOOKUP(W21,Parameter!$C$1:$J$137,7,0),VLOOKUP(Y21,Parameter!$B$1:$J$137,8,0))))</f>
        <v/>
      </c>
      <c r="Q21" s="12" t="str">
        <f t="shared" si="0"/>
        <v/>
      </c>
      <c r="R21" s="12" t="str">
        <f t="shared" si="0"/>
        <v/>
      </c>
      <c r="S21" s="12" t="str">
        <f t="shared" si="0"/>
        <v/>
      </c>
      <c r="T21" s="12">
        <f>IFERROR(SUM(tbl_WohnsitzSO[[#This Row],[KLV A Kosten]:[KLV C Kosten]]),"")</f>
        <v>0</v>
      </c>
      <c r="U21" s="63">
        <f>SUMIFS(Import!V:V,Import!J:J,tbl_WohnsitzSO[[#This Row],[AHV-Nr]])</f>
        <v>0</v>
      </c>
      <c r="V21" s="162" t="str">
        <f t="shared" si="4"/>
        <v/>
      </c>
      <c r="W21" s="163" t="str">
        <f t="shared" si="1"/>
        <v/>
      </c>
      <c r="X21" s="122" t="str">
        <f t="shared" si="2"/>
        <v>S111111</v>
      </c>
      <c r="Y21" s="122" t="str">
        <f t="shared" si="3"/>
        <v>P</v>
      </c>
    </row>
    <row r="22" spans="1:25" ht="12.75" customHeight="1" x14ac:dyDescent="0.2">
      <c r="A22" s="82">
        <v>9</v>
      </c>
      <c r="B22" s="153" t="str">
        <f>IFERROR(INDEX(Import!J:J,_xlfn.AGGREGATE(15,6,ROW(Import!J:J)/(Import!X:X=1),ROW()-13)),"")</f>
        <v/>
      </c>
      <c r="C22" s="153" t="str">
        <f>IFERROR(INDEX(Import!A:V,MATCH(tbl_WohnsitzSO[[#This Row],[AHV-Nr]],Import!J:J,0),5),"")</f>
        <v/>
      </c>
      <c r="D22" s="154" t="str">
        <f>IFERROR(INDEX(Import!A:V,MATCH(tbl_WohnsitzSO[[#This Row],[AHV-Nr]],Import!J:J,0),7),"")</f>
        <v/>
      </c>
      <c r="E22" s="83" t="str">
        <f>IFERROR(INDEX(Import!A:V,MATCH(tbl_WohnsitzSO[[#This Row],[AHV-Nr]],Import!J:J,0),9),"")</f>
        <v/>
      </c>
      <c r="F22" s="84" t="str">
        <f>IFERROR(INDEX(Import!A:V,MATCH(tbl_WohnsitzSO[[#This Row],[AHV-Nr]],Import!J:J,0),12),"")</f>
        <v/>
      </c>
      <c r="G22" s="157" t="str">
        <f>IFERROR(INDEX(Import!A:V,MATCH(tbl_WohnsitzSO[[#This Row],[AHV-Nr]],Import!J:J,0),15),"")</f>
        <v/>
      </c>
      <c r="H22" s="158" t="str">
        <f>IFERROR(INDEX(Import!A:V,MATCH(tbl_WohnsitzSO[[#This Row],[AHV-Nr]],Import!J:J,0),16),"")</f>
        <v/>
      </c>
      <c r="I22" s="85" t="str">
        <f>IF(SUMIFS(Import!Z:Z,Import!J:J,tbl_WohnsitzSO[[#This Row],[AHV-Nr]],Import!Z:Z,1)=0,"",SUMIFS(Import!Z:Z,Import!J:J,tbl_WohnsitzSO[[#This Row],[AHV-Nr]],Import!Z:Z,1))</f>
        <v/>
      </c>
      <c r="J22" s="169" t="str">
        <f>IF(SUMIFS(Import!U:U,Import!R:R,"KLV A",Import!J:J,tbl_WohnsitzSO[[#This Row],[AHV-Nr]])=0,"",SUMIFS(Import!U:U,Import!R:R,"KLV A",Import!J:J,tbl_WohnsitzSO[[#This Row],[AHV-Nr]]))</f>
        <v/>
      </c>
      <c r="K22" s="169" t="str">
        <f>IF(SUMIFS(Import!U:U,Import!R:R,"KLV B",Import!J:J,tbl_WohnsitzSO[[#This Row],[AHV-Nr]])=0,"",SUMIFS(Import!U:U,Import!R:R,"KLV B",Import!J:J,tbl_WohnsitzSO[[#This Row],[AHV-Nr]]))</f>
        <v/>
      </c>
      <c r="L22" s="169" t="str">
        <f>IF(SUMIFS(Import!U:U,Import!R:R,"KLV C",Import!J:J,tbl_WohnsitzSO[[#This Row],[AHV-Nr]])=0,"",SUMIFS(Import!U:U,Import!R:R,"KLV C",Import!J:J,tbl_WohnsitzSO[[#This Row],[AHV-Nr]]))</f>
        <v/>
      </c>
      <c r="M22" s="171">
        <f>SUM(tbl_WohnsitzSO[[#This Row],[KLV A]:[KLV C]])</f>
        <v>0</v>
      </c>
      <c r="N22" s="159" t="str">
        <f>IF(tbl_WohnsitzSO[[#This Row],[KLV A]]="","",IF(NOT(ISERROR(MATCH(X22, Parameter!$A$1:$A$137, 0))),VLOOKUP(X22,Parameter!$A$1:$J$137,4,0),IF(V22=4535,VLOOKUP(W22,Parameter!$C$1:$J$137,5,0),VLOOKUP(Y22,Parameter!$B$1:$J$137,6,0))))</f>
        <v/>
      </c>
      <c r="O22" s="159" t="str">
        <f>IF(tbl_WohnsitzSO[[#This Row],[KLV B]]="","",IF(NOT(ISERROR(MATCH(X22, Parameter!$A$1:$A$137, 0))),VLOOKUP(X22,Parameter!$A$1:$J$137,5,0),IF(V22=4535,VLOOKUP(W22,Parameter!$C$1:$J$137,6,0),VLOOKUP(Y22,Parameter!$B$1:$J$137,7,0))))</f>
        <v/>
      </c>
      <c r="P22" s="159" t="str">
        <f>IF(tbl_WohnsitzSO[[#This Row],[KLV C]]="","",IF(NOT(ISERROR(MATCH(X22, Parameter!$A$1:$A$137, 0))),VLOOKUP(X22,Parameter!$A$1:$J$137,6,0),IF(V22=4535,VLOOKUP(W22,Parameter!$C$1:$J$137,7,0),VLOOKUP(Y22,Parameter!$B$1:$J$137,8,0))))</f>
        <v/>
      </c>
      <c r="Q22" s="12" t="str">
        <f t="shared" si="0"/>
        <v/>
      </c>
      <c r="R22" s="12" t="str">
        <f t="shared" si="0"/>
        <v/>
      </c>
      <c r="S22" s="12" t="str">
        <f t="shared" si="0"/>
        <v/>
      </c>
      <c r="T22" s="12">
        <f>IFERROR(SUM(tbl_WohnsitzSO[[#This Row],[KLV A Kosten]:[KLV C Kosten]]),"")</f>
        <v>0</v>
      </c>
      <c r="U22" s="63">
        <f>SUMIFS(Import!V:V,Import!J:J,tbl_WohnsitzSO[[#This Row],[AHV-Nr]])</f>
        <v>0</v>
      </c>
      <c r="V22" s="162" t="str">
        <f t="shared" si="4"/>
        <v/>
      </c>
      <c r="W22" s="163" t="str">
        <f t="shared" si="1"/>
        <v/>
      </c>
      <c r="X22" s="122" t="str">
        <f t="shared" si="2"/>
        <v>S111111</v>
      </c>
      <c r="Y22" s="122" t="str">
        <f t="shared" si="3"/>
        <v>P</v>
      </c>
    </row>
    <row r="23" spans="1:25" ht="12.75" customHeight="1" x14ac:dyDescent="0.2">
      <c r="A23" s="82">
        <v>10</v>
      </c>
      <c r="B23" s="153" t="str">
        <f>IFERROR(INDEX(Import!J:J,_xlfn.AGGREGATE(15,6,ROW(Import!J:J)/(Import!X:X=1),ROW()-13)),"")</f>
        <v/>
      </c>
      <c r="C23" s="153" t="str">
        <f>IFERROR(INDEX(Import!A:V,MATCH(tbl_WohnsitzSO[[#This Row],[AHV-Nr]],Import!J:J,0),5),"")</f>
        <v/>
      </c>
      <c r="D23" s="154" t="str">
        <f>IFERROR(INDEX(Import!A:V,MATCH(tbl_WohnsitzSO[[#This Row],[AHV-Nr]],Import!J:J,0),7),"")</f>
        <v/>
      </c>
      <c r="E23" s="83" t="str">
        <f>IFERROR(INDEX(Import!A:V,MATCH(tbl_WohnsitzSO[[#This Row],[AHV-Nr]],Import!J:J,0),9),"")</f>
        <v/>
      </c>
      <c r="F23" s="84" t="str">
        <f>IFERROR(INDEX(Import!A:V,MATCH(tbl_WohnsitzSO[[#This Row],[AHV-Nr]],Import!J:J,0),12),"")</f>
        <v/>
      </c>
      <c r="G23" s="157" t="str">
        <f>IFERROR(INDEX(Import!A:V,MATCH(tbl_WohnsitzSO[[#This Row],[AHV-Nr]],Import!J:J,0),15),"")</f>
        <v/>
      </c>
      <c r="H23" s="158" t="str">
        <f>IFERROR(INDEX(Import!A:V,MATCH(tbl_WohnsitzSO[[#This Row],[AHV-Nr]],Import!J:J,0),16),"")</f>
        <v/>
      </c>
      <c r="I23" s="85" t="str">
        <f>IF(SUMIFS(Import!Z:Z,Import!J:J,tbl_WohnsitzSO[[#This Row],[AHV-Nr]],Import!Z:Z,1)=0,"",SUMIFS(Import!Z:Z,Import!J:J,tbl_WohnsitzSO[[#This Row],[AHV-Nr]],Import!Z:Z,1))</f>
        <v/>
      </c>
      <c r="J23" s="169" t="str">
        <f>IF(SUMIFS(Import!U:U,Import!R:R,"KLV A",Import!J:J,tbl_WohnsitzSO[[#This Row],[AHV-Nr]])=0,"",SUMIFS(Import!U:U,Import!R:R,"KLV A",Import!J:J,tbl_WohnsitzSO[[#This Row],[AHV-Nr]]))</f>
        <v/>
      </c>
      <c r="K23" s="169" t="str">
        <f>IF(SUMIFS(Import!U:U,Import!R:R,"KLV B",Import!J:J,tbl_WohnsitzSO[[#This Row],[AHV-Nr]])=0,"",SUMIFS(Import!U:U,Import!R:R,"KLV B",Import!J:J,tbl_WohnsitzSO[[#This Row],[AHV-Nr]]))</f>
        <v/>
      </c>
      <c r="L23" s="169" t="str">
        <f>IF(SUMIFS(Import!U:U,Import!R:R,"KLV C",Import!J:J,tbl_WohnsitzSO[[#This Row],[AHV-Nr]])=0,"",SUMIFS(Import!U:U,Import!R:R,"KLV C",Import!J:J,tbl_WohnsitzSO[[#This Row],[AHV-Nr]]))</f>
        <v/>
      </c>
      <c r="M23" s="171">
        <f>SUM(tbl_WohnsitzSO[[#This Row],[KLV A]:[KLV C]])</f>
        <v>0</v>
      </c>
      <c r="N23" s="159" t="str">
        <f>IF(tbl_WohnsitzSO[[#This Row],[KLV A]]="","",IF(NOT(ISERROR(MATCH(X23, Parameter!$A$1:$A$137, 0))),VLOOKUP(X23,Parameter!$A$1:$J$137,4,0),IF(V23=4535,VLOOKUP(W23,Parameter!$C$1:$J$137,5,0),VLOOKUP(Y23,Parameter!$B$1:$J$137,6,0))))</f>
        <v/>
      </c>
      <c r="O23" s="159" t="str">
        <f>IF(tbl_WohnsitzSO[[#This Row],[KLV B]]="","",IF(NOT(ISERROR(MATCH(X23, Parameter!$A$1:$A$137, 0))),VLOOKUP(X23,Parameter!$A$1:$J$137,5,0),IF(V23=4535,VLOOKUP(W23,Parameter!$C$1:$J$137,6,0),VLOOKUP(Y23,Parameter!$B$1:$J$137,7,0))))</f>
        <v/>
      </c>
      <c r="P23" s="159" t="str">
        <f>IF(tbl_WohnsitzSO[[#This Row],[KLV C]]="","",IF(NOT(ISERROR(MATCH(X23, Parameter!$A$1:$A$137, 0))),VLOOKUP(X23,Parameter!$A$1:$J$137,6,0),IF(V23=4535,VLOOKUP(W23,Parameter!$C$1:$J$137,7,0),VLOOKUP(Y23,Parameter!$B$1:$J$137,8,0))))</f>
        <v/>
      </c>
      <c r="Q23" s="12" t="str">
        <f t="shared" si="0"/>
        <v/>
      </c>
      <c r="R23" s="12" t="str">
        <f t="shared" si="0"/>
        <v/>
      </c>
      <c r="S23" s="12" t="str">
        <f t="shared" si="0"/>
        <v/>
      </c>
      <c r="T23" s="12">
        <f>IFERROR(SUM(tbl_WohnsitzSO[[#This Row],[KLV A Kosten]:[KLV C Kosten]]),"")</f>
        <v>0</v>
      </c>
      <c r="U23" s="63">
        <f>SUMIFS(Import!V:V,Import!J:J,tbl_WohnsitzSO[[#This Row],[AHV-Nr]])</f>
        <v>0</v>
      </c>
      <c r="V23" s="162" t="str">
        <f t="shared" si="4"/>
        <v/>
      </c>
      <c r="W23" s="163" t="str">
        <f t="shared" si="1"/>
        <v/>
      </c>
      <c r="X23" s="122" t="str">
        <f t="shared" si="2"/>
        <v>S111111</v>
      </c>
      <c r="Y23" s="122" t="str">
        <f t="shared" si="3"/>
        <v>P</v>
      </c>
    </row>
    <row r="24" spans="1:25" ht="12.75" customHeight="1" x14ac:dyDescent="0.2">
      <c r="A24" s="82">
        <v>11</v>
      </c>
      <c r="B24" s="153" t="str">
        <f>IFERROR(INDEX(Import!J:J,_xlfn.AGGREGATE(15,6,ROW(Import!J:J)/(Import!X:X=1),ROW()-13)),"")</f>
        <v/>
      </c>
      <c r="C24" s="153" t="str">
        <f>IFERROR(INDEX(Import!A:V,MATCH(tbl_WohnsitzSO[[#This Row],[AHV-Nr]],Import!J:J,0),5),"")</f>
        <v/>
      </c>
      <c r="D24" s="154" t="str">
        <f>IFERROR(INDEX(Import!A:V,MATCH(tbl_WohnsitzSO[[#This Row],[AHV-Nr]],Import!J:J,0),7),"")</f>
        <v/>
      </c>
      <c r="E24" s="83" t="str">
        <f>IFERROR(INDEX(Import!A:V,MATCH(tbl_WohnsitzSO[[#This Row],[AHV-Nr]],Import!J:J,0),9),"")</f>
        <v/>
      </c>
      <c r="F24" s="84" t="str">
        <f>IFERROR(INDEX(Import!A:V,MATCH(tbl_WohnsitzSO[[#This Row],[AHV-Nr]],Import!J:J,0),12),"")</f>
        <v/>
      </c>
      <c r="G24" s="157" t="str">
        <f>IFERROR(INDEX(Import!A:V,MATCH(tbl_WohnsitzSO[[#This Row],[AHV-Nr]],Import!J:J,0),15),"")</f>
        <v/>
      </c>
      <c r="H24" s="158" t="str">
        <f>IFERROR(INDEX(Import!A:V,MATCH(tbl_WohnsitzSO[[#This Row],[AHV-Nr]],Import!J:J,0),16),"")</f>
        <v/>
      </c>
      <c r="I24" s="85" t="str">
        <f>IF(SUMIFS(Import!Z:Z,Import!J:J,tbl_WohnsitzSO[[#This Row],[AHV-Nr]],Import!Z:Z,1)=0,"",SUMIFS(Import!Z:Z,Import!J:J,tbl_WohnsitzSO[[#This Row],[AHV-Nr]],Import!Z:Z,1))</f>
        <v/>
      </c>
      <c r="J24" s="169" t="str">
        <f>IF(SUMIFS(Import!U:U,Import!R:R,"KLV A",Import!J:J,tbl_WohnsitzSO[[#This Row],[AHV-Nr]])=0,"",SUMIFS(Import!U:U,Import!R:R,"KLV A",Import!J:J,tbl_WohnsitzSO[[#This Row],[AHV-Nr]]))</f>
        <v/>
      </c>
      <c r="K24" s="169" t="str">
        <f>IF(SUMIFS(Import!U:U,Import!R:R,"KLV B",Import!J:J,tbl_WohnsitzSO[[#This Row],[AHV-Nr]])=0,"",SUMIFS(Import!U:U,Import!R:R,"KLV B",Import!J:J,tbl_WohnsitzSO[[#This Row],[AHV-Nr]]))</f>
        <v/>
      </c>
      <c r="L24" s="169" t="str">
        <f>IF(SUMIFS(Import!U:U,Import!R:R,"KLV C",Import!J:J,tbl_WohnsitzSO[[#This Row],[AHV-Nr]])=0,"",SUMIFS(Import!U:U,Import!R:R,"KLV C",Import!J:J,tbl_WohnsitzSO[[#This Row],[AHV-Nr]]))</f>
        <v/>
      </c>
      <c r="M24" s="171">
        <f>SUM(tbl_WohnsitzSO[[#This Row],[KLV A]:[KLV C]])</f>
        <v>0</v>
      </c>
      <c r="N24" s="159" t="str">
        <f>IF(tbl_WohnsitzSO[[#This Row],[KLV A]]="","",IF(NOT(ISERROR(MATCH(X24, Parameter!$A$1:$A$137, 0))),VLOOKUP(X24,Parameter!$A$1:$J$137,4,0),IF(V24=4535,VLOOKUP(W24,Parameter!$C$1:$J$137,5,0),VLOOKUP(Y24,Parameter!$B$1:$J$137,6,0))))</f>
        <v/>
      </c>
      <c r="O24" s="159" t="str">
        <f>IF(tbl_WohnsitzSO[[#This Row],[KLV B]]="","",IF(NOT(ISERROR(MATCH(X24, Parameter!$A$1:$A$137, 0))),VLOOKUP(X24,Parameter!$A$1:$J$137,5,0),IF(V24=4535,VLOOKUP(W24,Parameter!$C$1:$J$137,6,0),VLOOKUP(Y24,Parameter!$B$1:$J$137,7,0))))</f>
        <v/>
      </c>
      <c r="P24" s="159" t="str">
        <f>IF(tbl_WohnsitzSO[[#This Row],[KLV C]]="","",IF(NOT(ISERROR(MATCH(X24, Parameter!$A$1:$A$137, 0))),VLOOKUP(X24,Parameter!$A$1:$J$137,6,0),IF(V24=4535,VLOOKUP(W24,Parameter!$C$1:$J$137,7,0),VLOOKUP(Y24,Parameter!$B$1:$J$137,8,0))))</f>
        <v/>
      </c>
      <c r="Q24" s="12" t="str">
        <f t="shared" si="0"/>
        <v/>
      </c>
      <c r="R24" s="12" t="str">
        <f t="shared" si="0"/>
        <v/>
      </c>
      <c r="S24" s="12" t="str">
        <f t="shared" si="0"/>
        <v/>
      </c>
      <c r="T24" s="12">
        <f>IFERROR(SUM(tbl_WohnsitzSO[[#This Row],[KLV A Kosten]:[KLV C Kosten]]),"")</f>
        <v>0</v>
      </c>
      <c r="U24" s="63">
        <f>SUMIFS(Import!V:V,Import!J:J,tbl_WohnsitzSO[[#This Row],[AHV-Nr]])</f>
        <v>0</v>
      </c>
      <c r="V24" s="162" t="str">
        <f t="shared" si="4"/>
        <v/>
      </c>
      <c r="W24" s="163" t="str">
        <f t="shared" si="1"/>
        <v/>
      </c>
      <c r="X24" s="122" t="str">
        <f t="shared" si="2"/>
        <v>S111111</v>
      </c>
      <c r="Y24" s="122" t="str">
        <f t="shared" si="3"/>
        <v>P</v>
      </c>
    </row>
    <row r="25" spans="1:25" ht="12.75" customHeight="1" x14ac:dyDescent="0.2">
      <c r="A25" s="82">
        <v>12</v>
      </c>
      <c r="B25" s="153" t="str">
        <f>IFERROR(INDEX(Import!J:J,_xlfn.AGGREGATE(15,6,ROW(Import!J:J)/(Import!X:X=1),ROW()-13)),"")</f>
        <v/>
      </c>
      <c r="C25" s="153" t="str">
        <f>IFERROR(INDEX(Import!A:V,MATCH(tbl_WohnsitzSO[[#This Row],[AHV-Nr]],Import!J:J,0),5),"")</f>
        <v/>
      </c>
      <c r="D25" s="154" t="str">
        <f>IFERROR(INDEX(Import!A:V,MATCH(tbl_WohnsitzSO[[#This Row],[AHV-Nr]],Import!J:J,0),7),"")</f>
        <v/>
      </c>
      <c r="E25" s="83" t="str">
        <f>IFERROR(INDEX(Import!A:V,MATCH(tbl_WohnsitzSO[[#This Row],[AHV-Nr]],Import!J:J,0),9),"")</f>
        <v/>
      </c>
      <c r="F25" s="84" t="str">
        <f>IFERROR(INDEX(Import!A:V,MATCH(tbl_WohnsitzSO[[#This Row],[AHV-Nr]],Import!J:J,0),12),"")</f>
        <v/>
      </c>
      <c r="G25" s="157" t="str">
        <f>IFERROR(INDEX(Import!A:V,MATCH(tbl_WohnsitzSO[[#This Row],[AHV-Nr]],Import!J:J,0),15),"")</f>
        <v/>
      </c>
      <c r="H25" s="158" t="str">
        <f>IFERROR(INDEX(Import!A:V,MATCH(tbl_WohnsitzSO[[#This Row],[AHV-Nr]],Import!J:J,0),16),"")</f>
        <v/>
      </c>
      <c r="I25" s="85" t="str">
        <f>IF(SUMIFS(Import!Z:Z,Import!J:J,tbl_WohnsitzSO[[#This Row],[AHV-Nr]],Import!Z:Z,1)=0,"",SUMIFS(Import!Z:Z,Import!J:J,tbl_WohnsitzSO[[#This Row],[AHV-Nr]],Import!Z:Z,1))</f>
        <v/>
      </c>
      <c r="J25" s="169" t="str">
        <f>IF(SUMIFS(Import!U:U,Import!R:R,"KLV A",Import!J:J,tbl_WohnsitzSO[[#This Row],[AHV-Nr]])=0,"",SUMIFS(Import!U:U,Import!R:R,"KLV A",Import!J:J,tbl_WohnsitzSO[[#This Row],[AHV-Nr]]))</f>
        <v/>
      </c>
      <c r="K25" s="169" t="str">
        <f>IF(SUMIFS(Import!U:U,Import!R:R,"KLV B",Import!J:J,tbl_WohnsitzSO[[#This Row],[AHV-Nr]])=0,"",SUMIFS(Import!U:U,Import!R:R,"KLV B",Import!J:J,tbl_WohnsitzSO[[#This Row],[AHV-Nr]]))</f>
        <v/>
      </c>
      <c r="L25" s="169" t="str">
        <f>IF(SUMIFS(Import!U:U,Import!R:R,"KLV C",Import!J:J,tbl_WohnsitzSO[[#This Row],[AHV-Nr]])=0,"",SUMIFS(Import!U:U,Import!R:R,"KLV C",Import!J:J,tbl_WohnsitzSO[[#This Row],[AHV-Nr]]))</f>
        <v/>
      </c>
      <c r="M25" s="171">
        <f>SUM(tbl_WohnsitzSO[[#This Row],[KLV A]:[KLV C]])</f>
        <v>0</v>
      </c>
      <c r="N25" s="159" t="str">
        <f>IF(tbl_WohnsitzSO[[#This Row],[KLV A]]="","",IF(NOT(ISERROR(MATCH(X25, Parameter!$A$1:$A$137, 0))),VLOOKUP(X25,Parameter!$A$1:$J$137,4,0),IF(V25=4535,VLOOKUP(W25,Parameter!$C$1:$J$137,5,0),VLOOKUP(Y25,Parameter!$B$1:$J$137,6,0))))</f>
        <v/>
      </c>
      <c r="O25" s="159" t="str">
        <f>IF(tbl_WohnsitzSO[[#This Row],[KLV B]]="","",IF(NOT(ISERROR(MATCH(X25, Parameter!$A$1:$A$137, 0))),VLOOKUP(X25,Parameter!$A$1:$J$137,5,0),IF(V25=4535,VLOOKUP(W25,Parameter!$C$1:$J$137,6,0),VLOOKUP(Y25,Parameter!$B$1:$J$137,7,0))))</f>
        <v/>
      </c>
      <c r="P25" s="159" t="str">
        <f>IF(tbl_WohnsitzSO[[#This Row],[KLV C]]="","",IF(NOT(ISERROR(MATCH(X25, Parameter!$A$1:$A$137, 0))),VLOOKUP(X25,Parameter!$A$1:$J$137,6,0),IF(V25=4535,VLOOKUP(W25,Parameter!$C$1:$J$137,7,0),VLOOKUP(Y25,Parameter!$B$1:$J$137,8,0))))</f>
        <v/>
      </c>
      <c r="Q25" s="12" t="str">
        <f t="shared" si="0"/>
        <v/>
      </c>
      <c r="R25" s="12" t="str">
        <f t="shared" si="0"/>
        <v/>
      </c>
      <c r="S25" s="12" t="str">
        <f t="shared" si="0"/>
        <v/>
      </c>
      <c r="T25" s="12">
        <f>IFERROR(SUM(tbl_WohnsitzSO[[#This Row],[KLV A Kosten]:[KLV C Kosten]]),"")</f>
        <v>0</v>
      </c>
      <c r="U25" s="63">
        <f>SUMIFS(Import!V:V,Import!J:J,tbl_WohnsitzSO[[#This Row],[AHV-Nr]])</f>
        <v>0</v>
      </c>
      <c r="V25" s="162" t="str">
        <f t="shared" si="4"/>
        <v/>
      </c>
      <c r="W25" s="163" t="str">
        <f t="shared" si="1"/>
        <v/>
      </c>
      <c r="X25" s="122" t="str">
        <f t="shared" si="2"/>
        <v>S111111</v>
      </c>
      <c r="Y25" s="122" t="str">
        <f t="shared" si="3"/>
        <v>P</v>
      </c>
    </row>
    <row r="26" spans="1:25" ht="12.75" customHeight="1" x14ac:dyDescent="0.2">
      <c r="A26" s="82">
        <v>13</v>
      </c>
      <c r="B26" s="153" t="str">
        <f>IFERROR(INDEX(Import!J:J,_xlfn.AGGREGATE(15,6,ROW(Import!J:J)/(Import!X:X=1),ROW()-13)),"")</f>
        <v/>
      </c>
      <c r="C26" s="153" t="str">
        <f>IFERROR(INDEX(Import!A:V,MATCH(tbl_WohnsitzSO[[#This Row],[AHV-Nr]],Import!J:J,0),5),"")</f>
        <v/>
      </c>
      <c r="D26" s="154" t="str">
        <f>IFERROR(INDEX(Import!A:V,MATCH(tbl_WohnsitzSO[[#This Row],[AHV-Nr]],Import!J:J,0),7),"")</f>
        <v/>
      </c>
      <c r="E26" s="83" t="str">
        <f>IFERROR(INDEX(Import!A:V,MATCH(tbl_WohnsitzSO[[#This Row],[AHV-Nr]],Import!J:J,0),9),"")</f>
        <v/>
      </c>
      <c r="F26" s="84" t="str">
        <f>IFERROR(INDEX(Import!A:V,MATCH(tbl_WohnsitzSO[[#This Row],[AHV-Nr]],Import!J:J,0),12),"")</f>
        <v/>
      </c>
      <c r="G26" s="157" t="str">
        <f>IFERROR(INDEX(Import!A:V,MATCH(tbl_WohnsitzSO[[#This Row],[AHV-Nr]],Import!J:J,0),15),"")</f>
        <v/>
      </c>
      <c r="H26" s="158" t="str">
        <f>IFERROR(INDEX(Import!A:V,MATCH(tbl_WohnsitzSO[[#This Row],[AHV-Nr]],Import!J:J,0),16),"")</f>
        <v/>
      </c>
      <c r="I26" s="85" t="str">
        <f>IF(SUMIFS(Import!Z:Z,Import!J:J,tbl_WohnsitzSO[[#This Row],[AHV-Nr]],Import!Z:Z,1)=0,"",SUMIFS(Import!Z:Z,Import!J:J,tbl_WohnsitzSO[[#This Row],[AHV-Nr]],Import!Z:Z,1))</f>
        <v/>
      </c>
      <c r="J26" s="169" t="str">
        <f>IF(SUMIFS(Import!U:U,Import!R:R,"KLV A",Import!J:J,tbl_WohnsitzSO[[#This Row],[AHV-Nr]])=0,"",SUMIFS(Import!U:U,Import!R:R,"KLV A",Import!J:J,tbl_WohnsitzSO[[#This Row],[AHV-Nr]]))</f>
        <v/>
      </c>
      <c r="K26" s="169" t="str">
        <f>IF(SUMIFS(Import!U:U,Import!R:R,"KLV B",Import!J:J,tbl_WohnsitzSO[[#This Row],[AHV-Nr]])=0,"",SUMIFS(Import!U:U,Import!R:R,"KLV B",Import!J:J,tbl_WohnsitzSO[[#This Row],[AHV-Nr]]))</f>
        <v/>
      </c>
      <c r="L26" s="169" t="str">
        <f>IF(SUMIFS(Import!U:U,Import!R:R,"KLV C",Import!J:J,tbl_WohnsitzSO[[#This Row],[AHV-Nr]])=0,"",SUMIFS(Import!U:U,Import!R:R,"KLV C",Import!J:J,tbl_WohnsitzSO[[#This Row],[AHV-Nr]]))</f>
        <v/>
      </c>
      <c r="M26" s="171">
        <f>SUM(tbl_WohnsitzSO[[#This Row],[KLV A]:[KLV C]])</f>
        <v>0</v>
      </c>
      <c r="N26" s="159" t="str">
        <f>IF(tbl_WohnsitzSO[[#This Row],[KLV A]]="","",IF(NOT(ISERROR(MATCH(X26, Parameter!$A$1:$A$137, 0))),VLOOKUP(X26,Parameter!$A$1:$J$137,4,0),IF(V26=4535,VLOOKUP(W26,Parameter!$C$1:$J$137,5,0),VLOOKUP(Y26,Parameter!$B$1:$J$137,6,0))))</f>
        <v/>
      </c>
      <c r="O26" s="159" t="str">
        <f>IF(tbl_WohnsitzSO[[#This Row],[KLV B]]="","",IF(NOT(ISERROR(MATCH(X26, Parameter!$A$1:$A$137, 0))),VLOOKUP(X26,Parameter!$A$1:$J$137,5,0),IF(V26=4535,VLOOKUP(W26,Parameter!$C$1:$J$137,6,0),VLOOKUP(Y26,Parameter!$B$1:$J$137,7,0))))</f>
        <v/>
      </c>
      <c r="P26" s="159" t="str">
        <f>IF(tbl_WohnsitzSO[[#This Row],[KLV C]]="","",IF(NOT(ISERROR(MATCH(X26, Parameter!$A$1:$A$137, 0))),VLOOKUP(X26,Parameter!$A$1:$J$137,6,0),IF(V26=4535,VLOOKUP(W26,Parameter!$C$1:$J$137,7,0),VLOOKUP(Y26,Parameter!$B$1:$J$137,8,0))))</f>
        <v/>
      </c>
      <c r="Q26" s="12" t="str">
        <f t="shared" si="0"/>
        <v/>
      </c>
      <c r="R26" s="12" t="str">
        <f t="shared" si="0"/>
        <v/>
      </c>
      <c r="S26" s="12" t="str">
        <f t="shared" si="0"/>
        <v/>
      </c>
      <c r="T26" s="12">
        <f>IFERROR(SUM(tbl_WohnsitzSO[[#This Row],[KLV A Kosten]:[KLV C Kosten]]),"")</f>
        <v>0</v>
      </c>
      <c r="U26" s="63">
        <f>SUMIFS(Import!V:V,Import!J:J,tbl_WohnsitzSO[[#This Row],[AHV-Nr]])</f>
        <v>0</v>
      </c>
      <c r="V26" s="162" t="str">
        <f t="shared" si="4"/>
        <v/>
      </c>
      <c r="W26" s="163" t="str">
        <f t="shared" si="1"/>
        <v/>
      </c>
      <c r="X26" s="122" t="str">
        <f t="shared" si="2"/>
        <v>S111111</v>
      </c>
      <c r="Y26" s="122" t="str">
        <f t="shared" si="3"/>
        <v>P</v>
      </c>
    </row>
    <row r="27" spans="1:25" ht="12.75" customHeight="1" x14ac:dyDescent="0.2">
      <c r="A27" s="82">
        <v>14</v>
      </c>
      <c r="B27" s="153" t="str">
        <f>IFERROR(INDEX(Import!J:J,_xlfn.AGGREGATE(15,6,ROW(Import!J:J)/(Import!X:X=1),ROW()-13)),"")</f>
        <v/>
      </c>
      <c r="C27" s="153" t="str">
        <f>IFERROR(INDEX(Import!A:V,MATCH(tbl_WohnsitzSO[[#This Row],[AHV-Nr]],Import!J:J,0),5),"")</f>
        <v/>
      </c>
      <c r="D27" s="154" t="str">
        <f>IFERROR(INDEX(Import!A:V,MATCH(tbl_WohnsitzSO[[#This Row],[AHV-Nr]],Import!J:J,0),7),"")</f>
        <v/>
      </c>
      <c r="E27" s="83" t="str">
        <f>IFERROR(INDEX(Import!A:V,MATCH(tbl_WohnsitzSO[[#This Row],[AHV-Nr]],Import!J:J,0),9),"")</f>
        <v/>
      </c>
      <c r="F27" s="84" t="str">
        <f>IFERROR(INDEX(Import!A:V,MATCH(tbl_WohnsitzSO[[#This Row],[AHV-Nr]],Import!J:J,0),12),"")</f>
        <v/>
      </c>
      <c r="G27" s="157" t="str">
        <f>IFERROR(INDEX(Import!A:V,MATCH(tbl_WohnsitzSO[[#This Row],[AHV-Nr]],Import!J:J,0),15),"")</f>
        <v/>
      </c>
      <c r="H27" s="158" t="str">
        <f>IFERROR(INDEX(Import!A:V,MATCH(tbl_WohnsitzSO[[#This Row],[AHV-Nr]],Import!J:J,0),16),"")</f>
        <v/>
      </c>
      <c r="I27" s="85" t="str">
        <f>IF(SUMIFS(Import!Z:Z,Import!J:J,tbl_WohnsitzSO[[#This Row],[AHV-Nr]],Import!Z:Z,1)=0,"",SUMIFS(Import!Z:Z,Import!J:J,tbl_WohnsitzSO[[#This Row],[AHV-Nr]],Import!Z:Z,1))</f>
        <v/>
      </c>
      <c r="J27" s="169" t="str">
        <f>IF(SUMIFS(Import!U:U,Import!R:R,"KLV A",Import!J:J,tbl_WohnsitzSO[[#This Row],[AHV-Nr]])=0,"",SUMIFS(Import!U:U,Import!R:R,"KLV A",Import!J:J,tbl_WohnsitzSO[[#This Row],[AHV-Nr]]))</f>
        <v/>
      </c>
      <c r="K27" s="169" t="str">
        <f>IF(SUMIFS(Import!U:U,Import!R:R,"KLV B",Import!J:J,tbl_WohnsitzSO[[#This Row],[AHV-Nr]])=0,"",SUMIFS(Import!U:U,Import!R:R,"KLV B",Import!J:J,tbl_WohnsitzSO[[#This Row],[AHV-Nr]]))</f>
        <v/>
      </c>
      <c r="L27" s="169" t="str">
        <f>IF(SUMIFS(Import!U:U,Import!R:R,"KLV C",Import!J:J,tbl_WohnsitzSO[[#This Row],[AHV-Nr]])=0,"",SUMIFS(Import!U:U,Import!R:R,"KLV C",Import!J:J,tbl_WohnsitzSO[[#This Row],[AHV-Nr]]))</f>
        <v/>
      </c>
      <c r="M27" s="171">
        <f>SUM(tbl_WohnsitzSO[[#This Row],[KLV A]:[KLV C]])</f>
        <v>0</v>
      </c>
      <c r="N27" s="159" t="str">
        <f>IF(tbl_WohnsitzSO[[#This Row],[KLV A]]="","",IF(NOT(ISERROR(MATCH(X27, Parameter!$A$1:$A$137, 0))),VLOOKUP(X27,Parameter!$A$1:$J$137,4,0),IF(V27=4535,VLOOKUP(W27,Parameter!$C$1:$J$137,5,0),VLOOKUP(Y27,Parameter!$B$1:$J$137,6,0))))</f>
        <v/>
      </c>
      <c r="O27" s="159" t="str">
        <f>IF(tbl_WohnsitzSO[[#This Row],[KLV B]]="","",IF(NOT(ISERROR(MATCH(X27, Parameter!$A$1:$A$137, 0))),VLOOKUP(X27,Parameter!$A$1:$J$137,5,0),IF(V27=4535,VLOOKUP(W27,Parameter!$C$1:$J$137,6,0),VLOOKUP(Y27,Parameter!$B$1:$J$137,7,0))))</f>
        <v/>
      </c>
      <c r="P27" s="159" t="str">
        <f>IF(tbl_WohnsitzSO[[#This Row],[KLV C]]="","",IF(NOT(ISERROR(MATCH(X27, Parameter!$A$1:$A$137, 0))),VLOOKUP(X27,Parameter!$A$1:$J$137,6,0),IF(V27=4535,VLOOKUP(W27,Parameter!$C$1:$J$137,7,0),VLOOKUP(Y27,Parameter!$B$1:$J$137,8,0))))</f>
        <v/>
      </c>
      <c r="Q27" s="12" t="str">
        <f t="shared" si="0"/>
        <v/>
      </c>
      <c r="R27" s="12" t="str">
        <f t="shared" si="0"/>
        <v/>
      </c>
      <c r="S27" s="12" t="str">
        <f t="shared" si="0"/>
        <v/>
      </c>
      <c r="T27" s="12">
        <f>IFERROR(SUM(tbl_WohnsitzSO[[#This Row],[KLV A Kosten]:[KLV C Kosten]]),"")</f>
        <v>0</v>
      </c>
      <c r="U27" s="63">
        <f>SUMIFS(Import!V:V,Import!J:J,tbl_WohnsitzSO[[#This Row],[AHV-Nr]])</f>
        <v>0</v>
      </c>
      <c r="V27" s="162" t="str">
        <f t="shared" si="4"/>
        <v/>
      </c>
      <c r="W27" s="163" t="str">
        <f t="shared" si="1"/>
        <v/>
      </c>
      <c r="X27" s="122" t="str">
        <f t="shared" si="2"/>
        <v>S111111</v>
      </c>
      <c r="Y27" s="122" t="str">
        <f t="shared" si="3"/>
        <v>P</v>
      </c>
    </row>
    <row r="28" spans="1:25" ht="12.75" customHeight="1" x14ac:dyDescent="0.2">
      <c r="A28" s="82">
        <v>15</v>
      </c>
      <c r="B28" s="153" t="str">
        <f>IFERROR(INDEX(Import!J:J,_xlfn.AGGREGATE(15,6,ROW(Import!J:J)/(Import!X:X=1),ROW()-13)),"")</f>
        <v/>
      </c>
      <c r="C28" s="153" t="str">
        <f>IFERROR(INDEX(Import!A:V,MATCH(tbl_WohnsitzSO[[#This Row],[AHV-Nr]],Import!J:J,0),5),"")</f>
        <v/>
      </c>
      <c r="D28" s="154" t="str">
        <f>IFERROR(INDEX(Import!A:V,MATCH(tbl_WohnsitzSO[[#This Row],[AHV-Nr]],Import!J:J,0),7),"")</f>
        <v/>
      </c>
      <c r="E28" s="83" t="str">
        <f>IFERROR(INDEX(Import!A:V,MATCH(tbl_WohnsitzSO[[#This Row],[AHV-Nr]],Import!J:J,0),9),"")</f>
        <v/>
      </c>
      <c r="F28" s="84" t="str">
        <f>IFERROR(INDEX(Import!A:V,MATCH(tbl_WohnsitzSO[[#This Row],[AHV-Nr]],Import!J:J,0),12),"")</f>
        <v/>
      </c>
      <c r="G28" s="157" t="str">
        <f>IFERROR(INDEX(Import!A:V,MATCH(tbl_WohnsitzSO[[#This Row],[AHV-Nr]],Import!J:J,0),15),"")</f>
        <v/>
      </c>
      <c r="H28" s="85" t="str">
        <f>IFERROR(INDEX(Import!A:V,MATCH(tbl_WohnsitzSO[[#This Row],[AHV-Nr]],Import!J:J,0),16),"")</f>
        <v/>
      </c>
      <c r="I28" s="85" t="str">
        <f>IF(SUMIFS(Import!Z:Z,Import!J:J,tbl_WohnsitzSO[[#This Row],[AHV-Nr]],Import!Z:Z,1)=0,"",SUMIFS(Import!Z:Z,Import!J:J,tbl_WohnsitzSO[[#This Row],[AHV-Nr]],Import!Z:Z,1))</f>
        <v/>
      </c>
      <c r="J28" s="169" t="str">
        <f>IF(SUMIFS(Import!U:U,Import!R:R,"KLV A",Import!J:J,tbl_WohnsitzSO[[#This Row],[AHV-Nr]])=0,"",SUMIFS(Import!U:U,Import!R:R,"KLV A",Import!J:J,tbl_WohnsitzSO[[#This Row],[AHV-Nr]]))</f>
        <v/>
      </c>
      <c r="K28" s="169" t="str">
        <f>IF(SUMIFS(Import!U:U,Import!R:R,"KLV B",Import!J:J,tbl_WohnsitzSO[[#This Row],[AHV-Nr]])=0,"",SUMIFS(Import!U:U,Import!R:R,"KLV B",Import!J:J,tbl_WohnsitzSO[[#This Row],[AHV-Nr]]))</f>
        <v/>
      </c>
      <c r="L28" s="169" t="str">
        <f>IF(SUMIFS(Import!U:U,Import!R:R,"KLV C",Import!J:J,tbl_WohnsitzSO[[#This Row],[AHV-Nr]])=0,"",SUMIFS(Import!U:U,Import!R:R,"KLV C",Import!J:J,tbl_WohnsitzSO[[#This Row],[AHV-Nr]]))</f>
        <v/>
      </c>
      <c r="M28" s="171">
        <f>SUM(tbl_WohnsitzSO[[#This Row],[KLV A]:[KLV C]])</f>
        <v>0</v>
      </c>
      <c r="N28" s="159" t="str">
        <f>IF(tbl_WohnsitzSO[[#This Row],[KLV A]]="","",IF(NOT(ISERROR(MATCH(X28, Parameter!$A$1:$A$137, 0))),VLOOKUP(X28,Parameter!$A$1:$J$137,4,0),IF(V28=4535,VLOOKUP(W28,Parameter!$C$1:$J$137,5,0),VLOOKUP(Y28,Parameter!$B$1:$J$137,6,0))))</f>
        <v/>
      </c>
      <c r="O28" s="159" t="str">
        <f>IF(tbl_WohnsitzSO[[#This Row],[KLV B]]="","",IF(NOT(ISERROR(MATCH(X28, Parameter!$A$1:$A$137, 0))),VLOOKUP(X28,Parameter!$A$1:$J$137,5,0),IF(V28=4535,VLOOKUP(W28,Parameter!$C$1:$J$137,6,0),VLOOKUP(Y28,Parameter!$B$1:$J$137,7,0))))</f>
        <v/>
      </c>
      <c r="P28" s="159" t="str">
        <f>IF(tbl_WohnsitzSO[[#This Row],[KLV C]]="","",IF(NOT(ISERROR(MATCH(X28, Parameter!$A$1:$A$137, 0))),VLOOKUP(X28,Parameter!$A$1:$J$137,6,0),IF(V28=4535,VLOOKUP(W28,Parameter!$C$1:$J$137,7,0),VLOOKUP(Y28,Parameter!$B$1:$J$137,8,0))))</f>
        <v/>
      </c>
      <c r="Q28" s="12" t="str">
        <f t="shared" si="0"/>
        <v/>
      </c>
      <c r="R28" s="12" t="str">
        <f t="shared" si="0"/>
        <v/>
      </c>
      <c r="S28" s="12" t="str">
        <f t="shared" si="0"/>
        <v/>
      </c>
      <c r="T28" s="12">
        <f>IFERROR(SUM(tbl_WohnsitzSO[[#This Row],[KLV A Kosten]:[KLV C Kosten]]),"")</f>
        <v>0</v>
      </c>
      <c r="U28" s="63">
        <f>SUMIFS(Import!V:V,Import!J:J,tbl_WohnsitzSO[[#This Row],[AHV-Nr]])</f>
        <v>0</v>
      </c>
      <c r="V28" s="162" t="str">
        <f t="shared" si="4"/>
        <v/>
      </c>
      <c r="W28" s="163" t="str">
        <f t="shared" si="1"/>
        <v/>
      </c>
      <c r="X28" s="122" t="str">
        <f t="shared" si="2"/>
        <v>S111111</v>
      </c>
      <c r="Y28" s="122" t="str">
        <f t="shared" si="3"/>
        <v>P</v>
      </c>
    </row>
    <row r="29" spans="1:25" ht="12.75" customHeight="1" x14ac:dyDescent="0.2">
      <c r="A29" s="82">
        <v>16</v>
      </c>
      <c r="B29" s="153" t="str">
        <f>IFERROR(INDEX(Import!J:J,_xlfn.AGGREGATE(15,6,ROW(Import!J:J)/(Import!X:X=1),ROW()-13)),"")</f>
        <v/>
      </c>
      <c r="C29" s="153" t="str">
        <f>IFERROR(INDEX(Import!A:V,MATCH(tbl_WohnsitzSO[[#This Row],[AHV-Nr]],Import!J:J,0),5),"")</f>
        <v/>
      </c>
      <c r="D29" s="154" t="str">
        <f>IFERROR(INDEX(Import!A:V,MATCH(tbl_WohnsitzSO[[#This Row],[AHV-Nr]],Import!J:J,0),7),"")</f>
        <v/>
      </c>
      <c r="E29" s="83" t="str">
        <f>IFERROR(INDEX(Import!A:V,MATCH(tbl_WohnsitzSO[[#This Row],[AHV-Nr]],Import!J:J,0),9),"")</f>
        <v/>
      </c>
      <c r="F29" s="84" t="str">
        <f>IFERROR(INDEX(Import!A:V,MATCH(tbl_WohnsitzSO[[#This Row],[AHV-Nr]],Import!J:J,0),12),"")</f>
        <v/>
      </c>
      <c r="G29" s="157" t="str">
        <f>IFERROR(INDEX(Import!A:V,MATCH(tbl_WohnsitzSO[[#This Row],[AHV-Nr]],Import!J:J,0),15),"")</f>
        <v/>
      </c>
      <c r="H29" s="85" t="str">
        <f>IFERROR(INDEX(Import!A:V,MATCH(tbl_WohnsitzSO[[#This Row],[AHV-Nr]],Import!J:J,0),16),"")</f>
        <v/>
      </c>
      <c r="I29" s="85" t="str">
        <f>IF(SUMIFS(Import!Z:Z,Import!J:J,tbl_WohnsitzSO[[#This Row],[AHV-Nr]],Import!Z:Z,1)=0,"",SUMIFS(Import!Z:Z,Import!J:J,tbl_WohnsitzSO[[#This Row],[AHV-Nr]],Import!Z:Z,1))</f>
        <v/>
      </c>
      <c r="J29" s="169" t="str">
        <f>IF(SUMIFS(Import!U:U,Import!R:R,"KLV A",Import!J:J,tbl_WohnsitzSO[[#This Row],[AHV-Nr]])=0,"",SUMIFS(Import!U:U,Import!R:R,"KLV A",Import!J:J,tbl_WohnsitzSO[[#This Row],[AHV-Nr]]))</f>
        <v/>
      </c>
      <c r="K29" s="169" t="str">
        <f>IF(SUMIFS(Import!U:U,Import!R:R,"KLV B",Import!J:J,tbl_WohnsitzSO[[#This Row],[AHV-Nr]])=0,"",SUMIFS(Import!U:U,Import!R:R,"KLV B",Import!J:J,tbl_WohnsitzSO[[#This Row],[AHV-Nr]]))</f>
        <v/>
      </c>
      <c r="L29" s="169" t="str">
        <f>IF(SUMIFS(Import!U:U,Import!R:R,"KLV C",Import!J:J,tbl_WohnsitzSO[[#This Row],[AHV-Nr]])=0,"",SUMIFS(Import!U:U,Import!R:R,"KLV C",Import!J:J,tbl_WohnsitzSO[[#This Row],[AHV-Nr]]))</f>
        <v/>
      </c>
      <c r="M29" s="171">
        <f>SUM(tbl_WohnsitzSO[[#This Row],[KLV A]:[KLV C]])</f>
        <v>0</v>
      </c>
      <c r="N29" s="159" t="str">
        <f>IF(tbl_WohnsitzSO[[#This Row],[KLV A]]="","",IF(NOT(ISERROR(MATCH(X29, Parameter!$A$1:$A$137, 0))),VLOOKUP(X29,Parameter!$A$1:$J$137,4,0),IF(V29=4535,VLOOKUP(W29,Parameter!$C$1:$J$137,5,0),VLOOKUP(Y29,Parameter!$B$1:$J$137,6,0))))</f>
        <v/>
      </c>
      <c r="O29" s="159" t="str">
        <f>IF(tbl_WohnsitzSO[[#This Row],[KLV B]]="","",IF(NOT(ISERROR(MATCH(X29, Parameter!$A$1:$A$137, 0))),VLOOKUP(X29,Parameter!$A$1:$J$137,5,0),IF(V29=4535,VLOOKUP(W29,Parameter!$C$1:$J$137,6,0),VLOOKUP(Y29,Parameter!$B$1:$J$137,7,0))))</f>
        <v/>
      </c>
      <c r="P29" s="159" t="str">
        <f>IF(tbl_WohnsitzSO[[#This Row],[KLV C]]="","",IF(NOT(ISERROR(MATCH(X29, Parameter!$A$1:$A$137, 0))),VLOOKUP(X29,Parameter!$A$1:$J$137,6,0),IF(V29=4535,VLOOKUP(W29,Parameter!$C$1:$J$137,7,0),VLOOKUP(Y29,Parameter!$B$1:$J$137,8,0))))</f>
        <v/>
      </c>
      <c r="Q29" s="12" t="str">
        <f t="shared" si="0"/>
        <v/>
      </c>
      <c r="R29" s="12" t="str">
        <f t="shared" si="0"/>
        <v/>
      </c>
      <c r="S29" s="12" t="str">
        <f t="shared" si="0"/>
        <v/>
      </c>
      <c r="T29" s="12">
        <f>IFERROR(SUM(tbl_WohnsitzSO[[#This Row],[KLV A Kosten]:[KLV C Kosten]]),"")</f>
        <v>0</v>
      </c>
      <c r="U29" s="63">
        <f>SUMIFS(Import!V:V,Import!J:J,tbl_WohnsitzSO[[#This Row],[AHV-Nr]])</f>
        <v>0</v>
      </c>
      <c r="V29" s="162" t="str">
        <f t="shared" si="4"/>
        <v/>
      </c>
      <c r="W29" s="163" t="str">
        <f t="shared" si="1"/>
        <v/>
      </c>
      <c r="X29" s="122" t="str">
        <f t="shared" si="2"/>
        <v>S111111</v>
      </c>
      <c r="Y29" s="122" t="str">
        <f t="shared" si="3"/>
        <v>P</v>
      </c>
    </row>
    <row r="30" spans="1:25" ht="12.75" customHeight="1" x14ac:dyDescent="0.2">
      <c r="A30" s="82">
        <v>17</v>
      </c>
      <c r="B30" s="153" t="str">
        <f>IFERROR(INDEX(Import!J:J,_xlfn.AGGREGATE(15,6,ROW(Import!J:J)/(Import!X:X=1),ROW()-13)),"")</f>
        <v/>
      </c>
      <c r="C30" s="153" t="str">
        <f>IFERROR(INDEX(Import!A:V,MATCH(tbl_WohnsitzSO[[#This Row],[AHV-Nr]],Import!J:J,0),5),"")</f>
        <v/>
      </c>
      <c r="D30" s="154" t="str">
        <f>IFERROR(INDEX(Import!A:V,MATCH(tbl_WohnsitzSO[[#This Row],[AHV-Nr]],Import!J:J,0),7),"")</f>
        <v/>
      </c>
      <c r="E30" s="83" t="str">
        <f>IFERROR(INDEX(Import!A:V,MATCH(tbl_WohnsitzSO[[#This Row],[AHV-Nr]],Import!J:J,0),9),"")</f>
        <v/>
      </c>
      <c r="F30" s="84" t="str">
        <f>IFERROR(INDEX(Import!A:V,MATCH(tbl_WohnsitzSO[[#This Row],[AHV-Nr]],Import!J:J,0),12),"")</f>
        <v/>
      </c>
      <c r="G30" s="157" t="str">
        <f>IFERROR(INDEX(Import!A:V,MATCH(tbl_WohnsitzSO[[#This Row],[AHV-Nr]],Import!J:J,0),15),"")</f>
        <v/>
      </c>
      <c r="H30" s="85" t="str">
        <f>IFERROR(INDEX(Import!A:V,MATCH(tbl_WohnsitzSO[[#This Row],[AHV-Nr]],Import!J:J,0),16),"")</f>
        <v/>
      </c>
      <c r="I30" s="85" t="str">
        <f>IF(SUMIFS(Import!Z:Z,Import!J:J,tbl_WohnsitzSO[[#This Row],[AHV-Nr]],Import!Z:Z,1)=0,"",SUMIFS(Import!Z:Z,Import!J:J,tbl_WohnsitzSO[[#This Row],[AHV-Nr]],Import!Z:Z,1))</f>
        <v/>
      </c>
      <c r="J30" s="169" t="str">
        <f>IF(SUMIFS(Import!U:U,Import!R:R,"KLV A",Import!J:J,tbl_WohnsitzSO[[#This Row],[AHV-Nr]])=0,"",SUMIFS(Import!U:U,Import!R:R,"KLV A",Import!J:J,tbl_WohnsitzSO[[#This Row],[AHV-Nr]]))</f>
        <v/>
      </c>
      <c r="K30" s="169" t="str">
        <f>IF(SUMIFS(Import!U:U,Import!R:R,"KLV B",Import!J:J,tbl_WohnsitzSO[[#This Row],[AHV-Nr]])=0,"",SUMIFS(Import!U:U,Import!R:R,"KLV B",Import!J:J,tbl_WohnsitzSO[[#This Row],[AHV-Nr]]))</f>
        <v/>
      </c>
      <c r="L30" s="169" t="str">
        <f>IF(SUMIFS(Import!U:U,Import!R:R,"KLV C",Import!J:J,tbl_WohnsitzSO[[#This Row],[AHV-Nr]])=0,"",SUMIFS(Import!U:U,Import!R:R,"KLV C",Import!J:J,tbl_WohnsitzSO[[#This Row],[AHV-Nr]]))</f>
        <v/>
      </c>
      <c r="M30" s="171">
        <f>SUM(tbl_WohnsitzSO[[#This Row],[KLV A]:[KLV C]])</f>
        <v>0</v>
      </c>
      <c r="N30" s="159" t="str">
        <f>IF(tbl_WohnsitzSO[[#This Row],[KLV A]]="","",IF(NOT(ISERROR(MATCH(X30, Parameter!$A$1:$A$137, 0))),VLOOKUP(X30,Parameter!$A$1:$J$137,4,0),IF(V30=4535,VLOOKUP(W30,Parameter!$C$1:$J$137,5,0),VLOOKUP(Y30,Parameter!$B$1:$J$137,6,0))))</f>
        <v/>
      </c>
      <c r="O30" s="159" t="str">
        <f>IF(tbl_WohnsitzSO[[#This Row],[KLV B]]="","",IF(NOT(ISERROR(MATCH(X30, Parameter!$A$1:$A$137, 0))),VLOOKUP(X30,Parameter!$A$1:$J$137,5,0),IF(V30=4535,VLOOKUP(W30,Parameter!$C$1:$J$137,6,0),VLOOKUP(Y30,Parameter!$B$1:$J$137,7,0))))</f>
        <v/>
      </c>
      <c r="P30" s="159" t="str">
        <f>IF(tbl_WohnsitzSO[[#This Row],[KLV C]]="","",IF(NOT(ISERROR(MATCH(X30, Parameter!$A$1:$A$137, 0))),VLOOKUP(X30,Parameter!$A$1:$J$137,6,0),IF(V30=4535,VLOOKUP(W30,Parameter!$C$1:$J$137,7,0),VLOOKUP(Y30,Parameter!$B$1:$J$137,8,0))))</f>
        <v/>
      </c>
      <c r="Q30" s="12" t="str">
        <f t="shared" si="0"/>
        <v/>
      </c>
      <c r="R30" s="12" t="str">
        <f t="shared" si="0"/>
        <v/>
      </c>
      <c r="S30" s="12" t="str">
        <f t="shared" si="0"/>
        <v/>
      </c>
      <c r="T30" s="12">
        <f>IFERROR(SUM(tbl_WohnsitzSO[[#This Row],[KLV A Kosten]:[KLV C Kosten]]),"")</f>
        <v>0</v>
      </c>
      <c r="U30" s="63">
        <f>SUMIFS(Import!V:V,Import!J:J,tbl_WohnsitzSO[[#This Row],[AHV-Nr]])</f>
        <v>0</v>
      </c>
      <c r="V30" s="162" t="str">
        <f t="shared" si="4"/>
        <v/>
      </c>
      <c r="W30" s="163" t="str">
        <f t="shared" si="1"/>
        <v/>
      </c>
      <c r="X30" s="122" t="str">
        <f t="shared" si="2"/>
        <v>S111111</v>
      </c>
      <c r="Y30" s="122" t="str">
        <f t="shared" si="3"/>
        <v>P</v>
      </c>
    </row>
    <row r="31" spans="1:25" ht="12.75" customHeight="1" x14ac:dyDescent="0.2">
      <c r="A31" s="82">
        <v>18</v>
      </c>
      <c r="B31" s="153" t="str">
        <f>IFERROR(INDEX(Import!J:J,_xlfn.AGGREGATE(15,6,ROW(Import!J:J)/(Import!X:X=1),ROW()-13)),"")</f>
        <v/>
      </c>
      <c r="C31" s="153" t="str">
        <f>IFERROR(INDEX(Import!A:V,MATCH(tbl_WohnsitzSO[[#This Row],[AHV-Nr]],Import!J:J,0),5),"")</f>
        <v/>
      </c>
      <c r="D31" s="154" t="str">
        <f>IFERROR(INDEX(Import!A:V,MATCH(tbl_WohnsitzSO[[#This Row],[AHV-Nr]],Import!J:J,0),7),"")</f>
        <v/>
      </c>
      <c r="E31" s="83" t="str">
        <f>IFERROR(INDEX(Import!A:V,MATCH(tbl_WohnsitzSO[[#This Row],[AHV-Nr]],Import!J:J,0),9),"")</f>
        <v/>
      </c>
      <c r="F31" s="84" t="str">
        <f>IFERROR(INDEX(Import!A:V,MATCH(tbl_WohnsitzSO[[#This Row],[AHV-Nr]],Import!J:J,0),12),"")</f>
        <v/>
      </c>
      <c r="G31" s="157" t="str">
        <f>IFERROR(INDEX(Import!A:V,MATCH(tbl_WohnsitzSO[[#This Row],[AHV-Nr]],Import!J:J,0),15),"")</f>
        <v/>
      </c>
      <c r="H31" s="85" t="str">
        <f>IFERROR(INDEX(Import!A:V,MATCH(tbl_WohnsitzSO[[#This Row],[AHV-Nr]],Import!J:J,0),16),"")</f>
        <v/>
      </c>
      <c r="I31" s="85" t="str">
        <f>IF(SUMIFS(Import!Z:Z,Import!J:J,tbl_WohnsitzSO[[#This Row],[AHV-Nr]],Import!Z:Z,1)=0,"",SUMIFS(Import!Z:Z,Import!J:J,tbl_WohnsitzSO[[#This Row],[AHV-Nr]],Import!Z:Z,1))</f>
        <v/>
      </c>
      <c r="J31" s="169" t="str">
        <f>IF(SUMIFS(Import!U:U,Import!R:R,"KLV A",Import!J:J,tbl_WohnsitzSO[[#This Row],[AHV-Nr]])=0,"",SUMIFS(Import!U:U,Import!R:R,"KLV A",Import!J:J,tbl_WohnsitzSO[[#This Row],[AHV-Nr]]))</f>
        <v/>
      </c>
      <c r="K31" s="169" t="str">
        <f>IF(SUMIFS(Import!U:U,Import!R:R,"KLV B",Import!J:J,tbl_WohnsitzSO[[#This Row],[AHV-Nr]])=0,"",SUMIFS(Import!U:U,Import!R:R,"KLV B",Import!J:J,tbl_WohnsitzSO[[#This Row],[AHV-Nr]]))</f>
        <v/>
      </c>
      <c r="L31" s="169" t="str">
        <f>IF(SUMIFS(Import!U:U,Import!R:R,"KLV C",Import!J:J,tbl_WohnsitzSO[[#This Row],[AHV-Nr]])=0,"",SUMIFS(Import!U:U,Import!R:R,"KLV C",Import!J:J,tbl_WohnsitzSO[[#This Row],[AHV-Nr]]))</f>
        <v/>
      </c>
      <c r="M31" s="171">
        <f>SUM(tbl_WohnsitzSO[[#This Row],[KLV A]:[KLV C]])</f>
        <v>0</v>
      </c>
      <c r="N31" s="159" t="str">
        <f>IF(tbl_WohnsitzSO[[#This Row],[KLV A]]="","",IF(NOT(ISERROR(MATCH(X31, Parameter!$A$1:$A$137, 0))),VLOOKUP(X31,Parameter!$A$1:$J$137,4,0),IF(V31=4535,VLOOKUP(W31,Parameter!$C$1:$J$137,5,0),VLOOKUP(Y31,Parameter!$B$1:$J$137,6,0))))</f>
        <v/>
      </c>
      <c r="O31" s="159" t="str">
        <f>IF(tbl_WohnsitzSO[[#This Row],[KLV B]]="","",IF(NOT(ISERROR(MATCH(X31, Parameter!$A$1:$A$137, 0))),VLOOKUP(X31,Parameter!$A$1:$J$137,5,0),IF(V31=4535,VLOOKUP(W31,Parameter!$C$1:$J$137,6,0),VLOOKUP(Y31,Parameter!$B$1:$J$137,7,0))))</f>
        <v/>
      </c>
      <c r="P31" s="159" t="str">
        <f>IF(tbl_WohnsitzSO[[#This Row],[KLV C]]="","",IF(NOT(ISERROR(MATCH(X31, Parameter!$A$1:$A$137, 0))),VLOOKUP(X31,Parameter!$A$1:$J$137,6,0),IF(V31=4535,VLOOKUP(W31,Parameter!$C$1:$J$137,7,0),VLOOKUP(Y31,Parameter!$B$1:$J$137,8,0))))</f>
        <v/>
      </c>
      <c r="Q31" s="12" t="str">
        <f t="shared" si="0"/>
        <v/>
      </c>
      <c r="R31" s="12" t="str">
        <f t="shared" si="0"/>
        <v/>
      </c>
      <c r="S31" s="12" t="str">
        <f t="shared" si="0"/>
        <v/>
      </c>
      <c r="T31" s="12">
        <f>IFERROR(SUM(tbl_WohnsitzSO[[#This Row],[KLV A Kosten]:[KLV C Kosten]]),"")</f>
        <v>0</v>
      </c>
      <c r="U31" s="63">
        <f>SUMIFS(Import!V:V,Import!J:J,tbl_WohnsitzSO[[#This Row],[AHV-Nr]])</f>
        <v>0</v>
      </c>
      <c r="V31" s="162" t="str">
        <f t="shared" si="4"/>
        <v/>
      </c>
      <c r="W31" s="163" t="str">
        <f t="shared" si="1"/>
        <v/>
      </c>
      <c r="X31" s="122" t="str">
        <f t="shared" si="2"/>
        <v>S111111</v>
      </c>
      <c r="Y31" s="122" t="str">
        <f t="shared" si="3"/>
        <v>P</v>
      </c>
    </row>
    <row r="32" spans="1:25" ht="12.75" customHeight="1" x14ac:dyDescent="0.2">
      <c r="A32" s="82">
        <v>19</v>
      </c>
      <c r="B32" s="153" t="str">
        <f>IFERROR(INDEX(Import!J:J,_xlfn.AGGREGATE(15,6,ROW(Import!J:J)/(Import!X:X=1),ROW()-13)),"")</f>
        <v/>
      </c>
      <c r="C32" s="153" t="str">
        <f>IFERROR(INDEX(Import!A:V,MATCH(tbl_WohnsitzSO[[#This Row],[AHV-Nr]],Import!J:J,0),5),"")</f>
        <v/>
      </c>
      <c r="D32" s="154" t="str">
        <f>IFERROR(INDEX(Import!A:V,MATCH(tbl_WohnsitzSO[[#This Row],[AHV-Nr]],Import!J:J,0),7),"")</f>
        <v/>
      </c>
      <c r="E32" s="83" t="str">
        <f>IFERROR(INDEX(Import!A:V,MATCH(tbl_WohnsitzSO[[#This Row],[AHV-Nr]],Import!J:J,0),9),"")</f>
        <v/>
      </c>
      <c r="F32" s="84" t="str">
        <f>IFERROR(INDEX(Import!A:V,MATCH(tbl_WohnsitzSO[[#This Row],[AHV-Nr]],Import!J:J,0),12),"")</f>
        <v/>
      </c>
      <c r="G32" s="157" t="str">
        <f>IFERROR(INDEX(Import!A:V,MATCH(tbl_WohnsitzSO[[#This Row],[AHV-Nr]],Import!J:J,0),15),"")</f>
        <v/>
      </c>
      <c r="H32" s="85" t="str">
        <f>IFERROR(INDEX(Import!A:V,MATCH(tbl_WohnsitzSO[[#This Row],[AHV-Nr]],Import!J:J,0),16),"")</f>
        <v/>
      </c>
      <c r="I32" s="85" t="str">
        <f>IF(SUMIFS(Import!Z:Z,Import!J:J,tbl_WohnsitzSO[[#This Row],[AHV-Nr]],Import!Z:Z,1)=0,"",SUMIFS(Import!Z:Z,Import!J:J,tbl_WohnsitzSO[[#This Row],[AHV-Nr]],Import!Z:Z,1))</f>
        <v/>
      </c>
      <c r="J32" s="169" t="str">
        <f>IF(SUMIFS(Import!U:U,Import!R:R,"KLV A",Import!J:J,tbl_WohnsitzSO[[#This Row],[AHV-Nr]])=0,"",SUMIFS(Import!U:U,Import!R:R,"KLV A",Import!J:J,tbl_WohnsitzSO[[#This Row],[AHV-Nr]]))</f>
        <v/>
      </c>
      <c r="K32" s="169" t="str">
        <f>IF(SUMIFS(Import!U:U,Import!R:R,"KLV B",Import!J:J,tbl_WohnsitzSO[[#This Row],[AHV-Nr]])=0,"",SUMIFS(Import!U:U,Import!R:R,"KLV B",Import!J:J,tbl_WohnsitzSO[[#This Row],[AHV-Nr]]))</f>
        <v/>
      </c>
      <c r="L32" s="169" t="str">
        <f>IF(SUMIFS(Import!U:U,Import!R:R,"KLV C",Import!J:J,tbl_WohnsitzSO[[#This Row],[AHV-Nr]])=0,"",SUMIFS(Import!U:U,Import!R:R,"KLV C",Import!J:J,tbl_WohnsitzSO[[#This Row],[AHV-Nr]]))</f>
        <v/>
      </c>
      <c r="M32" s="171">
        <f>SUM(tbl_WohnsitzSO[[#This Row],[KLV A]:[KLV C]])</f>
        <v>0</v>
      </c>
      <c r="N32" s="159" t="str">
        <f>IF(tbl_WohnsitzSO[[#This Row],[KLV A]]="","",IF(NOT(ISERROR(MATCH(X32, Parameter!$A$1:$A$137, 0))),VLOOKUP(X32,Parameter!$A$1:$J$137,4,0),IF(V32=4535,VLOOKUP(W32,Parameter!$C$1:$J$137,5,0),VLOOKUP(Y32,Parameter!$B$1:$J$137,6,0))))</f>
        <v/>
      </c>
      <c r="O32" s="159" t="str">
        <f>IF(tbl_WohnsitzSO[[#This Row],[KLV B]]="","",IF(NOT(ISERROR(MATCH(X32, Parameter!$A$1:$A$137, 0))),VLOOKUP(X32,Parameter!$A$1:$J$137,5,0),IF(V32=4535,VLOOKUP(W32,Parameter!$C$1:$J$137,6,0),VLOOKUP(Y32,Parameter!$B$1:$J$137,7,0))))</f>
        <v/>
      </c>
      <c r="P32" s="159" t="str">
        <f>IF(tbl_WohnsitzSO[[#This Row],[KLV C]]="","",IF(NOT(ISERROR(MATCH(X32, Parameter!$A$1:$A$137, 0))),VLOOKUP(X32,Parameter!$A$1:$J$137,6,0),IF(V32=4535,VLOOKUP(W32,Parameter!$C$1:$J$137,7,0),VLOOKUP(Y32,Parameter!$B$1:$J$137,8,0))))</f>
        <v/>
      </c>
      <c r="Q32" s="12" t="str">
        <f t="shared" si="0"/>
        <v/>
      </c>
      <c r="R32" s="12" t="str">
        <f t="shared" si="0"/>
        <v/>
      </c>
      <c r="S32" s="12" t="str">
        <f t="shared" si="0"/>
        <v/>
      </c>
      <c r="T32" s="12">
        <f>IFERROR(SUM(tbl_WohnsitzSO[[#This Row],[KLV A Kosten]:[KLV C Kosten]]),"")</f>
        <v>0</v>
      </c>
      <c r="U32" s="63">
        <f>SUMIFS(Import!V:V,Import!J:J,tbl_WohnsitzSO[[#This Row],[AHV-Nr]])</f>
        <v>0</v>
      </c>
      <c r="V32" s="162" t="str">
        <f t="shared" si="4"/>
        <v/>
      </c>
      <c r="W32" s="163" t="str">
        <f t="shared" si="1"/>
        <v/>
      </c>
      <c r="X32" s="122" t="str">
        <f t="shared" si="2"/>
        <v>S111111</v>
      </c>
      <c r="Y32" s="122" t="str">
        <f t="shared" si="3"/>
        <v>P</v>
      </c>
    </row>
    <row r="33" spans="1:25" ht="12.75" customHeight="1" x14ac:dyDescent="0.2">
      <c r="A33" s="82">
        <v>20</v>
      </c>
      <c r="B33" s="153" t="str">
        <f>IFERROR(INDEX(Import!J:J,_xlfn.AGGREGATE(15,6,ROW(Import!J:J)/(Import!X:X=1),ROW()-13)),"")</f>
        <v/>
      </c>
      <c r="C33" s="153" t="str">
        <f>IFERROR(INDEX(Import!A:V,MATCH(tbl_WohnsitzSO[[#This Row],[AHV-Nr]],Import!J:J,0),5),"")</f>
        <v/>
      </c>
      <c r="D33" s="154" t="str">
        <f>IFERROR(INDEX(Import!A:V,MATCH(tbl_WohnsitzSO[[#This Row],[AHV-Nr]],Import!J:J,0),7),"")</f>
        <v/>
      </c>
      <c r="E33" s="83" t="str">
        <f>IFERROR(INDEX(Import!A:V,MATCH(tbl_WohnsitzSO[[#This Row],[AHV-Nr]],Import!J:J,0),9),"")</f>
        <v/>
      </c>
      <c r="F33" s="84" t="str">
        <f>IFERROR(INDEX(Import!A:V,MATCH(tbl_WohnsitzSO[[#This Row],[AHV-Nr]],Import!J:J,0),12),"")</f>
        <v/>
      </c>
      <c r="G33" s="157" t="str">
        <f>IFERROR(INDEX(Import!A:V,MATCH(tbl_WohnsitzSO[[#This Row],[AHV-Nr]],Import!J:J,0),15),"")</f>
        <v/>
      </c>
      <c r="H33" s="85" t="str">
        <f>IFERROR(INDEX(Import!A:V,MATCH(tbl_WohnsitzSO[[#This Row],[AHV-Nr]],Import!J:J,0),16),"")</f>
        <v/>
      </c>
      <c r="I33" s="85" t="str">
        <f>IF(SUMIFS(Import!Z:Z,Import!J:J,tbl_WohnsitzSO[[#This Row],[AHV-Nr]],Import!Z:Z,1)=0,"",SUMIFS(Import!Z:Z,Import!J:J,tbl_WohnsitzSO[[#This Row],[AHV-Nr]],Import!Z:Z,1))</f>
        <v/>
      </c>
      <c r="J33" s="169" t="str">
        <f>IF(SUMIFS(Import!U:U,Import!R:R,"KLV A",Import!J:J,tbl_WohnsitzSO[[#This Row],[AHV-Nr]])=0,"",SUMIFS(Import!U:U,Import!R:R,"KLV A",Import!J:J,tbl_WohnsitzSO[[#This Row],[AHV-Nr]]))</f>
        <v/>
      </c>
      <c r="K33" s="169" t="str">
        <f>IF(SUMIFS(Import!U:U,Import!R:R,"KLV B",Import!J:J,tbl_WohnsitzSO[[#This Row],[AHV-Nr]])=0,"",SUMIFS(Import!U:U,Import!R:R,"KLV B",Import!J:J,tbl_WohnsitzSO[[#This Row],[AHV-Nr]]))</f>
        <v/>
      </c>
      <c r="L33" s="169" t="str">
        <f>IF(SUMIFS(Import!U:U,Import!R:R,"KLV C",Import!J:J,tbl_WohnsitzSO[[#This Row],[AHV-Nr]])=0,"",SUMIFS(Import!U:U,Import!R:R,"KLV C",Import!J:J,tbl_WohnsitzSO[[#This Row],[AHV-Nr]]))</f>
        <v/>
      </c>
      <c r="M33" s="171">
        <f>SUM(tbl_WohnsitzSO[[#This Row],[KLV A]:[KLV C]])</f>
        <v>0</v>
      </c>
      <c r="N33" s="159" t="str">
        <f>IF(tbl_WohnsitzSO[[#This Row],[KLV A]]="","",IF(NOT(ISERROR(MATCH(X33, Parameter!$A$1:$A$137, 0))),VLOOKUP(X33,Parameter!$A$1:$J$137,4,0),IF(V33=4535,VLOOKUP(W33,Parameter!$C$1:$J$137,5,0),VLOOKUP(Y33,Parameter!$B$1:$J$137,6,0))))</f>
        <v/>
      </c>
      <c r="O33" s="159" t="str">
        <f>IF(tbl_WohnsitzSO[[#This Row],[KLV B]]="","",IF(NOT(ISERROR(MATCH(X33, Parameter!$A$1:$A$137, 0))),VLOOKUP(X33,Parameter!$A$1:$J$137,5,0),IF(V33=4535,VLOOKUP(W33,Parameter!$C$1:$J$137,6,0),VLOOKUP(Y33,Parameter!$B$1:$J$137,7,0))))</f>
        <v/>
      </c>
      <c r="P33" s="159" t="str">
        <f>IF(tbl_WohnsitzSO[[#This Row],[KLV C]]="","",IF(NOT(ISERROR(MATCH(X33, Parameter!$A$1:$A$137, 0))),VLOOKUP(X33,Parameter!$A$1:$J$137,6,0),IF(V33=4535,VLOOKUP(W33,Parameter!$C$1:$J$137,7,0),VLOOKUP(Y33,Parameter!$B$1:$J$137,8,0))))</f>
        <v/>
      </c>
      <c r="Q33" s="12" t="str">
        <f t="shared" si="0"/>
        <v/>
      </c>
      <c r="R33" s="12" t="str">
        <f t="shared" si="0"/>
        <v/>
      </c>
      <c r="S33" s="12" t="str">
        <f t="shared" si="0"/>
        <v/>
      </c>
      <c r="T33" s="12">
        <f>IFERROR(SUM(tbl_WohnsitzSO[[#This Row],[KLV A Kosten]:[KLV C Kosten]]),"")</f>
        <v>0</v>
      </c>
      <c r="U33" s="63">
        <f>SUMIFS(Import!V:V,Import!J:J,tbl_WohnsitzSO[[#This Row],[AHV-Nr]])</f>
        <v>0</v>
      </c>
      <c r="V33" s="162" t="str">
        <f t="shared" si="4"/>
        <v/>
      </c>
      <c r="W33" s="163" t="str">
        <f t="shared" si="1"/>
        <v/>
      </c>
      <c r="X33" s="122" t="str">
        <f t="shared" si="2"/>
        <v>S111111</v>
      </c>
      <c r="Y33" s="122" t="str">
        <f t="shared" si="3"/>
        <v>P</v>
      </c>
    </row>
    <row r="34" spans="1:25" ht="12.75" customHeight="1" x14ac:dyDescent="0.2">
      <c r="A34" s="82">
        <v>21</v>
      </c>
      <c r="B34" s="153" t="str">
        <f>IFERROR(INDEX(Import!J:J,_xlfn.AGGREGATE(15,6,ROW(Import!J:J)/(Import!X:X=1),ROW()-13)),"")</f>
        <v/>
      </c>
      <c r="C34" s="153" t="str">
        <f>IFERROR(INDEX(Import!A:V,MATCH(tbl_WohnsitzSO[[#This Row],[AHV-Nr]],Import!J:J,0),5),"")</f>
        <v/>
      </c>
      <c r="D34" s="154" t="str">
        <f>IFERROR(INDEX(Import!A:V,MATCH(tbl_WohnsitzSO[[#This Row],[AHV-Nr]],Import!J:J,0),7),"")</f>
        <v/>
      </c>
      <c r="E34" s="83" t="str">
        <f>IFERROR(INDEX(Import!A:V,MATCH(tbl_WohnsitzSO[[#This Row],[AHV-Nr]],Import!J:J,0),9),"")</f>
        <v/>
      </c>
      <c r="F34" s="84" t="str">
        <f>IFERROR(INDEX(Import!A:V,MATCH(tbl_WohnsitzSO[[#This Row],[AHV-Nr]],Import!J:J,0),12),"")</f>
        <v/>
      </c>
      <c r="G34" s="157" t="str">
        <f>IFERROR(INDEX(Import!A:V,MATCH(tbl_WohnsitzSO[[#This Row],[AHV-Nr]],Import!J:J,0),15),"")</f>
        <v/>
      </c>
      <c r="H34" s="85" t="str">
        <f>IFERROR(INDEX(Import!A:V,MATCH(tbl_WohnsitzSO[[#This Row],[AHV-Nr]],Import!J:J,0),16),"")</f>
        <v/>
      </c>
      <c r="I34" s="85" t="str">
        <f>IF(SUMIFS(Import!Z:Z,Import!J:J,tbl_WohnsitzSO[[#This Row],[AHV-Nr]],Import!Z:Z,1)=0,"",SUMIFS(Import!Z:Z,Import!J:J,tbl_WohnsitzSO[[#This Row],[AHV-Nr]],Import!Z:Z,1))</f>
        <v/>
      </c>
      <c r="J34" s="169" t="str">
        <f>IF(SUMIFS(Import!U:U,Import!R:R,"KLV A",Import!J:J,tbl_WohnsitzSO[[#This Row],[AHV-Nr]])=0,"",SUMIFS(Import!U:U,Import!R:R,"KLV A",Import!J:J,tbl_WohnsitzSO[[#This Row],[AHV-Nr]]))</f>
        <v/>
      </c>
      <c r="K34" s="169" t="str">
        <f>IF(SUMIFS(Import!U:U,Import!R:R,"KLV B",Import!J:J,tbl_WohnsitzSO[[#This Row],[AHV-Nr]])=0,"",SUMIFS(Import!U:U,Import!R:R,"KLV B",Import!J:J,tbl_WohnsitzSO[[#This Row],[AHV-Nr]]))</f>
        <v/>
      </c>
      <c r="L34" s="169" t="str">
        <f>IF(SUMIFS(Import!U:U,Import!R:R,"KLV C",Import!J:J,tbl_WohnsitzSO[[#This Row],[AHV-Nr]])=0,"",SUMIFS(Import!U:U,Import!R:R,"KLV C",Import!J:J,tbl_WohnsitzSO[[#This Row],[AHV-Nr]]))</f>
        <v/>
      </c>
      <c r="M34" s="171">
        <f>SUM(tbl_WohnsitzSO[[#This Row],[KLV A]:[KLV C]])</f>
        <v>0</v>
      </c>
      <c r="N34" s="159" t="str">
        <f>IF(tbl_WohnsitzSO[[#This Row],[KLV A]]="","",IF(NOT(ISERROR(MATCH(X34, Parameter!$A$1:$A$137, 0))),VLOOKUP(X34,Parameter!$A$1:$J$137,4,0),IF(V34=4535,VLOOKUP(W34,Parameter!$C$1:$J$137,5,0),VLOOKUP(Y34,Parameter!$B$1:$J$137,6,0))))</f>
        <v/>
      </c>
      <c r="O34" s="159" t="str">
        <f>IF(tbl_WohnsitzSO[[#This Row],[KLV B]]="","",IF(NOT(ISERROR(MATCH(X34, Parameter!$A$1:$A$137, 0))),VLOOKUP(X34,Parameter!$A$1:$J$137,5,0),IF(V34=4535,VLOOKUP(W34,Parameter!$C$1:$J$137,6,0),VLOOKUP(Y34,Parameter!$B$1:$J$137,7,0))))</f>
        <v/>
      </c>
      <c r="P34" s="159" t="str">
        <f>IF(tbl_WohnsitzSO[[#This Row],[KLV C]]="","",IF(NOT(ISERROR(MATCH(X34, Parameter!$A$1:$A$137, 0))),VLOOKUP(X34,Parameter!$A$1:$J$137,6,0),IF(V34=4535,VLOOKUP(W34,Parameter!$C$1:$J$137,7,0),VLOOKUP(Y34,Parameter!$B$1:$J$137,8,0))))</f>
        <v/>
      </c>
      <c r="Q34" s="12" t="str">
        <f t="shared" si="0"/>
        <v/>
      </c>
      <c r="R34" s="12" t="str">
        <f t="shared" si="0"/>
        <v/>
      </c>
      <c r="S34" s="12" t="str">
        <f t="shared" si="0"/>
        <v/>
      </c>
      <c r="T34" s="12">
        <f>IFERROR(SUM(tbl_WohnsitzSO[[#This Row],[KLV A Kosten]:[KLV C Kosten]]),"")</f>
        <v>0</v>
      </c>
      <c r="U34" s="63">
        <f>SUMIFS(Import!V:V,Import!J:J,tbl_WohnsitzSO[[#This Row],[AHV-Nr]])</f>
        <v>0</v>
      </c>
      <c r="V34" s="162" t="str">
        <f t="shared" si="4"/>
        <v/>
      </c>
      <c r="W34" s="163" t="str">
        <f t="shared" si="1"/>
        <v/>
      </c>
      <c r="X34" s="122" t="str">
        <f t="shared" si="2"/>
        <v>S111111</v>
      </c>
      <c r="Y34" s="122" t="str">
        <f t="shared" si="3"/>
        <v>P</v>
      </c>
    </row>
    <row r="35" spans="1:25" ht="12.75" customHeight="1" x14ac:dyDescent="0.2">
      <c r="A35" s="82">
        <v>22</v>
      </c>
      <c r="B35" s="153" t="str">
        <f>IFERROR(INDEX(Import!J:J,_xlfn.AGGREGATE(15,6,ROW(Import!J:J)/(Import!X:X=1),ROW()-13)),"")</f>
        <v/>
      </c>
      <c r="C35" s="153" t="str">
        <f>IFERROR(INDEX(Import!A:V,MATCH(tbl_WohnsitzSO[[#This Row],[AHV-Nr]],Import!J:J,0),5),"")</f>
        <v/>
      </c>
      <c r="D35" s="154" t="str">
        <f>IFERROR(INDEX(Import!A:V,MATCH(tbl_WohnsitzSO[[#This Row],[AHV-Nr]],Import!J:J,0),7),"")</f>
        <v/>
      </c>
      <c r="E35" s="83" t="str">
        <f>IFERROR(INDEX(Import!A:V,MATCH(tbl_WohnsitzSO[[#This Row],[AHV-Nr]],Import!J:J,0),9),"")</f>
        <v/>
      </c>
      <c r="F35" s="84" t="str">
        <f>IFERROR(INDEX(Import!A:V,MATCH(tbl_WohnsitzSO[[#This Row],[AHV-Nr]],Import!J:J,0),12),"")</f>
        <v/>
      </c>
      <c r="G35" s="157" t="str">
        <f>IFERROR(INDEX(Import!A:V,MATCH(tbl_WohnsitzSO[[#This Row],[AHV-Nr]],Import!J:J,0),15),"")</f>
        <v/>
      </c>
      <c r="H35" s="85" t="str">
        <f>IFERROR(INDEX(Import!A:V,MATCH(tbl_WohnsitzSO[[#This Row],[AHV-Nr]],Import!J:J,0),16),"")</f>
        <v/>
      </c>
      <c r="I35" s="85" t="str">
        <f>IF(SUMIFS(Import!Z:Z,Import!J:J,tbl_WohnsitzSO[[#This Row],[AHV-Nr]],Import!Z:Z,1)=0,"",SUMIFS(Import!Z:Z,Import!J:J,tbl_WohnsitzSO[[#This Row],[AHV-Nr]],Import!Z:Z,1))</f>
        <v/>
      </c>
      <c r="J35" s="169" t="str">
        <f>IF(SUMIFS(Import!U:U,Import!R:R,"KLV A",Import!J:J,tbl_WohnsitzSO[[#This Row],[AHV-Nr]])=0,"",SUMIFS(Import!U:U,Import!R:R,"KLV A",Import!J:J,tbl_WohnsitzSO[[#This Row],[AHV-Nr]]))</f>
        <v/>
      </c>
      <c r="K35" s="169" t="str">
        <f>IF(SUMIFS(Import!U:U,Import!R:R,"KLV B",Import!J:J,tbl_WohnsitzSO[[#This Row],[AHV-Nr]])=0,"",SUMIFS(Import!U:U,Import!R:R,"KLV B",Import!J:J,tbl_WohnsitzSO[[#This Row],[AHV-Nr]]))</f>
        <v/>
      </c>
      <c r="L35" s="169" t="str">
        <f>IF(SUMIFS(Import!U:U,Import!R:R,"KLV C",Import!J:J,tbl_WohnsitzSO[[#This Row],[AHV-Nr]])=0,"",SUMIFS(Import!U:U,Import!R:R,"KLV C",Import!J:J,tbl_WohnsitzSO[[#This Row],[AHV-Nr]]))</f>
        <v/>
      </c>
      <c r="M35" s="171">
        <f>SUM(tbl_WohnsitzSO[[#This Row],[KLV A]:[KLV C]])</f>
        <v>0</v>
      </c>
      <c r="N35" s="159" t="str">
        <f>IF(tbl_WohnsitzSO[[#This Row],[KLV A]]="","",IF(NOT(ISERROR(MATCH(X35, Parameter!$A$1:$A$137, 0))),VLOOKUP(X35,Parameter!$A$1:$J$137,4,0),IF(V35=4535,VLOOKUP(W35,Parameter!$C$1:$J$137,5,0),VLOOKUP(Y35,Parameter!$B$1:$J$137,6,0))))</f>
        <v/>
      </c>
      <c r="O35" s="159" t="str">
        <f>IF(tbl_WohnsitzSO[[#This Row],[KLV B]]="","",IF(NOT(ISERROR(MATCH(X35, Parameter!$A$1:$A$137, 0))),VLOOKUP(X35,Parameter!$A$1:$J$137,5,0),IF(V35=4535,VLOOKUP(W35,Parameter!$C$1:$J$137,6,0),VLOOKUP(Y35,Parameter!$B$1:$J$137,7,0))))</f>
        <v/>
      </c>
      <c r="P35" s="159" t="str">
        <f>IF(tbl_WohnsitzSO[[#This Row],[KLV C]]="","",IF(NOT(ISERROR(MATCH(X35, Parameter!$A$1:$A$137, 0))),VLOOKUP(X35,Parameter!$A$1:$J$137,6,0),IF(V35=4535,VLOOKUP(W35,Parameter!$C$1:$J$137,7,0),VLOOKUP(Y35,Parameter!$B$1:$J$137,8,0))))</f>
        <v/>
      </c>
      <c r="Q35" s="12" t="str">
        <f t="shared" si="0"/>
        <v/>
      </c>
      <c r="R35" s="12" t="str">
        <f t="shared" si="0"/>
        <v/>
      </c>
      <c r="S35" s="12" t="str">
        <f t="shared" si="0"/>
        <v/>
      </c>
      <c r="T35" s="12">
        <f>IFERROR(SUM(tbl_WohnsitzSO[[#This Row],[KLV A Kosten]:[KLV C Kosten]]),"")</f>
        <v>0</v>
      </c>
      <c r="U35" s="63">
        <f>SUMIFS(Import!V:V,Import!J:J,tbl_WohnsitzSO[[#This Row],[AHV-Nr]])</f>
        <v>0</v>
      </c>
      <c r="V35" s="162" t="str">
        <f t="shared" si="4"/>
        <v/>
      </c>
      <c r="W35" s="163" t="str">
        <f t="shared" si="1"/>
        <v/>
      </c>
      <c r="X35" s="122" t="str">
        <f t="shared" si="2"/>
        <v>S111111</v>
      </c>
      <c r="Y35" s="122" t="str">
        <f t="shared" si="3"/>
        <v>P</v>
      </c>
    </row>
    <row r="36" spans="1:25" ht="12.75" customHeight="1" x14ac:dyDescent="0.2">
      <c r="A36" s="82">
        <v>23</v>
      </c>
      <c r="B36" s="153" t="str">
        <f>IFERROR(INDEX(Import!J:J,_xlfn.AGGREGATE(15,6,ROW(Import!J:J)/(Import!X:X=1),ROW()-13)),"")</f>
        <v/>
      </c>
      <c r="C36" s="153" t="str">
        <f>IFERROR(INDEX(Import!A:V,MATCH(tbl_WohnsitzSO[[#This Row],[AHV-Nr]],Import!J:J,0),5),"")</f>
        <v/>
      </c>
      <c r="D36" s="154" t="str">
        <f>IFERROR(INDEX(Import!A:V,MATCH(tbl_WohnsitzSO[[#This Row],[AHV-Nr]],Import!J:J,0),7),"")</f>
        <v/>
      </c>
      <c r="E36" s="83" t="str">
        <f>IFERROR(INDEX(Import!A:V,MATCH(tbl_WohnsitzSO[[#This Row],[AHV-Nr]],Import!J:J,0),9),"")</f>
        <v/>
      </c>
      <c r="F36" s="84" t="str">
        <f>IFERROR(INDEX(Import!A:V,MATCH(tbl_WohnsitzSO[[#This Row],[AHV-Nr]],Import!J:J,0),12),"")</f>
        <v/>
      </c>
      <c r="G36" s="157" t="str">
        <f>IFERROR(INDEX(Import!A:V,MATCH(tbl_WohnsitzSO[[#This Row],[AHV-Nr]],Import!J:J,0),15),"")</f>
        <v/>
      </c>
      <c r="H36" s="85" t="str">
        <f>IFERROR(INDEX(Import!A:V,MATCH(tbl_WohnsitzSO[[#This Row],[AHV-Nr]],Import!J:J,0),16),"")</f>
        <v/>
      </c>
      <c r="I36" s="85" t="str">
        <f>IF(SUMIFS(Import!Z:Z,Import!J:J,tbl_WohnsitzSO[[#This Row],[AHV-Nr]],Import!Z:Z,1)=0,"",SUMIFS(Import!Z:Z,Import!J:J,tbl_WohnsitzSO[[#This Row],[AHV-Nr]],Import!Z:Z,1))</f>
        <v/>
      </c>
      <c r="J36" s="169" t="str">
        <f>IF(SUMIFS(Import!U:U,Import!R:R,"KLV A",Import!J:J,tbl_WohnsitzSO[[#This Row],[AHV-Nr]])=0,"",SUMIFS(Import!U:U,Import!R:R,"KLV A",Import!J:J,tbl_WohnsitzSO[[#This Row],[AHV-Nr]]))</f>
        <v/>
      </c>
      <c r="K36" s="169" t="str">
        <f>IF(SUMIFS(Import!U:U,Import!R:R,"KLV B",Import!J:J,tbl_WohnsitzSO[[#This Row],[AHV-Nr]])=0,"",SUMIFS(Import!U:U,Import!R:R,"KLV B",Import!J:J,tbl_WohnsitzSO[[#This Row],[AHV-Nr]]))</f>
        <v/>
      </c>
      <c r="L36" s="169" t="str">
        <f>IF(SUMIFS(Import!U:U,Import!R:R,"KLV C",Import!J:J,tbl_WohnsitzSO[[#This Row],[AHV-Nr]])=0,"",SUMIFS(Import!U:U,Import!R:R,"KLV C",Import!J:J,tbl_WohnsitzSO[[#This Row],[AHV-Nr]]))</f>
        <v/>
      </c>
      <c r="M36" s="171">
        <f>SUM(tbl_WohnsitzSO[[#This Row],[KLV A]:[KLV C]])</f>
        <v>0</v>
      </c>
      <c r="N36" s="159" t="str">
        <f>IF(tbl_WohnsitzSO[[#This Row],[KLV A]]="","",IF(NOT(ISERROR(MATCH(X36, Parameter!$A$1:$A$137, 0))),VLOOKUP(X36,Parameter!$A$1:$J$137,4,0),IF(V36=4535,VLOOKUP(W36,Parameter!$C$1:$J$137,5,0),VLOOKUP(Y36,Parameter!$B$1:$J$137,6,0))))</f>
        <v/>
      </c>
      <c r="O36" s="159" t="str">
        <f>IF(tbl_WohnsitzSO[[#This Row],[KLV B]]="","",IF(NOT(ISERROR(MATCH(X36, Parameter!$A$1:$A$137, 0))),VLOOKUP(X36,Parameter!$A$1:$J$137,5,0),IF(V36=4535,VLOOKUP(W36,Parameter!$C$1:$J$137,6,0),VLOOKUP(Y36,Parameter!$B$1:$J$137,7,0))))</f>
        <v/>
      </c>
      <c r="P36" s="159" t="str">
        <f>IF(tbl_WohnsitzSO[[#This Row],[KLV C]]="","",IF(NOT(ISERROR(MATCH(X36, Parameter!$A$1:$A$137, 0))),VLOOKUP(X36,Parameter!$A$1:$J$137,6,0),IF(V36=4535,VLOOKUP(W36,Parameter!$C$1:$J$137,7,0),VLOOKUP(Y36,Parameter!$B$1:$J$137,8,0))))</f>
        <v/>
      </c>
      <c r="Q36" s="12" t="str">
        <f t="shared" si="0"/>
        <v/>
      </c>
      <c r="R36" s="12" t="str">
        <f t="shared" si="0"/>
        <v/>
      </c>
      <c r="S36" s="12" t="str">
        <f t="shared" si="0"/>
        <v/>
      </c>
      <c r="T36" s="12">
        <f>IFERROR(SUM(tbl_WohnsitzSO[[#This Row],[KLV A Kosten]:[KLV C Kosten]]),"")</f>
        <v>0</v>
      </c>
      <c r="U36" s="63">
        <f>SUMIFS(Import!V:V,Import!J:J,tbl_WohnsitzSO[[#This Row],[AHV-Nr]])</f>
        <v>0</v>
      </c>
      <c r="V36" s="162" t="str">
        <f t="shared" si="4"/>
        <v/>
      </c>
      <c r="W36" s="163" t="str">
        <f t="shared" si="1"/>
        <v/>
      </c>
      <c r="X36" s="122" t="str">
        <f t="shared" si="2"/>
        <v>S111111</v>
      </c>
      <c r="Y36" s="122" t="str">
        <f t="shared" si="3"/>
        <v>P</v>
      </c>
    </row>
    <row r="37" spans="1:25" ht="12.75" customHeight="1" x14ac:dyDescent="0.2">
      <c r="A37" s="82">
        <v>24</v>
      </c>
      <c r="B37" s="153" t="str">
        <f>IFERROR(INDEX(Import!J:J,_xlfn.AGGREGATE(15,6,ROW(Import!J:J)/(Import!X:X=1),ROW()-13)),"")</f>
        <v/>
      </c>
      <c r="C37" s="153" t="str">
        <f>IFERROR(INDEX(Import!A:V,MATCH(tbl_WohnsitzSO[[#This Row],[AHV-Nr]],Import!J:J,0),5),"")</f>
        <v/>
      </c>
      <c r="D37" s="154" t="str">
        <f>IFERROR(INDEX(Import!A:V,MATCH(tbl_WohnsitzSO[[#This Row],[AHV-Nr]],Import!J:J,0),7),"")</f>
        <v/>
      </c>
      <c r="E37" s="83" t="str">
        <f>IFERROR(INDEX(Import!A:V,MATCH(tbl_WohnsitzSO[[#This Row],[AHV-Nr]],Import!J:J,0),9),"")</f>
        <v/>
      </c>
      <c r="F37" s="84" t="str">
        <f>IFERROR(INDEX(Import!A:V,MATCH(tbl_WohnsitzSO[[#This Row],[AHV-Nr]],Import!J:J,0),12),"")</f>
        <v/>
      </c>
      <c r="G37" s="157" t="str">
        <f>IFERROR(INDEX(Import!A:V,MATCH(tbl_WohnsitzSO[[#This Row],[AHV-Nr]],Import!J:J,0),15),"")</f>
        <v/>
      </c>
      <c r="H37" s="85" t="str">
        <f>IFERROR(INDEX(Import!A:V,MATCH(tbl_WohnsitzSO[[#This Row],[AHV-Nr]],Import!J:J,0),16),"")</f>
        <v/>
      </c>
      <c r="I37" s="85" t="str">
        <f>IF(SUMIFS(Import!Z:Z,Import!J:J,tbl_WohnsitzSO[[#This Row],[AHV-Nr]],Import!Z:Z,1)=0,"",SUMIFS(Import!Z:Z,Import!J:J,tbl_WohnsitzSO[[#This Row],[AHV-Nr]],Import!Z:Z,1))</f>
        <v/>
      </c>
      <c r="J37" s="169" t="str">
        <f>IF(SUMIFS(Import!U:U,Import!R:R,"KLV A",Import!J:J,tbl_WohnsitzSO[[#This Row],[AHV-Nr]])=0,"",SUMIFS(Import!U:U,Import!R:R,"KLV A",Import!J:J,tbl_WohnsitzSO[[#This Row],[AHV-Nr]]))</f>
        <v/>
      </c>
      <c r="K37" s="169" t="str">
        <f>IF(SUMIFS(Import!U:U,Import!R:R,"KLV B",Import!J:J,tbl_WohnsitzSO[[#This Row],[AHV-Nr]])=0,"",SUMIFS(Import!U:U,Import!R:R,"KLV B",Import!J:J,tbl_WohnsitzSO[[#This Row],[AHV-Nr]]))</f>
        <v/>
      </c>
      <c r="L37" s="169" t="str">
        <f>IF(SUMIFS(Import!U:U,Import!R:R,"KLV C",Import!J:J,tbl_WohnsitzSO[[#This Row],[AHV-Nr]])=0,"",SUMIFS(Import!U:U,Import!R:R,"KLV C",Import!J:J,tbl_WohnsitzSO[[#This Row],[AHV-Nr]]))</f>
        <v/>
      </c>
      <c r="M37" s="171">
        <f>SUM(tbl_WohnsitzSO[[#This Row],[KLV A]:[KLV C]])</f>
        <v>0</v>
      </c>
      <c r="N37" s="159" t="str">
        <f>IF(tbl_WohnsitzSO[[#This Row],[KLV A]]="","",IF(NOT(ISERROR(MATCH(X37, Parameter!$A$1:$A$137, 0))),VLOOKUP(X37,Parameter!$A$1:$J$137,4,0),IF(V37=4535,VLOOKUP(W37,Parameter!$C$1:$J$137,5,0),VLOOKUP(Y37,Parameter!$B$1:$J$137,6,0))))</f>
        <v/>
      </c>
      <c r="O37" s="159" t="str">
        <f>IF(tbl_WohnsitzSO[[#This Row],[KLV B]]="","",IF(NOT(ISERROR(MATCH(X37, Parameter!$A$1:$A$137, 0))),VLOOKUP(X37,Parameter!$A$1:$J$137,5,0),IF(V37=4535,VLOOKUP(W37,Parameter!$C$1:$J$137,6,0),VLOOKUP(Y37,Parameter!$B$1:$J$137,7,0))))</f>
        <v/>
      </c>
      <c r="P37" s="159" t="str">
        <f>IF(tbl_WohnsitzSO[[#This Row],[KLV C]]="","",IF(NOT(ISERROR(MATCH(X37, Parameter!$A$1:$A$137, 0))),VLOOKUP(X37,Parameter!$A$1:$J$137,6,0),IF(V37=4535,VLOOKUP(W37,Parameter!$C$1:$J$137,7,0),VLOOKUP(Y37,Parameter!$B$1:$J$137,8,0))))</f>
        <v/>
      </c>
      <c r="Q37" s="12" t="str">
        <f t="shared" si="0"/>
        <v/>
      </c>
      <c r="R37" s="12" t="str">
        <f t="shared" si="0"/>
        <v/>
      </c>
      <c r="S37" s="12" t="str">
        <f t="shared" si="0"/>
        <v/>
      </c>
      <c r="T37" s="12">
        <f>IFERROR(SUM(tbl_WohnsitzSO[[#This Row],[KLV A Kosten]:[KLV C Kosten]]),"")</f>
        <v>0</v>
      </c>
      <c r="U37" s="63">
        <f>SUMIFS(Import!V:V,Import!J:J,tbl_WohnsitzSO[[#This Row],[AHV-Nr]])</f>
        <v>0</v>
      </c>
      <c r="V37" s="162" t="str">
        <f t="shared" si="4"/>
        <v/>
      </c>
      <c r="W37" s="163" t="str">
        <f t="shared" si="1"/>
        <v/>
      </c>
      <c r="X37" s="122" t="str">
        <f t="shared" si="2"/>
        <v>S111111</v>
      </c>
      <c r="Y37" s="122" t="str">
        <f t="shared" si="3"/>
        <v>P</v>
      </c>
    </row>
    <row r="38" spans="1:25" ht="12.75" customHeight="1" x14ac:dyDescent="0.2">
      <c r="A38" s="82">
        <v>25</v>
      </c>
      <c r="B38" s="153" t="str">
        <f>IFERROR(INDEX(Import!J:J,_xlfn.AGGREGATE(15,6,ROW(Import!J:J)/(Import!X:X=1),ROW()-13)),"")</f>
        <v/>
      </c>
      <c r="C38" s="153" t="str">
        <f>IFERROR(INDEX(Import!A:V,MATCH(tbl_WohnsitzSO[[#This Row],[AHV-Nr]],Import!J:J,0),5),"")</f>
        <v/>
      </c>
      <c r="D38" s="154" t="str">
        <f>IFERROR(INDEX(Import!A:V,MATCH(tbl_WohnsitzSO[[#This Row],[AHV-Nr]],Import!J:J,0),7),"")</f>
        <v/>
      </c>
      <c r="E38" s="83" t="str">
        <f>IFERROR(INDEX(Import!A:V,MATCH(tbl_WohnsitzSO[[#This Row],[AHV-Nr]],Import!J:J,0),9),"")</f>
        <v/>
      </c>
      <c r="F38" s="84" t="str">
        <f>IFERROR(INDEX(Import!A:V,MATCH(tbl_WohnsitzSO[[#This Row],[AHV-Nr]],Import!J:J,0),12),"")</f>
        <v/>
      </c>
      <c r="G38" s="157" t="str">
        <f>IFERROR(INDEX(Import!A:V,MATCH(tbl_WohnsitzSO[[#This Row],[AHV-Nr]],Import!J:J,0),15),"")</f>
        <v/>
      </c>
      <c r="H38" s="85" t="str">
        <f>IFERROR(INDEX(Import!A:V,MATCH(tbl_WohnsitzSO[[#This Row],[AHV-Nr]],Import!J:J,0),16),"")</f>
        <v/>
      </c>
      <c r="I38" s="85" t="str">
        <f>IF(SUMIFS(Import!Z:Z,Import!J:J,tbl_WohnsitzSO[[#This Row],[AHV-Nr]],Import!Z:Z,1)=0,"",SUMIFS(Import!Z:Z,Import!J:J,tbl_WohnsitzSO[[#This Row],[AHV-Nr]],Import!Z:Z,1))</f>
        <v/>
      </c>
      <c r="J38" s="169" t="str">
        <f>IF(SUMIFS(Import!U:U,Import!R:R,"KLV A",Import!J:J,tbl_WohnsitzSO[[#This Row],[AHV-Nr]])=0,"",SUMIFS(Import!U:U,Import!R:R,"KLV A",Import!J:J,tbl_WohnsitzSO[[#This Row],[AHV-Nr]]))</f>
        <v/>
      </c>
      <c r="K38" s="169" t="str">
        <f>IF(SUMIFS(Import!U:U,Import!R:R,"KLV B",Import!J:J,tbl_WohnsitzSO[[#This Row],[AHV-Nr]])=0,"",SUMIFS(Import!U:U,Import!R:R,"KLV B",Import!J:J,tbl_WohnsitzSO[[#This Row],[AHV-Nr]]))</f>
        <v/>
      </c>
      <c r="L38" s="169" t="str">
        <f>IF(SUMIFS(Import!U:U,Import!R:R,"KLV C",Import!J:J,tbl_WohnsitzSO[[#This Row],[AHV-Nr]])=0,"",SUMIFS(Import!U:U,Import!R:R,"KLV C",Import!J:J,tbl_WohnsitzSO[[#This Row],[AHV-Nr]]))</f>
        <v/>
      </c>
      <c r="M38" s="171">
        <f>SUM(tbl_WohnsitzSO[[#This Row],[KLV A]:[KLV C]])</f>
        <v>0</v>
      </c>
      <c r="N38" s="159" t="str">
        <f>IF(tbl_WohnsitzSO[[#This Row],[KLV A]]="","",IF(NOT(ISERROR(MATCH(X38, Parameter!$A$1:$A$137, 0))),VLOOKUP(X38,Parameter!$A$1:$J$137,4,0),IF(V38=4535,VLOOKUP(W38,Parameter!$C$1:$J$137,5,0),VLOOKUP(Y38,Parameter!$B$1:$J$137,6,0))))</f>
        <v/>
      </c>
      <c r="O38" s="159" t="str">
        <f>IF(tbl_WohnsitzSO[[#This Row],[KLV B]]="","",IF(NOT(ISERROR(MATCH(X38, Parameter!$A$1:$A$137, 0))),VLOOKUP(X38,Parameter!$A$1:$J$137,5,0),IF(V38=4535,VLOOKUP(W38,Parameter!$C$1:$J$137,6,0),VLOOKUP(Y38,Parameter!$B$1:$J$137,7,0))))</f>
        <v/>
      </c>
      <c r="P38" s="159" t="str">
        <f>IF(tbl_WohnsitzSO[[#This Row],[KLV C]]="","",IF(NOT(ISERROR(MATCH(X38, Parameter!$A$1:$A$137, 0))),VLOOKUP(X38,Parameter!$A$1:$J$137,6,0),IF(V38=4535,VLOOKUP(W38,Parameter!$C$1:$J$137,7,0),VLOOKUP(Y38,Parameter!$B$1:$J$137,8,0))))</f>
        <v/>
      </c>
      <c r="Q38" s="12" t="str">
        <f t="shared" si="0"/>
        <v/>
      </c>
      <c r="R38" s="12" t="str">
        <f t="shared" si="0"/>
        <v/>
      </c>
      <c r="S38" s="12" t="str">
        <f t="shared" si="0"/>
        <v/>
      </c>
      <c r="T38" s="12">
        <f>IFERROR(SUM(tbl_WohnsitzSO[[#This Row],[KLV A Kosten]:[KLV C Kosten]]),"")</f>
        <v>0</v>
      </c>
      <c r="U38" s="63">
        <f>SUMIFS(Import!V:V,Import!J:J,tbl_WohnsitzSO[[#This Row],[AHV-Nr]])</f>
        <v>0</v>
      </c>
      <c r="V38" s="162" t="str">
        <f t="shared" si="4"/>
        <v/>
      </c>
      <c r="W38" s="163" t="str">
        <f t="shared" si="1"/>
        <v/>
      </c>
      <c r="X38" s="122" t="str">
        <f t="shared" si="2"/>
        <v>S111111</v>
      </c>
      <c r="Y38" s="122" t="str">
        <f t="shared" si="3"/>
        <v>P</v>
      </c>
    </row>
    <row r="39" spans="1:25" ht="12.75" customHeight="1" x14ac:dyDescent="0.2">
      <c r="A39" s="82">
        <v>26</v>
      </c>
      <c r="B39" s="153" t="str">
        <f>IFERROR(INDEX(Import!J:J,_xlfn.AGGREGATE(15,6,ROW(Import!J:J)/(Import!X:X=1),ROW()-13)),"")</f>
        <v/>
      </c>
      <c r="C39" s="153" t="str">
        <f>IFERROR(INDEX(Import!A:V,MATCH(tbl_WohnsitzSO[[#This Row],[AHV-Nr]],Import!J:J,0),5),"")</f>
        <v/>
      </c>
      <c r="D39" s="154" t="str">
        <f>IFERROR(INDEX(Import!A:V,MATCH(tbl_WohnsitzSO[[#This Row],[AHV-Nr]],Import!J:J,0),7),"")</f>
        <v/>
      </c>
      <c r="E39" s="83" t="str">
        <f>IFERROR(INDEX(Import!A:V,MATCH(tbl_WohnsitzSO[[#This Row],[AHV-Nr]],Import!J:J,0),9),"")</f>
        <v/>
      </c>
      <c r="F39" s="84" t="str">
        <f>IFERROR(INDEX(Import!A:V,MATCH(tbl_WohnsitzSO[[#This Row],[AHV-Nr]],Import!J:J,0),12),"")</f>
        <v/>
      </c>
      <c r="G39" s="157" t="str">
        <f>IFERROR(INDEX(Import!A:V,MATCH(tbl_WohnsitzSO[[#This Row],[AHV-Nr]],Import!J:J,0),15),"")</f>
        <v/>
      </c>
      <c r="H39" s="85" t="str">
        <f>IFERROR(INDEX(Import!A:V,MATCH(tbl_WohnsitzSO[[#This Row],[AHV-Nr]],Import!J:J,0),16),"")</f>
        <v/>
      </c>
      <c r="I39" s="85" t="str">
        <f>IF(SUMIFS(Import!Z:Z,Import!J:J,tbl_WohnsitzSO[[#This Row],[AHV-Nr]],Import!Z:Z,1)=0,"",SUMIFS(Import!Z:Z,Import!J:J,tbl_WohnsitzSO[[#This Row],[AHV-Nr]],Import!Z:Z,1))</f>
        <v/>
      </c>
      <c r="J39" s="169" t="str">
        <f>IF(SUMIFS(Import!U:U,Import!R:R,"KLV A",Import!J:J,tbl_WohnsitzSO[[#This Row],[AHV-Nr]])=0,"",SUMIFS(Import!U:U,Import!R:R,"KLV A",Import!J:J,tbl_WohnsitzSO[[#This Row],[AHV-Nr]]))</f>
        <v/>
      </c>
      <c r="K39" s="169" t="str">
        <f>IF(SUMIFS(Import!U:U,Import!R:R,"KLV B",Import!J:J,tbl_WohnsitzSO[[#This Row],[AHV-Nr]])=0,"",SUMIFS(Import!U:U,Import!R:R,"KLV B",Import!J:J,tbl_WohnsitzSO[[#This Row],[AHV-Nr]]))</f>
        <v/>
      </c>
      <c r="L39" s="169" t="str">
        <f>IF(SUMIFS(Import!U:U,Import!R:R,"KLV C",Import!J:J,tbl_WohnsitzSO[[#This Row],[AHV-Nr]])=0,"",SUMIFS(Import!U:U,Import!R:R,"KLV C",Import!J:J,tbl_WohnsitzSO[[#This Row],[AHV-Nr]]))</f>
        <v/>
      </c>
      <c r="M39" s="171">
        <f>SUM(tbl_WohnsitzSO[[#This Row],[KLV A]:[KLV C]])</f>
        <v>0</v>
      </c>
      <c r="N39" s="159" t="str">
        <f>IF(tbl_WohnsitzSO[[#This Row],[KLV A]]="","",IF(NOT(ISERROR(MATCH(X39, Parameter!$A$1:$A$137, 0))),VLOOKUP(X39,Parameter!$A$1:$J$137,4,0),IF(V39=4535,VLOOKUP(W39,Parameter!$C$1:$J$137,5,0),VLOOKUP(Y39,Parameter!$B$1:$J$137,6,0))))</f>
        <v/>
      </c>
      <c r="O39" s="159" t="str">
        <f>IF(tbl_WohnsitzSO[[#This Row],[KLV B]]="","",IF(NOT(ISERROR(MATCH(X39, Parameter!$A$1:$A$137, 0))),VLOOKUP(X39,Parameter!$A$1:$J$137,5,0),IF(V39=4535,VLOOKUP(W39,Parameter!$C$1:$J$137,6,0),VLOOKUP(Y39,Parameter!$B$1:$J$137,7,0))))</f>
        <v/>
      </c>
      <c r="P39" s="159" t="str">
        <f>IF(tbl_WohnsitzSO[[#This Row],[KLV C]]="","",IF(NOT(ISERROR(MATCH(X39, Parameter!$A$1:$A$137, 0))),VLOOKUP(X39,Parameter!$A$1:$J$137,6,0),IF(V39=4535,VLOOKUP(W39,Parameter!$C$1:$J$137,7,0),VLOOKUP(Y39,Parameter!$B$1:$J$137,8,0))))</f>
        <v/>
      </c>
      <c r="Q39" s="12" t="str">
        <f t="shared" si="0"/>
        <v/>
      </c>
      <c r="R39" s="12" t="str">
        <f t="shared" si="0"/>
        <v/>
      </c>
      <c r="S39" s="12" t="str">
        <f t="shared" si="0"/>
        <v/>
      </c>
      <c r="T39" s="12">
        <f>IFERROR(SUM(tbl_WohnsitzSO[[#This Row],[KLV A Kosten]:[KLV C Kosten]]),"")</f>
        <v>0</v>
      </c>
      <c r="U39" s="63">
        <f>SUMIFS(Import!V:V,Import!J:J,tbl_WohnsitzSO[[#This Row],[AHV-Nr]])</f>
        <v>0</v>
      </c>
      <c r="V39" s="162" t="str">
        <f t="shared" si="4"/>
        <v/>
      </c>
      <c r="W39" s="163" t="str">
        <f t="shared" si="1"/>
        <v/>
      </c>
      <c r="X39" s="122" t="str">
        <f t="shared" si="2"/>
        <v>S111111</v>
      </c>
      <c r="Y39" s="122" t="str">
        <f t="shared" si="3"/>
        <v>P</v>
      </c>
    </row>
    <row r="40" spans="1:25" ht="12.75" customHeight="1" x14ac:dyDescent="0.2">
      <c r="A40" s="82">
        <v>27</v>
      </c>
      <c r="B40" s="153" t="str">
        <f>IFERROR(INDEX(Import!J:J,_xlfn.AGGREGATE(15,6,ROW(Import!J:J)/(Import!X:X=1),ROW()-13)),"")</f>
        <v/>
      </c>
      <c r="C40" s="153" t="str">
        <f>IFERROR(INDEX(Import!A:V,MATCH(tbl_WohnsitzSO[[#This Row],[AHV-Nr]],Import!J:J,0),5),"")</f>
        <v/>
      </c>
      <c r="D40" s="154" t="str">
        <f>IFERROR(INDEX(Import!A:V,MATCH(tbl_WohnsitzSO[[#This Row],[AHV-Nr]],Import!J:J,0),7),"")</f>
        <v/>
      </c>
      <c r="E40" s="83" t="str">
        <f>IFERROR(INDEX(Import!A:V,MATCH(tbl_WohnsitzSO[[#This Row],[AHV-Nr]],Import!J:J,0),9),"")</f>
        <v/>
      </c>
      <c r="F40" s="84" t="str">
        <f>IFERROR(INDEX(Import!A:V,MATCH(tbl_WohnsitzSO[[#This Row],[AHV-Nr]],Import!J:J,0),12),"")</f>
        <v/>
      </c>
      <c r="G40" s="157" t="str">
        <f>IFERROR(INDEX(Import!A:V,MATCH(tbl_WohnsitzSO[[#This Row],[AHV-Nr]],Import!J:J,0),15),"")</f>
        <v/>
      </c>
      <c r="H40" s="85" t="str">
        <f>IFERROR(INDEX(Import!A:V,MATCH(tbl_WohnsitzSO[[#This Row],[AHV-Nr]],Import!J:J,0),16),"")</f>
        <v/>
      </c>
      <c r="I40" s="85" t="str">
        <f>IF(SUMIFS(Import!Z:Z,Import!J:J,tbl_WohnsitzSO[[#This Row],[AHV-Nr]],Import!Z:Z,1)=0,"",SUMIFS(Import!Z:Z,Import!J:J,tbl_WohnsitzSO[[#This Row],[AHV-Nr]],Import!Z:Z,1))</f>
        <v/>
      </c>
      <c r="J40" s="169" t="str">
        <f>IF(SUMIFS(Import!U:U,Import!R:R,"KLV A",Import!J:J,tbl_WohnsitzSO[[#This Row],[AHV-Nr]])=0,"",SUMIFS(Import!U:U,Import!R:R,"KLV A",Import!J:J,tbl_WohnsitzSO[[#This Row],[AHV-Nr]]))</f>
        <v/>
      </c>
      <c r="K40" s="169" t="str">
        <f>IF(SUMIFS(Import!U:U,Import!R:R,"KLV B",Import!J:J,tbl_WohnsitzSO[[#This Row],[AHV-Nr]])=0,"",SUMIFS(Import!U:U,Import!R:R,"KLV B",Import!J:J,tbl_WohnsitzSO[[#This Row],[AHV-Nr]]))</f>
        <v/>
      </c>
      <c r="L40" s="169" t="str">
        <f>IF(SUMIFS(Import!U:U,Import!R:R,"KLV C",Import!J:J,tbl_WohnsitzSO[[#This Row],[AHV-Nr]])=0,"",SUMIFS(Import!U:U,Import!R:R,"KLV C",Import!J:J,tbl_WohnsitzSO[[#This Row],[AHV-Nr]]))</f>
        <v/>
      </c>
      <c r="M40" s="171">
        <f>SUM(tbl_WohnsitzSO[[#This Row],[KLV A]:[KLV C]])</f>
        <v>0</v>
      </c>
      <c r="N40" s="159" t="str">
        <f>IF(tbl_WohnsitzSO[[#This Row],[KLV A]]="","",IF(NOT(ISERROR(MATCH(X40, Parameter!$A$1:$A$137, 0))),VLOOKUP(X40,Parameter!$A$1:$J$137,4,0),IF(V40=4535,VLOOKUP(W40,Parameter!$C$1:$J$137,5,0),VLOOKUP(Y40,Parameter!$B$1:$J$137,6,0))))</f>
        <v/>
      </c>
      <c r="O40" s="159" t="str">
        <f>IF(tbl_WohnsitzSO[[#This Row],[KLV B]]="","",IF(NOT(ISERROR(MATCH(X40, Parameter!$A$1:$A$137, 0))),VLOOKUP(X40,Parameter!$A$1:$J$137,5,0),IF(V40=4535,VLOOKUP(W40,Parameter!$C$1:$J$137,6,0),VLOOKUP(Y40,Parameter!$B$1:$J$137,7,0))))</f>
        <v/>
      </c>
      <c r="P40" s="159" t="str">
        <f>IF(tbl_WohnsitzSO[[#This Row],[KLV C]]="","",IF(NOT(ISERROR(MATCH(X40, Parameter!$A$1:$A$137, 0))),VLOOKUP(X40,Parameter!$A$1:$J$137,6,0),IF(V40=4535,VLOOKUP(W40,Parameter!$C$1:$J$137,7,0),VLOOKUP(Y40,Parameter!$B$1:$J$137,8,0))))</f>
        <v/>
      </c>
      <c r="Q40" s="12" t="str">
        <f t="shared" si="0"/>
        <v/>
      </c>
      <c r="R40" s="12" t="str">
        <f t="shared" si="0"/>
        <v/>
      </c>
      <c r="S40" s="12" t="str">
        <f t="shared" si="0"/>
        <v/>
      </c>
      <c r="T40" s="12">
        <f>IFERROR(SUM(tbl_WohnsitzSO[[#This Row],[KLV A Kosten]:[KLV C Kosten]]),"")</f>
        <v>0</v>
      </c>
      <c r="U40" s="63">
        <f>SUMIFS(Import!V:V,Import!J:J,tbl_WohnsitzSO[[#This Row],[AHV-Nr]])</f>
        <v>0</v>
      </c>
      <c r="V40" s="162" t="str">
        <f t="shared" si="4"/>
        <v/>
      </c>
      <c r="W40" s="163" t="str">
        <f t="shared" si="1"/>
        <v/>
      </c>
      <c r="X40" s="122" t="str">
        <f t="shared" si="2"/>
        <v>S111111</v>
      </c>
      <c r="Y40" s="122" t="str">
        <f t="shared" si="3"/>
        <v>P</v>
      </c>
    </row>
    <row r="41" spans="1:25" ht="12.75" customHeight="1" x14ac:dyDescent="0.2">
      <c r="A41" s="82">
        <v>28</v>
      </c>
      <c r="B41" s="153" t="str">
        <f>IFERROR(INDEX(Import!J:J,_xlfn.AGGREGATE(15,6,ROW(Import!J:J)/(Import!X:X=1),ROW()-13)),"")</f>
        <v/>
      </c>
      <c r="C41" s="153" t="str">
        <f>IFERROR(INDEX(Import!A:V,MATCH(tbl_WohnsitzSO[[#This Row],[AHV-Nr]],Import!J:J,0),5),"")</f>
        <v/>
      </c>
      <c r="D41" s="154" t="str">
        <f>IFERROR(INDEX(Import!A:V,MATCH(tbl_WohnsitzSO[[#This Row],[AHV-Nr]],Import!J:J,0),7),"")</f>
        <v/>
      </c>
      <c r="E41" s="83" t="str">
        <f>IFERROR(INDEX(Import!A:V,MATCH(tbl_WohnsitzSO[[#This Row],[AHV-Nr]],Import!J:J,0),9),"")</f>
        <v/>
      </c>
      <c r="F41" s="84" t="str">
        <f>IFERROR(INDEX(Import!A:V,MATCH(tbl_WohnsitzSO[[#This Row],[AHV-Nr]],Import!J:J,0),12),"")</f>
        <v/>
      </c>
      <c r="G41" s="157" t="str">
        <f>IFERROR(INDEX(Import!A:V,MATCH(tbl_WohnsitzSO[[#This Row],[AHV-Nr]],Import!J:J,0),15),"")</f>
        <v/>
      </c>
      <c r="H41" s="85" t="str">
        <f>IFERROR(INDEX(Import!A:V,MATCH(tbl_WohnsitzSO[[#This Row],[AHV-Nr]],Import!J:J,0),16),"")</f>
        <v/>
      </c>
      <c r="I41" s="85" t="str">
        <f>IF(SUMIFS(Import!Z:Z,Import!J:J,tbl_WohnsitzSO[[#This Row],[AHV-Nr]],Import!Z:Z,1)=0,"",SUMIFS(Import!Z:Z,Import!J:J,tbl_WohnsitzSO[[#This Row],[AHV-Nr]],Import!Z:Z,1))</f>
        <v/>
      </c>
      <c r="J41" s="169" t="str">
        <f>IF(SUMIFS(Import!U:U,Import!R:R,"KLV A",Import!J:J,tbl_WohnsitzSO[[#This Row],[AHV-Nr]])=0,"",SUMIFS(Import!U:U,Import!R:R,"KLV A",Import!J:J,tbl_WohnsitzSO[[#This Row],[AHV-Nr]]))</f>
        <v/>
      </c>
      <c r="K41" s="169" t="str">
        <f>IF(SUMIFS(Import!U:U,Import!R:R,"KLV B",Import!J:J,tbl_WohnsitzSO[[#This Row],[AHV-Nr]])=0,"",SUMIFS(Import!U:U,Import!R:R,"KLV B",Import!J:J,tbl_WohnsitzSO[[#This Row],[AHV-Nr]]))</f>
        <v/>
      </c>
      <c r="L41" s="169" t="str">
        <f>IF(SUMIFS(Import!U:U,Import!R:R,"KLV C",Import!J:J,tbl_WohnsitzSO[[#This Row],[AHV-Nr]])=0,"",SUMIFS(Import!U:U,Import!R:R,"KLV C",Import!J:J,tbl_WohnsitzSO[[#This Row],[AHV-Nr]]))</f>
        <v/>
      </c>
      <c r="M41" s="171">
        <f>SUM(tbl_WohnsitzSO[[#This Row],[KLV A]:[KLV C]])</f>
        <v>0</v>
      </c>
      <c r="N41" s="159" t="str">
        <f>IF(tbl_WohnsitzSO[[#This Row],[KLV A]]="","",IF(NOT(ISERROR(MATCH(X41, Parameter!$A$1:$A$137, 0))),VLOOKUP(X41,Parameter!$A$1:$J$137,4,0),IF(V41=4535,VLOOKUP(W41,Parameter!$C$1:$J$137,5,0),VLOOKUP(Y41,Parameter!$B$1:$J$137,6,0))))</f>
        <v/>
      </c>
      <c r="O41" s="159" t="str">
        <f>IF(tbl_WohnsitzSO[[#This Row],[KLV B]]="","",IF(NOT(ISERROR(MATCH(X41, Parameter!$A$1:$A$137, 0))),VLOOKUP(X41,Parameter!$A$1:$J$137,5,0),IF(V41=4535,VLOOKUP(W41,Parameter!$C$1:$J$137,6,0),VLOOKUP(Y41,Parameter!$B$1:$J$137,7,0))))</f>
        <v/>
      </c>
      <c r="P41" s="159" t="str">
        <f>IF(tbl_WohnsitzSO[[#This Row],[KLV C]]="","",IF(NOT(ISERROR(MATCH(X41, Parameter!$A$1:$A$137, 0))),VLOOKUP(X41,Parameter!$A$1:$J$137,6,0),IF(V41=4535,VLOOKUP(W41,Parameter!$C$1:$J$137,7,0),VLOOKUP(Y41,Parameter!$B$1:$J$137,8,0))))</f>
        <v/>
      </c>
      <c r="Q41" s="12" t="str">
        <f t="shared" si="0"/>
        <v/>
      </c>
      <c r="R41" s="12" t="str">
        <f t="shared" si="0"/>
        <v/>
      </c>
      <c r="S41" s="12" t="str">
        <f t="shared" si="0"/>
        <v/>
      </c>
      <c r="T41" s="12">
        <f>IFERROR(SUM(tbl_WohnsitzSO[[#This Row],[KLV A Kosten]:[KLV C Kosten]]),"")</f>
        <v>0</v>
      </c>
      <c r="U41" s="63">
        <f>SUMIFS(Import!V:V,Import!J:J,tbl_WohnsitzSO[[#This Row],[AHV-Nr]])</f>
        <v>0</v>
      </c>
      <c r="V41" s="162" t="str">
        <f t="shared" si="4"/>
        <v/>
      </c>
      <c r="W41" s="163" t="str">
        <f t="shared" si="1"/>
        <v/>
      </c>
      <c r="X41" s="122" t="str">
        <f t="shared" si="2"/>
        <v>S111111</v>
      </c>
      <c r="Y41" s="122" t="str">
        <f t="shared" si="3"/>
        <v>P</v>
      </c>
    </row>
    <row r="42" spans="1:25" ht="12.75" customHeight="1" x14ac:dyDescent="0.2">
      <c r="A42" s="82">
        <v>29</v>
      </c>
      <c r="B42" s="153" t="str">
        <f>IFERROR(INDEX(Import!J:J,_xlfn.AGGREGATE(15,6,ROW(Import!J:J)/(Import!X:X=1),ROW()-13)),"")</f>
        <v/>
      </c>
      <c r="C42" s="153" t="str">
        <f>IFERROR(INDEX(Import!A:V,MATCH(tbl_WohnsitzSO[[#This Row],[AHV-Nr]],Import!J:J,0),5),"")</f>
        <v/>
      </c>
      <c r="D42" s="154" t="str">
        <f>IFERROR(INDEX(Import!A:V,MATCH(tbl_WohnsitzSO[[#This Row],[AHV-Nr]],Import!J:J,0),7),"")</f>
        <v/>
      </c>
      <c r="E42" s="83" t="str">
        <f>IFERROR(INDEX(Import!A:V,MATCH(tbl_WohnsitzSO[[#This Row],[AHV-Nr]],Import!J:J,0),9),"")</f>
        <v/>
      </c>
      <c r="F42" s="84" t="str">
        <f>IFERROR(INDEX(Import!A:V,MATCH(tbl_WohnsitzSO[[#This Row],[AHV-Nr]],Import!J:J,0),12),"")</f>
        <v/>
      </c>
      <c r="G42" s="157" t="str">
        <f>IFERROR(INDEX(Import!A:V,MATCH(tbl_WohnsitzSO[[#This Row],[AHV-Nr]],Import!J:J,0),15),"")</f>
        <v/>
      </c>
      <c r="H42" s="85" t="str">
        <f>IFERROR(INDEX(Import!A:V,MATCH(tbl_WohnsitzSO[[#This Row],[AHV-Nr]],Import!J:J,0),16),"")</f>
        <v/>
      </c>
      <c r="I42" s="85" t="str">
        <f>IF(SUMIFS(Import!Z:Z,Import!J:J,tbl_WohnsitzSO[[#This Row],[AHV-Nr]],Import!Z:Z,1)=0,"",SUMIFS(Import!Z:Z,Import!J:J,tbl_WohnsitzSO[[#This Row],[AHV-Nr]],Import!Z:Z,1))</f>
        <v/>
      </c>
      <c r="J42" s="169" t="str">
        <f>IF(SUMIFS(Import!U:U,Import!R:R,"KLV A",Import!J:J,tbl_WohnsitzSO[[#This Row],[AHV-Nr]])=0,"",SUMIFS(Import!U:U,Import!R:R,"KLV A",Import!J:J,tbl_WohnsitzSO[[#This Row],[AHV-Nr]]))</f>
        <v/>
      </c>
      <c r="K42" s="169" t="str">
        <f>IF(SUMIFS(Import!U:U,Import!R:R,"KLV B",Import!J:J,tbl_WohnsitzSO[[#This Row],[AHV-Nr]])=0,"",SUMIFS(Import!U:U,Import!R:R,"KLV B",Import!J:J,tbl_WohnsitzSO[[#This Row],[AHV-Nr]]))</f>
        <v/>
      </c>
      <c r="L42" s="169" t="str">
        <f>IF(SUMIFS(Import!U:U,Import!R:R,"KLV C",Import!J:J,tbl_WohnsitzSO[[#This Row],[AHV-Nr]])=0,"",SUMIFS(Import!U:U,Import!R:R,"KLV C",Import!J:J,tbl_WohnsitzSO[[#This Row],[AHV-Nr]]))</f>
        <v/>
      </c>
      <c r="M42" s="171">
        <f>SUM(tbl_WohnsitzSO[[#This Row],[KLV A]:[KLV C]])</f>
        <v>0</v>
      </c>
      <c r="N42" s="159" t="str">
        <f>IF(tbl_WohnsitzSO[[#This Row],[KLV A]]="","",IF(NOT(ISERROR(MATCH(X42, Parameter!$A$1:$A$137, 0))),VLOOKUP(X42,Parameter!$A$1:$J$137,4,0),IF(V42=4535,VLOOKUP(W42,Parameter!$C$1:$J$137,5,0),VLOOKUP(Y42,Parameter!$B$1:$J$137,6,0))))</f>
        <v/>
      </c>
      <c r="O42" s="159" t="str">
        <f>IF(tbl_WohnsitzSO[[#This Row],[KLV B]]="","",IF(NOT(ISERROR(MATCH(X42, Parameter!$A$1:$A$137, 0))),VLOOKUP(X42,Parameter!$A$1:$J$137,5,0),IF(V42=4535,VLOOKUP(W42,Parameter!$C$1:$J$137,6,0),VLOOKUP(Y42,Parameter!$B$1:$J$137,7,0))))</f>
        <v/>
      </c>
      <c r="P42" s="159" t="str">
        <f>IF(tbl_WohnsitzSO[[#This Row],[KLV C]]="","",IF(NOT(ISERROR(MATCH(X42, Parameter!$A$1:$A$137, 0))),VLOOKUP(X42,Parameter!$A$1:$J$137,6,0),IF(V42=4535,VLOOKUP(W42,Parameter!$C$1:$J$137,7,0),VLOOKUP(Y42,Parameter!$B$1:$J$137,8,0))))</f>
        <v/>
      </c>
      <c r="Q42" s="12" t="str">
        <f t="shared" si="0"/>
        <v/>
      </c>
      <c r="R42" s="12" t="str">
        <f t="shared" si="0"/>
        <v/>
      </c>
      <c r="S42" s="12" t="str">
        <f t="shared" si="0"/>
        <v/>
      </c>
      <c r="T42" s="12">
        <f>IFERROR(SUM(tbl_WohnsitzSO[[#This Row],[KLV A Kosten]:[KLV C Kosten]]),"")</f>
        <v>0</v>
      </c>
      <c r="U42" s="63">
        <f>SUMIFS(Import!V:V,Import!J:J,tbl_WohnsitzSO[[#This Row],[AHV-Nr]])</f>
        <v>0</v>
      </c>
      <c r="V42" s="162" t="str">
        <f t="shared" si="4"/>
        <v/>
      </c>
      <c r="W42" s="163" t="str">
        <f t="shared" si="1"/>
        <v/>
      </c>
      <c r="X42" s="122" t="str">
        <f t="shared" si="2"/>
        <v>S111111</v>
      </c>
      <c r="Y42" s="122" t="str">
        <f t="shared" si="3"/>
        <v>P</v>
      </c>
    </row>
    <row r="43" spans="1:25" ht="12.75" customHeight="1" x14ac:dyDescent="0.2">
      <c r="A43" s="82">
        <v>30</v>
      </c>
      <c r="B43" s="153" t="str">
        <f>IFERROR(INDEX(Import!J:J,_xlfn.AGGREGATE(15,6,ROW(Import!J:J)/(Import!X:X=1),ROW()-13)),"")</f>
        <v/>
      </c>
      <c r="C43" s="153" t="str">
        <f>IFERROR(INDEX(Import!A:V,MATCH(tbl_WohnsitzSO[[#This Row],[AHV-Nr]],Import!J:J,0),5),"")</f>
        <v/>
      </c>
      <c r="D43" s="154" t="str">
        <f>IFERROR(INDEX(Import!A:V,MATCH(tbl_WohnsitzSO[[#This Row],[AHV-Nr]],Import!J:J,0),7),"")</f>
        <v/>
      </c>
      <c r="E43" s="83" t="str">
        <f>IFERROR(INDEX(Import!A:V,MATCH(tbl_WohnsitzSO[[#This Row],[AHV-Nr]],Import!J:J,0),9),"")</f>
        <v/>
      </c>
      <c r="F43" s="84" t="str">
        <f>IFERROR(INDEX(Import!A:V,MATCH(tbl_WohnsitzSO[[#This Row],[AHV-Nr]],Import!J:J,0),12),"")</f>
        <v/>
      </c>
      <c r="G43" s="157" t="str">
        <f>IFERROR(INDEX(Import!A:V,MATCH(tbl_WohnsitzSO[[#This Row],[AHV-Nr]],Import!J:J,0),15),"")</f>
        <v/>
      </c>
      <c r="H43" s="85" t="str">
        <f>IFERROR(INDEX(Import!A:V,MATCH(tbl_WohnsitzSO[[#This Row],[AHV-Nr]],Import!J:J,0),16),"")</f>
        <v/>
      </c>
      <c r="I43" s="85" t="str">
        <f>IF(SUMIFS(Import!Z:Z,Import!J:J,tbl_WohnsitzSO[[#This Row],[AHV-Nr]],Import!Z:Z,1)=0,"",SUMIFS(Import!Z:Z,Import!J:J,tbl_WohnsitzSO[[#This Row],[AHV-Nr]],Import!Z:Z,1))</f>
        <v/>
      </c>
      <c r="J43" s="169" t="str">
        <f>IF(SUMIFS(Import!U:U,Import!R:R,"KLV A",Import!J:J,tbl_WohnsitzSO[[#This Row],[AHV-Nr]])=0,"",SUMIFS(Import!U:U,Import!R:R,"KLV A",Import!J:J,tbl_WohnsitzSO[[#This Row],[AHV-Nr]]))</f>
        <v/>
      </c>
      <c r="K43" s="169" t="str">
        <f>IF(SUMIFS(Import!U:U,Import!R:R,"KLV B",Import!J:J,tbl_WohnsitzSO[[#This Row],[AHV-Nr]])=0,"",SUMIFS(Import!U:U,Import!R:R,"KLV B",Import!J:J,tbl_WohnsitzSO[[#This Row],[AHV-Nr]]))</f>
        <v/>
      </c>
      <c r="L43" s="169" t="str">
        <f>IF(SUMIFS(Import!U:U,Import!R:R,"KLV C",Import!J:J,tbl_WohnsitzSO[[#This Row],[AHV-Nr]])=0,"",SUMIFS(Import!U:U,Import!R:R,"KLV C",Import!J:J,tbl_WohnsitzSO[[#This Row],[AHV-Nr]]))</f>
        <v/>
      </c>
      <c r="M43" s="171">
        <f>SUM(tbl_WohnsitzSO[[#This Row],[KLV A]:[KLV C]])</f>
        <v>0</v>
      </c>
      <c r="N43" s="159" t="str">
        <f>IF(tbl_WohnsitzSO[[#This Row],[KLV A]]="","",IF(NOT(ISERROR(MATCH(X43, Parameter!$A$1:$A$137, 0))),VLOOKUP(X43,Parameter!$A$1:$J$137,4,0),IF(V43=4535,VLOOKUP(W43,Parameter!$C$1:$J$137,5,0),VLOOKUP(Y43,Parameter!$B$1:$J$137,6,0))))</f>
        <v/>
      </c>
      <c r="O43" s="159" t="str">
        <f>IF(tbl_WohnsitzSO[[#This Row],[KLV B]]="","",IF(NOT(ISERROR(MATCH(X43, Parameter!$A$1:$A$137, 0))),VLOOKUP(X43,Parameter!$A$1:$J$137,5,0),IF(V43=4535,VLOOKUP(W43,Parameter!$C$1:$J$137,6,0),VLOOKUP(Y43,Parameter!$B$1:$J$137,7,0))))</f>
        <v/>
      </c>
      <c r="P43" s="159" t="str">
        <f>IF(tbl_WohnsitzSO[[#This Row],[KLV C]]="","",IF(NOT(ISERROR(MATCH(X43, Parameter!$A$1:$A$137, 0))),VLOOKUP(X43,Parameter!$A$1:$J$137,6,0),IF(V43=4535,VLOOKUP(W43,Parameter!$C$1:$J$137,7,0),VLOOKUP(Y43,Parameter!$B$1:$J$137,8,0))))</f>
        <v/>
      </c>
      <c r="Q43" s="12" t="str">
        <f t="shared" si="0"/>
        <v/>
      </c>
      <c r="R43" s="12" t="str">
        <f t="shared" si="0"/>
        <v/>
      </c>
      <c r="S43" s="12" t="str">
        <f t="shared" si="0"/>
        <v/>
      </c>
      <c r="T43" s="12">
        <f>IFERROR(SUM(tbl_WohnsitzSO[[#This Row],[KLV A Kosten]:[KLV C Kosten]]),"")</f>
        <v>0</v>
      </c>
      <c r="U43" s="63">
        <f>SUMIFS(Import!V:V,Import!J:J,tbl_WohnsitzSO[[#This Row],[AHV-Nr]])</f>
        <v>0</v>
      </c>
      <c r="V43" s="162" t="str">
        <f t="shared" si="4"/>
        <v/>
      </c>
      <c r="W43" s="163" t="str">
        <f t="shared" si="1"/>
        <v/>
      </c>
      <c r="X43" s="122" t="str">
        <f t="shared" si="2"/>
        <v>S111111</v>
      </c>
      <c r="Y43" s="122" t="str">
        <f t="shared" si="3"/>
        <v>P</v>
      </c>
    </row>
    <row r="44" spans="1:25" ht="12.75" customHeight="1" x14ac:dyDescent="0.2">
      <c r="A44" s="82">
        <v>31</v>
      </c>
      <c r="B44" s="153" t="str">
        <f>IFERROR(INDEX(Import!J:J,_xlfn.AGGREGATE(15,6,ROW(Import!J:J)/(Import!X:X=1),ROW()-13)),"")</f>
        <v/>
      </c>
      <c r="C44" s="153" t="str">
        <f>IFERROR(INDEX(Import!A:V,MATCH(tbl_WohnsitzSO[[#This Row],[AHV-Nr]],Import!J:J,0),5),"")</f>
        <v/>
      </c>
      <c r="D44" s="154" t="str">
        <f>IFERROR(INDEX(Import!A:V,MATCH(tbl_WohnsitzSO[[#This Row],[AHV-Nr]],Import!J:J,0),7),"")</f>
        <v/>
      </c>
      <c r="E44" s="83" t="str">
        <f>IFERROR(INDEX(Import!A:V,MATCH(tbl_WohnsitzSO[[#This Row],[AHV-Nr]],Import!J:J,0),9),"")</f>
        <v/>
      </c>
      <c r="F44" s="84" t="str">
        <f>IFERROR(INDEX(Import!A:V,MATCH(tbl_WohnsitzSO[[#This Row],[AHV-Nr]],Import!J:J,0),12),"")</f>
        <v/>
      </c>
      <c r="G44" s="157" t="str">
        <f>IFERROR(INDEX(Import!A:V,MATCH(tbl_WohnsitzSO[[#This Row],[AHV-Nr]],Import!J:J,0),15),"")</f>
        <v/>
      </c>
      <c r="H44" s="85" t="str">
        <f>IFERROR(INDEX(Import!A:V,MATCH(tbl_WohnsitzSO[[#This Row],[AHV-Nr]],Import!J:J,0),16),"")</f>
        <v/>
      </c>
      <c r="I44" s="85" t="str">
        <f>IF(SUMIFS(Import!Z:Z,Import!J:J,tbl_WohnsitzSO[[#This Row],[AHV-Nr]],Import!Z:Z,1)=0,"",SUMIFS(Import!Z:Z,Import!J:J,tbl_WohnsitzSO[[#This Row],[AHV-Nr]],Import!Z:Z,1))</f>
        <v/>
      </c>
      <c r="J44" s="169" t="str">
        <f>IF(SUMIFS(Import!U:U,Import!R:R,"KLV A",Import!J:J,tbl_WohnsitzSO[[#This Row],[AHV-Nr]])=0,"",SUMIFS(Import!U:U,Import!R:R,"KLV A",Import!J:J,tbl_WohnsitzSO[[#This Row],[AHV-Nr]]))</f>
        <v/>
      </c>
      <c r="K44" s="169" t="str">
        <f>IF(SUMIFS(Import!U:U,Import!R:R,"KLV B",Import!J:J,tbl_WohnsitzSO[[#This Row],[AHV-Nr]])=0,"",SUMIFS(Import!U:U,Import!R:R,"KLV B",Import!J:J,tbl_WohnsitzSO[[#This Row],[AHV-Nr]]))</f>
        <v/>
      </c>
      <c r="L44" s="169" t="str">
        <f>IF(SUMIFS(Import!U:U,Import!R:R,"KLV C",Import!J:J,tbl_WohnsitzSO[[#This Row],[AHV-Nr]])=0,"",SUMIFS(Import!U:U,Import!R:R,"KLV C",Import!J:J,tbl_WohnsitzSO[[#This Row],[AHV-Nr]]))</f>
        <v/>
      </c>
      <c r="M44" s="171">
        <f>SUM(tbl_WohnsitzSO[[#This Row],[KLV A]:[KLV C]])</f>
        <v>0</v>
      </c>
      <c r="N44" s="159" t="str">
        <f>IF(tbl_WohnsitzSO[[#This Row],[KLV A]]="","",IF(NOT(ISERROR(MATCH(X44, Parameter!$A$1:$A$137, 0))),VLOOKUP(X44,Parameter!$A$1:$J$137,4,0),IF(V44=4535,VLOOKUP(W44,Parameter!$C$1:$J$137,5,0),VLOOKUP(Y44,Parameter!$B$1:$J$137,6,0))))</f>
        <v/>
      </c>
      <c r="O44" s="159" t="str">
        <f>IF(tbl_WohnsitzSO[[#This Row],[KLV B]]="","",IF(NOT(ISERROR(MATCH(X44, Parameter!$A$1:$A$137, 0))),VLOOKUP(X44,Parameter!$A$1:$J$137,5,0),IF(V44=4535,VLOOKUP(W44,Parameter!$C$1:$J$137,6,0),VLOOKUP(Y44,Parameter!$B$1:$J$137,7,0))))</f>
        <v/>
      </c>
      <c r="P44" s="159" t="str">
        <f>IF(tbl_WohnsitzSO[[#This Row],[KLV C]]="","",IF(NOT(ISERROR(MATCH(X44, Parameter!$A$1:$A$137, 0))),VLOOKUP(X44,Parameter!$A$1:$J$137,6,0),IF(V44=4535,VLOOKUP(W44,Parameter!$C$1:$J$137,7,0),VLOOKUP(Y44,Parameter!$B$1:$J$137,8,0))))</f>
        <v/>
      </c>
      <c r="Q44" s="12" t="str">
        <f t="shared" si="0"/>
        <v/>
      </c>
      <c r="R44" s="12" t="str">
        <f t="shared" si="0"/>
        <v/>
      </c>
      <c r="S44" s="12" t="str">
        <f t="shared" si="0"/>
        <v/>
      </c>
      <c r="T44" s="12">
        <f>IFERROR(SUM(tbl_WohnsitzSO[[#This Row],[KLV A Kosten]:[KLV C Kosten]]),"")</f>
        <v>0</v>
      </c>
      <c r="U44" s="63">
        <f>SUMIFS(Import!V:V,Import!J:J,tbl_WohnsitzSO[[#This Row],[AHV-Nr]])</f>
        <v>0</v>
      </c>
      <c r="V44" s="162" t="str">
        <f t="shared" si="4"/>
        <v/>
      </c>
      <c r="W44" s="163" t="str">
        <f t="shared" si="1"/>
        <v/>
      </c>
      <c r="X44" s="122" t="str">
        <f t="shared" si="2"/>
        <v>S111111</v>
      </c>
      <c r="Y44" s="122" t="str">
        <f t="shared" si="3"/>
        <v>P</v>
      </c>
    </row>
    <row r="45" spans="1:25" ht="12.75" customHeight="1" x14ac:dyDescent="0.2">
      <c r="A45" s="82">
        <v>32</v>
      </c>
      <c r="B45" s="153" t="str">
        <f>IFERROR(INDEX(Import!J:J,_xlfn.AGGREGATE(15,6,ROW(Import!J:J)/(Import!X:X=1),ROW()-13)),"")</f>
        <v/>
      </c>
      <c r="C45" s="153" t="str">
        <f>IFERROR(INDEX(Import!A:V,MATCH(tbl_WohnsitzSO[[#This Row],[AHV-Nr]],Import!J:J,0),5),"")</f>
        <v/>
      </c>
      <c r="D45" s="154" t="str">
        <f>IFERROR(INDEX(Import!A:V,MATCH(tbl_WohnsitzSO[[#This Row],[AHV-Nr]],Import!J:J,0),7),"")</f>
        <v/>
      </c>
      <c r="E45" s="83" t="str">
        <f>IFERROR(INDEX(Import!A:V,MATCH(tbl_WohnsitzSO[[#This Row],[AHV-Nr]],Import!J:J,0),9),"")</f>
        <v/>
      </c>
      <c r="F45" s="84" t="str">
        <f>IFERROR(INDEX(Import!A:V,MATCH(tbl_WohnsitzSO[[#This Row],[AHV-Nr]],Import!J:J,0),12),"")</f>
        <v/>
      </c>
      <c r="G45" s="157" t="str">
        <f>IFERROR(INDEX(Import!A:V,MATCH(tbl_WohnsitzSO[[#This Row],[AHV-Nr]],Import!J:J,0),15),"")</f>
        <v/>
      </c>
      <c r="H45" s="85" t="str">
        <f>IFERROR(INDEX(Import!A:V,MATCH(tbl_WohnsitzSO[[#This Row],[AHV-Nr]],Import!J:J,0),16),"")</f>
        <v/>
      </c>
      <c r="I45" s="85" t="str">
        <f>IF(SUMIFS(Import!Z:Z,Import!J:J,tbl_WohnsitzSO[[#This Row],[AHV-Nr]],Import!Z:Z,1)=0,"",SUMIFS(Import!Z:Z,Import!J:J,tbl_WohnsitzSO[[#This Row],[AHV-Nr]],Import!Z:Z,1))</f>
        <v/>
      </c>
      <c r="J45" s="169" t="str">
        <f>IF(SUMIFS(Import!U:U,Import!R:R,"KLV A",Import!J:J,tbl_WohnsitzSO[[#This Row],[AHV-Nr]])=0,"",SUMIFS(Import!U:U,Import!R:R,"KLV A",Import!J:J,tbl_WohnsitzSO[[#This Row],[AHV-Nr]]))</f>
        <v/>
      </c>
      <c r="K45" s="169" t="str">
        <f>IF(SUMIFS(Import!U:U,Import!R:R,"KLV B",Import!J:J,tbl_WohnsitzSO[[#This Row],[AHV-Nr]])=0,"",SUMIFS(Import!U:U,Import!R:R,"KLV B",Import!J:J,tbl_WohnsitzSO[[#This Row],[AHV-Nr]]))</f>
        <v/>
      </c>
      <c r="L45" s="169" t="str">
        <f>IF(SUMIFS(Import!U:U,Import!R:R,"KLV C",Import!J:J,tbl_WohnsitzSO[[#This Row],[AHV-Nr]])=0,"",SUMIFS(Import!U:U,Import!R:R,"KLV C",Import!J:J,tbl_WohnsitzSO[[#This Row],[AHV-Nr]]))</f>
        <v/>
      </c>
      <c r="M45" s="171">
        <f>SUM(tbl_WohnsitzSO[[#This Row],[KLV A]:[KLV C]])</f>
        <v>0</v>
      </c>
      <c r="N45" s="159" t="str">
        <f>IF(tbl_WohnsitzSO[[#This Row],[KLV A]]="","",IF(NOT(ISERROR(MATCH(X45, Parameter!$A$1:$A$137, 0))),VLOOKUP(X45,Parameter!$A$1:$J$137,4,0),IF(V45=4535,VLOOKUP(W45,Parameter!$C$1:$J$137,5,0),VLOOKUP(Y45,Parameter!$B$1:$J$137,6,0))))</f>
        <v/>
      </c>
      <c r="O45" s="159" t="str">
        <f>IF(tbl_WohnsitzSO[[#This Row],[KLV B]]="","",IF(NOT(ISERROR(MATCH(X45, Parameter!$A$1:$A$137, 0))),VLOOKUP(X45,Parameter!$A$1:$J$137,5,0),IF(V45=4535,VLOOKUP(W45,Parameter!$C$1:$J$137,6,0),VLOOKUP(Y45,Parameter!$B$1:$J$137,7,0))))</f>
        <v/>
      </c>
      <c r="P45" s="159" t="str">
        <f>IF(tbl_WohnsitzSO[[#This Row],[KLV C]]="","",IF(NOT(ISERROR(MATCH(X45, Parameter!$A$1:$A$137, 0))),VLOOKUP(X45,Parameter!$A$1:$J$137,6,0),IF(V45=4535,VLOOKUP(W45,Parameter!$C$1:$J$137,7,0),VLOOKUP(Y45,Parameter!$B$1:$J$137,8,0))))</f>
        <v/>
      </c>
      <c r="Q45" s="12" t="str">
        <f t="shared" si="0"/>
        <v/>
      </c>
      <c r="R45" s="12" t="str">
        <f t="shared" si="0"/>
        <v/>
      </c>
      <c r="S45" s="12" t="str">
        <f t="shared" si="0"/>
        <v/>
      </c>
      <c r="T45" s="12">
        <f>IFERROR(SUM(tbl_WohnsitzSO[[#This Row],[KLV A Kosten]:[KLV C Kosten]]),"")</f>
        <v>0</v>
      </c>
      <c r="U45" s="63">
        <f>SUMIFS(Import!V:V,Import!J:J,tbl_WohnsitzSO[[#This Row],[AHV-Nr]])</f>
        <v>0</v>
      </c>
      <c r="V45" s="162" t="str">
        <f t="shared" si="4"/>
        <v/>
      </c>
      <c r="W45" s="163" t="str">
        <f t="shared" si="1"/>
        <v/>
      </c>
      <c r="X45" s="122" t="str">
        <f t="shared" si="2"/>
        <v>S111111</v>
      </c>
      <c r="Y45" s="122" t="str">
        <f t="shared" si="3"/>
        <v>P</v>
      </c>
    </row>
    <row r="46" spans="1:25" ht="12.75" customHeight="1" x14ac:dyDescent="0.2">
      <c r="A46" s="82">
        <v>33</v>
      </c>
      <c r="B46" s="153" t="str">
        <f>IFERROR(INDEX(Import!J:J,_xlfn.AGGREGATE(15,6,ROW(Import!J:J)/(Import!X:X=1),ROW()-13)),"")</f>
        <v/>
      </c>
      <c r="C46" s="153" t="str">
        <f>IFERROR(INDEX(Import!A:V,MATCH(tbl_WohnsitzSO[[#This Row],[AHV-Nr]],Import!J:J,0),5),"")</f>
        <v/>
      </c>
      <c r="D46" s="154" t="str">
        <f>IFERROR(INDEX(Import!A:V,MATCH(tbl_WohnsitzSO[[#This Row],[AHV-Nr]],Import!J:J,0),7),"")</f>
        <v/>
      </c>
      <c r="E46" s="83" t="str">
        <f>IFERROR(INDEX(Import!A:V,MATCH(tbl_WohnsitzSO[[#This Row],[AHV-Nr]],Import!J:J,0),9),"")</f>
        <v/>
      </c>
      <c r="F46" s="84" t="str">
        <f>IFERROR(INDEX(Import!A:V,MATCH(tbl_WohnsitzSO[[#This Row],[AHV-Nr]],Import!J:J,0),12),"")</f>
        <v/>
      </c>
      <c r="G46" s="157" t="str">
        <f>IFERROR(INDEX(Import!A:V,MATCH(tbl_WohnsitzSO[[#This Row],[AHV-Nr]],Import!J:J,0),15),"")</f>
        <v/>
      </c>
      <c r="H46" s="85" t="str">
        <f>IFERROR(INDEX(Import!A:V,MATCH(tbl_WohnsitzSO[[#This Row],[AHV-Nr]],Import!J:J,0),16),"")</f>
        <v/>
      </c>
      <c r="I46" s="85" t="str">
        <f>IF(SUMIFS(Import!Z:Z,Import!J:J,tbl_WohnsitzSO[[#This Row],[AHV-Nr]],Import!Z:Z,1)=0,"",SUMIFS(Import!Z:Z,Import!J:J,tbl_WohnsitzSO[[#This Row],[AHV-Nr]],Import!Z:Z,1))</f>
        <v/>
      </c>
      <c r="J46" s="169" t="str">
        <f>IF(SUMIFS(Import!U:U,Import!R:R,"KLV A",Import!J:J,tbl_WohnsitzSO[[#This Row],[AHV-Nr]])=0,"",SUMIFS(Import!U:U,Import!R:R,"KLV A",Import!J:J,tbl_WohnsitzSO[[#This Row],[AHV-Nr]]))</f>
        <v/>
      </c>
      <c r="K46" s="169" t="str">
        <f>IF(SUMIFS(Import!U:U,Import!R:R,"KLV B",Import!J:J,tbl_WohnsitzSO[[#This Row],[AHV-Nr]])=0,"",SUMIFS(Import!U:U,Import!R:R,"KLV B",Import!J:J,tbl_WohnsitzSO[[#This Row],[AHV-Nr]]))</f>
        <v/>
      </c>
      <c r="L46" s="169" t="str">
        <f>IF(SUMIFS(Import!U:U,Import!R:R,"KLV C",Import!J:J,tbl_WohnsitzSO[[#This Row],[AHV-Nr]])=0,"",SUMIFS(Import!U:U,Import!R:R,"KLV C",Import!J:J,tbl_WohnsitzSO[[#This Row],[AHV-Nr]]))</f>
        <v/>
      </c>
      <c r="M46" s="171">
        <f>SUM(tbl_WohnsitzSO[[#This Row],[KLV A]:[KLV C]])</f>
        <v>0</v>
      </c>
      <c r="N46" s="159" t="str">
        <f>IF(tbl_WohnsitzSO[[#This Row],[KLV A]]="","",IF(NOT(ISERROR(MATCH(X46, Parameter!$A$1:$A$137, 0))),VLOOKUP(X46,Parameter!$A$1:$J$137,4,0),IF(V46=4535,VLOOKUP(W46,Parameter!$C$1:$J$137,5,0),VLOOKUP(Y46,Parameter!$B$1:$J$137,6,0))))</f>
        <v/>
      </c>
      <c r="O46" s="159" t="str">
        <f>IF(tbl_WohnsitzSO[[#This Row],[KLV B]]="","",IF(NOT(ISERROR(MATCH(X46, Parameter!$A$1:$A$137, 0))),VLOOKUP(X46,Parameter!$A$1:$J$137,5,0),IF(V46=4535,VLOOKUP(W46,Parameter!$C$1:$J$137,6,0),VLOOKUP(Y46,Parameter!$B$1:$J$137,7,0))))</f>
        <v/>
      </c>
      <c r="P46" s="159" t="str">
        <f>IF(tbl_WohnsitzSO[[#This Row],[KLV C]]="","",IF(NOT(ISERROR(MATCH(X46, Parameter!$A$1:$A$137, 0))),VLOOKUP(X46,Parameter!$A$1:$J$137,6,0),IF(V46=4535,VLOOKUP(W46,Parameter!$C$1:$J$137,7,0),VLOOKUP(Y46,Parameter!$B$1:$J$137,8,0))))</f>
        <v/>
      </c>
      <c r="Q46" s="12" t="str">
        <f t="shared" si="0"/>
        <v/>
      </c>
      <c r="R46" s="12" t="str">
        <f t="shared" si="0"/>
        <v/>
      </c>
      <c r="S46" s="12" t="str">
        <f t="shared" si="0"/>
        <v/>
      </c>
      <c r="T46" s="12">
        <f>IFERROR(SUM(tbl_WohnsitzSO[[#This Row],[KLV A Kosten]:[KLV C Kosten]]),"")</f>
        <v>0</v>
      </c>
      <c r="U46" s="63">
        <f>SUMIFS(Import!V:V,Import!J:J,tbl_WohnsitzSO[[#This Row],[AHV-Nr]])</f>
        <v>0</v>
      </c>
      <c r="V46" s="162" t="str">
        <f t="shared" si="4"/>
        <v/>
      </c>
      <c r="W46" s="163" t="str">
        <f t="shared" si="1"/>
        <v/>
      </c>
      <c r="X46" s="122" t="str">
        <f t="shared" si="2"/>
        <v>S111111</v>
      </c>
      <c r="Y46" s="122" t="str">
        <f t="shared" si="3"/>
        <v>P</v>
      </c>
    </row>
    <row r="47" spans="1:25" ht="12.75" customHeight="1" x14ac:dyDescent="0.2">
      <c r="A47" s="82">
        <v>34</v>
      </c>
      <c r="B47" s="153" t="str">
        <f>IFERROR(INDEX(Import!J:J,_xlfn.AGGREGATE(15,6,ROW(Import!J:J)/(Import!X:X=1),ROW()-13)),"")</f>
        <v/>
      </c>
      <c r="C47" s="153" t="str">
        <f>IFERROR(INDEX(Import!A:V,MATCH(tbl_WohnsitzSO[[#This Row],[AHV-Nr]],Import!J:J,0),5),"")</f>
        <v/>
      </c>
      <c r="D47" s="154" t="str">
        <f>IFERROR(INDEX(Import!A:V,MATCH(tbl_WohnsitzSO[[#This Row],[AHV-Nr]],Import!J:J,0),7),"")</f>
        <v/>
      </c>
      <c r="E47" s="83" t="str">
        <f>IFERROR(INDEX(Import!A:V,MATCH(tbl_WohnsitzSO[[#This Row],[AHV-Nr]],Import!J:J,0),9),"")</f>
        <v/>
      </c>
      <c r="F47" s="84" t="str">
        <f>IFERROR(INDEX(Import!A:V,MATCH(tbl_WohnsitzSO[[#This Row],[AHV-Nr]],Import!J:J,0),12),"")</f>
        <v/>
      </c>
      <c r="G47" s="157" t="str">
        <f>IFERROR(INDEX(Import!A:V,MATCH(tbl_WohnsitzSO[[#This Row],[AHV-Nr]],Import!J:J,0),15),"")</f>
        <v/>
      </c>
      <c r="H47" s="85" t="str">
        <f>IFERROR(INDEX(Import!A:V,MATCH(tbl_WohnsitzSO[[#This Row],[AHV-Nr]],Import!J:J,0),16),"")</f>
        <v/>
      </c>
      <c r="I47" s="85" t="str">
        <f>IF(SUMIFS(Import!Z:Z,Import!J:J,tbl_WohnsitzSO[[#This Row],[AHV-Nr]],Import!Z:Z,1)=0,"",SUMIFS(Import!Z:Z,Import!J:J,tbl_WohnsitzSO[[#This Row],[AHV-Nr]],Import!Z:Z,1))</f>
        <v/>
      </c>
      <c r="J47" s="169" t="str">
        <f>IF(SUMIFS(Import!U:U,Import!R:R,"KLV A",Import!J:J,tbl_WohnsitzSO[[#This Row],[AHV-Nr]])=0,"",SUMIFS(Import!U:U,Import!R:R,"KLV A",Import!J:J,tbl_WohnsitzSO[[#This Row],[AHV-Nr]]))</f>
        <v/>
      </c>
      <c r="K47" s="169" t="str">
        <f>IF(SUMIFS(Import!U:U,Import!R:R,"KLV B",Import!J:J,tbl_WohnsitzSO[[#This Row],[AHV-Nr]])=0,"",SUMIFS(Import!U:U,Import!R:R,"KLV B",Import!J:J,tbl_WohnsitzSO[[#This Row],[AHV-Nr]]))</f>
        <v/>
      </c>
      <c r="L47" s="169" t="str">
        <f>IF(SUMIFS(Import!U:U,Import!R:R,"KLV C",Import!J:J,tbl_WohnsitzSO[[#This Row],[AHV-Nr]])=0,"",SUMIFS(Import!U:U,Import!R:R,"KLV C",Import!J:J,tbl_WohnsitzSO[[#This Row],[AHV-Nr]]))</f>
        <v/>
      </c>
      <c r="M47" s="171">
        <f>SUM(tbl_WohnsitzSO[[#This Row],[KLV A]:[KLV C]])</f>
        <v>0</v>
      </c>
      <c r="N47" s="159" t="str">
        <f>IF(tbl_WohnsitzSO[[#This Row],[KLV A]]="","",IF(NOT(ISERROR(MATCH(X47, Parameter!$A$1:$A$137, 0))),VLOOKUP(X47,Parameter!$A$1:$J$137,4,0),IF(V47=4535,VLOOKUP(W47,Parameter!$C$1:$J$137,5,0),VLOOKUP(Y47,Parameter!$B$1:$J$137,6,0))))</f>
        <v/>
      </c>
      <c r="O47" s="159" t="str">
        <f>IF(tbl_WohnsitzSO[[#This Row],[KLV B]]="","",IF(NOT(ISERROR(MATCH(X47, Parameter!$A$1:$A$137, 0))),VLOOKUP(X47,Parameter!$A$1:$J$137,5,0),IF(V47=4535,VLOOKUP(W47,Parameter!$C$1:$J$137,6,0),VLOOKUP(Y47,Parameter!$B$1:$J$137,7,0))))</f>
        <v/>
      </c>
      <c r="P47" s="159" t="str">
        <f>IF(tbl_WohnsitzSO[[#This Row],[KLV C]]="","",IF(NOT(ISERROR(MATCH(X47, Parameter!$A$1:$A$137, 0))),VLOOKUP(X47,Parameter!$A$1:$J$137,6,0),IF(V47=4535,VLOOKUP(W47,Parameter!$C$1:$J$137,7,0),VLOOKUP(Y47,Parameter!$B$1:$J$137,8,0))))</f>
        <v/>
      </c>
      <c r="Q47" s="12" t="str">
        <f t="shared" si="0"/>
        <v/>
      </c>
      <c r="R47" s="12" t="str">
        <f t="shared" si="0"/>
        <v/>
      </c>
      <c r="S47" s="12" t="str">
        <f t="shared" si="0"/>
        <v/>
      </c>
      <c r="T47" s="12">
        <f>IFERROR(SUM(tbl_WohnsitzSO[[#This Row],[KLV A Kosten]:[KLV C Kosten]]),"")</f>
        <v>0</v>
      </c>
      <c r="U47" s="63">
        <f>SUMIFS(Import!V:V,Import!J:J,tbl_WohnsitzSO[[#This Row],[AHV-Nr]])</f>
        <v>0</v>
      </c>
      <c r="V47" s="162" t="str">
        <f t="shared" si="4"/>
        <v/>
      </c>
      <c r="W47" s="163" t="str">
        <f t="shared" si="1"/>
        <v/>
      </c>
      <c r="X47" s="122" t="str">
        <f t="shared" si="2"/>
        <v>S111111</v>
      </c>
      <c r="Y47" s="122" t="str">
        <f t="shared" si="3"/>
        <v>P</v>
      </c>
    </row>
    <row r="48" spans="1:25" ht="12.75" customHeight="1" x14ac:dyDescent="0.2">
      <c r="A48" s="82">
        <v>35</v>
      </c>
      <c r="B48" s="153" t="str">
        <f>IFERROR(INDEX(Import!J:J,_xlfn.AGGREGATE(15,6,ROW(Import!J:J)/(Import!X:X=1),ROW()-13)),"")</f>
        <v/>
      </c>
      <c r="C48" s="153" t="str">
        <f>IFERROR(INDEX(Import!A:V,MATCH(tbl_WohnsitzSO[[#This Row],[AHV-Nr]],Import!J:J,0),5),"")</f>
        <v/>
      </c>
      <c r="D48" s="154" t="str">
        <f>IFERROR(INDEX(Import!A:V,MATCH(tbl_WohnsitzSO[[#This Row],[AHV-Nr]],Import!J:J,0),7),"")</f>
        <v/>
      </c>
      <c r="E48" s="83" t="str">
        <f>IFERROR(INDEX(Import!A:V,MATCH(tbl_WohnsitzSO[[#This Row],[AHV-Nr]],Import!J:J,0),9),"")</f>
        <v/>
      </c>
      <c r="F48" s="84" t="str">
        <f>IFERROR(INDEX(Import!A:V,MATCH(tbl_WohnsitzSO[[#This Row],[AHV-Nr]],Import!J:J,0),12),"")</f>
        <v/>
      </c>
      <c r="G48" s="157" t="str">
        <f>IFERROR(INDEX(Import!A:V,MATCH(tbl_WohnsitzSO[[#This Row],[AHV-Nr]],Import!J:J,0),15),"")</f>
        <v/>
      </c>
      <c r="H48" s="85" t="str">
        <f>IFERROR(INDEX(Import!A:V,MATCH(tbl_WohnsitzSO[[#This Row],[AHV-Nr]],Import!J:J,0),16),"")</f>
        <v/>
      </c>
      <c r="I48" s="85" t="str">
        <f>IF(SUMIFS(Import!Z:Z,Import!J:J,tbl_WohnsitzSO[[#This Row],[AHV-Nr]],Import!Z:Z,1)=0,"",SUMIFS(Import!Z:Z,Import!J:J,tbl_WohnsitzSO[[#This Row],[AHV-Nr]],Import!Z:Z,1))</f>
        <v/>
      </c>
      <c r="J48" s="169" t="str">
        <f>IF(SUMIFS(Import!U:U,Import!R:R,"KLV A",Import!J:J,tbl_WohnsitzSO[[#This Row],[AHV-Nr]])=0,"",SUMIFS(Import!U:U,Import!R:R,"KLV A",Import!J:J,tbl_WohnsitzSO[[#This Row],[AHV-Nr]]))</f>
        <v/>
      </c>
      <c r="K48" s="169" t="str">
        <f>IF(SUMIFS(Import!U:U,Import!R:R,"KLV B",Import!J:J,tbl_WohnsitzSO[[#This Row],[AHV-Nr]])=0,"",SUMIFS(Import!U:U,Import!R:R,"KLV B",Import!J:J,tbl_WohnsitzSO[[#This Row],[AHV-Nr]]))</f>
        <v/>
      </c>
      <c r="L48" s="169" t="str">
        <f>IF(SUMIFS(Import!U:U,Import!R:R,"KLV C",Import!J:J,tbl_WohnsitzSO[[#This Row],[AHV-Nr]])=0,"",SUMIFS(Import!U:U,Import!R:R,"KLV C",Import!J:J,tbl_WohnsitzSO[[#This Row],[AHV-Nr]]))</f>
        <v/>
      </c>
      <c r="M48" s="171">
        <f>SUM(tbl_WohnsitzSO[[#This Row],[KLV A]:[KLV C]])</f>
        <v>0</v>
      </c>
      <c r="N48" s="159" t="str">
        <f>IF(tbl_WohnsitzSO[[#This Row],[KLV A]]="","",IF(NOT(ISERROR(MATCH(X48, Parameter!$A$1:$A$137, 0))),VLOOKUP(X48,Parameter!$A$1:$J$137,4,0),IF(V48=4535,VLOOKUP(W48,Parameter!$C$1:$J$137,5,0),VLOOKUP(Y48,Parameter!$B$1:$J$137,6,0))))</f>
        <v/>
      </c>
      <c r="O48" s="159" t="str">
        <f>IF(tbl_WohnsitzSO[[#This Row],[KLV B]]="","",IF(NOT(ISERROR(MATCH(X48, Parameter!$A$1:$A$137, 0))),VLOOKUP(X48,Parameter!$A$1:$J$137,5,0),IF(V48=4535,VLOOKUP(W48,Parameter!$C$1:$J$137,6,0),VLOOKUP(Y48,Parameter!$B$1:$J$137,7,0))))</f>
        <v/>
      </c>
      <c r="P48" s="159" t="str">
        <f>IF(tbl_WohnsitzSO[[#This Row],[KLV C]]="","",IF(NOT(ISERROR(MATCH(X48, Parameter!$A$1:$A$137, 0))),VLOOKUP(X48,Parameter!$A$1:$J$137,6,0),IF(V48=4535,VLOOKUP(W48,Parameter!$C$1:$J$137,7,0),VLOOKUP(Y48,Parameter!$B$1:$J$137,8,0))))</f>
        <v/>
      </c>
      <c r="Q48" s="12" t="str">
        <f t="shared" si="0"/>
        <v/>
      </c>
      <c r="R48" s="12" t="str">
        <f t="shared" si="0"/>
        <v/>
      </c>
      <c r="S48" s="12" t="str">
        <f t="shared" si="0"/>
        <v/>
      </c>
      <c r="T48" s="12">
        <f>IFERROR(SUM(tbl_WohnsitzSO[[#This Row],[KLV A Kosten]:[KLV C Kosten]]),"")</f>
        <v>0</v>
      </c>
      <c r="U48" s="63">
        <f>SUMIFS(Import!V:V,Import!J:J,tbl_WohnsitzSO[[#This Row],[AHV-Nr]])</f>
        <v>0</v>
      </c>
      <c r="V48" s="162" t="str">
        <f t="shared" si="4"/>
        <v/>
      </c>
      <c r="W48" s="163" t="str">
        <f t="shared" si="1"/>
        <v/>
      </c>
      <c r="X48" s="122" t="str">
        <f t="shared" si="2"/>
        <v>S111111</v>
      </c>
      <c r="Y48" s="122" t="str">
        <f t="shared" si="3"/>
        <v>P</v>
      </c>
    </row>
    <row r="49" spans="1:25" ht="12.75" customHeight="1" x14ac:dyDescent="0.2">
      <c r="A49" s="82">
        <v>36</v>
      </c>
      <c r="B49" s="153" t="str">
        <f>IFERROR(INDEX(Import!J:J,_xlfn.AGGREGATE(15,6,ROW(Import!J:J)/(Import!X:X=1),ROW()-13)),"")</f>
        <v/>
      </c>
      <c r="C49" s="153" t="str">
        <f>IFERROR(INDEX(Import!A:V,MATCH(tbl_WohnsitzSO[[#This Row],[AHV-Nr]],Import!J:J,0),5),"")</f>
        <v/>
      </c>
      <c r="D49" s="154" t="str">
        <f>IFERROR(INDEX(Import!A:V,MATCH(tbl_WohnsitzSO[[#This Row],[AHV-Nr]],Import!J:J,0),7),"")</f>
        <v/>
      </c>
      <c r="E49" s="83" t="str">
        <f>IFERROR(INDEX(Import!A:V,MATCH(tbl_WohnsitzSO[[#This Row],[AHV-Nr]],Import!J:J,0),9),"")</f>
        <v/>
      </c>
      <c r="F49" s="84" t="str">
        <f>IFERROR(INDEX(Import!A:V,MATCH(tbl_WohnsitzSO[[#This Row],[AHV-Nr]],Import!J:J,0),12),"")</f>
        <v/>
      </c>
      <c r="G49" s="157" t="str">
        <f>IFERROR(INDEX(Import!A:V,MATCH(tbl_WohnsitzSO[[#This Row],[AHV-Nr]],Import!J:J,0),15),"")</f>
        <v/>
      </c>
      <c r="H49" s="85" t="str">
        <f>IFERROR(INDEX(Import!A:V,MATCH(tbl_WohnsitzSO[[#This Row],[AHV-Nr]],Import!J:J,0),16),"")</f>
        <v/>
      </c>
      <c r="I49" s="85" t="str">
        <f>IF(SUMIFS(Import!Z:Z,Import!J:J,tbl_WohnsitzSO[[#This Row],[AHV-Nr]],Import!Z:Z,1)=0,"",SUMIFS(Import!Z:Z,Import!J:J,tbl_WohnsitzSO[[#This Row],[AHV-Nr]],Import!Z:Z,1))</f>
        <v/>
      </c>
      <c r="J49" s="169" t="str">
        <f>IF(SUMIFS(Import!U:U,Import!R:R,"KLV A",Import!J:J,tbl_WohnsitzSO[[#This Row],[AHV-Nr]])=0,"",SUMIFS(Import!U:U,Import!R:R,"KLV A",Import!J:J,tbl_WohnsitzSO[[#This Row],[AHV-Nr]]))</f>
        <v/>
      </c>
      <c r="K49" s="169" t="str">
        <f>IF(SUMIFS(Import!U:U,Import!R:R,"KLV B",Import!J:J,tbl_WohnsitzSO[[#This Row],[AHV-Nr]])=0,"",SUMIFS(Import!U:U,Import!R:R,"KLV B",Import!J:J,tbl_WohnsitzSO[[#This Row],[AHV-Nr]]))</f>
        <v/>
      </c>
      <c r="L49" s="169" t="str">
        <f>IF(SUMIFS(Import!U:U,Import!R:R,"KLV C",Import!J:J,tbl_WohnsitzSO[[#This Row],[AHV-Nr]])=0,"",SUMIFS(Import!U:U,Import!R:R,"KLV C",Import!J:J,tbl_WohnsitzSO[[#This Row],[AHV-Nr]]))</f>
        <v/>
      </c>
      <c r="M49" s="171">
        <f>SUM(tbl_WohnsitzSO[[#This Row],[KLV A]:[KLV C]])</f>
        <v>0</v>
      </c>
      <c r="N49" s="159" t="str">
        <f>IF(tbl_WohnsitzSO[[#This Row],[KLV A]]="","",IF(NOT(ISERROR(MATCH(X49, Parameter!$A$1:$A$137, 0))),VLOOKUP(X49,Parameter!$A$1:$J$137,4,0),IF(V49=4535,VLOOKUP(W49,Parameter!$C$1:$J$137,5,0),VLOOKUP(Y49,Parameter!$B$1:$J$137,6,0))))</f>
        <v/>
      </c>
      <c r="O49" s="159" t="str">
        <f>IF(tbl_WohnsitzSO[[#This Row],[KLV B]]="","",IF(NOT(ISERROR(MATCH(X49, Parameter!$A$1:$A$137, 0))),VLOOKUP(X49,Parameter!$A$1:$J$137,5,0),IF(V49=4535,VLOOKUP(W49,Parameter!$C$1:$J$137,6,0),VLOOKUP(Y49,Parameter!$B$1:$J$137,7,0))))</f>
        <v/>
      </c>
      <c r="P49" s="159" t="str">
        <f>IF(tbl_WohnsitzSO[[#This Row],[KLV C]]="","",IF(NOT(ISERROR(MATCH(X49, Parameter!$A$1:$A$137, 0))),VLOOKUP(X49,Parameter!$A$1:$J$137,6,0),IF(V49=4535,VLOOKUP(W49,Parameter!$C$1:$J$137,7,0),VLOOKUP(Y49,Parameter!$B$1:$J$137,8,0))))</f>
        <v/>
      </c>
      <c r="Q49" s="12" t="str">
        <f t="shared" si="0"/>
        <v/>
      </c>
      <c r="R49" s="12" t="str">
        <f t="shared" si="0"/>
        <v/>
      </c>
      <c r="S49" s="12" t="str">
        <f t="shared" si="0"/>
        <v/>
      </c>
      <c r="T49" s="12">
        <f>IFERROR(SUM(tbl_WohnsitzSO[[#This Row],[KLV A Kosten]:[KLV C Kosten]]),"")</f>
        <v>0</v>
      </c>
      <c r="U49" s="63">
        <f>SUMIFS(Import!V:V,Import!J:J,tbl_WohnsitzSO[[#This Row],[AHV-Nr]])</f>
        <v>0</v>
      </c>
      <c r="V49" s="162" t="str">
        <f t="shared" si="4"/>
        <v/>
      </c>
      <c r="W49" s="163" t="str">
        <f t="shared" si="1"/>
        <v/>
      </c>
      <c r="X49" s="122" t="str">
        <f t="shared" si="2"/>
        <v>S111111</v>
      </c>
      <c r="Y49" s="122" t="str">
        <f t="shared" si="3"/>
        <v>P</v>
      </c>
    </row>
    <row r="50" spans="1:25" ht="12.75" customHeight="1" x14ac:dyDescent="0.2">
      <c r="A50" s="82">
        <v>37</v>
      </c>
      <c r="B50" s="153" t="str">
        <f>IFERROR(INDEX(Import!J:J,_xlfn.AGGREGATE(15,6,ROW(Import!J:J)/(Import!X:X=1),ROW()-13)),"")</f>
        <v/>
      </c>
      <c r="C50" s="153" t="str">
        <f>IFERROR(INDEX(Import!A:V,MATCH(tbl_WohnsitzSO[[#This Row],[AHV-Nr]],Import!J:J,0),5),"")</f>
        <v/>
      </c>
      <c r="D50" s="154" t="str">
        <f>IFERROR(INDEX(Import!A:V,MATCH(tbl_WohnsitzSO[[#This Row],[AHV-Nr]],Import!J:J,0),7),"")</f>
        <v/>
      </c>
      <c r="E50" s="83" t="str">
        <f>IFERROR(INDEX(Import!A:V,MATCH(tbl_WohnsitzSO[[#This Row],[AHV-Nr]],Import!J:J,0),9),"")</f>
        <v/>
      </c>
      <c r="F50" s="84" t="str">
        <f>IFERROR(INDEX(Import!A:V,MATCH(tbl_WohnsitzSO[[#This Row],[AHV-Nr]],Import!J:J,0),12),"")</f>
        <v/>
      </c>
      <c r="G50" s="157" t="str">
        <f>IFERROR(INDEX(Import!A:V,MATCH(tbl_WohnsitzSO[[#This Row],[AHV-Nr]],Import!J:J,0),15),"")</f>
        <v/>
      </c>
      <c r="H50" s="85" t="str">
        <f>IFERROR(INDEX(Import!A:V,MATCH(tbl_WohnsitzSO[[#This Row],[AHV-Nr]],Import!J:J,0),16),"")</f>
        <v/>
      </c>
      <c r="I50" s="85" t="str">
        <f>IF(SUMIFS(Import!Z:Z,Import!J:J,tbl_WohnsitzSO[[#This Row],[AHV-Nr]],Import!Z:Z,1)=0,"",SUMIFS(Import!Z:Z,Import!J:J,tbl_WohnsitzSO[[#This Row],[AHV-Nr]],Import!Z:Z,1))</f>
        <v/>
      </c>
      <c r="J50" s="169" t="str">
        <f>IF(SUMIFS(Import!U:U,Import!R:R,"KLV A",Import!J:J,tbl_WohnsitzSO[[#This Row],[AHV-Nr]])=0,"",SUMIFS(Import!U:U,Import!R:R,"KLV A",Import!J:J,tbl_WohnsitzSO[[#This Row],[AHV-Nr]]))</f>
        <v/>
      </c>
      <c r="K50" s="169" t="str">
        <f>IF(SUMIFS(Import!U:U,Import!R:R,"KLV B",Import!J:J,tbl_WohnsitzSO[[#This Row],[AHV-Nr]])=0,"",SUMIFS(Import!U:U,Import!R:R,"KLV B",Import!J:J,tbl_WohnsitzSO[[#This Row],[AHV-Nr]]))</f>
        <v/>
      </c>
      <c r="L50" s="169" t="str">
        <f>IF(SUMIFS(Import!U:U,Import!R:R,"KLV C",Import!J:J,tbl_WohnsitzSO[[#This Row],[AHV-Nr]])=0,"",SUMIFS(Import!U:U,Import!R:R,"KLV C",Import!J:J,tbl_WohnsitzSO[[#This Row],[AHV-Nr]]))</f>
        <v/>
      </c>
      <c r="M50" s="171">
        <f>SUM(tbl_WohnsitzSO[[#This Row],[KLV A]:[KLV C]])</f>
        <v>0</v>
      </c>
      <c r="N50" s="159" t="str">
        <f>IF(tbl_WohnsitzSO[[#This Row],[KLV A]]="","",IF(NOT(ISERROR(MATCH(X50, Parameter!$A$1:$A$137, 0))),VLOOKUP(X50,Parameter!$A$1:$J$137,4,0),IF(V50=4535,VLOOKUP(W50,Parameter!$C$1:$J$137,5,0),VLOOKUP(Y50,Parameter!$B$1:$J$137,6,0))))</f>
        <v/>
      </c>
      <c r="O50" s="159" t="str">
        <f>IF(tbl_WohnsitzSO[[#This Row],[KLV B]]="","",IF(NOT(ISERROR(MATCH(X50, Parameter!$A$1:$A$137, 0))),VLOOKUP(X50,Parameter!$A$1:$J$137,5,0),IF(V50=4535,VLOOKUP(W50,Parameter!$C$1:$J$137,6,0),VLOOKUP(Y50,Parameter!$B$1:$J$137,7,0))))</f>
        <v/>
      </c>
      <c r="P50" s="159" t="str">
        <f>IF(tbl_WohnsitzSO[[#This Row],[KLV C]]="","",IF(NOT(ISERROR(MATCH(X50, Parameter!$A$1:$A$137, 0))),VLOOKUP(X50,Parameter!$A$1:$J$137,6,0),IF(V50=4535,VLOOKUP(W50,Parameter!$C$1:$J$137,7,0),VLOOKUP(Y50,Parameter!$B$1:$J$137,8,0))))</f>
        <v/>
      </c>
      <c r="Q50" s="12" t="str">
        <f t="shared" si="0"/>
        <v/>
      </c>
      <c r="R50" s="12" t="str">
        <f t="shared" si="0"/>
        <v/>
      </c>
      <c r="S50" s="12" t="str">
        <f t="shared" si="0"/>
        <v/>
      </c>
      <c r="T50" s="12">
        <f>IFERROR(SUM(tbl_WohnsitzSO[[#This Row],[KLV A Kosten]:[KLV C Kosten]]),"")</f>
        <v>0</v>
      </c>
      <c r="U50" s="63">
        <f>SUMIFS(Import!V:V,Import!J:J,tbl_WohnsitzSO[[#This Row],[AHV-Nr]])</f>
        <v>0</v>
      </c>
      <c r="V50" s="162" t="str">
        <f t="shared" si="4"/>
        <v/>
      </c>
      <c r="W50" s="163" t="str">
        <f t="shared" si="1"/>
        <v/>
      </c>
      <c r="X50" s="122" t="str">
        <f t="shared" si="2"/>
        <v>S111111</v>
      </c>
      <c r="Y50" s="122" t="str">
        <f t="shared" si="3"/>
        <v>P</v>
      </c>
    </row>
    <row r="51" spans="1:25" ht="12.75" customHeight="1" x14ac:dyDescent="0.2">
      <c r="A51" s="82">
        <v>38</v>
      </c>
      <c r="B51" s="153" t="str">
        <f>IFERROR(INDEX(Import!J:J,_xlfn.AGGREGATE(15,6,ROW(Import!J:J)/(Import!X:X=1),ROW()-13)),"")</f>
        <v/>
      </c>
      <c r="C51" s="153" t="str">
        <f>IFERROR(INDEX(Import!A:V,MATCH(tbl_WohnsitzSO[[#This Row],[AHV-Nr]],Import!J:J,0),5),"")</f>
        <v/>
      </c>
      <c r="D51" s="154" t="str">
        <f>IFERROR(INDEX(Import!A:V,MATCH(tbl_WohnsitzSO[[#This Row],[AHV-Nr]],Import!J:J,0),7),"")</f>
        <v/>
      </c>
      <c r="E51" s="83" t="str">
        <f>IFERROR(INDEX(Import!A:V,MATCH(tbl_WohnsitzSO[[#This Row],[AHV-Nr]],Import!J:J,0),9),"")</f>
        <v/>
      </c>
      <c r="F51" s="84" t="str">
        <f>IFERROR(INDEX(Import!A:V,MATCH(tbl_WohnsitzSO[[#This Row],[AHV-Nr]],Import!J:J,0),12),"")</f>
        <v/>
      </c>
      <c r="G51" s="157" t="str">
        <f>IFERROR(INDEX(Import!A:V,MATCH(tbl_WohnsitzSO[[#This Row],[AHV-Nr]],Import!J:J,0),15),"")</f>
        <v/>
      </c>
      <c r="H51" s="85" t="str">
        <f>IFERROR(INDEX(Import!A:V,MATCH(tbl_WohnsitzSO[[#This Row],[AHV-Nr]],Import!J:J,0),16),"")</f>
        <v/>
      </c>
      <c r="I51" s="85" t="str">
        <f>IF(SUMIFS(Import!Z:Z,Import!J:J,tbl_WohnsitzSO[[#This Row],[AHV-Nr]],Import!Z:Z,1)=0,"",SUMIFS(Import!Z:Z,Import!J:J,tbl_WohnsitzSO[[#This Row],[AHV-Nr]],Import!Z:Z,1))</f>
        <v/>
      </c>
      <c r="J51" s="169" t="str">
        <f>IF(SUMIFS(Import!U:U,Import!R:R,"KLV A",Import!J:J,tbl_WohnsitzSO[[#This Row],[AHV-Nr]])=0,"",SUMIFS(Import!U:U,Import!R:R,"KLV A",Import!J:J,tbl_WohnsitzSO[[#This Row],[AHV-Nr]]))</f>
        <v/>
      </c>
      <c r="K51" s="169" t="str">
        <f>IF(SUMIFS(Import!U:U,Import!R:R,"KLV B",Import!J:J,tbl_WohnsitzSO[[#This Row],[AHV-Nr]])=0,"",SUMIFS(Import!U:U,Import!R:R,"KLV B",Import!J:J,tbl_WohnsitzSO[[#This Row],[AHV-Nr]]))</f>
        <v/>
      </c>
      <c r="L51" s="169" t="str">
        <f>IF(SUMIFS(Import!U:U,Import!R:R,"KLV C",Import!J:J,tbl_WohnsitzSO[[#This Row],[AHV-Nr]])=0,"",SUMIFS(Import!U:U,Import!R:R,"KLV C",Import!J:J,tbl_WohnsitzSO[[#This Row],[AHV-Nr]]))</f>
        <v/>
      </c>
      <c r="M51" s="171">
        <f>SUM(tbl_WohnsitzSO[[#This Row],[KLV A]:[KLV C]])</f>
        <v>0</v>
      </c>
      <c r="N51" s="159" t="str">
        <f>IF(tbl_WohnsitzSO[[#This Row],[KLV A]]="","",IF(NOT(ISERROR(MATCH(X51, Parameter!$A$1:$A$137, 0))),VLOOKUP(X51,Parameter!$A$1:$J$137,4,0),IF(V51=4535,VLOOKUP(W51,Parameter!$C$1:$J$137,5,0),VLOOKUP(Y51,Parameter!$B$1:$J$137,6,0))))</f>
        <v/>
      </c>
      <c r="O51" s="159" t="str">
        <f>IF(tbl_WohnsitzSO[[#This Row],[KLV B]]="","",IF(NOT(ISERROR(MATCH(X51, Parameter!$A$1:$A$137, 0))),VLOOKUP(X51,Parameter!$A$1:$J$137,5,0),IF(V51=4535,VLOOKUP(W51,Parameter!$C$1:$J$137,6,0),VLOOKUP(Y51,Parameter!$B$1:$J$137,7,0))))</f>
        <v/>
      </c>
      <c r="P51" s="159" t="str">
        <f>IF(tbl_WohnsitzSO[[#This Row],[KLV C]]="","",IF(NOT(ISERROR(MATCH(X51, Parameter!$A$1:$A$137, 0))),VLOOKUP(X51,Parameter!$A$1:$J$137,6,0),IF(V51=4535,VLOOKUP(W51,Parameter!$C$1:$J$137,7,0),VLOOKUP(Y51,Parameter!$B$1:$J$137,8,0))))</f>
        <v/>
      </c>
      <c r="Q51" s="12" t="str">
        <f t="shared" si="0"/>
        <v/>
      </c>
      <c r="R51" s="12" t="str">
        <f t="shared" si="0"/>
        <v/>
      </c>
      <c r="S51" s="12" t="str">
        <f t="shared" si="0"/>
        <v/>
      </c>
      <c r="T51" s="12">
        <f>IFERROR(SUM(tbl_WohnsitzSO[[#This Row],[KLV A Kosten]:[KLV C Kosten]]),"")</f>
        <v>0</v>
      </c>
      <c r="U51" s="63">
        <f>SUMIFS(Import!V:V,Import!J:J,tbl_WohnsitzSO[[#This Row],[AHV-Nr]])</f>
        <v>0</v>
      </c>
      <c r="V51" s="162" t="str">
        <f t="shared" si="4"/>
        <v/>
      </c>
      <c r="W51" s="163" t="str">
        <f t="shared" si="1"/>
        <v/>
      </c>
      <c r="X51" s="122" t="str">
        <f t="shared" si="2"/>
        <v>S111111</v>
      </c>
      <c r="Y51" s="122" t="str">
        <f t="shared" si="3"/>
        <v>P</v>
      </c>
    </row>
    <row r="52" spans="1:25" ht="12.75" customHeight="1" x14ac:dyDescent="0.2">
      <c r="A52" s="82">
        <v>39</v>
      </c>
      <c r="B52" s="153" t="str">
        <f>IFERROR(INDEX(Import!J:J,_xlfn.AGGREGATE(15,6,ROW(Import!J:J)/(Import!X:X=1),ROW()-13)),"")</f>
        <v/>
      </c>
      <c r="C52" s="153" t="str">
        <f>IFERROR(INDEX(Import!A:V,MATCH(tbl_WohnsitzSO[[#This Row],[AHV-Nr]],Import!J:J,0),5),"")</f>
        <v/>
      </c>
      <c r="D52" s="154" t="str">
        <f>IFERROR(INDEX(Import!A:V,MATCH(tbl_WohnsitzSO[[#This Row],[AHV-Nr]],Import!J:J,0),7),"")</f>
        <v/>
      </c>
      <c r="E52" s="83" t="str">
        <f>IFERROR(INDEX(Import!A:V,MATCH(tbl_WohnsitzSO[[#This Row],[AHV-Nr]],Import!J:J,0),9),"")</f>
        <v/>
      </c>
      <c r="F52" s="84" t="str">
        <f>IFERROR(INDEX(Import!A:V,MATCH(tbl_WohnsitzSO[[#This Row],[AHV-Nr]],Import!J:J,0),12),"")</f>
        <v/>
      </c>
      <c r="G52" s="157" t="str">
        <f>IFERROR(INDEX(Import!A:V,MATCH(tbl_WohnsitzSO[[#This Row],[AHV-Nr]],Import!J:J,0),15),"")</f>
        <v/>
      </c>
      <c r="H52" s="85" t="str">
        <f>IFERROR(INDEX(Import!A:V,MATCH(tbl_WohnsitzSO[[#This Row],[AHV-Nr]],Import!J:J,0),16),"")</f>
        <v/>
      </c>
      <c r="I52" s="85" t="str">
        <f>IF(SUMIFS(Import!Z:Z,Import!J:J,tbl_WohnsitzSO[[#This Row],[AHV-Nr]],Import!Z:Z,1)=0,"",SUMIFS(Import!Z:Z,Import!J:J,tbl_WohnsitzSO[[#This Row],[AHV-Nr]],Import!Z:Z,1))</f>
        <v/>
      </c>
      <c r="J52" s="169" t="str">
        <f>IF(SUMIFS(Import!U:U,Import!R:R,"KLV A",Import!J:J,tbl_WohnsitzSO[[#This Row],[AHV-Nr]])=0,"",SUMIFS(Import!U:U,Import!R:R,"KLV A",Import!J:J,tbl_WohnsitzSO[[#This Row],[AHV-Nr]]))</f>
        <v/>
      </c>
      <c r="K52" s="169" t="str">
        <f>IF(SUMIFS(Import!U:U,Import!R:R,"KLV B",Import!J:J,tbl_WohnsitzSO[[#This Row],[AHV-Nr]])=0,"",SUMIFS(Import!U:U,Import!R:R,"KLV B",Import!J:J,tbl_WohnsitzSO[[#This Row],[AHV-Nr]]))</f>
        <v/>
      </c>
      <c r="L52" s="169" t="str">
        <f>IF(SUMIFS(Import!U:U,Import!R:R,"KLV C",Import!J:J,tbl_WohnsitzSO[[#This Row],[AHV-Nr]])=0,"",SUMIFS(Import!U:U,Import!R:R,"KLV C",Import!J:J,tbl_WohnsitzSO[[#This Row],[AHV-Nr]]))</f>
        <v/>
      </c>
      <c r="M52" s="171">
        <f>SUM(tbl_WohnsitzSO[[#This Row],[KLV A]:[KLV C]])</f>
        <v>0</v>
      </c>
      <c r="N52" s="159" t="str">
        <f>IF(tbl_WohnsitzSO[[#This Row],[KLV A]]="","",IF(NOT(ISERROR(MATCH(X52, Parameter!$A$1:$A$137, 0))),VLOOKUP(X52,Parameter!$A$1:$J$137,4,0),IF(V52=4535,VLOOKUP(W52,Parameter!$C$1:$J$137,5,0),VLOOKUP(Y52,Parameter!$B$1:$J$137,6,0))))</f>
        <v/>
      </c>
      <c r="O52" s="159" t="str">
        <f>IF(tbl_WohnsitzSO[[#This Row],[KLV B]]="","",IF(NOT(ISERROR(MATCH(X52, Parameter!$A$1:$A$137, 0))),VLOOKUP(X52,Parameter!$A$1:$J$137,5,0),IF(V52=4535,VLOOKUP(W52,Parameter!$C$1:$J$137,6,0),VLOOKUP(Y52,Parameter!$B$1:$J$137,7,0))))</f>
        <v/>
      </c>
      <c r="P52" s="159" t="str">
        <f>IF(tbl_WohnsitzSO[[#This Row],[KLV C]]="","",IF(NOT(ISERROR(MATCH(X52, Parameter!$A$1:$A$137, 0))),VLOOKUP(X52,Parameter!$A$1:$J$137,6,0),IF(V52=4535,VLOOKUP(W52,Parameter!$C$1:$J$137,7,0),VLOOKUP(Y52,Parameter!$B$1:$J$137,8,0))))</f>
        <v/>
      </c>
      <c r="Q52" s="12" t="str">
        <f t="shared" si="0"/>
        <v/>
      </c>
      <c r="R52" s="12" t="str">
        <f t="shared" si="0"/>
        <v/>
      </c>
      <c r="S52" s="12" t="str">
        <f t="shared" si="0"/>
        <v/>
      </c>
      <c r="T52" s="12">
        <f>IFERROR(SUM(tbl_WohnsitzSO[[#This Row],[KLV A Kosten]:[KLV C Kosten]]),"")</f>
        <v>0</v>
      </c>
      <c r="U52" s="63">
        <f>SUMIFS(Import!V:V,Import!J:J,tbl_WohnsitzSO[[#This Row],[AHV-Nr]])</f>
        <v>0</v>
      </c>
      <c r="V52" s="162" t="str">
        <f t="shared" si="4"/>
        <v/>
      </c>
      <c r="W52" s="163" t="str">
        <f t="shared" si="1"/>
        <v/>
      </c>
      <c r="X52" s="122" t="str">
        <f t="shared" si="2"/>
        <v>S111111</v>
      </c>
      <c r="Y52" s="122" t="str">
        <f t="shared" si="3"/>
        <v>P</v>
      </c>
    </row>
    <row r="53" spans="1:25" ht="12.75" customHeight="1" x14ac:dyDescent="0.2">
      <c r="A53" s="82">
        <v>40</v>
      </c>
      <c r="B53" s="153" t="str">
        <f>IFERROR(INDEX(Import!J:J,_xlfn.AGGREGATE(15,6,ROW(Import!J:J)/(Import!X:X=1),ROW()-13)),"")</f>
        <v/>
      </c>
      <c r="C53" s="153" t="str">
        <f>IFERROR(INDEX(Import!A:V,MATCH(tbl_WohnsitzSO[[#This Row],[AHV-Nr]],Import!J:J,0),5),"")</f>
        <v/>
      </c>
      <c r="D53" s="154" t="str">
        <f>IFERROR(INDEX(Import!A:V,MATCH(tbl_WohnsitzSO[[#This Row],[AHV-Nr]],Import!J:J,0),7),"")</f>
        <v/>
      </c>
      <c r="E53" s="83" t="str">
        <f>IFERROR(INDEX(Import!A:V,MATCH(tbl_WohnsitzSO[[#This Row],[AHV-Nr]],Import!J:J,0),9),"")</f>
        <v/>
      </c>
      <c r="F53" s="84" t="str">
        <f>IFERROR(INDEX(Import!A:V,MATCH(tbl_WohnsitzSO[[#This Row],[AHV-Nr]],Import!J:J,0),12),"")</f>
        <v/>
      </c>
      <c r="G53" s="157" t="str">
        <f>IFERROR(INDEX(Import!A:V,MATCH(tbl_WohnsitzSO[[#This Row],[AHV-Nr]],Import!J:J,0),15),"")</f>
        <v/>
      </c>
      <c r="H53" s="85" t="str">
        <f>IFERROR(INDEX(Import!A:V,MATCH(tbl_WohnsitzSO[[#This Row],[AHV-Nr]],Import!J:J,0),16),"")</f>
        <v/>
      </c>
      <c r="I53" s="85" t="str">
        <f>IF(SUMIFS(Import!Z:Z,Import!J:J,tbl_WohnsitzSO[[#This Row],[AHV-Nr]],Import!Z:Z,1)=0,"",SUMIFS(Import!Z:Z,Import!J:J,tbl_WohnsitzSO[[#This Row],[AHV-Nr]],Import!Z:Z,1))</f>
        <v/>
      </c>
      <c r="J53" s="169" t="str">
        <f>IF(SUMIFS(Import!U:U,Import!R:R,"KLV A",Import!J:J,tbl_WohnsitzSO[[#This Row],[AHV-Nr]])=0,"",SUMIFS(Import!U:U,Import!R:R,"KLV A",Import!J:J,tbl_WohnsitzSO[[#This Row],[AHV-Nr]]))</f>
        <v/>
      </c>
      <c r="K53" s="169" t="str">
        <f>IF(SUMIFS(Import!U:U,Import!R:R,"KLV B",Import!J:J,tbl_WohnsitzSO[[#This Row],[AHV-Nr]])=0,"",SUMIFS(Import!U:U,Import!R:R,"KLV B",Import!J:J,tbl_WohnsitzSO[[#This Row],[AHV-Nr]]))</f>
        <v/>
      </c>
      <c r="L53" s="169" t="str">
        <f>IF(SUMIFS(Import!U:U,Import!R:R,"KLV C",Import!J:J,tbl_WohnsitzSO[[#This Row],[AHV-Nr]])=0,"",SUMIFS(Import!U:U,Import!R:R,"KLV C",Import!J:J,tbl_WohnsitzSO[[#This Row],[AHV-Nr]]))</f>
        <v/>
      </c>
      <c r="M53" s="171">
        <f>SUM(tbl_WohnsitzSO[[#This Row],[KLV A]:[KLV C]])</f>
        <v>0</v>
      </c>
      <c r="N53" s="159" t="str">
        <f>IF(tbl_WohnsitzSO[[#This Row],[KLV A]]="","",IF(NOT(ISERROR(MATCH(X53, Parameter!$A$1:$A$137, 0))),VLOOKUP(X53,Parameter!$A$1:$J$137,4,0),IF(V53=4535,VLOOKUP(W53,Parameter!$C$1:$J$137,5,0),VLOOKUP(Y53,Parameter!$B$1:$J$137,6,0))))</f>
        <v/>
      </c>
      <c r="O53" s="159" t="str">
        <f>IF(tbl_WohnsitzSO[[#This Row],[KLV B]]="","",IF(NOT(ISERROR(MATCH(X53, Parameter!$A$1:$A$137, 0))),VLOOKUP(X53,Parameter!$A$1:$J$137,5,0),IF(V53=4535,VLOOKUP(W53,Parameter!$C$1:$J$137,6,0),VLOOKUP(Y53,Parameter!$B$1:$J$137,7,0))))</f>
        <v/>
      </c>
      <c r="P53" s="159" t="str">
        <f>IF(tbl_WohnsitzSO[[#This Row],[KLV C]]="","",IF(NOT(ISERROR(MATCH(X53, Parameter!$A$1:$A$137, 0))),VLOOKUP(X53,Parameter!$A$1:$J$137,6,0),IF(V53=4535,VLOOKUP(W53,Parameter!$C$1:$J$137,7,0),VLOOKUP(Y53,Parameter!$B$1:$J$137,8,0))))</f>
        <v/>
      </c>
      <c r="Q53" s="12" t="str">
        <f t="shared" si="0"/>
        <v/>
      </c>
      <c r="R53" s="12" t="str">
        <f t="shared" si="0"/>
        <v/>
      </c>
      <c r="S53" s="12" t="str">
        <f t="shared" si="0"/>
        <v/>
      </c>
      <c r="T53" s="12">
        <f>IFERROR(SUM(tbl_WohnsitzSO[[#This Row],[KLV A Kosten]:[KLV C Kosten]]),"")</f>
        <v>0</v>
      </c>
      <c r="U53" s="63">
        <f>SUMIFS(Import!V:V,Import!J:J,tbl_WohnsitzSO[[#This Row],[AHV-Nr]])</f>
        <v>0</v>
      </c>
      <c r="V53" s="162" t="str">
        <f t="shared" si="4"/>
        <v/>
      </c>
      <c r="W53" s="163" t="str">
        <f t="shared" si="1"/>
        <v/>
      </c>
      <c r="X53" s="122" t="str">
        <f t="shared" si="2"/>
        <v>S111111</v>
      </c>
      <c r="Y53" s="122" t="str">
        <f t="shared" si="3"/>
        <v>P</v>
      </c>
    </row>
    <row r="54" spans="1:25" ht="12.75" customHeight="1" x14ac:dyDescent="0.2">
      <c r="A54" s="82">
        <v>41</v>
      </c>
      <c r="B54" s="153" t="str">
        <f>IFERROR(INDEX(Import!J:J,_xlfn.AGGREGATE(15,6,ROW(Import!J:J)/(Import!X:X=1),ROW()-13)),"")</f>
        <v/>
      </c>
      <c r="C54" s="153" t="str">
        <f>IFERROR(INDEX(Import!A:V,MATCH(tbl_WohnsitzSO[[#This Row],[AHV-Nr]],Import!J:J,0),5),"")</f>
        <v/>
      </c>
      <c r="D54" s="154" t="str">
        <f>IFERROR(INDEX(Import!A:V,MATCH(tbl_WohnsitzSO[[#This Row],[AHV-Nr]],Import!J:J,0),7),"")</f>
        <v/>
      </c>
      <c r="E54" s="83" t="str">
        <f>IFERROR(INDEX(Import!A:V,MATCH(tbl_WohnsitzSO[[#This Row],[AHV-Nr]],Import!J:J,0),9),"")</f>
        <v/>
      </c>
      <c r="F54" s="84" t="str">
        <f>IFERROR(INDEX(Import!A:V,MATCH(tbl_WohnsitzSO[[#This Row],[AHV-Nr]],Import!J:J,0),12),"")</f>
        <v/>
      </c>
      <c r="G54" s="157" t="str">
        <f>IFERROR(INDEX(Import!A:V,MATCH(tbl_WohnsitzSO[[#This Row],[AHV-Nr]],Import!J:J,0),15),"")</f>
        <v/>
      </c>
      <c r="H54" s="85" t="str">
        <f>IFERROR(INDEX(Import!A:V,MATCH(tbl_WohnsitzSO[[#This Row],[AHV-Nr]],Import!J:J,0),16),"")</f>
        <v/>
      </c>
      <c r="I54" s="85" t="str">
        <f>IF(SUMIFS(Import!Z:Z,Import!J:J,tbl_WohnsitzSO[[#This Row],[AHV-Nr]],Import!Z:Z,1)=0,"",SUMIFS(Import!Z:Z,Import!J:J,tbl_WohnsitzSO[[#This Row],[AHV-Nr]],Import!Z:Z,1))</f>
        <v/>
      </c>
      <c r="J54" s="169" t="str">
        <f>IF(SUMIFS(Import!U:U,Import!R:R,"KLV A",Import!J:J,tbl_WohnsitzSO[[#This Row],[AHV-Nr]])=0,"",SUMIFS(Import!U:U,Import!R:R,"KLV A",Import!J:J,tbl_WohnsitzSO[[#This Row],[AHV-Nr]]))</f>
        <v/>
      </c>
      <c r="K54" s="169" t="str">
        <f>IF(SUMIFS(Import!U:U,Import!R:R,"KLV B",Import!J:J,tbl_WohnsitzSO[[#This Row],[AHV-Nr]])=0,"",SUMIFS(Import!U:U,Import!R:R,"KLV B",Import!J:J,tbl_WohnsitzSO[[#This Row],[AHV-Nr]]))</f>
        <v/>
      </c>
      <c r="L54" s="169" t="str">
        <f>IF(SUMIFS(Import!U:U,Import!R:R,"KLV C",Import!J:J,tbl_WohnsitzSO[[#This Row],[AHV-Nr]])=0,"",SUMIFS(Import!U:U,Import!R:R,"KLV C",Import!J:J,tbl_WohnsitzSO[[#This Row],[AHV-Nr]]))</f>
        <v/>
      </c>
      <c r="M54" s="171">
        <f>SUM(tbl_WohnsitzSO[[#This Row],[KLV A]:[KLV C]])</f>
        <v>0</v>
      </c>
      <c r="N54" s="159" t="str">
        <f>IF(tbl_WohnsitzSO[[#This Row],[KLV A]]="","",IF(NOT(ISERROR(MATCH(X54, Parameter!$A$1:$A$137, 0))),VLOOKUP(X54,Parameter!$A$1:$J$137,4,0),IF(V54=4535,VLOOKUP(W54,Parameter!$C$1:$J$137,5,0),VLOOKUP(Y54,Parameter!$B$1:$J$137,6,0))))</f>
        <v/>
      </c>
      <c r="O54" s="159" t="str">
        <f>IF(tbl_WohnsitzSO[[#This Row],[KLV B]]="","",IF(NOT(ISERROR(MATCH(X54, Parameter!$A$1:$A$137, 0))),VLOOKUP(X54,Parameter!$A$1:$J$137,5,0),IF(V54=4535,VLOOKUP(W54,Parameter!$C$1:$J$137,6,0),VLOOKUP(Y54,Parameter!$B$1:$J$137,7,0))))</f>
        <v/>
      </c>
      <c r="P54" s="159" t="str">
        <f>IF(tbl_WohnsitzSO[[#This Row],[KLV C]]="","",IF(NOT(ISERROR(MATCH(X54, Parameter!$A$1:$A$137, 0))),VLOOKUP(X54,Parameter!$A$1:$J$137,6,0),IF(V54=4535,VLOOKUP(W54,Parameter!$C$1:$J$137,7,0),VLOOKUP(Y54,Parameter!$B$1:$J$137,8,0))))</f>
        <v/>
      </c>
      <c r="Q54" s="12" t="str">
        <f t="shared" si="0"/>
        <v/>
      </c>
      <c r="R54" s="12" t="str">
        <f t="shared" si="0"/>
        <v/>
      </c>
      <c r="S54" s="12" t="str">
        <f t="shared" si="0"/>
        <v/>
      </c>
      <c r="T54" s="12">
        <f>IFERROR(SUM(tbl_WohnsitzSO[[#This Row],[KLV A Kosten]:[KLV C Kosten]]),"")</f>
        <v>0</v>
      </c>
      <c r="U54" s="63">
        <f>SUMIFS(Import!V:V,Import!J:J,tbl_WohnsitzSO[[#This Row],[AHV-Nr]])</f>
        <v>0</v>
      </c>
      <c r="V54" s="162" t="str">
        <f t="shared" si="4"/>
        <v/>
      </c>
      <c r="W54" s="163" t="str">
        <f t="shared" si="1"/>
        <v/>
      </c>
      <c r="X54" s="122" t="str">
        <f t="shared" si="2"/>
        <v>S111111</v>
      </c>
      <c r="Y54" s="122" t="str">
        <f t="shared" si="3"/>
        <v>P</v>
      </c>
    </row>
    <row r="55" spans="1:25" ht="12.75" customHeight="1" x14ac:dyDescent="0.2">
      <c r="A55" s="82">
        <v>42</v>
      </c>
      <c r="B55" s="153" t="str">
        <f>IFERROR(INDEX(Import!J:J,_xlfn.AGGREGATE(15,6,ROW(Import!J:J)/(Import!X:X=1),ROW()-13)),"")</f>
        <v/>
      </c>
      <c r="C55" s="153" t="str">
        <f>IFERROR(INDEX(Import!A:V,MATCH(tbl_WohnsitzSO[[#This Row],[AHV-Nr]],Import!J:J,0),5),"")</f>
        <v/>
      </c>
      <c r="D55" s="154" t="str">
        <f>IFERROR(INDEX(Import!A:V,MATCH(tbl_WohnsitzSO[[#This Row],[AHV-Nr]],Import!J:J,0),7),"")</f>
        <v/>
      </c>
      <c r="E55" s="83" t="str">
        <f>IFERROR(INDEX(Import!A:V,MATCH(tbl_WohnsitzSO[[#This Row],[AHV-Nr]],Import!J:J,0),9),"")</f>
        <v/>
      </c>
      <c r="F55" s="84" t="str">
        <f>IFERROR(INDEX(Import!A:V,MATCH(tbl_WohnsitzSO[[#This Row],[AHV-Nr]],Import!J:J,0),12),"")</f>
        <v/>
      </c>
      <c r="G55" s="157" t="str">
        <f>IFERROR(INDEX(Import!A:V,MATCH(tbl_WohnsitzSO[[#This Row],[AHV-Nr]],Import!J:J,0),15),"")</f>
        <v/>
      </c>
      <c r="H55" s="85" t="str">
        <f>IFERROR(INDEX(Import!A:V,MATCH(tbl_WohnsitzSO[[#This Row],[AHV-Nr]],Import!J:J,0),16),"")</f>
        <v/>
      </c>
      <c r="I55" s="85" t="str">
        <f>IF(SUMIFS(Import!Z:Z,Import!J:J,tbl_WohnsitzSO[[#This Row],[AHV-Nr]],Import!Z:Z,1)=0,"",SUMIFS(Import!Z:Z,Import!J:J,tbl_WohnsitzSO[[#This Row],[AHV-Nr]],Import!Z:Z,1))</f>
        <v/>
      </c>
      <c r="J55" s="169" t="str">
        <f>IF(SUMIFS(Import!U:U,Import!R:R,"KLV A",Import!J:J,tbl_WohnsitzSO[[#This Row],[AHV-Nr]])=0,"",SUMIFS(Import!U:U,Import!R:R,"KLV A",Import!J:J,tbl_WohnsitzSO[[#This Row],[AHV-Nr]]))</f>
        <v/>
      </c>
      <c r="K55" s="169" t="str">
        <f>IF(SUMIFS(Import!U:U,Import!R:R,"KLV B",Import!J:J,tbl_WohnsitzSO[[#This Row],[AHV-Nr]])=0,"",SUMIFS(Import!U:U,Import!R:R,"KLV B",Import!J:J,tbl_WohnsitzSO[[#This Row],[AHV-Nr]]))</f>
        <v/>
      </c>
      <c r="L55" s="169" t="str">
        <f>IF(SUMIFS(Import!U:U,Import!R:R,"KLV C",Import!J:J,tbl_WohnsitzSO[[#This Row],[AHV-Nr]])=0,"",SUMIFS(Import!U:U,Import!R:R,"KLV C",Import!J:J,tbl_WohnsitzSO[[#This Row],[AHV-Nr]]))</f>
        <v/>
      </c>
      <c r="M55" s="171">
        <f>SUM(tbl_WohnsitzSO[[#This Row],[KLV A]:[KLV C]])</f>
        <v>0</v>
      </c>
      <c r="N55" s="159" t="str">
        <f>IF(tbl_WohnsitzSO[[#This Row],[KLV A]]="","",IF(NOT(ISERROR(MATCH(X55, Parameter!$A$1:$A$137, 0))),VLOOKUP(X55,Parameter!$A$1:$J$137,4,0),IF(V55=4535,VLOOKUP(W55,Parameter!$C$1:$J$137,5,0),VLOOKUP(Y55,Parameter!$B$1:$J$137,6,0))))</f>
        <v/>
      </c>
      <c r="O55" s="159" t="str">
        <f>IF(tbl_WohnsitzSO[[#This Row],[KLV B]]="","",IF(NOT(ISERROR(MATCH(X55, Parameter!$A$1:$A$137, 0))),VLOOKUP(X55,Parameter!$A$1:$J$137,5,0),IF(V55=4535,VLOOKUP(W55,Parameter!$C$1:$J$137,6,0),VLOOKUP(Y55,Parameter!$B$1:$J$137,7,0))))</f>
        <v/>
      </c>
      <c r="P55" s="159" t="str">
        <f>IF(tbl_WohnsitzSO[[#This Row],[KLV C]]="","",IF(NOT(ISERROR(MATCH(X55, Parameter!$A$1:$A$137, 0))),VLOOKUP(X55,Parameter!$A$1:$J$137,6,0),IF(V55=4535,VLOOKUP(W55,Parameter!$C$1:$J$137,7,0),VLOOKUP(Y55,Parameter!$B$1:$J$137,8,0))))</f>
        <v/>
      </c>
      <c r="Q55" s="12" t="str">
        <f t="shared" si="0"/>
        <v/>
      </c>
      <c r="R55" s="12" t="str">
        <f t="shared" si="0"/>
        <v/>
      </c>
      <c r="S55" s="12" t="str">
        <f t="shared" si="0"/>
        <v/>
      </c>
      <c r="T55" s="12">
        <f>IFERROR(SUM(tbl_WohnsitzSO[[#This Row],[KLV A Kosten]:[KLV C Kosten]]),"")</f>
        <v>0</v>
      </c>
      <c r="U55" s="63">
        <f>SUMIFS(Import!V:V,Import!J:J,tbl_WohnsitzSO[[#This Row],[AHV-Nr]])</f>
        <v>0</v>
      </c>
      <c r="V55" s="162" t="str">
        <f t="shared" si="4"/>
        <v/>
      </c>
      <c r="W55" s="163" t="str">
        <f t="shared" si="1"/>
        <v/>
      </c>
      <c r="X55" s="122" t="str">
        <f t="shared" si="2"/>
        <v>S111111</v>
      </c>
      <c r="Y55" s="122" t="str">
        <f t="shared" si="3"/>
        <v>P</v>
      </c>
    </row>
    <row r="56" spans="1:25" ht="12.75" customHeight="1" x14ac:dyDescent="0.2">
      <c r="A56" s="82">
        <v>43</v>
      </c>
      <c r="B56" s="153" t="str">
        <f>IFERROR(INDEX(Import!J:J,_xlfn.AGGREGATE(15,6,ROW(Import!J:J)/(Import!X:X=1),ROW()-13)),"")</f>
        <v/>
      </c>
      <c r="C56" s="153" t="str">
        <f>IFERROR(INDEX(Import!A:V,MATCH(tbl_WohnsitzSO[[#This Row],[AHV-Nr]],Import!J:J,0),5),"")</f>
        <v/>
      </c>
      <c r="D56" s="154" t="str">
        <f>IFERROR(INDEX(Import!A:V,MATCH(tbl_WohnsitzSO[[#This Row],[AHV-Nr]],Import!J:J,0),7),"")</f>
        <v/>
      </c>
      <c r="E56" s="83" t="str">
        <f>IFERROR(INDEX(Import!A:V,MATCH(tbl_WohnsitzSO[[#This Row],[AHV-Nr]],Import!J:J,0),9),"")</f>
        <v/>
      </c>
      <c r="F56" s="84" t="str">
        <f>IFERROR(INDEX(Import!A:V,MATCH(tbl_WohnsitzSO[[#This Row],[AHV-Nr]],Import!J:J,0),12),"")</f>
        <v/>
      </c>
      <c r="G56" s="157" t="str">
        <f>IFERROR(INDEX(Import!A:V,MATCH(tbl_WohnsitzSO[[#This Row],[AHV-Nr]],Import!J:J,0),15),"")</f>
        <v/>
      </c>
      <c r="H56" s="85" t="str">
        <f>IFERROR(INDEX(Import!A:V,MATCH(tbl_WohnsitzSO[[#This Row],[AHV-Nr]],Import!J:J,0),16),"")</f>
        <v/>
      </c>
      <c r="I56" s="85" t="str">
        <f>IF(SUMIFS(Import!Z:Z,Import!J:J,tbl_WohnsitzSO[[#This Row],[AHV-Nr]],Import!Z:Z,1)=0,"",SUMIFS(Import!Z:Z,Import!J:J,tbl_WohnsitzSO[[#This Row],[AHV-Nr]],Import!Z:Z,1))</f>
        <v/>
      </c>
      <c r="J56" s="169" t="str">
        <f>IF(SUMIFS(Import!U:U,Import!R:R,"KLV A",Import!J:J,tbl_WohnsitzSO[[#This Row],[AHV-Nr]])=0,"",SUMIFS(Import!U:U,Import!R:R,"KLV A",Import!J:J,tbl_WohnsitzSO[[#This Row],[AHV-Nr]]))</f>
        <v/>
      </c>
      <c r="K56" s="169" t="str">
        <f>IF(SUMIFS(Import!U:U,Import!R:R,"KLV B",Import!J:J,tbl_WohnsitzSO[[#This Row],[AHV-Nr]])=0,"",SUMIFS(Import!U:U,Import!R:R,"KLV B",Import!J:J,tbl_WohnsitzSO[[#This Row],[AHV-Nr]]))</f>
        <v/>
      </c>
      <c r="L56" s="169" t="str">
        <f>IF(SUMIFS(Import!U:U,Import!R:R,"KLV C",Import!J:J,tbl_WohnsitzSO[[#This Row],[AHV-Nr]])=0,"",SUMIFS(Import!U:U,Import!R:R,"KLV C",Import!J:J,tbl_WohnsitzSO[[#This Row],[AHV-Nr]]))</f>
        <v/>
      </c>
      <c r="M56" s="171">
        <f>SUM(tbl_WohnsitzSO[[#This Row],[KLV A]:[KLV C]])</f>
        <v>0</v>
      </c>
      <c r="N56" s="159" t="str">
        <f>IF(tbl_WohnsitzSO[[#This Row],[KLV A]]="","",IF(NOT(ISERROR(MATCH(X56, Parameter!$A$1:$A$137, 0))),VLOOKUP(X56,Parameter!$A$1:$J$137,4,0),IF(V56=4535,VLOOKUP(W56,Parameter!$C$1:$J$137,5,0),VLOOKUP(Y56,Parameter!$B$1:$J$137,6,0))))</f>
        <v/>
      </c>
      <c r="O56" s="159" t="str">
        <f>IF(tbl_WohnsitzSO[[#This Row],[KLV B]]="","",IF(NOT(ISERROR(MATCH(X56, Parameter!$A$1:$A$137, 0))),VLOOKUP(X56,Parameter!$A$1:$J$137,5,0),IF(V56=4535,VLOOKUP(W56,Parameter!$C$1:$J$137,6,0),VLOOKUP(Y56,Parameter!$B$1:$J$137,7,0))))</f>
        <v/>
      </c>
      <c r="P56" s="159" t="str">
        <f>IF(tbl_WohnsitzSO[[#This Row],[KLV C]]="","",IF(NOT(ISERROR(MATCH(X56, Parameter!$A$1:$A$137, 0))),VLOOKUP(X56,Parameter!$A$1:$J$137,6,0),IF(V56=4535,VLOOKUP(W56,Parameter!$C$1:$J$137,7,0),VLOOKUP(Y56,Parameter!$B$1:$J$137,8,0))))</f>
        <v/>
      </c>
      <c r="Q56" s="12" t="str">
        <f t="shared" si="0"/>
        <v/>
      </c>
      <c r="R56" s="12" t="str">
        <f t="shared" si="0"/>
        <v/>
      </c>
      <c r="S56" s="12" t="str">
        <f t="shared" si="0"/>
        <v/>
      </c>
      <c r="T56" s="12">
        <f>IFERROR(SUM(tbl_WohnsitzSO[[#This Row],[KLV A Kosten]:[KLV C Kosten]]),"")</f>
        <v>0</v>
      </c>
      <c r="U56" s="63">
        <f>SUMIFS(Import!V:V,Import!J:J,tbl_WohnsitzSO[[#This Row],[AHV-Nr]])</f>
        <v>0</v>
      </c>
      <c r="V56" s="162" t="str">
        <f t="shared" si="4"/>
        <v/>
      </c>
      <c r="W56" s="163" t="str">
        <f t="shared" si="1"/>
        <v/>
      </c>
      <c r="X56" s="122" t="str">
        <f t="shared" si="2"/>
        <v>S111111</v>
      </c>
      <c r="Y56" s="122" t="str">
        <f t="shared" si="3"/>
        <v>P</v>
      </c>
    </row>
    <row r="57" spans="1:25" ht="12.75" customHeight="1" x14ac:dyDescent="0.2">
      <c r="A57" s="82">
        <v>44</v>
      </c>
      <c r="B57" s="153" t="str">
        <f>IFERROR(INDEX(Import!J:J,_xlfn.AGGREGATE(15,6,ROW(Import!J:J)/(Import!X:X=1),ROW()-13)),"")</f>
        <v/>
      </c>
      <c r="C57" s="153" t="str">
        <f>IFERROR(INDEX(Import!A:V,MATCH(tbl_WohnsitzSO[[#This Row],[AHV-Nr]],Import!J:J,0),5),"")</f>
        <v/>
      </c>
      <c r="D57" s="154" t="str">
        <f>IFERROR(INDEX(Import!A:V,MATCH(tbl_WohnsitzSO[[#This Row],[AHV-Nr]],Import!J:J,0),7),"")</f>
        <v/>
      </c>
      <c r="E57" s="83" t="str">
        <f>IFERROR(INDEX(Import!A:V,MATCH(tbl_WohnsitzSO[[#This Row],[AHV-Nr]],Import!J:J,0),9),"")</f>
        <v/>
      </c>
      <c r="F57" s="84" t="str">
        <f>IFERROR(INDEX(Import!A:V,MATCH(tbl_WohnsitzSO[[#This Row],[AHV-Nr]],Import!J:J,0),12),"")</f>
        <v/>
      </c>
      <c r="G57" s="157" t="str">
        <f>IFERROR(INDEX(Import!A:V,MATCH(tbl_WohnsitzSO[[#This Row],[AHV-Nr]],Import!J:J,0),15),"")</f>
        <v/>
      </c>
      <c r="H57" s="85" t="str">
        <f>IFERROR(INDEX(Import!A:V,MATCH(tbl_WohnsitzSO[[#This Row],[AHV-Nr]],Import!J:J,0),16),"")</f>
        <v/>
      </c>
      <c r="I57" s="85" t="str">
        <f>IF(SUMIFS(Import!Z:Z,Import!J:J,tbl_WohnsitzSO[[#This Row],[AHV-Nr]],Import!Z:Z,1)=0,"",SUMIFS(Import!Z:Z,Import!J:J,tbl_WohnsitzSO[[#This Row],[AHV-Nr]],Import!Z:Z,1))</f>
        <v/>
      </c>
      <c r="J57" s="169" t="str">
        <f>IF(SUMIFS(Import!U:U,Import!R:R,"KLV A",Import!J:J,tbl_WohnsitzSO[[#This Row],[AHV-Nr]])=0,"",SUMIFS(Import!U:U,Import!R:R,"KLV A",Import!J:J,tbl_WohnsitzSO[[#This Row],[AHV-Nr]]))</f>
        <v/>
      </c>
      <c r="K57" s="169" t="str">
        <f>IF(SUMIFS(Import!U:U,Import!R:R,"KLV B",Import!J:J,tbl_WohnsitzSO[[#This Row],[AHV-Nr]])=0,"",SUMIFS(Import!U:U,Import!R:R,"KLV B",Import!J:J,tbl_WohnsitzSO[[#This Row],[AHV-Nr]]))</f>
        <v/>
      </c>
      <c r="L57" s="169" t="str">
        <f>IF(SUMIFS(Import!U:U,Import!R:R,"KLV C",Import!J:J,tbl_WohnsitzSO[[#This Row],[AHV-Nr]])=0,"",SUMIFS(Import!U:U,Import!R:R,"KLV C",Import!J:J,tbl_WohnsitzSO[[#This Row],[AHV-Nr]]))</f>
        <v/>
      </c>
      <c r="M57" s="171">
        <f>SUM(tbl_WohnsitzSO[[#This Row],[KLV A]:[KLV C]])</f>
        <v>0</v>
      </c>
      <c r="N57" s="159" t="str">
        <f>IF(tbl_WohnsitzSO[[#This Row],[KLV A]]="","",IF(NOT(ISERROR(MATCH(X57, Parameter!$A$1:$A$137, 0))),VLOOKUP(X57,Parameter!$A$1:$J$137,4,0),IF(V57=4535,VLOOKUP(W57,Parameter!$C$1:$J$137,5,0),VLOOKUP(Y57,Parameter!$B$1:$J$137,6,0))))</f>
        <v/>
      </c>
      <c r="O57" s="159" t="str">
        <f>IF(tbl_WohnsitzSO[[#This Row],[KLV B]]="","",IF(NOT(ISERROR(MATCH(X57, Parameter!$A$1:$A$137, 0))),VLOOKUP(X57,Parameter!$A$1:$J$137,5,0),IF(V57=4535,VLOOKUP(W57,Parameter!$C$1:$J$137,6,0),VLOOKUP(Y57,Parameter!$B$1:$J$137,7,0))))</f>
        <v/>
      </c>
      <c r="P57" s="159" t="str">
        <f>IF(tbl_WohnsitzSO[[#This Row],[KLV C]]="","",IF(NOT(ISERROR(MATCH(X57, Parameter!$A$1:$A$137, 0))),VLOOKUP(X57,Parameter!$A$1:$J$137,6,0),IF(V57=4535,VLOOKUP(W57,Parameter!$C$1:$J$137,7,0),VLOOKUP(Y57,Parameter!$B$1:$J$137,8,0))))</f>
        <v/>
      </c>
      <c r="Q57" s="12" t="str">
        <f t="shared" si="0"/>
        <v/>
      </c>
      <c r="R57" s="12" t="str">
        <f t="shared" si="0"/>
        <v/>
      </c>
      <c r="S57" s="12" t="str">
        <f t="shared" si="0"/>
        <v/>
      </c>
      <c r="T57" s="12">
        <f>IFERROR(SUM(tbl_WohnsitzSO[[#This Row],[KLV A Kosten]:[KLV C Kosten]]),"")</f>
        <v>0</v>
      </c>
      <c r="U57" s="63">
        <f>SUMIFS(Import!V:V,Import!J:J,tbl_WohnsitzSO[[#This Row],[AHV-Nr]])</f>
        <v>0</v>
      </c>
      <c r="V57" s="162" t="str">
        <f t="shared" si="4"/>
        <v/>
      </c>
      <c r="W57" s="163" t="str">
        <f t="shared" si="1"/>
        <v/>
      </c>
      <c r="X57" s="122" t="str">
        <f t="shared" si="2"/>
        <v>S111111</v>
      </c>
      <c r="Y57" s="122" t="str">
        <f t="shared" si="3"/>
        <v>P</v>
      </c>
    </row>
    <row r="58" spans="1:25" ht="12.75" customHeight="1" x14ac:dyDescent="0.2">
      <c r="A58" s="82">
        <v>45</v>
      </c>
      <c r="B58" s="153" t="str">
        <f>IFERROR(INDEX(Import!J:J,_xlfn.AGGREGATE(15,6,ROW(Import!J:J)/(Import!X:X=1),ROW()-13)),"")</f>
        <v/>
      </c>
      <c r="C58" s="153" t="str">
        <f>IFERROR(INDEX(Import!A:V,MATCH(tbl_WohnsitzSO[[#This Row],[AHV-Nr]],Import!J:J,0),5),"")</f>
        <v/>
      </c>
      <c r="D58" s="154" t="str">
        <f>IFERROR(INDEX(Import!A:V,MATCH(tbl_WohnsitzSO[[#This Row],[AHV-Nr]],Import!J:J,0),7),"")</f>
        <v/>
      </c>
      <c r="E58" s="83" t="str">
        <f>IFERROR(INDEX(Import!A:V,MATCH(tbl_WohnsitzSO[[#This Row],[AHV-Nr]],Import!J:J,0),9),"")</f>
        <v/>
      </c>
      <c r="F58" s="84" t="str">
        <f>IFERROR(INDEX(Import!A:V,MATCH(tbl_WohnsitzSO[[#This Row],[AHV-Nr]],Import!J:J,0),12),"")</f>
        <v/>
      </c>
      <c r="G58" s="157" t="str">
        <f>IFERROR(INDEX(Import!A:V,MATCH(tbl_WohnsitzSO[[#This Row],[AHV-Nr]],Import!J:J,0),15),"")</f>
        <v/>
      </c>
      <c r="H58" s="85" t="str">
        <f>IFERROR(INDEX(Import!A:V,MATCH(tbl_WohnsitzSO[[#This Row],[AHV-Nr]],Import!J:J,0),16),"")</f>
        <v/>
      </c>
      <c r="I58" s="85" t="str">
        <f>IF(SUMIFS(Import!Z:Z,Import!J:J,tbl_WohnsitzSO[[#This Row],[AHV-Nr]],Import!Z:Z,1)=0,"",SUMIFS(Import!Z:Z,Import!J:J,tbl_WohnsitzSO[[#This Row],[AHV-Nr]],Import!Z:Z,1))</f>
        <v/>
      </c>
      <c r="J58" s="169" t="str">
        <f>IF(SUMIFS(Import!U:U,Import!R:R,"KLV A",Import!J:J,tbl_WohnsitzSO[[#This Row],[AHV-Nr]])=0,"",SUMIFS(Import!U:U,Import!R:R,"KLV A",Import!J:J,tbl_WohnsitzSO[[#This Row],[AHV-Nr]]))</f>
        <v/>
      </c>
      <c r="K58" s="169" t="str">
        <f>IF(SUMIFS(Import!U:U,Import!R:R,"KLV B",Import!J:J,tbl_WohnsitzSO[[#This Row],[AHV-Nr]])=0,"",SUMIFS(Import!U:U,Import!R:R,"KLV B",Import!J:J,tbl_WohnsitzSO[[#This Row],[AHV-Nr]]))</f>
        <v/>
      </c>
      <c r="L58" s="169" t="str">
        <f>IF(SUMIFS(Import!U:U,Import!R:R,"KLV C",Import!J:J,tbl_WohnsitzSO[[#This Row],[AHV-Nr]])=0,"",SUMIFS(Import!U:U,Import!R:R,"KLV C",Import!J:J,tbl_WohnsitzSO[[#This Row],[AHV-Nr]]))</f>
        <v/>
      </c>
      <c r="M58" s="171">
        <f>SUM(tbl_WohnsitzSO[[#This Row],[KLV A]:[KLV C]])</f>
        <v>0</v>
      </c>
      <c r="N58" s="159" t="str">
        <f>IF(tbl_WohnsitzSO[[#This Row],[KLV A]]="","",IF(NOT(ISERROR(MATCH(X58, Parameter!$A$1:$A$137, 0))),VLOOKUP(X58,Parameter!$A$1:$J$137,4,0),IF(V58=4535,VLOOKUP(W58,Parameter!$C$1:$J$137,5,0),VLOOKUP(Y58,Parameter!$B$1:$J$137,6,0))))</f>
        <v/>
      </c>
      <c r="O58" s="159" t="str">
        <f>IF(tbl_WohnsitzSO[[#This Row],[KLV B]]="","",IF(NOT(ISERROR(MATCH(X58, Parameter!$A$1:$A$137, 0))),VLOOKUP(X58,Parameter!$A$1:$J$137,5,0),IF(V58=4535,VLOOKUP(W58,Parameter!$C$1:$J$137,6,0),VLOOKUP(Y58,Parameter!$B$1:$J$137,7,0))))</f>
        <v/>
      </c>
      <c r="P58" s="159" t="str">
        <f>IF(tbl_WohnsitzSO[[#This Row],[KLV C]]="","",IF(NOT(ISERROR(MATCH(X58, Parameter!$A$1:$A$137, 0))),VLOOKUP(X58,Parameter!$A$1:$J$137,6,0),IF(V58=4535,VLOOKUP(W58,Parameter!$C$1:$J$137,7,0),VLOOKUP(Y58,Parameter!$B$1:$J$137,8,0))))</f>
        <v/>
      </c>
      <c r="Q58" s="12" t="str">
        <f t="shared" si="0"/>
        <v/>
      </c>
      <c r="R58" s="12" t="str">
        <f t="shared" si="0"/>
        <v/>
      </c>
      <c r="S58" s="12" t="str">
        <f t="shared" si="0"/>
        <v/>
      </c>
      <c r="T58" s="12">
        <f>IFERROR(SUM(tbl_WohnsitzSO[[#This Row],[KLV A Kosten]:[KLV C Kosten]]),"")</f>
        <v>0</v>
      </c>
      <c r="U58" s="63">
        <f>SUMIFS(Import!V:V,Import!J:J,tbl_WohnsitzSO[[#This Row],[AHV-Nr]])</f>
        <v>0</v>
      </c>
      <c r="V58" s="162" t="str">
        <f t="shared" si="4"/>
        <v/>
      </c>
      <c r="W58" s="163" t="str">
        <f t="shared" si="1"/>
        <v/>
      </c>
      <c r="X58" s="122" t="str">
        <f t="shared" si="2"/>
        <v>S111111</v>
      </c>
      <c r="Y58" s="122" t="str">
        <f t="shared" si="3"/>
        <v>P</v>
      </c>
    </row>
    <row r="59" spans="1:25" ht="12.75" customHeight="1" x14ac:dyDescent="0.2">
      <c r="A59" s="82">
        <v>46</v>
      </c>
      <c r="B59" s="153" t="str">
        <f>IFERROR(INDEX(Import!J:J,_xlfn.AGGREGATE(15,6,ROW(Import!J:J)/(Import!X:X=1),ROW()-13)),"")</f>
        <v/>
      </c>
      <c r="C59" s="153" t="str">
        <f>IFERROR(INDEX(Import!A:V,MATCH(tbl_WohnsitzSO[[#This Row],[AHV-Nr]],Import!J:J,0),5),"")</f>
        <v/>
      </c>
      <c r="D59" s="154" t="str">
        <f>IFERROR(INDEX(Import!A:V,MATCH(tbl_WohnsitzSO[[#This Row],[AHV-Nr]],Import!J:J,0),7),"")</f>
        <v/>
      </c>
      <c r="E59" s="83" t="str">
        <f>IFERROR(INDEX(Import!A:V,MATCH(tbl_WohnsitzSO[[#This Row],[AHV-Nr]],Import!J:J,0),9),"")</f>
        <v/>
      </c>
      <c r="F59" s="84" t="str">
        <f>IFERROR(INDEX(Import!A:V,MATCH(tbl_WohnsitzSO[[#This Row],[AHV-Nr]],Import!J:J,0),12),"")</f>
        <v/>
      </c>
      <c r="G59" s="157" t="str">
        <f>IFERROR(INDEX(Import!A:V,MATCH(tbl_WohnsitzSO[[#This Row],[AHV-Nr]],Import!J:J,0),15),"")</f>
        <v/>
      </c>
      <c r="H59" s="85" t="str">
        <f>IFERROR(INDEX(Import!A:V,MATCH(tbl_WohnsitzSO[[#This Row],[AHV-Nr]],Import!J:J,0),16),"")</f>
        <v/>
      </c>
      <c r="I59" s="85" t="str">
        <f>IF(SUMIFS(Import!Z:Z,Import!J:J,tbl_WohnsitzSO[[#This Row],[AHV-Nr]],Import!Z:Z,1)=0,"",SUMIFS(Import!Z:Z,Import!J:J,tbl_WohnsitzSO[[#This Row],[AHV-Nr]],Import!Z:Z,1))</f>
        <v/>
      </c>
      <c r="J59" s="169" t="str">
        <f>IF(SUMIFS(Import!U:U,Import!R:R,"KLV A",Import!J:J,tbl_WohnsitzSO[[#This Row],[AHV-Nr]])=0,"",SUMIFS(Import!U:U,Import!R:R,"KLV A",Import!J:J,tbl_WohnsitzSO[[#This Row],[AHV-Nr]]))</f>
        <v/>
      </c>
      <c r="K59" s="169" t="str">
        <f>IF(SUMIFS(Import!U:U,Import!R:R,"KLV B",Import!J:J,tbl_WohnsitzSO[[#This Row],[AHV-Nr]])=0,"",SUMIFS(Import!U:U,Import!R:R,"KLV B",Import!J:J,tbl_WohnsitzSO[[#This Row],[AHV-Nr]]))</f>
        <v/>
      </c>
      <c r="L59" s="169" t="str">
        <f>IF(SUMIFS(Import!U:U,Import!R:R,"KLV C",Import!J:J,tbl_WohnsitzSO[[#This Row],[AHV-Nr]])=0,"",SUMIFS(Import!U:U,Import!R:R,"KLV C",Import!J:J,tbl_WohnsitzSO[[#This Row],[AHV-Nr]]))</f>
        <v/>
      </c>
      <c r="M59" s="171">
        <f>SUM(tbl_WohnsitzSO[[#This Row],[KLV A]:[KLV C]])</f>
        <v>0</v>
      </c>
      <c r="N59" s="159" t="str">
        <f>IF(tbl_WohnsitzSO[[#This Row],[KLV A]]="","",IF(NOT(ISERROR(MATCH(X59, Parameter!$A$1:$A$137, 0))),VLOOKUP(X59,Parameter!$A$1:$J$137,4,0),IF(V59=4535,VLOOKUP(W59,Parameter!$C$1:$J$137,5,0),VLOOKUP(Y59,Parameter!$B$1:$J$137,6,0))))</f>
        <v/>
      </c>
      <c r="O59" s="159" t="str">
        <f>IF(tbl_WohnsitzSO[[#This Row],[KLV B]]="","",IF(NOT(ISERROR(MATCH(X59, Parameter!$A$1:$A$137, 0))),VLOOKUP(X59,Parameter!$A$1:$J$137,5,0),IF(V59=4535,VLOOKUP(W59,Parameter!$C$1:$J$137,6,0),VLOOKUP(Y59,Parameter!$B$1:$J$137,7,0))))</f>
        <v/>
      </c>
      <c r="P59" s="159" t="str">
        <f>IF(tbl_WohnsitzSO[[#This Row],[KLV C]]="","",IF(NOT(ISERROR(MATCH(X59, Parameter!$A$1:$A$137, 0))),VLOOKUP(X59,Parameter!$A$1:$J$137,6,0),IF(V59=4535,VLOOKUP(W59,Parameter!$C$1:$J$137,7,0),VLOOKUP(Y59,Parameter!$B$1:$J$137,8,0))))</f>
        <v/>
      </c>
      <c r="Q59" s="12" t="str">
        <f t="shared" si="0"/>
        <v/>
      </c>
      <c r="R59" s="12" t="str">
        <f t="shared" si="0"/>
        <v/>
      </c>
      <c r="S59" s="12" t="str">
        <f t="shared" si="0"/>
        <v/>
      </c>
      <c r="T59" s="12">
        <f>IFERROR(SUM(tbl_WohnsitzSO[[#This Row],[KLV A Kosten]:[KLV C Kosten]]),"")</f>
        <v>0</v>
      </c>
      <c r="U59" s="63">
        <f>SUMIFS(Import!V:V,Import!J:J,tbl_WohnsitzSO[[#This Row],[AHV-Nr]])</f>
        <v>0</v>
      </c>
      <c r="V59" s="162" t="str">
        <f t="shared" si="4"/>
        <v/>
      </c>
      <c r="W59" s="163" t="str">
        <f t="shared" si="1"/>
        <v/>
      </c>
      <c r="X59" s="122" t="str">
        <f t="shared" si="2"/>
        <v>S111111</v>
      </c>
      <c r="Y59" s="122" t="str">
        <f t="shared" si="3"/>
        <v>P</v>
      </c>
    </row>
    <row r="60" spans="1:25" ht="12.75" customHeight="1" x14ac:dyDescent="0.2">
      <c r="A60" s="82">
        <v>47</v>
      </c>
      <c r="B60" s="153" t="str">
        <f>IFERROR(INDEX(Import!J:J,_xlfn.AGGREGATE(15,6,ROW(Import!J:J)/(Import!X:X=1),ROW()-13)),"")</f>
        <v/>
      </c>
      <c r="C60" s="153" t="str">
        <f>IFERROR(INDEX(Import!A:V,MATCH(tbl_WohnsitzSO[[#This Row],[AHV-Nr]],Import!J:J,0),5),"")</f>
        <v/>
      </c>
      <c r="D60" s="154" t="str">
        <f>IFERROR(INDEX(Import!A:V,MATCH(tbl_WohnsitzSO[[#This Row],[AHV-Nr]],Import!J:J,0),7),"")</f>
        <v/>
      </c>
      <c r="E60" s="83" t="str">
        <f>IFERROR(INDEX(Import!A:V,MATCH(tbl_WohnsitzSO[[#This Row],[AHV-Nr]],Import!J:J,0),9),"")</f>
        <v/>
      </c>
      <c r="F60" s="84" t="str">
        <f>IFERROR(INDEX(Import!A:V,MATCH(tbl_WohnsitzSO[[#This Row],[AHV-Nr]],Import!J:J,0),12),"")</f>
        <v/>
      </c>
      <c r="G60" s="157" t="str">
        <f>IFERROR(INDEX(Import!A:V,MATCH(tbl_WohnsitzSO[[#This Row],[AHV-Nr]],Import!J:J,0),15),"")</f>
        <v/>
      </c>
      <c r="H60" s="85" t="str">
        <f>IFERROR(INDEX(Import!A:V,MATCH(tbl_WohnsitzSO[[#This Row],[AHV-Nr]],Import!J:J,0),16),"")</f>
        <v/>
      </c>
      <c r="I60" s="85" t="str">
        <f>IF(SUMIFS(Import!Z:Z,Import!J:J,tbl_WohnsitzSO[[#This Row],[AHV-Nr]],Import!Z:Z,1)=0,"",SUMIFS(Import!Z:Z,Import!J:J,tbl_WohnsitzSO[[#This Row],[AHV-Nr]],Import!Z:Z,1))</f>
        <v/>
      </c>
      <c r="J60" s="169" t="str">
        <f>IF(SUMIFS(Import!U:U,Import!R:R,"KLV A",Import!J:J,tbl_WohnsitzSO[[#This Row],[AHV-Nr]])=0,"",SUMIFS(Import!U:U,Import!R:R,"KLV A",Import!J:J,tbl_WohnsitzSO[[#This Row],[AHV-Nr]]))</f>
        <v/>
      </c>
      <c r="K60" s="169" t="str">
        <f>IF(SUMIFS(Import!U:U,Import!R:R,"KLV B",Import!J:J,tbl_WohnsitzSO[[#This Row],[AHV-Nr]])=0,"",SUMIFS(Import!U:U,Import!R:R,"KLV B",Import!J:J,tbl_WohnsitzSO[[#This Row],[AHV-Nr]]))</f>
        <v/>
      </c>
      <c r="L60" s="169" t="str">
        <f>IF(SUMIFS(Import!U:U,Import!R:R,"KLV C",Import!J:J,tbl_WohnsitzSO[[#This Row],[AHV-Nr]])=0,"",SUMIFS(Import!U:U,Import!R:R,"KLV C",Import!J:J,tbl_WohnsitzSO[[#This Row],[AHV-Nr]]))</f>
        <v/>
      </c>
      <c r="M60" s="171">
        <f>SUM(tbl_WohnsitzSO[[#This Row],[KLV A]:[KLV C]])</f>
        <v>0</v>
      </c>
      <c r="N60" s="159" t="str">
        <f>IF(tbl_WohnsitzSO[[#This Row],[KLV A]]="","",IF(NOT(ISERROR(MATCH(X60, Parameter!$A$1:$A$137, 0))),VLOOKUP(X60,Parameter!$A$1:$J$137,4,0),IF(V60=4535,VLOOKUP(W60,Parameter!$C$1:$J$137,5,0),VLOOKUP(Y60,Parameter!$B$1:$J$137,6,0))))</f>
        <v/>
      </c>
      <c r="O60" s="159" t="str">
        <f>IF(tbl_WohnsitzSO[[#This Row],[KLV B]]="","",IF(NOT(ISERROR(MATCH(X60, Parameter!$A$1:$A$137, 0))),VLOOKUP(X60,Parameter!$A$1:$J$137,5,0),IF(V60=4535,VLOOKUP(W60,Parameter!$C$1:$J$137,6,0),VLOOKUP(Y60,Parameter!$B$1:$J$137,7,0))))</f>
        <v/>
      </c>
      <c r="P60" s="159" t="str">
        <f>IF(tbl_WohnsitzSO[[#This Row],[KLV C]]="","",IF(NOT(ISERROR(MATCH(X60, Parameter!$A$1:$A$137, 0))),VLOOKUP(X60,Parameter!$A$1:$J$137,6,0),IF(V60=4535,VLOOKUP(W60,Parameter!$C$1:$J$137,7,0),VLOOKUP(Y60,Parameter!$B$1:$J$137,8,0))))</f>
        <v/>
      </c>
      <c r="Q60" s="12" t="str">
        <f t="shared" si="0"/>
        <v/>
      </c>
      <c r="R60" s="12" t="str">
        <f t="shared" si="0"/>
        <v/>
      </c>
      <c r="S60" s="12" t="str">
        <f t="shared" si="0"/>
        <v/>
      </c>
      <c r="T60" s="12">
        <f>IFERROR(SUM(tbl_WohnsitzSO[[#This Row],[KLV A Kosten]:[KLV C Kosten]]),"")</f>
        <v>0</v>
      </c>
      <c r="U60" s="63">
        <f>SUMIFS(Import!V:V,Import!J:J,tbl_WohnsitzSO[[#This Row],[AHV-Nr]])</f>
        <v>0</v>
      </c>
      <c r="V60" s="162" t="str">
        <f t="shared" si="4"/>
        <v/>
      </c>
      <c r="W60" s="163" t="str">
        <f t="shared" si="1"/>
        <v/>
      </c>
      <c r="X60" s="122" t="str">
        <f t="shared" si="2"/>
        <v>S111111</v>
      </c>
      <c r="Y60" s="122" t="str">
        <f t="shared" si="3"/>
        <v>P</v>
      </c>
    </row>
    <row r="61" spans="1:25" ht="12.75" customHeight="1" x14ac:dyDescent="0.2">
      <c r="A61" s="82">
        <v>48</v>
      </c>
      <c r="B61" s="153" t="str">
        <f>IFERROR(INDEX(Import!J:J,_xlfn.AGGREGATE(15,6,ROW(Import!J:J)/(Import!X:X=1),ROW()-13)),"")</f>
        <v/>
      </c>
      <c r="C61" s="153" t="str">
        <f>IFERROR(INDEX(Import!A:V,MATCH(tbl_WohnsitzSO[[#This Row],[AHV-Nr]],Import!J:J,0),5),"")</f>
        <v/>
      </c>
      <c r="D61" s="154" t="str">
        <f>IFERROR(INDEX(Import!A:V,MATCH(tbl_WohnsitzSO[[#This Row],[AHV-Nr]],Import!J:J,0),7),"")</f>
        <v/>
      </c>
      <c r="E61" s="83" t="str">
        <f>IFERROR(INDEX(Import!A:V,MATCH(tbl_WohnsitzSO[[#This Row],[AHV-Nr]],Import!J:J,0),9),"")</f>
        <v/>
      </c>
      <c r="F61" s="84" t="str">
        <f>IFERROR(INDEX(Import!A:V,MATCH(tbl_WohnsitzSO[[#This Row],[AHV-Nr]],Import!J:J,0),12),"")</f>
        <v/>
      </c>
      <c r="G61" s="157" t="str">
        <f>IFERROR(INDEX(Import!A:V,MATCH(tbl_WohnsitzSO[[#This Row],[AHV-Nr]],Import!J:J,0),15),"")</f>
        <v/>
      </c>
      <c r="H61" s="85" t="str">
        <f>IFERROR(INDEX(Import!A:V,MATCH(tbl_WohnsitzSO[[#This Row],[AHV-Nr]],Import!J:J,0),16),"")</f>
        <v/>
      </c>
      <c r="I61" s="85" t="str">
        <f>IF(SUMIFS(Import!Z:Z,Import!J:J,tbl_WohnsitzSO[[#This Row],[AHV-Nr]],Import!Z:Z,1)=0,"",SUMIFS(Import!Z:Z,Import!J:J,tbl_WohnsitzSO[[#This Row],[AHV-Nr]],Import!Z:Z,1))</f>
        <v/>
      </c>
      <c r="J61" s="169" t="str">
        <f>IF(SUMIFS(Import!U:U,Import!R:R,"KLV A",Import!J:J,tbl_WohnsitzSO[[#This Row],[AHV-Nr]])=0,"",SUMIFS(Import!U:U,Import!R:R,"KLV A",Import!J:J,tbl_WohnsitzSO[[#This Row],[AHV-Nr]]))</f>
        <v/>
      </c>
      <c r="K61" s="169" t="str">
        <f>IF(SUMIFS(Import!U:U,Import!R:R,"KLV B",Import!J:J,tbl_WohnsitzSO[[#This Row],[AHV-Nr]])=0,"",SUMIFS(Import!U:U,Import!R:R,"KLV B",Import!J:J,tbl_WohnsitzSO[[#This Row],[AHV-Nr]]))</f>
        <v/>
      </c>
      <c r="L61" s="169" t="str">
        <f>IF(SUMIFS(Import!U:U,Import!R:R,"KLV C",Import!J:J,tbl_WohnsitzSO[[#This Row],[AHV-Nr]])=0,"",SUMIFS(Import!U:U,Import!R:R,"KLV C",Import!J:J,tbl_WohnsitzSO[[#This Row],[AHV-Nr]]))</f>
        <v/>
      </c>
      <c r="M61" s="171">
        <f>SUM(tbl_WohnsitzSO[[#This Row],[KLV A]:[KLV C]])</f>
        <v>0</v>
      </c>
      <c r="N61" s="159" t="str">
        <f>IF(tbl_WohnsitzSO[[#This Row],[KLV A]]="","",IF(NOT(ISERROR(MATCH(X61, Parameter!$A$1:$A$137, 0))),VLOOKUP(X61,Parameter!$A$1:$J$137,4,0),IF(V61=4535,VLOOKUP(W61,Parameter!$C$1:$J$137,5,0),VLOOKUP(Y61,Parameter!$B$1:$J$137,6,0))))</f>
        <v/>
      </c>
      <c r="O61" s="159" t="str">
        <f>IF(tbl_WohnsitzSO[[#This Row],[KLV B]]="","",IF(NOT(ISERROR(MATCH(X61, Parameter!$A$1:$A$137, 0))),VLOOKUP(X61,Parameter!$A$1:$J$137,5,0),IF(V61=4535,VLOOKUP(W61,Parameter!$C$1:$J$137,6,0),VLOOKUP(Y61,Parameter!$B$1:$J$137,7,0))))</f>
        <v/>
      </c>
      <c r="P61" s="159" t="str">
        <f>IF(tbl_WohnsitzSO[[#This Row],[KLV C]]="","",IF(NOT(ISERROR(MATCH(X61, Parameter!$A$1:$A$137, 0))),VLOOKUP(X61,Parameter!$A$1:$J$137,6,0),IF(V61=4535,VLOOKUP(W61,Parameter!$C$1:$J$137,7,0),VLOOKUP(Y61,Parameter!$B$1:$J$137,8,0))))</f>
        <v/>
      </c>
      <c r="Q61" s="12" t="str">
        <f t="shared" si="0"/>
        <v/>
      </c>
      <c r="R61" s="12" t="str">
        <f t="shared" si="0"/>
        <v/>
      </c>
      <c r="S61" s="12" t="str">
        <f t="shared" si="0"/>
        <v/>
      </c>
      <c r="T61" s="12">
        <f>IFERROR(SUM(tbl_WohnsitzSO[[#This Row],[KLV A Kosten]:[KLV C Kosten]]),"")</f>
        <v>0</v>
      </c>
      <c r="U61" s="63">
        <f>SUMIFS(Import!V:V,Import!J:J,tbl_WohnsitzSO[[#This Row],[AHV-Nr]])</f>
        <v>0</v>
      </c>
      <c r="V61" s="162" t="str">
        <f t="shared" si="4"/>
        <v/>
      </c>
      <c r="W61" s="163" t="str">
        <f t="shared" si="1"/>
        <v/>
      </c>
      <c r="X61" s="122" t="str">
        <f t="shared" si="2"/>
        <v>S111111</v>
      </c>
      <c r="Y61" s="122" t="str">
        <f t="shared" si="3"/>
        <v>P</v>
      </c>
    </row>
    <row r="62" spans="1:25" ht="12.75" customHeight="1" x14ac:dyDescent="0.2">
      <c r="A62" s="82">
        <v>49</v>
      </c>
      <c r="B62" s="153" t="str">
        <f>IFERROR(INDEX(Import!J:J,_xlfn.AGGREGATE(15,6,ROW(Import!J:J)/(Import!X:X=1),ROW()-13)),"")</f>
        <v/>
      </c>
      <c r="C62" s="153" t="str">
        <f>IFERROR(INDEX(Import!A:V,MATCH(tbl_WohnsitzSO[[#This Row],[AHV-Nr]],Import!J:J,0),5),"")</f>
        <v/>
      </c>
      <c r="D62" s="154" t="str">
        <f>IFERROR(INDEX(Import!A:V,MATCH(tbl_WohnsitzSO[[#This Row],[AHV-Nr]],Import!J:J,0),7),"")</f>
        <v/>
      </c>
      <c r="E62" s="83" t="str">
        <f>IFERROR(INDEX(Import!A:V,MATCH(tbl_WohnsitzSO[[#This Row],[AHV-Nr]],Import!J:J,0),9),"")</f>
        <v/>
      </c>
      <c r="F62" s="84" t="str">
        <f>IFERROR(INDEX(Import!A:V,MATCH(tbl_WohnsitzSO[[#This Row],[AHV-Nr]],Import!J:J,0),12),"")</f>
        <v/>
      </c>
      <c r="G62" s="157" t="str">
        <f>IFERROR(INDEX(Import!A:V,MATCH(tbl_WohnsitzSO[[#This Row],[AHV-Nr]],Import!J:J,0),15),"")</f>
        <v/>
      </c>
      <c r="H62" s="85" t="str">
        <f>IFERROR(INDEX(Import!A:V,MATCH(tbl_WohnsitzSO[[#This Row],[AHV-Nr]],Import!J:J,0),16),"")</f>
        <v/>
      </c>
      <c r="I62" s="85" t="str">
        <f>IF(SUMIFS(Import!Z:Z,Import!J:J,tbl_WohnsitzSO[[#This Row],[AHV-Nr]],Import!Z:Z,1)=0,"",SUMIFS(Import!Z:Z,Import!J:J,tbl_WohnsitzSO[[#This Row],[AHV-Nr]],Import!Z:Z,1))</f>
        <v/>
      </c>
      <c r="J62" s="169" t="str">
        <f>IF(SUMIFS(Import!U:U,Import!R:R,"KLV A",Import!J:J,tbl_WohnsitzSO[[#This Row],[AHV-Nr]])=0,"",SUMIFS(Import!U:U,Import!R:R,"KLV A",Import!J:J,tbl_WohnsitzSO[[#This Row],[AHV-Nr]]))</f>
        <v/>
      </c>
      <c r="K62" s="169" t="str">
        <f>IF(SUMIFS(Import!U:U,Import!R:R,"KLV B",Import!J:J,tbl_WohnsitzSO[[#This Row],[AHV-Nr]])=0,"",SUMIFS(Import!U:U,Import!R:R,"KLV B",Import!J:J,tbl_WohnsitzSO[[#This Row],[AHV-Nr]]))</f>
        <v/>
      </c>
      <c r="L62" s="169" t="str">
        <f>IF(SUMIFS(Import!U:U,Import!R:R,"KLV C",Import!J:J,tbl_WohnsitzSO[[#This Row],[AHV-Nr]])=0,"",SUMIFS(Import!U:U,Import!R:R,"KLV C",Import!J:J,tbl_WohnsitzSO[[#This Row],[AHV-Nr]]))</f>
        <v/>
      </c>
      <c r="M62" s="171">
        <f>SUM(tbl_WohnsitzSO[[#This Row],[KLV A]:[KLV C]])</f>
        <v>0</v>
      </c>
      <c r="N62" s="159" t="str">
        <f>IF(tbl_WohnsitzSO[[#This Row],[KLV A]]="","",IF(NOT(ISERROR(MATCH(X62, Parameter!$A$1:$A$137, 0))),VLOOKUP(X62,Parameter!$A$1:$J$137,4,0),IF(V62=4535,VLOOKUP(W62,Parameter!$C$1:$J$137,5,0),VLOOKUP(Y62,Parameter!$B$1:$J$137,6,0))))</f>
        <v/>
      </c>
      <c r="O62" s="159" t="str">
        <f>IF(tbl_WohnsitzSO[[#This Row],[KLV B]]="","",IF(NOT(ISERROR(MATCH(X62, Parameter!$A$1:$A$137, 0))),VLOOKUP(X62,Parameter!$A$1:$J$137,5,0),IF(V62=4535,VLOOKUP(W62,Parameter!$C$1:$J$137,6,0),VLOOKUP(Y62,Parameter!$B$1:$J$137,7,0))))</f>
        <v/>
      </c>
      <c r="P62" s="159" t="str">
        <f>IF(tbl_WohnsitzSO[[#This Row],[KLV C]]="","",IF(NOT(ISERROR(MATCH(X62, Parameter!$A$1:$A$137, 0))),VLOOKUP(X62,Parameter!$A$1:$J$137,6,0),IF(V62=4535,VLOOKUP(W62,Parameter!$C$1:$J$137,7,0),VLOOKUP(Y62,Parameter!$B$1:$J$137,8,0))))</f>
        <v/>
      </c>
      <c r="Q62" s="12" t="str">
        <f t="shared" si="0"/>
        <v/>
      </c>
      <c r="R62" s="12" t="str">
        <f t="shared" si="0"/>
        <v/>
      </c>
      <c r="S62" s="12" t="str">
        <f t="shared" si="0"/>
        <v/>
      </c>
      <c r="T62" s="12">
        <f>IFERROR(SUM(tbl_WohnsitzSO[[#This Row],[KLV A Kosten]:[KLV C Kosten]]),"")</f>
        <v>0</v>
      </c>
      <c r="U62" s="63">
        <f>SUMIFS(Import!V:V,Import!J:J,tbl_WohnsitzSO[[#This Row],[AHV-Nr]])</f>
        <v>0</v>
      </c>
      <c r="V62" s="162" t="str">
        <f t="shared" si="4"/>
        <v/>
      </c>
      <c r="W62" s="163" t="str">
        <f t="shared" si="1"/>
        <v/>
      </c>
      <c r="X62" s="122" t="str">
        <f t="shared" si="2"/>
        <v>S111111</v>
      </c>
      <c r="Y62" s="122" t="str">
        <f t="shared" si="3"/>
        <v>P</v>
      </c>
    </row>
    <row r="63" spans="1:25" ht="12.75" customHeight="1" x14ac:dyDescent="0.2">
      <c r="A63" s="82">
        <v>50</v>
      </c>
      <c r="B63" s="153" t="str">
        <f>IFERROR(INDEX(Import!J:J,_xlfn.AGGREGATE(15,6,ROW(Import!J:J)/(Import!X:X=1),ROW()-13)),"")</f>
        <v/>
      </c>
      <c r="C63" s="153" t="str">
        <f>IFERROR(INDEX(Import!A:V,MATCH(tbl_WohnsitzSO[[#This Row],[AHV-Nr]],Import!J:J,0),5),"")</f>
        <v/>
      </c>
      <c r="D63" s="154" t="str">
        <f>IFERROR(INDEX(Import!A:V,MATCH(tbl_WohnsitzSO[[#This Row],[AHV-Nr]],Import!J:J,0),7),"")</f>
        <v/>
      </c>
      <c r="E63" s="83" t="str">
        <f>IFERROR(INDEX(Import!A:V,MATCH(tbl_WohnsitzSO[[#This Row],[AHV-Nr]],Import!J:J,0),9),"")</f>
        <v/>
      </c>
      <c r="F63" s="84" t="str">
        <f>IFERROR(INDEX(Import!A:V,MATCH(tbl_WohnsitzSO[[#This Row],[AHV-Nr]],Import!J:J,0),12),"")</f>
        <v/>
      </c>
      <c r="G63" s="157" t="str">
        <f>IFERROR(INDEX(Import!A:V,MATCH(tbl_WohnsitzSO[[#This Row],[AHV-Nr]],Import!J:J,0),15),"")</f>
        <v/>
      </c>
      <c r="H63" s="85" t="str">
        <f>IFERROR(INDEX(Import!A:V,MATCH(tbl_WohnsitzSO[[#This Row],[AHV-Nr]],Import!J:J,0),16),"")</f>
        <v/>
      </c>
      <c r="I63" s="85" t="str">
        <f>IF(SUMIFS(Import!Z:Z,Import!J:J,tbl_WohnsitzSO[[#This Row],[AHV-Nr]],Import!Z:Z,1)=0,"",SUMIFS(Import!Z:Z,Import!J:J,tbl_WohnsitzSO[[#This Row],[AHV-Nr]],Import!Z:Z,1))</f>
        <v/>
      </c>
      <c r="J63" s="169" t="str">
        <f>IF(SUMIFS(Import!U:U,Import!R:R,"KLV A",Import!J:J,tbl_WohnsitzSO[[#This Row],[AHV-Nr]])=0,"",SUMIFS(Import!U:U,Import!R:R,"KLV A",Import!J:J,tbl_WohnsitzSO[[#This Row],[AHV-Nr]]))</f>
        <v/>
      </c>
      <c r="K63" s="169" t="str">
        <f>IF(SUMIFS(Import!U:U,Import!R:R,"KLV B",Import!J:J,tbl_WohnsitzSO[[#This Row],[AHV-Nr]])=0,"",SUMIFS(Import!U:U,Import!R:R,"KLV B",Import!J:J,tbl_WohnsitzSO[[#This Row],[AHV-Nr]]))</f>
        <v/>
      </c>
      <c r="L63" s="169" t="str">
        <f>IF(SUMIFS(Import!U:U,Import!R:R,"KLV C",Import!J:J,tbl_WohnsitzSO[[#This Row],[AHV-Nr]])=0,"",SUMIFS(Import!U:U,Import!R:R,"KLV C",Import!J:J,tbl_WohnsitzSO[[#This Row],[AHV-Nr]]))</f>
        <v/>
      </c>
      <c r="M63" s="171">
        <f>SUM(tbl_WohnsitzSO[[#This Row],[KLV A]:[KLV C]])</f>
        <v>0</v>
      </c>
      <c r="N63" s="159" t="str">
        <f>IF(tbl_WohnsitzSO[[#This Row],[KLV A]]="","",IF(NOT(ISERROR(MATCH(X63, Parameter!$A$1:$A$137, 0))),VLOOKUP(X63,Parameter!$A$1:$J$137,4,0),IF(V63=4535,VLOOKUP(W63,Parameter!$C$1:$J$137,5,0),VLOOKUP(Y63,Parameter!$B$1:$J$137,6,0))))</f>
        <v/>
      </c>
      <c r="O63" s="159" t="str">
        <f>IF(tbl_WohnsitzSO[[#This Row],[KLV B]]="","",IF(NOT(ISERROR(MATCH(X63, Parameter!$A$1:$A$137, 0))),VLOOKUP(X63,Parameter!$A$1:$J$137,5,0),IF(V63=4535,VLOOKUP(W63,Parameter!$C$1:$J$137,6,0),VLOOKUP(Y63,Parameter!$B$1:$J$137,7,0))))</f>
        <v/>
      </c>
      <c r="P63" s="159" t="str">
        <f>IF(tbl_WohnsitzSO[[#This Row],[KLV C]]="","",IF(NOT(ISERROR(MATCH(X63, Parameter!$A$1:$A$137, 0))),VLOOKUP(X63,Parameter!$A$1:$J$137,6,0),IF(V63=4535,VLOOKUP(W63,Parameter!$C$1:$J$137,7,0),VLOOKUP(Y63,Parameter!$B$1:$J$137,8,0))))</f>
        <v/>
      </c>
      <c r="Q63" s="12" t="str">
        <f t="shared" si="0"/>
        <v/>
      </c>
      <c r="R63" s="12" t="str">
        <f t="shared" si="0"/>
        <v/>
      </c>
      <c r="S63" s="12" t="str">
        <f t="shared" si="0"/>
        <v/>
      </c>
      <c r="T63" s="12">
        <f>IFERROR(SUM(tbl_WohnsitzSO[[#This Row],[KLV A Kosten]:[KLV C Kosten]]),"")</f>
        <v>0</v>
      </c>
      <c r="U63" s="63">
        <f>SUMIFS(Import!V:V,Import!J:J,tbl_WohnsitzSO[[#This Row],[AHV-Nr]])</f>
        <v>0</v>
      </c>
      <c r="V63" s="162" t="str">
        <f t="shared" si="4"/>
        <v/>
      </c>
      <c r="W63" s="163" t="str">
        <f t="shared" si="1"/>
        <v/>
      </c>
      <c r="X63" s="122" t="str">
        <f t="shared" si="2"/>
        <v>S111111</v>
      </c>
      <c r="Y63" s="122" t="str">
        <f t="shared" si="3"/>
        <v>P</v>
      </c>
    </row>
    <row r="64" spans="1:25" ht="12.75" customHeight="1" x14ac:dyDescent="0.2">
      <c r="A64" s="82">
        <v>51</v>
      </c>
      <c r="B64" s="153" t="str">
        <f>IFERROR(INDEX(Import!J:J,_xlfn.AGGREGATE(15,6,ROW(Import!J:J)/(Import!X:X=1),ROW()-13)),"")</f>
        <v/>
      </c>
      <c r="C64" s="153" t="str">
        <f>IFERROR(INDEX(Import!A:V,MATCH(tbl_WohnsitzSO[[#This Row],[AHV-Nr]],Import!J:J,0),5),"")</f>
        <v/>
      </c>
      <c r="D64" s="154" t="str">
        <f>IFERROR(INDEX(Import!A:V,MATCH(tbl_WohnsitzSO[[#This Row],[AHV-Nr]],Import!J:J,0),7),"")</f>
        <v/>
      </c>
      <c r="E64" s="83" t="str">
        <f>IFERROR(INDEX(Import!A:V,MATCH(tbl_WohnsitzSO[[#This Row],[AHV-Nr]],Import!J:J,0),9),"")</f>
        <v/>
      </c>
      <c r="F64" s="84" t="str">
        <f>IFERROR(INDEX(Import!A:V,MATCH(tbl_WohnsitzSO[[#This Row],[AHV-Nr]],Import!J:J,0),12),"")</f>
        <v/>
      </c>
      <c r="G64" s="157" t="str">
        <f>IFERROR(INDEX(Import!A:V,MATCH(tbl_WohnsitzSO[[#This Row],[AHV-Nr]],Import!J:J,0),15),"")</f>
        <v/>
      </c>
      <c r="H64" s="85" t="str">
        <f>IFERROR(INDEX(Import!A:V,MATCH(tbl_WohnsitzSO[[#This Row],[AHV-Nr]],Import!J:J,0),16),"")</f>
        <v/>
      </c>
      <c r="I64" s="85" t="str">
        <f>IF(SUMIFS(Import!Z:Z,Import!J:J,tbl_WohnsitzSO[[#This Row],[AHV-Nr]],Import!Z:Z,1)=0,"",SUMIFS(Import!Z:Z,Import!J:J,tbl_WohnsitzSO[[#This Row],[AHV-Nr]],Import!Z:Z,1))</f>
        <v/>
      </c>
      <c r="J64" s="169" t="str">
        <f>IF(SUMIFS(Import!U:U,Import!R:R,"KLV A",Import!J:J,tbl_WohnsitzSO[[#This Row],[AHV-Nr]])=0,"",SUMIFS(Import!U:U,Import!R:R,"KLV A",Import!J:J,tbl_WohnsitzSO[[#This Row],[AHV-Nr]]))</f>
        <v/>
      </c>
      <c r="K64" s="169" t="str">
        <f>IF(SUMIFS(Import!U:U,Import!R:R,"KLV B",Import!J:J,tbl_WohnsitzSO[[#This Row],[AHV-Nr]])=0,"",SUMIFS(Import!U:U,Import!R:R,"KLV B",Import!J:J,tbl_WohnsitzSO[[#This Row],[AHV-Nr]]))</f>
        <v/>
      </c>
      <c r="L64" s="169" t="str">
        <f>IF(SUMIFS(Import!U:U,Import!R:R,"KLV C",Import!J:J,tbl_WohnsitzSO[[#This Row],[AHV-Nr]])=0,"",SUMIFS(Import!U:U,Import!R:R,"KLV C",Import!J:J,tbl_WohnsitzSO[[#This Row],[AHV-Nr]]))</f>
        <v/>
      </c>
      <c r="M64" s="171">
        <f>SUM(tbl_WohnsitzSO[[#This Row],[KLV A]:[KLV C]])</f>
        <v>0</v>
      </c>
      <c r="N64" s="159" t="str">
        <f>IF(tbl_WohnsitzSO[[#This Row],[KLV A]]="","",IF(NOT(ISERROR(MATCH(X64, Parameter!$A$1:$A$137, 0))),VLOOKUP(X64,Parameter!$A$1:$J$137,4,0),IF(V64=4535,VLOOKUP(W64,Parameter!$C$1:$J$137,5,0),VLOOKUP(Y64,Parameter!$B$1:$J$137,6,0))))</f>
        <v/>
      </c>
      <c r="O64" s="159" t="str">
        <f>IF(tbl_WohnsitzSO[[#This Row],[KLV B]]="","",IF(NOT(ISERROR(MATCH(X64, Parameter!$A$1:$A$137, 0))),VLOOKUP(X64,Parameter!$A$1:$J$137,5,0),IF(V64=4535,VLOOKUP(W64,Parameter!$C$1:$J$137,6,0),VLOOKUP(Y64,Parameter!$B$1:$J$137,7,0))))</f>
        <v/>
      </c>
      <c r="P64" s="159" t="str">
        <f>IF(tbl_WohnsitzSO[[#This Row],[KLV C]]="","",IF(NOT(ISERROR(MATCH(X64, Parameter!$A$1:$A$137, 0))),VLOOKUP(X64,Parameter!$A$1:$J$137,6,0),IF(V64=4535,VLOOKUP(W64,Parameter!$C$1:$J$137,7,0),VLOOKUP(Y64,Parameter!$B$1:$J$137,8,0))))</f>
        <v/>
      </c>
      <c r="Q64" s="12" t="str">
        <f t="shared" si="0"/>
        <v/>
      </c>
      <c r="R64" s="12" t="str">
        <f t="shared" si="0"/>
        <v/>
      </c>
      <c r="S64" s="12" t="str">
        <f t="shared" si="0"/>
        <v/>
      </c>
      <c r="T64" s="12">
        <f>IFERROR(SUM(tbl_WohnsitzSO[[#This Row],[KLV A Kosten]:[KLV C Kosten]]),"")</f>
        <v>0</v>
      </c>
      <c r="U64" s="63">
        <f>SUMIFS(Import!V:V,Import!J:J,tbl_WohnsitzSO[[#This Row],[AHV-Nr]])</f>
        <v>0</v>
      </c>
      <c r="V64" s="162" t="str">
        <f t="shared" si="4"/>
        <v/>
      </c>
      <c r="W64" s="163" t="str">
        <f t="shared" si="1"/>
        <v/>
      </c>
      <c r="X64" s="122" t="str">
        <f t="shared" si="2"/>
        <v>S111111</v>
      </c>
      <c r="Y64" s="122" t="str">
        <f t="shared" si="3"/>
        <v>P</v>
      </c>
    </row>
    <row r="65" spans="1:25" ht="12.75" customHeight="1" x14ac:dyDescent="0.2">
      <c r="A65" s="82">
        <v>52</v>
      </c>
      <c r="B65" s="153" t="str">
        <f>IFERROR(INDEX(Import!J:J,_xlfn.AGGREGATE(15,6,ROW(Import!J:J)/(Import!X:X=1),ROW()-13)),"")</f>
        <v/>
      </c>
      <c r="C65" s="153" t="str">
        <f>IFERROR(INDEX(Import!A:V,MATCH(tbl_WohnsitzSO[[#This Row],[AHV-Nr]],Import!J:J,0),5),"")</f>
        <v/>
      </c>
      <c r="D65" s="154" t="str">
        <f>IFERROR(INDEX(Import!A:V,MATCH(tbl_WohnsitzSO[[#This Row],[AHV-Nr]],Import!J:J,0),7),"")</f>
        <v/>
      </c>
      <c r="E65" s="83" t="str">
        <f>IFERROR(INDEX(Import!A:V,MATCH(tbl_WohnsitzSO[[#This Row],[AHV-Nr]],Import!J:J,0),9),"")</f>
        <v/>
      </c>
      <c r="F65" s="84" t="str">
        <f>IFERROR(INDEX(Import!A:V,MATCH(tbl_WohnsitzSO[[#This Row],[AHV-Nr]],Import!J:J,0),12),"")</f>
        <v/>
      </c>
      <c r="G65" s="157" t="str">
        <f>IFERROR(INDEX(Import!A:V,MATCH(tbl_WohnsitzSO[[#This Row],[AHV-Nr]],Import!J:J,0),15),"")</f>
        <v/>
      </c>
      <c r="H65" s="85" t="str">
        <f>IFERROR(INDEX(Import!A:V,MATCH(tbl_WohnsitzSO[[#This Row],[AHV-Nr]],Import!J:J,0),16),"")</f>
        <v/>
      </c>
      <c r="I65" s="85" t="str">
        <f>IF(SUMIFS(Import!Z:Z,Import!J:J,tbl_WohnsitzSO[[#This Row],[AHV-Nr]],Import!Z:Z,1)=0,"",SUMIFS(Import!Z:Z,Import!J:J,tbl_WohnsitzSO[[#This Row],[AHV-Nr]],Import!Z:Z,1))</f>
        <v/>
      </c>
      <c r="J65" s="169" t="str">
        <f>IF(SUMIFS(Import!U:U,Import!R:R,"KLV A",Import!J:J,tbl_WohnsitzSO[[#This Row],[AHV-Nr]])=0,"",SUMIFS(Import!U:U,Import!R:R,"KLV A",Import!J:J,tbl_WohnsitzSO[[#This Row],[AHV-Nr]]))</f>
        <v/>
      </c>
      <c r="K65" s="169" t="str">
        <f>IF(SUMIFS(Import!U:U,Import!R:R,"KLV B",Import!J:J,tbl_WohnsitzSO[[#This Row],[AHV-Nr]])=0,"",SUMIFS(Import!U:U,Import!R:R,"KLV B",Import!J:J,tbl_WohnsitzSO[[#This Row],[AHV-Nr]]))</f>
        <v/>
      </c>
      <c r="L65" s="169" t="str">
        <f>IF(SUMIFS(Import!U:U,Import!R:R,"KLV C",Import!J:J,tbl_WohnsitzSO[[#This Row],[AHV-Nr]])=0,"",SUMIFS(Import!U:U,Import!R:R,"KLV C",Import!J:J,tbl_WohnsitzSO[[#This Row],[AHV-Nr]]))</f>
        <v/>
      </c>
      <c r="M65" s="171">
        <f>SUM(tbl_WohnsitzSO[[#This Row],[KLV A]:[KLV C]])</f>
        <v>0</v>
      </c>
      <c r="N65" s="159" t="str">
        <f>IF(tbl_WohnsitzSO[[#This Row],[KLV A]]="","",IF(NOT(ISERROR(MATCH(X65, Parameter!$A$1:$A$137, 0))),VLOOKUP(X65,Parameter!$A$1:$J$137,4,0),IF(V65=4535,VLOOKUP(W65,Parameter!$C$1:$J$137,5,0),VLOOKUP(Y65,Parameter!$B$1:$J$137,6,0))))</f>
        <v/>
      </c>
      <c r="O65" s="159" t="str">
        <f>IF(tbl_WohnsitzSO[[#This Row],[KLV B]]="","",IF(NOT(ISERROR(MATCH(X65, Parameter!$A$1:$A$137, 0))),VLOOKUP(X65,Parameter!$A$1:$J$137,5,0),IF(V65=4535,VLOOKUP(W65,Parameter!$C$1:$J$137,6,0),VLOOKUP(Y65,Parameter!$B$1:$J$137,7,0))))</f>
        <v/>
      </c>
      <c r="P65" s="159" t="str">
        <f>IF(tbl_WohnsitzSO[[#This Row],[KLV C]]="","",IF(NOT(ISERROR(MATCH(X65, Parameter!$A$1:$A$137, 0))),VLOOKUP(X65,Parameter!$A$1:$J$137,6,0),IF(V65=4535,VLOOKUP(W65,Parameter!$C$1:$J$137,7,0),VLOOKUP(Y65,Parameter!$B$1:$J$137,8,0))))</f>
        <v/>
      </c>
      <c r="Q65" s="12" t="str">
        <f t="shared" si="0"/>
        <v/>
      </c>
      <c r="R65" s="12" t="str">
        <f t="shared" si="0"/>
        <v/>
      </c>
      <c r="S65" s="12" t="str">
        <f t="shared" si="0"/>
        <v/>
      </c>
      <c r="T65" s="12">
        <f>IFERROR(SUM(tbl_WohnsitzSO[[#This Row],[KLV A Kosten]:[KLV C Kosten]]),"")</f>
        <v>0</v>
      </c>
      <c r="U65" s="63">
        <f>SUMIFS(Import!V:V,Import!J:J,tbl_WohnsitzSO[[#This Row],[AHV-Nr]])</f>
        <v>0</v>
      </c>
      <c r="V65" s="162" t="str">
        <f t="shared" si="4"/>
        <v/>
      </c>
      <c r="W65" s="163" t="str">
        <f t="shared" si="1"/>
        <v/>
      </c>
      <c r="X65" s="122" t="str">
        <f t="shared" si="2"/>
        <v>S111111</v>
      </c>
      <c r="Y65" s="122" t="str">
        <f t="shared" si="3"/>
        <v>P</v>
      </c>
    </row>
    <row r="66" spans="1:25" ht="12.75" customHeight="1" x14ac:dyDescent="0.2">
      <c r="A66" s="82">
        <v>53</v>
      </c>
      <c r="B66" s="153" t="str">
        <f>IFERROR(INDEX(Import!J:J,_xlfn.AGGREGATE(15,6,ROW(Import!J:J)/(Import!X:X=1),ROW()-13)),"")</f>
        <v/>
      </c>
      <c r="C66" s="153" t="str">
        <f>IFERROR(INDEX(Import!A:V,MATCH(tbl_WohnsitzSO[[#This Row],[AHV-Nr]],Import!J:J,0),5),"")</f>
        <v/>
      </c>
      <c r="D66" s="154" t="str">
        <f>IFERROR(INDEX(Import!A:V,MATCH(tbl_WohnsitzSO[[#This Row],[AHV-Nr]],Import!J:J,0),7),"")</f>
        <v/>
      </c>
      <c r="E66" s="83" t="str">
        <f>IFERROR(INDEX(Import!A:V,MATCH(tbl_WohnsitzSO[[#This Row],[AHV-Nr]],Import!J:J,0),9),"")</f>
        <v/>
      </c>
      <c r="F66" s="84" t="str">
        <f>IFERROR(INDEX(Import!A:V,MATCH(tbl_WohnsitzSO[[#This Row],[AHV-Nr]],Import!J:J,0),12),"")</f>
        <v/>
      </c>
      <c r="G66" s="157" t="str">
        <f>IFERROR(INDEX(Import!A:V,MATCH(tbl_WohnsitzSO[[#This Row],[AHV-Nr]],Import!J:J,0),15),"")</f>
        <v/>
      </c>
      <c r="H66" s="85" t="str">
        <f>IFERROR(INDEX(Import!A:V,MATCH(tbl_WohnsitzSO[[#This Row],[AHV-Nr]],Import!J:J,0),16),"")</f>
        <v/>
      </c>
      <c r="I66" s="85" t="str">
        <f>IF(SUMIFS(Import!Z:Z,Import!J:J,tbl_WohnsitzSO[[#This Row],[AHV-Nr]],Import!Z:Z,1)=0,"",SUMIFS(Import!Z:Z,Import!J:J,tbl_WohnsitzSO[[#This Row],[AHV-Nr]],Import!Z:Z,1))</f>
        <v/>
      </c>
      <c r="J66" s="169" t="str">
        <f>IF(SUMIFS(Import!U:U,Import!R:R,"KLV A",Import!J:J,tbl_WohnsitzSO[[#This Row],[AHV-Nr]])=0,"",SUMIFS(Import!U:U,Import!R:R,"KLV A",Import!J:J,tbl_WohnsitzSO[[#This Row],[AHV-Nr]]))</f>
        <v/>
      </c>
      <c r="K66" s="169" t="str">
        <f>IF(SUMIFS(Import!U:U,Import!R:R,"KLV B",Import!J:J,tbl_WohnsitzSO[[#This Row],[AHV-Nr]])=0,"",SUMIFS(Import!U:U,Import!R:R,"KLV B",Import!J:J,tbl_WohnsitzSO[[#This Row],[AHV-Nr]]))</f>
        <v/>
      </c>
      <c r="L66" s="169" t="str">
        <f>IF(SUMIFS(Import!U:U,Import!R:R,"KLV C",Import!J:J,tbl_WohnsitzSO[[#This Row],[AHV-Nr]])=0,"",SUMIFS(Import!U:U,Import!R:R,"KLV C",Import!J:J,tbl_WohnsitzSO[[#This Row],[AHV-Nr]]))</f>
        <v/>
      </c>
      <c r="M66" s="171">
        <f>SUM(tbl_WohnsitzSO[[#This Row],[KLV A]:[KLV C]])</f>
        <v>0</v>
      </c>
      <c r="N66" s="159" t="str">
        <f>IF(tbl_WohnsitzSO[[#This Row],[KLV A]]="","",IF(NOT(ISERROR(MATCH(X66, Parameter!$A$1:$A$137, 0))),VLOOKUP(X66,Parameter!$A$1:$J$137,4,0),IF(V66=4535,VLOOKUP(W66,Parameter!$C$1:$J$137,5,0),VLOOKUP(Y66,Parameter!$B$1:$J$137,6,0))))</f>
        <v/>
      </c>
      <c r="O66" s="159" t="str">
        <f>IF(tbl_WohnsitzSO[[#This Row],[KLV B]]="","",IF(NOT(ISERROR(MATCH(X66, Parameter!$A$1:$A$137, 0))),VLOOKUP(X66,Parameter!$A$1:$J$137,5,0),IF(V66=4535,VLOOKUP(W66,Parameter!$C$1:$J$137,6,0),VLOOKUP(Y66,Parameter!$B$1:$J$137,7,0))))</f>
        <v/>
      </c>
      <c r="P66" s="159" t="str">
        <f>IF(tbl_WohnsitzSO[[#This Row],[KLV C]]="","",IF(NOT(ISERROR(MATCH(X66, Parameter!$A$1:$A$137, 0))),VLOOKUP(X66,Parameter!$A$1:$J$137,6,0),IF(V66=4535,VLOOKUP(W66,Parameter!$C$1:$J$137,7,0),VLOOKUP(Y66,Parameter!$B$1:$J$137,8,0))))</f>
        <v/>
      </c>
      <c r="Q66" s="12" t="str">
        <f t="shared" si="0"/>
        <v/>
      </c>
      <c r="R66" s="12" t="str">
        <f t="shared" si="0"/>
        <v/>
      </c>
      <c r="S66" s="12" t="str">
        <f t="shared" si="0"/>
        <v/>
      </c>
      <c r="T66" s="12">
        <f>IFERROR(SUM(tbl_WohnsitzSO[[#This Row],[KLV A Kosten]:[KLV C Kosten]]),"")</f>
        <v>0</v>
      </c>
      <c r="U66" s="63">
        <f>SUMIFS(Import!V:V,Import!J:J,tbl_WohnsitzSO[[#This Row],[AHV-Nr]])</f>
        <v>0</v>
      </c>
      <c r="V66" s="162" t="str">
        <f t="shared" si="4"/>
        <v/>
      </c>
      <c r="W66" s="163" t="str">
        <f t="shared" si="1"/>
        <v/>
      </c>
      <c r="X66" s="122" t="str">
        <f t="shared" si="2"/>
        <v>S111111</v>
      </c>
      <c r="Y66" s="122" t="str">
        <f t="shared" si="3"/>
        <v>P</v>
      </c>
    </row>
    <row r="67" spans="1:25" ht="12.75" customHeight="1" x14ac:dyDescent="0.2">
      <c r="A67" s="82">
        <v>54</v>
      </c>
      <c r="B67" s="153" t="str">
        <f>IFERROR(INDEX(Import!J:J,_xlfn.AGGREGATE(15,6,ROW(Import!J:J)/(Import!X:X=1),ROW()-13)),"")</f>
        <v/>
      </c>
      <c r="C67" s="153" t="str">
        <f>IFERROR(INDEX(Import!A:V,MATCH(tbl_WohnsitzSO[[#This Row],[AHV-Nr]],Import!J:J,0),5),"")</f>
        <v/>
      </c>
      <c r="D67" s="154" t="str">
        <f>IFERROR(INDEX(Import!A:V,MATCH(tbl_WohnsitzSO[[#This Row],[AHV-Nr]],Import!J:J,0),7),"")</f>
        <v/>
      </c>
      <c r="E67" s="83" t="str">
        <f>IFERROR(INDEX(Import!A:V,MATCH(tbl_WohnsitzSO[[#This Row],[AHV-Nr]],Import!J:J,0),9),"")</f>
        <v/>
      </c>
      <c r="F67" s="84" t="str">
        <f>IFERROR(INDEX(Import!A:V,MATCH(tbl_WohnsitzSO[[#This Row],[AHV-Nr]],Import!J:J,0),12),"")</f>
        <v/>
      </c>
      <c r="G67" s="157" t="str">
        <f>IFERROR(INDEX(Import!A:V,MATCH(tbl_WohnsitzSO[[#This Row],[AHV-Nr]],Import!J:J,0),15),"")</f>
        <v/>
      </c>
      <c r="H67" s="85" t="str">
        <f>IFERROR(INDEX(Import!A:V,MATCH(tbl_WohnsitzSO[[#This Row],[AHV-Nr]],Import!J:J,0),16),"")</f>
        <v/>
      </c>
      <c r="I67" s="85" t="str">
        <f>IF(SUMIFS(Import!Z:Z,Import!J:J,tbl_WohnsitzSO[[#This Row],[AHV-Nr]],Import!Z:Z,1)=0,"",SUMIFS(Import!Z:Z,Import!J:J,tbl_WohnsitzSO[[#This Row],[AHV-Nr]],Import!Z:Z,1))</f>
        <v/>
      </c>
      <c r="J67" s="169" t="str">
        <f>IF(SUMIFS(Import!U:U,Import!R:R,"KLV A",Import!J:J,tbl_WohnsitzSO[[#This Row],[AHV-Nr]])=0,"",SUMIFS(Import!U:U,Import!R:R,"KLV A",Import!J:J,tbl_WohnsitzSO[[#This Row],[AHV-Nr]]))</f>
        <v/>
      </c>
      <c r="K67" s="169" t="str">
        <f>IF(SUMIFS(Import!U:U,Import!R:R,"KLV B",Import!J:J,tbl_WohnsitzSO[[#This Row],[AHV-Nr]])=0,"",SUMIFS(Import!U:U,Import!R:R,"KLV B",Import!J:J,tbl_WohnsitzSO[[#This Row],[AHV-Nr]]))</f>
        <v/>
      </c>
      <c r="L67" s="169" t="str">
        <f>IF(SUMIFS(Import!U:U,Import!R:R,"KLV C",Import!J:J,tbl_WohnsitzSO[[#This Row],[AHV-Nr]])=0,"",SUMIFS(Import!U:U,Import!R:R,"KLV C",Import!J:J,tbl_WohnsitzSO[[#This Row],[AHV-Nr]]))</f>
        <v/>
      </c>
      <c r="M67" s="171">
        <f>SUM(tbl_WohnsitzSO[[#This Row],[KLV A]:[KLV C]])</f>
        <v>0</v>
      </c>
      <c r="N67" s="159" t="str">
        <f>IF(tbl_WohnsitzSO[[#This Row],[KLV A]]="","",IF(NOT(ISERROR(MATCH(X67, Parameter!$A$1:$A$137, 0))),VLOOKUP(X67,Parameter!$A$1:$J$137,4,0),IF(V67=4535,VLOOKUP(W67,Parameter!$C$1:$J$137,5,0),VLOOKUP(Y67,Parameter!$B$1:$J$137,6,0))))</f>
        <v/>
      </c>
      <c r="O67" s="159" t="str">
        <f>IF(tbl_WohnsitzSO[[#This Row],[KLV B]]="","",IF(NOT(ISERROR(MATCH(X67, Parameter!$A$1:$A$137, 0))),VLOOKUP(X67,Parameter!$A$1:$J$137,5,0),IF(V67=4535,VLOOKUP(W67,Parameter!$C$1:$J$137,6,0),VLOOKUP(Y67,Parameter!$B$1:$J$137,7,0))))</f>
        <v/>
      </c>
      <c r="P67" s="159" t="str">
        <f>IF(tbl_WohnsitzSO[[#This Row],[KLV C]]="","",IF(NOT(ISERROR(MATCH(X67, Parameter!$A$1:$A$137, 0))),VLOOKUP(X67,Parameter!$A$1:$J$137,6,0),IF(V67=4535,VLOOKUP(W67,Parameter!$C$1:$J$137,7,0),VLOOKUP(Y67,Parameter!$B$1:$J$137,8,0))))</f>
        <v/>
      </c>
      <c r="Q67" s="12" t="str">
        <f t="shared" si="0"/>
        <v/>
      </c>
      <c r="R67" s="12" t="str">
        <f t="shared" si="0"/>
        <v/>
      </c>
      <c r="S67" s="12" t="str">
        <f t="shared" si="0"/>
        <v/>
      </c>
      <c r="T67" s="12">
        <f>IFERROR(SUM(tbl_WohnsitzSO[[#This Row],[KLV A Kosten]:[KLV C Kosten]]),"")</f>
        <v>0</v>
      </c>
      <c r="U67" s="63">
        <f>SUMIFS(Import!V:V,Import!J:J,tbl_WohnsitzSO[[#This Row],[AHV-Nr]])</f>
        <v>0</v>
      </c>
      <c r="V67" s="162" t="str">
        <f t="shared" si="4"/>
        <v/>
      </c>
      <c r="W67" s="163" t="str">
        <f t="shared" si="1"/>
        <v/>
      </c>
      <c r="X67" s="122" t="str">
        <f t="shared" si="2"/>
        <v>S111111</v>
      </c>
      <c r="Y67" s="122" t="str">
        <f t="shared" si="3"/>
        <v>P</v>
      </c>
    </row>
    <row r="68" spans="1:25" ht="12.75" customHeight="1" x14ac:dyDescent="0.2">
      <c r="A68" s="82">
        <v>55</v>
      </c>
      <c r="B68" s="153" t="str">
        <f>IFERROR(INDEX(Import!J:J,_xlfn.AGGREGATE(15,6,ROW(Import!J:J)/(Import!X:X=1),ROW()-13)),"")</f>
        <v/>
      </c>
      <c r="C68" s="153" t="str">
        <f>IFERROR(INDEX(Import!A:V,MATCH(tbl_WohnsitzSO[[#This Row],[AHV-Nr]],Import!J:J,0),5),"")</f>
        <v/>
      </c>
      <c r="D68" s="154" t="str">
        <f>IFERROR(INDEX(Import!A:V,MATCH(tbl_WohnsitzSO[[#This Row],[AHV-Nr]],Import!J:J,0),7),"")</f>
        <v/>
      </c>
      <c r="E68" s="83" t="str">
        <f>IFERROR(INDEX(Import!A:V,MATCH(tbl_WohnsitzSO[[#This Row],[AHV-Nr]],Import!J:J,0),9),"")</f>
        <v/>
      </c>
      <c r="F68" s="84" t="str">
        <f>IFERROR(INDEX(Import!A:V,MATCH(tbl_WohnsitzSO[[#This Row],[AHV-Nr]],Import!J:J,0),12),"")</f>
        <v/>
      </c>
      <c r="G68" s="157" t="str">
        <f>IFERROR(INDEX(Import!A:V,MATCH(tbl_WohnsitzSO[[#This Row],[AHV-Nr]],Import!J:J,0),15),"")</f>
        <v/>
      </c>
      <c r="H68" s="85" t="str">
        <f>IFERROR(INDEX(Import!A:V,MATCH(tbl_WohnsitzSO[[#This Row],[AHV-Nr]],Import!J:J,0),16),"")</f>
        <v/>
      </c>
      <c r="I68" s="85" t="str">
        <f>IF(SUMIFS(Import!Z:Z,Import!J:J,tbl_WohnsitzSO[[#This Row],[AHV-Nr]],Import!Z:Z,1)=0,"",SUMIFS(Import!Z:Z,Import!J:J,tbl_WohnsitzSO[[#This Row],[AHV-Nr]],Import!Z:Z,1))</f>
        <v/>
      </c>
      <c r="J68" s="169" t="str">
        <f>IF(SUMIFS(Import!U:U,Import!R:R,"KLV A",Import!J:J,tbl_WohnsitzSO[[#This Row],[AHV-Nr]])=0,"",SUMIFS(Import!U:U,Import!R:R,"KLV A",Import!J:J,tbl_WohnsitzSO[[#This Row],[AHV-Nr]]))</f>
        <v/>
      </c>
      <c r="K68" s="169" t="str">
        <f>IF(SUMIFS(Import!U:U,Import!R:R,"KLV B",Import!J:J,tbl_WohnsitzSO[[#This Row],[AHV-Nr]])=0,"",SUMIFS(Import!U:U,Import!R:R,"KLV B",Import!J:J,tbl_WohnsitzSO[[#This Row],[AHV-Nr]]))</f>
        <v/>
      </c>
      <c r="L68" s="169" t="str">
        <f>IF(SUMIFS(Import!U:U,Import!R:R,"KLV C",Import!J:J,tbl_WohnsitzSO[[#This Row],[AHV-Nr]])=0,"",SUMIFS(Import!U:U,Import!R:R,"KLV C",Import!J:J,tbl_WohnsitzSO[[#This Row],[AHV-Nr]]))</f>
        <v/>
      </c>
      <c r="M68" s="171">
        <f>SUM(tbl_WohnsitzSO[[#This Row],[KLV A]:[KLV C]])</f>
        <v>0</v>
      </c>
      <c r="N68" s="159" t="str">
        <f>IF(tbl_WohnsitzSO[[#This Row],[KLV A]]="","",IF(NOT(ISERROR(MATCH(X68, Parameter!$A$1:$A$137, 0))),VLOOKUP(X68,Parameter!$A$1:$J$137,4,0),IF(V68=4535,VLOOKUP(W68,Parameter!$C$1:$J$137,5,0),VLOOKUP(Y68,Parameter!$B$1:$J$137,6,0))))</f>
        <v/>
      </c>
      <c r="O68" s="159" t="str">
        <f>IF(tbl_WohnsitzSO[[#This Row],[KLV B]]="","",IF(NOT(ISERROR(MATCH(X68, Parameter!$A$1:$A$137, 0))),VLOOKUP(X68,Parameter!$A$1:$J$137,5,0),IF(V68=4535,VLOOKUP(W68,Parameter!$C$1:$J$137,6,0),VLOOKUP(Y68,Parameter!$B$1:$J$137,7,0))))</f>
        <v/>
      </c>
      <c r="P68" s="159" t="str">
        <f>IF(tbl_WohnsitzSO[[#This Row],[KLV C]]="","",IF(NOT(ISERROR(MATCH(X68, Parameter!$A$1:$A$137, 0))),VLOOKUP(X68,Parameter!$A$1:$J$137,6,0),IF(V68=4535,VLOOKUP(W68,Parameter!$C$1:$J$137,7,0),VLOOKUP(Y68,Parameter!$B$1:$J$137,8,0))))</f>
        <v/>
      </c>
      <c r="Q68" s="12" t="str">
        <f t="shared" si="0"/>
        <v/>
      </c>
      <c r="R68" s="12" t="str">
        <f t="shared" si="0"/>
        <v/>
      </c>
      <c r="S68" s="12" t="str">
        <f t="shared" si="0"/>
        <v/>
      </c>
      <c r="T68" s="12">
        <f>IFERROR(SUM(tbl_WohnsitzSO[[#This Row],[KLV A Kosten]:[KLV C Kosten]]),"")</f>
        <v>0</v>
      </c>
      <c r="U68" s="63">
        <f>SUMIFS(Import!V:V,Import!J:J,tbl_WohnsitzSO[[#This Row],[AHV-Nr]])</f>
        <v>0</v>
      </c>
      <c r="V68" s="162" t="str">
        <f t="shared" si="4"/>
        <v/>
      </c>
      <c r="W68" s="163" t="str">
        <f t="shared" si="1"/>
        <v/>
      </c>
      <c r="X68" s="122" t="str">
        <f t="shared" si="2"/>
        <v>S111111</v>
      </c>
      <c r="Y68" s="122" t="str">
        <f t="shared" si="3"/>
        <v>P</v>
      </c>
    </row>
    <row r="69" spans="1:25" ht="12.75" customHeight="1" x14ac:dyDescent="0.2">
      <c r="A69" s="82">
        <v>56</v>
      </c>
      <c r="B69" s="153" t="str">
        <f>IFERROR(INDEX(Import!J:J,_xlfn.AGGREGATE(15,6,ROW(Import!J:J)/(Import!X:X=1),ROW()-13)),"")</f>
        <v/>
      </c>
      <c r="C69" s="153" t="str">
        <f>IFERROR(INDEX(Import!A:V,MATCH(tbl_WohnsitzSO[[#This Row],[AHV-Nr]],Import!J:J,0),5),"")</f>
        <v/>
      </c>
      <c r="D69" s="154" t="str">
        <f>IFERROR(INDEX(Import!A:V,MATCH(tbl_WohnsitzSO[[#This Row],[AHV-Nr]],Import!J:J,0),7),"")</f>
        <v/>
      </c>
      <c r="E69" s="83" t="str">
        <f>IFERROR(INDEX(Import!A:V,MATCH(tbl_WohnsitzSO[[#This Row],[AHV-Nr]],Import!J:J,0),9),"")</f>
        <v/>
      </c>
      <c r="F69" s="84" t="str">
        <f>IFERROR(INDEX(Import!A:V,MATCH(tbl_WohnsitzSO[[#This Row],[AHV-Nr]],Import!J:J,0),12),"")</f>
        <v/>
      </c>
      <c r="G69" s="157" t="str">
        <f>IFERROR(INDEX(Import!A:V,MATCH(tbl_WohnsitzSO[[#This Row],[AHV-Nr]],Import!J:J,0),15),"")</f>
        <v/>
      </c>
      <c r="H69" s="85" t="str">
        <f>IFERROR(INDEX(Import!A:V,MATCH(tbl_WohnsitzSO[[#This Row],[AHV-Nr]],Import!J:J,0),16),"")</f>
        <v/>
      </c>
      <c r="I69" s="85" t="str">
        <f>IF(SUMIFS(Import!Z:Z,Import!J:J,tbl_WohnsitzSO[[#This Row],[AHV-Nr]],Import!Z:Z,1)=0,"",SUMIFS(Import!Z:Z,Import!J:J,tbl_WohnsitzSO[[#This Row],[AHV-Nr]],Import!Z:Z,1))</f>
        <v/>
      </c>
      <c r="J69" s="169" t="str">
        <f>IF(SUMIFS(Import!U:U,Import!R:R,"KLV A",Import!J:J,tbl_WohnsitzSO[[#This Row],[AHV-Nr]])=0,"",SUMIFS(Import!U:U,Import!R:R,"KLV A",Import!J:J,tbl_WohnsitzSO[[#This Row],[AHV-Nr]]))</f>
        <v/>
      </c>
      <c r="K69" s="169" t="str">
        <f>IF(SUMIFS(Import!U:U,Import!R:R,"KLV B",Import!J:J,tbl_WohnsitzSO[[#This Row],[AHV-Nr]])=0,"",SUMIFS(Import!U:U,Import!R:R,"KLV B",Import!J:J,tbl_WohnsitzSO[[#This Row],[AHV-Nr]]))</f>
        <v/>
      </c>
      <c r="L69" s="169" t="str">
        <f>IF(SUMIFS(Import!U:U,Import!R:R,"KLV C",Import!J:J,tbl_WohnsitzSO[[#This Row],[AHV-Nr]])=0,"",SUMIFS(Import!U:U,Import!R:R,"KLV C",Import!J:J,tbl_WohnsitzSO[[#This Row],[AHV-Nr]]))</f>
        <v/>
      </c>
      <c r="M69" s="171">
        <f>SUM(tbl_WohnsitzSO[[#This Row],[KLV A]:[KLV C]])</f>
        <v>0</v>
      </c>
      <c r="N69" s="159" t="str">
        <f>IF(tbl_WohnsitzSO[[#This Row],[KLV A]]="","",IF(NOT(ISERROR(MATCH(X69, Parameter!$A$1:$A$137, 0))),VLOOKUP(X69,Parameter!$A$1:$J$137,4,0),IF(V69=4535,VLOOKUP(W69,Parameter!$C$1:$J$137,5,0),VLOOKUP(Y69,Parameter!$B$1:$J$137,6,0))))</f>
        <v/>
      </c>
      <c r="O69" s="159" t="str">
        <f>IF(tbl_WohnsitzSO[[#This Row],[KLV B]]="","",IF(NOT(ISERROR(MATCH(X69, Parameter!$A$1:$A$137, 0))),VLOOKUP(X69,Parameter!$A$1:$J$137,5,0),IF(V69=4535,VLOOKUP(W69,Parameter!$C$1:$J$137,6,0),VLOOKUP(Y69,Parameter!$B$1:$J$137,7,0))))</f>
        <v/>
      </c>
      <c r="P69" s="159" t="str">
        <f>IF(tbl_WohnsitzSO[[#This Row],[KLV C]]="","",IF(NOT(ISERROR(MATCH(X69, Parameter!$A$1:$A$137, 0))),VLOOKUP(X69,Parameter!$A$1:$J$137,6,0),IF(V69=4535,VLOOKUP(W69,Parameter!$C$1:$J$137,7,0),VLOOKUP(Y69,Parameter!$B$1:$J$137,8,0))))</f>
        <v/>
      </c>
      <c r="Q69" s="12" t="str">
        <f t="shared" si="0"/>
        <v/>
      </c>
      <c r="R69" s="12" t="str">
        <f t="shared" si="0"/>
        <v/>
      </c>
      <c r="S69" s="12" t="str">
        <f t="shared" si="0"/>
        <v/>
      </c>
      <c r="T69" s="12">
        <f>IFERROR(SUM(tbl_WohnsitzSO[[#This Row],[KLV A Kosten]:[KLV C Kosten]]),"")</f>
        <v>0</v>
      </c>
      <c r="U69" s="63">
        <f>SUMIFS(Import!V:V,Import!J:J,tbl_WohnsitzSO[[#This Row],[AHV-Nr]])</f>
        <v>0</v>
      </c>
      <c r="V69" s="162" t="str">
        <f t="shared" si="4"/>
        <v/>
      </c>
      <c r="W69" s="163" t="str">
        <f t="shared" si="1"/>
        <v/>
      </c>
      <c r="X69" s="122" t="str">
        <f t="shared" si="2"/>
        <v>S111111</v>
      </c>
      <c r="Y69" s="122" t="str">
        <f t="shared" si="3"/>
        <v>P</v>
      </c>
    </row>
    <row r="70" spans="1:25" ht="12.75" customHeight="1" x14ac:dyDescent="0.2">
      <c r="A70" s="82">
        <v>57</v>
      </c>
      <c r="B70" s="153" t="str">
        <f>IFERROR(INDEX(Import!J:J,_xlfn.AGGREGATE(15,6,ROW(Import!J:J)/(Import!X:X=1),ROW()-13)),"")</f>
        <v/>
      </c>
      <c r="C70" s="153" t="str">
        <f>IFERROR(INDEX(Import!A:V,MATCH(tbl_WohnsitzSO[[#This Row],[AHV-Nr]],Import!J:J,0),5),"")</f>
        <v/>
      </c>
      <c r="D70" s="154" t="str">
        <f>IFERROR(INDEX(Import!A:V,MATCH(tbl_WohnsitzSO[[#This Row],[AHV-Nr]],Import!J:J,0),7),"")</f>
        <v/>
      </c>
      <c r="E70" s="83" t="str">
        <f>IFERROR(INDEX(Import!A:V,MATCH(tbl_WohnsitzSO[[#This Row],[AHV-Nr]],Import!J:J,0),9),"")</f>
        <v/>
      </c>
      <c r="F70" s="84" t="str">
        <f>IFERROR(INDEX(Import!A:V,MATCH(tbl_WohnsitzSO[[#This Row],[AHV-Nr]],Import!J:J,0),12),"")</f>
        <v/>
      </c>
      <c r="G70" s="157" t="str">
        <f>IFERROR(INDEX(Import!A:V,MATCH(tbl_WohnsitzSO[[#This Row],[AHV-Nr]],Import!J:J,0),15),"")</f>
        <v/>
      </c>
      <c r="H70" s="85" t="str">
        <f>IFERROR(INDEX(Import!A:V,MATCH(tbl_WohnsitzSO[[#This Row],[AHV-Nr]],Import!J:J,0),16),"")</f>
        <v/>
      </c>
      <c r="I70" s="85" t="str">
        <f>IF(SUMIFS(Import!Z:Z,Import!J:J,tbl_WohnsitzSO[[#This Row],[AHV-Nr]],Import!Z:Z,1)=0,"",SUMIFS(Import!Z:Z,Import!J:J,tbl_WohnsitzSO[[#This Row],[AHV-Nr]],Import!Z:Z,1))</f>
        <v/>
      </c>
      <c r="J70" s="169" t="str">
        <f>IF(SUMIFS(Import!U:U,Import!R:R,"KLV A",Import!J:J,tbl_WohnsitzSO[[#This Row],[AHV-Nr]])=0,"",SUMIFS(Import!U:U,Import!R:R,"KLV A",Import!J:J,tbl_WohnsitzSO[[#This Row],[AHV-Nr]]))</f>
        <v/>
      </c>
      <c r="K70" s="169" t="str">
        <f>IF(SUMIFS(Import!U:U,Import!R:R,"KLV B",Import!J:J,tbl_WohnsitzSO[[#This Row],[AHV-Nr]])=0,"",SUMIFS(Import!U:U,Import!R:R,"KLV B",Import!J:J,tbl_WohnsitzSO[[#This Row],[AHV-Nr]]))</f>
        <v/>
      </c>
      <c r="L70" s="169" t="str">
        <f>IF(SUMIFS(Import!U:U,Import!R:R,"KLV C",Import!J:J,tbl_WohnsitzSO[[#This Row],[AHV-Nr]])=0,"",SUMIFS(Import!U:U,Import!R:R,"KLV C",Import!J:J,tbl_WohnsitzSO[[#This Row],[AHV-Nr]]))</f>
        <v/>
      </c>
      <c r="M70" s="171">
        <f>SUM(tbl_WohnsitzSO[[#This Row],[KLV A]:[KLV C]])</f>
        <v>0</v>
      </c>
      <c r="N70" s="159" t="str">
        <f>IF(tbl_WohnsitzSO[[#This Row],[KLV A]]="","",IF(NOT(ISERROR(MATCH(X70, Parameter!$A$1:$A$137, 0))),VLOOKUP(X70,Parameter!$A$1:$J$137,4,0),IF(V70=4535,VLOOKUP(W70,Parameter!$C$1:$J$137,5,0),VLOOKUP(Y70,Parameter!$B$1:$J$137,6,0))))</f>
        <v/>
      </c>
      <c r="O70" s="159" t="str">
        <f>IF(tbl_WohnsitzSO[[#This Row],[KLV B]]="","",IF(NOT(ISERROR(MATCH(X70, Parameter!$A$1:$A$137, 0))),VLOOKUP(X70,Parameter!$A$1:$J$137,5,0),IF(V70=4535,VLOOKUP(W70,Parameter!$C$1:$J$137,6,0),VLOOKUP(Y70,Parameter!$B$1:$J$137,7,0))))</f>
        <v/>
      </c>
      <c r="P70" s="159" t="str">
        <f>IF(tbl_WohnsitzSO[[#This Row],[KLV C]]="","",IF(NOT(ISERROR(MATCH(X70, Parameter!$A$1:$A$137, 0))),VLOOKUP(X70,Parameter!$A$1:$J$137,6,0),IF(V70=4535,VLOOKUP(W70,Parameter!$C$1:$J$137,7,0),VLOOKUP(Y70,Parameter!$B$1:$J$137,8,0))))</f>
        <v/>
      </c>
      <c r="Q70" s="12" t="str">
        <f t="shared" si="0"/>
        <v/>
      </c>
      <c r="R70" s="12" t="str">
        <f t="shared" si="0"/>
        <v/>
      </c>
      <c r="S70" s="12" t="str">
        <f t="shared" si="0"/>
        <v/>
      </c>
      <c r="T70" s="12">
        <f>IFERROR(SUM(tbl_WohnsitzSO[[#This Row],[KLV A Kosten]:[KLV C Kosten]]),"")</f>
        <v>0</v>
      </c>
      <c r="U70" s="63">
        <f>SUMIFS(Import!V:V,Import!J:J,tbl_WohnsitzSO[[#This Row],[AHV-Nr]])</f>
        <v>0</v>
      </c>
      <c r="V70" s="162" t="str">
        <f t="shared" si="4"/>
        <v/>
      </c>
      <c r="W70" s="163" t="str">
        <f t="shared" si="1"/>
        <v/>
      </c>
      <c r="X70" s="122" t="str">
        <f t="shared" si="2"/>
        <v>S111111</v>
      </c>
      <c r="Y70" s="122" t="str">
        <f t="shared" si="3"/>
        <v>P</v>
      </c>
    </row>
    <row r="71" spans="1:25" ht="12.75" customHeight="1" x14ac:dyDescent="0.2">
      <c r="A71" s="82">
        <v>58</v>
      </c>
      <c r="B71" s="153" t="str">
        <f>IFERROR(INDEX(Import!J:J,_xlfn.AGGREGATE(15,6,ROW(Import!J:J)/(Import!X:X=1),ROW()-13)),"")</f>
        <v/>
      </c>
      <c r="C71" s="153" t="str">
        <f>IFERROR(INDEX(Import!A:V,MATCH(tbl_WohnsitzSO[[#This Row],[AHV-Nr]],Import!J:J,0),5),"")</f>
        <v/>
      </c>
      <c r="D71" s="154" t="str">
        <f>IFERROR(INDEX(Import!A:V,MATCH(tbl_WohnsitzSO[[#This Row],[AHV-Nr]],Import!J:J,0),7),"")</f>
        <v/>
      </c>
      <c r="E71" s="83" t="str">
        <f>IFERROR(INDEX(Import!A:V,MATCH(tbl_WohnsitzSO[[#This Row],[AHV-Nr]],Import!J:J,0),9),"")</f>
        <v/>
      </c>
      <c r="F71" s="84" t="str">
        <f>IFERROR(INDEX(Import!A:V,MATCH(tbl_WohnsitzSO[[#This Row],[AHV-Nr]],Import!J:J,0),12),"")</f>
        <v/>
      </c>
      <c r="G71" s="157" t="str">
        <f>IFERROR(INDEX(Import!A:V,MATCH(tbl_WohnsitzSO[[#This Row],[AHV-Nr]],Import!J:J,0),15),"")</f>
        <v/>
      </c>
      <c r="H71" s="85" t="str">
        <f>IFERROR(INDEX(Import!A:V,MATCH(tbl_WohnsitzSO[[#This Row],[AHV-Nr]],Import!J:J,0),16),"")</f>
        <v/>
      </c>
      <c r="I71" s="85" t="str">
        <f>IF(SUMIFS(Import!Z:Z,Import!J:J,tbl_WohnsitzSO[[#This Row],[AHV-Nr]],Import!Z:Z,1)=0,"",SUMIFS(Import!Z:Z,Import!J:J,tbl_WohnsitzSO[[#This Row],[AHV-Nr]],Import!Z:Z,1))</f>
        <v/>
      </c>
      <c r="J71" s="169" t="str">
        <f>IF(SUMIFS(Import!U:U,Import!R:R,"KLV A",Import!J:J,tbl_WohnsitzSO[[#This Row],[AHV-Nr]])=0,"",SUMIFS(Import!U:U,Import!R:R,"KLV A",Import!J:J,tbl_WohnsitzSO[[#This Row],[AHV-Nr]]))</f>
        <v/>
      </c>
      <c r="K71" s="169" t="str">
        <f>IF(SUMIFS(Import!U:U,Import!R:R,"KLV B",Import!J:J,tbl_WohnsitzSO[[#This Row],[AHV-Nr]])=0,"",SUMIFS(Import!U:U,Import!R:R,"KLV B",Import!J:J,tbl_WohnsitzSO[[#This Row],[AHV-Nr]]))</f>
        <v/>
      </c>
      <c r="L71" s="169" t="str">
        <f>IF(SUMIFS(Import!U:U,Import!R:R,"KLV C",Import!J:J,tbl_WohnsitzSO[[#This Row],[AHV-Nr]])=0,"",SUMIFS(Import!U:U,Import!R:R,"KLV C",Import!J:J,tbl_WohnsitzSO[[#This Row],[AHV-Nr]]))</f>
        <v/>
      </c>
      <c r="M71" s="171">
        <f>SUM(tbl_WohnsitzSO[[#This Row],[KLV A]:[KLV C]])</f>
        <v>0</v>
      </c>
      <c r="N71" s="159" t="str">
        <f>IF(tbl_WohnsitzSO[[#This Row],[KLV A]]="","",IF(NOT(ISERROR(MATCH(X71, Parameter!$A$1:$A$137, 0))),VLOOKUP(X71,Parameter!$A$1:$J$137,4,0),IF(V71=4535,VLOOKUP(W71,Parameter!$C$1:$J$137,5,0),VLOOKUP(Y71,Parameter!$B$1:$J$137,6,0))))</f>
        <v/>
      </c>
      <c r="O71" s="159" t="str">
        <f>IF(tbl_WohnsitzSO[[#This Row],[KLV B]]="","",IF(NOT(ISERROR(MATCH(X71, Parameter!$A$1:$A$137, 0))),VLOOKUP(X71,Parameter!$A$1:$J$137,5,0),IF(V71=4535,VLOOKUP(W71,Parameter!$C$1:$J$137,6,0),VLOOKUP(Y71,Parameter!$B$1:$J$137,7,0))))</f>
        <v/>
      </c>
      <c r="P71" s="159" t="str">
        <f>IF(tbl_WohnsitzSO[[#This Row],[KLV C]]="","",IF(NOT(ISERROR(MATCH(X71, Parameter!$A$1:$A$137, 0))),VLOOKUP(X71,Parameter!$A$1:$J$137,6,0),IF(V71=4535,VLOOKUP(W71,Parameter!$C$1:$J$137,7,0),VLOOKUP(Y71,Parameter!$B$1:$J$137,8,0))))</f>
        <v/>
      </c>
      <c r="Q71" s="12" t="str">
        <f t="shared" si="0"/>
        <v/>
      </c>
      <c r="R71" s="12" t="str">
        <f t="shared" si="0"/>
        <v/>
      </c>
      <c r="S71" s="12" t="str">
        <f t="shared" si="0"/>
        <v/>
      </c>
      <c r="T71" s="12">
        <f>IFERROR(SUM(tbl_WohnsitzSO[[#This Row],[KLV A Kosten]:[KLV C Kosten]]),"")</f>
        <v>0</v>
      </c>
      <c r="U71" s="63">
        <f>SUMIFS(Import!V:V,Import!J:J,tbl_WohnsitzSO[[#This Row],[AHV-Nr]])</f>
        <v>0</v>
      </c>
      <c r="V71" s="162" t="str">
        <f t="shared" si="4"/>
        <v/>
      </c>
      <c r="W71" s="163" t="str">
        <f t="shared" si="1"/>
        <v/>
      </c>
      <c r="X71" s="122" t="str">
        <f t="shared" si="2"/>
        <v>S111111</v>
      </c>
      <c r="Y71" s="122" t="str">
        <f t="shared" si="3"/>
        <v>P</v>
      </c>
    </row>
    <row r="72" spans="1:25" ht="12.75" customHeight="1" x14ac:dyDescent="0.2">
      <c r="A72" s="82">
        <v>59</v>
      </c>
      <c r="B72" s="153" t="str">
        <f>IFERROR(INDEX(Import!J:J,_xlfn.AGGREGATE(15,6,ROW(Import!J:J)/(Import!X:X=1),ROW()-13)),"")</f>
        <v/>
      </c>
      <c r="C72" s="153" t="str">
        <f>IFERROR(INDEX(Import!A:V,MATCH(tbl_WohnsitzSO[[#This Row],[AHV-Nr]],Import!J:J,0),5),"")</f>
        <v/>
      </c>
      <c r="D72" s="154" t="str">
        <f>IFERROR(INDEX(Import!A:V,MATCH(tbl_WohnsitzSO[[#This Row],[AHV-Nr]],Import!J:J,0),7),"")</f>
        <v/>
      </c>
      <c r="E72" s="83" t="str">
        <f>IFERROR(INDEX(Import!A:V,MATCH(tbl_WohnsitzSO[[#This Row],[AHV-Nr]],Import!J:J,0),9),"")</f>
        <v/>
      </c>
      <c r="F72" s="84" t="str">
        <f>IFERROR(INDEX(Import!A:V,MATCH(tbl_WohnsitzSO[[#This Row],[AHV-Nr]],Import!J:J,0),12),"")</f>
        <v/>
      </c>
      <c r="G72" s="157" t="str">
        <f>IFERROR(INDEX(Import!A:V,MATCH(tbl_WohnsitzSO[[#This Row],[AHV-Nr]],Import!J:J,0),15),"")</f>
        <v/>
      </c>
      <c r="H72" s="85" t="str">
        <f>IFERROR(INDEX(Import!A:V,MATCH(tbl_WohnsitzSO[[#This Row],[AHV-Nr]],Import!J:J,0),16),"")</f>
        <v/>
      </c>
      <c r="I72" s="85" t="str">
        <f>IF(SUMIFS(Import!Z:Z,Import!J:J,tbl_WohnsitzSO[[#This Row],[AHV-Nr]],Import!Z:Z,1)=0,"",SUMIFS(Import!Z:Z,Import!J:J,tbl_WohnsitzSO[[#This Row],[AHV-Nr]],Import!Z:Z,1))</f>
        <v/>
      </c>
      <c r="J72" s="169" t="str">
        <f>IF(SUMIFS(Import!U:U,Import!R:R,"KLV A",Import!J:J,tbl_WohnsitzSO[[#This Row],[AHV-Nr]])=0,"",SUMIFS(Import!U:U,Import!R:R,"KLV A",Import!J:J,tbl_WohnsitzSO[[#This Row],[AHV-Nr]]))</f>
        <v/>
      </c>
      <c r="K72" s="169" t="str">
        <f>IF(SUMIFS(Import!U:U,Import!R:R,"KLV B",Import!J:J,tbl_WohnsitzSO[[#This Row],[AHV-Nr]])=0,"",SUMIFS(Import!U:U,Import!R:R,"KLV B",Import!J:J,tbl_WohnsitzSO[[#This Row],[AHV-Nr]]))</f>
        <v/>
      </c>
      <c r="L72" s="169" t="str">
        <f>IF(SUMIFS(Import!U:U,Import!R:R,"KLV C",Import!J:J,tbl_WohnsitzSO[[#This Row],[AHV-Nr]])=0,"",SUMIFS(Import!U:U,Import!R:R,"KLV C",Import!J:J,tbl_WohnsitzSO[[#This Row],[AHV-Nr]]))</f>
        <v/>
      </c>
      <c r="M72" s="171">
        <f>SUM(tbl_WohnsitzSO[[#This Row],[KLV A]:[KLV C]])</f>
        <v>0</v>
      </c>
      <c r="N72" s="159" t="str">
        <f>IF(tbl_WohnsitzSO[[#This Row],[KLV A]]="","",IF(NOT(ISERROR(MATCH(X72, Parameter!$A$1:$A$137, 0))),VLOOKUP(X72,Parameter!$A$1:$J$137,4,0),IF(V72=4535,VLOOKUP(W72,Parameter!$C$1:$J$137,5,0),VLOOKUP(Y72,Parameter!$B$1:$J$137,6,0))))</f>
        <v/>
      </c>
      <c r="O72" s="159" t="str">
        <f>IF(tbl_WohnsitzSO[[#This Row],[KLV B]]="","",IF(NOT(ISERROR(MATCH(X72, Parameter!$A$1:$A$137, 0))),VLOOKUP(X72,Parameter!$A$1:$J$137,5,0),IF(V72=4535,VLOOKUP(W72,Parameter!$C$1:$J$137,6,0),VLOOKUP(Y72,Parameter!$B$1:$J$137,7,0))))</f>
        <v/>
      </c>
      <c r="P72" s="159" t="str">
        <f>IF(tbl_WohnsitzSO[[#This Row],[KLV C]]="","",IF(NOT(ISERROR(MATCH(X72, Parameter!$A$1:$A$137, 0))),VLOOKUP(X72,Parameter!$A$1:$J$137,6,0),IF(V72=4535,VLOOKUP(W72,Parameter!$C$1:$J$137,7,0),VLOOKUP(Y72,Parameter!$B$1:$J$137,8,0))))</f>
        <v/>
      </c>
      <c r="Q72" s="12" t="str">
        <f t="shared" si="0"/>
        <v/>
      </c>
      <c r="R72" s="12" t="str">
        <f t="shared" si="0"/>
        <v/>
      </c>
      <c r="S72" s="12" t="str">
        <f t="shared" si="0"/>
        <v/>
      </c>
      <c r="T72" s="12">
        <f>IFERROR(SUM(tbl_WohnsitzSO[[#This Row],[KLV A Kosten]:[KLV C Kosten]]),"")</f>
        <v>0</v>
      </c>
      <c r="U72" s="63">
        <f>SUMIFS(Import!V:V,Import!J:J,tbl_WohnsitzSO[[#This Row],[AHV-Nr]])</f>
        <v>0</v>
      </c>
      <c r="V72" s="162" t="str">
        <f t="shared" si="4"/>
        <v/>
      </c>
      <c r="W72" s="163" t="str">
        <f t="shared" si="1"/>
        <v/>
      </c>
      <c r="X72" s="122" t="str">
        <f t="shared" si="2"/>
        <v>S111111</v>
      </c>
      <c r="Y72" s="122" t="str">
        <f t="shared" si="3"/>
        <v>P</v>
      </c>
    </row>
    <row r="73" spans="1:25" ht="12.75" customHeight="1" x14ac:dyDescent="0.2">
      <c r="A73" s="82">
        <v>60</v>
      </c>
      <c r="B73" s="153" t="str">
        <f>IFERROR(INDEX(Import!J:J,_xlfn.AGGREGATE(15,6,ROW(Import!J:J)/(Import!X:X=1),ROW()-13)),"")</f>
        <v/>
      </c>
      <c r="C73" s="153" t="str">
        <f>IFERROR(INDEX(Import!A:V,MATCH(tbl_WohnsitzSO[[#This Row],[AHV-Nr]],Import!J:J,0),5),"")</f>
        <v/>
      </c>
      <c r="D73" s="154" t="str">
        <f>IFERROR(INDEX(Import!A:V,MATCH(tbl_WohnsitzSO[[#This Row],[AHV-Nr]],Import!J:J,0),7),"")</f>
        <v/>
      </c>
      <c r="E73" s="83" t="str">
        <f>IFERROR(INDEX(Import!A:V,MATCH(tbl_WohnsitzSO[[#This Row],[AHV-Nr]],Import!J:J,0),9),"")</f>
        <v/>
      </c>
      <c r="F73" s="84" t="str">
        <f>IFERROR(INDEX(Import!A:V,MATCH(tbl_WohnsitzSO[[#This Row],[AHV-Nr]],Import!J:J,0),12),"")</f>
        <v/>
      </c>
      <c r="G73" s="157" t="str">
        <f>IFERROR(INDEX(Import!A:V,MATCH(tbl_WohnsitzSO[[#This Row],[AHV-Nr]],Import!J:J,0),15),"")</f>
        <v/>
      </c>
      <c r="H73" s="85" t="str">
        <f>IFERROR(INDEX(Import!A:V,MATCH(tbl_WohnsitzSO[[#This Row],[AHV-Nr]],Import!J:J,0),16),"")</f>
        <v/>
      </c>
      <c r="I73" s="85" t="str">
        <f>IF(SUMIFS(Import!Z:Z,Import!J:J,tbl_WohnsitzSO[[#This Row],[AHV-Nr]],Import!Z:Z,1)=0,"",SUMIFS(Import!Z:Z,Import!J:J,tbl_WohnsitzSO[[#This Row],[AHV-Nr]],Import!Z:Z,1))</f>
        <v/>
      </c>
      <c r="J73" s="169" t="str">
        <f>IF(SUMIFS(Import!U:U,Import!R:R,"KLV A",Import!J:J,tbl_WohnsitzSO[[#This Row],[AHV-Nr]])=0,"",SUMIFS(Import!U:U,Import!R:R,"KLV A",Import!J:J,tbl_WohnsitzSO[[#This Row],[AHV-Nr]]))</f>
        <v/>
      </c>
      <c r="K73" s="169" t="str">
        <f>IF(SUMIFS(Import!U:U,Import!R:R,"KLV B",Import!J:J,tbl_WohnsitzSO[[#This Row],[AHV-Nr]])=0,"",SUMIFS(Import!U:U,Import!R:R,"KLV B",Import!J:J,tbl_WohnsitzSO[[#This Row],[AHV-Nr]]))</f>
        <v/>
      </c>
      <c r="L73" s="169" t="str">
        <f>IF(SUMIFS(Import!U:U,Import!R:R,"KLV C",Import!J:J,tbl_WohnsitzSO[[#This Row],[AHV-Nr]])=0,"",SUMIFS(Import!U:U,Import!R:R,"KLV C",Import!J:J,tbl_WohnsitzSO[[#This Row],[AHV-Nr]]))</f>
        <v/>
      </c>
      <c r="M73" s="171">
        <f>SUM(tbl_WohnsitzSO[[#This Row],[KLV A]:[KLV C]])</f>
        <v>0</v>
      </c>
      <c r="N73" s="159" t="str">
        <f>IF(tbl_WohnsitzSO[[#This Row],[KLV A]]="","",IF(NOT(ISERROR(MATCH(X73, Parameter!$A$1:$A$137, 0))),VLOOKUP(X73,Parameter!$A$1:$J$137,4,0),IF(V73=4535,VLOOKUP(W73,Parameter!$C$1:$J$137,5,0),VLOOKUP(Y73,Parameter!$B$1:$J$137,6,0))))</f>
        <v/>
      </c>
      <c r="O73" s="159" t="str">
        <f>IF(tbl_WohnsitzSO[[#This Row],[KLV B]]="","",IF(NOT(ISERROR(MATCH(X73, Parameter!$A$1:$A$137, 0))),VLOOKUP(X73,Parameter!$A$1:$J$137,5,0),IF(V73=4535,VLOOKUP(W73,Parameter!$C$1:$J$137,6,0),VLOOKUP(Y73,Parameter!$B$1:$J$137,7,0))))</f>
        <v/>
      </c>
      <c r="P73" s="159" t="str">
        <f>IF(tbl_WohnsitzSO[[#This Row],[KLV C]]="","",IF(NOT(ISERROR(MATCH(X73, Parameter!$A$1:$A$137, 0))),VLOOKUP(X73,Parameter!$A$1:$J$137,6,0),IF(V73=4535,VLOOKUP(W73,Parameter!$C$1:$J$137,7,0),VLOOKUP(Y73,Parameter!$B$1:$J$137,8,0))))</f>
        <v/>
      </c>
      <c r="Q73" s="12" t="str">
        <f t="shared" si="0"/>
        <v/>
      </c>
      <c r="R73" s="12" t="str">
        <f t="shared" si="0"/>
        <v/>
      </c>
      <c r="S73" s="12" t="str">
        <f t="shared" si="0"/>
        <v/>
      </c>
      <c r="T73" s="12">
        <f>IFERROR(SUM(tbl_WohnsitzSO[[#This Row],[KLV A Kosten]:[KLV C Kosten]]),"")</f>
        <v>0</v>
      </c>
      <c r="U73" s="63">
        <f>SUMIFS(Import!V:V,Import!J:J,tbl_WohnsitzSO[[#This Row],[AHV-Nr]])</f>
        <v>0</v>
      </c>
      <c r="V73" s="162" t="str">
        <f t="shared" si="4"/>
        <v/>
      </c>
      <c r="W73" s="163" t="str">
        <f t="shared" si="1"/>
        <v/>
      </c>
      <c r="X73" s="122" t="str">
        <f t="shared" si="2"/>
        <v>S111111</v>
      </c>
      <c r="Y73" s="122" t="str">
        <f t="shared" si="3"/>
        <v>P</v>
      </c>
    </row>
    <row r="74" spans="1:25" ht="12.75" customHeight="1" x14ac:dyDescent="0.2">
      <c r="A74" s="82">
        <v>61</v>
      </c>
      <c r="B74" s="153" t="str">
        <f>IFERROR(INDEX(Import!J:J,_xlfn.AGGREGATE(15,6,ROW(Import!J:J)/(Import!X:X=1),ROW()-13)),"")</f>
        <v/>
      </c>
      <c r="C74" s="153" t="str">
        <f>IFERROR(INDEX(Import!A:V,MATCH(tbl_WohnsitzSO[[#This Row],[AHV-Nr]],Import!J:J,0),5),"")</f>
        <v/>
      </c>
      <c r="D74" s="154" t="str">
        <f>IFERROR(INDEX(Import!A:V,MATCH(tbl_WohnsitzSO[[#This Row],[AHV-Nr]],Import!J:J,0),7),"")</f>
        <v/>
      </c>
      <c r="E74" s="83" t="str">
        <f>IFERROR(INDEX(Import!A:V,MATCH(tbl_WohnsitzSO[[#This Row],[AHV-Nr]],Import!J:J,0),9),"")</f>
        <v/>
      </c>
      <c r="F74" s="84" t="str">
        <f>IFERROR(INDEX(Import!A:V,MATCH(tbl_WohnsitzSO[[#This Row],[AHV-Nr]],Import!J:J,0),12),"")</f>
        <v/>
      </c>
      <c r="G74" s="157" t="str">
        <f>IFERROR(INDEX(Import!A:V,MATCH(tbl_WohnsitzSO[[#This Row],[AHV-Nr]],Import!J:J,0),15),"")</f>
        <v/>
      </c>
      <c r="H74" s="85" t="str">
        <f>IFERROR(INDEX(Import!A:V,MATCH(tbl_WohnsitzSO[[#This Row],[AHV-Nr]],Import!J:J,0),16),"")</f>
        <v/>
      </c>
      <c r="I74" s="85" t="str">
        <f>IF(SUMIFS(Import!Z:Z,Import!J:J,tbl_WohnsitzSO[[#This Row],[AHV-Nr]],Import!Z:Z,1)=0,"",SUMIFS(Import!Z:Z,Import!J:J,tbl_WohnsitzSO[[#This Row],[AHV-Nr]],Import!Z:Z,1))</f>
        <v/>
      </c>
      <c r="J74" s="169" t="str">
        <f>IF(SUMIFS(Import!U:U,Import!R:R,"KLV A",Import!J:J,tbl_WohnsitzSO[[#This Row],[AHV-Nr]])=0,"",SUMIFS(Import!U:U,Import!R:R,"KLV A",Import!J:J,tbl_WohnsitzSO[[#This Row],[AHV-Nr]]))</f>
        <v/>
      </c>
      <c r="K74" s="169" t="str">
        <f>IF(SUMIFS(Import!U:U,Import!R:R,"KLV B",Import!J:J,tbl_WohnsitzSO[[#This Row],[AHV-Nr]])=0,"",SUMIFS(Import!U:U,Import!R:R,"KLV B",Import!J:J,tbl_WohnsitzSO[[#This Row],[AHV-Nr]]))</f>
        <v/>
      </c>
      <c r="L74" s="169" t="str">
        <f>IF(SUMIFS(Import!U:U,Import!R:R,"KLV C",Import!J:J,tbl_WohnsitzSO[[#This Row],[AHV-Nr]])=0,"",SUMIFS(Import!U:U,Import!R:R,"KLV C",Import!J:J,tbl_WohnsitzSO[[#This Row],[AHV-Nr]]))</f>
        <v/>
      </c>
      <c r="M74" s="171">
        <f>SUM(tbl_WohnsitzSO[[#This Row],[KLV A]:[KLV C]])</f>
        <v>0</v>
      </c>
      <c r="N74" s="159" t="str">
        <f>IF(tbl_WohnsitzSO[[#This Row],[KLV A]]="","",IF(NOT(ISERROR(MATCH(X74, Parameter!$A$1:$A$137, 0))),VLOOKUP(X74,Parameter!$A$1:$J$137,4,0),IF(V74=4535,VLOOKUP(W74,Parameter!$C$1:$J$137,5,0),VLOOKUP(Y74,Parameter!$B$1:$J$137,6,0))))</f>
        <v/>
      </c>
      <c r="O74" s="159" t="str">
        <f>IF(tbl_WohnsitzSO[[#This Row],[KLV B]]="","",IF(NOT(ISERROR(MATCH(X74, Parameter!$A$1:$A$137, 0))),VLOOKUP(X74,Parameter!$A$1:$J$137,5,0),IF(V74=4535,VLOOKUP(W74,Parameter!$C$1:$J$137,6,0),VLOOKUP(Y74,Parameter!$B$1:$J$137,7,0))))</f>
        <v/>
      </c>
      <c r="P74" s="159" t="str">
        <f>IF(tbl_WohnsitzSO[[#This Row],[KLV C]]="","",IF(NOT(ISERROR(MATCH(X74, Parameter!$A$1:$A$137, 0))),VLOOKUP(X74,Parameter!$A$1:$J$137,6,0),IF(V74=4535,VLOOKUP(W74,Parameter!$C$1:$J$137,7,0),VLOOKUP(Y74,Parameter!$B$1:$J$137,8,0))))</f>
        <v/>
      </c>
      <c r="Q74" s="12" t="str">
        <f t="shared" si="0"/>
        <v/>
      </c>
      <c r="R74" s="12" t="str">
        <f t="shared" si="0"/>
        <v/>
      </c>
      <c r="S74" s="12" t="str">
        <f t="shared" si="0"/>
        <v/>
      </c>
      <c r="T74" s="12">
        <f>IFERROR(SUM(tbl_WohnsitzSO[[#This Row],[KLV A Kosten]:[KLV C Kosten]]),"")</f>
        <v>0</v>
      </c>
      <c r="U74" s="63">
        <f>SUMIFS(Import!V:V,Import!J:J,tbl_WohnsitzSO[[#This Row],[AHV-Nr]])</f>
        <v>0</v>
      </c>
      <c r="V74" s="162" t="str">
        <f t="shared" si="4"/>
        <v/>
      </c>
      <c r="W74" s="163" t="str">
        <f t="shared" si="1"/>
        <v/>
      </c>
      <c r="X74" s="122" t="str">
        <f t="shared" si="2"/>
        <v>S111111</v>
      </c>
      <c r="Y74" s="122" t="str">
        <f t="shared" si="3"/>
        <v>P</v>
      </c>
    </row>
    <row r="75" spans="1:25" ht="12.75" customHeight="1" x14ac:dyDescent="0.2">
      <c r="A75" s="82">
        <v>62</v>
      </c>
      <c r="B75" s="153" t="str">
        <f>IFERROR(INDEX(Import!J:J,_xlfn.AGGREGATE(15,6,ROW(Import!J:J)/(Import!X:X=1),ROW()-13)),"")</f>
        <v/>
      </c>
      <c r="C75" s="153" t="str">
        <f>IFERROR(INDEX(Import!A:V,MATCH(tbl_WohnsitzSO[[#This Row],[AHV-Nr]],Import!J:J,0),5),"")</f>
        <v/>
      </c>
      <c r="D75" s="154" t="str">
        <f>IFERROR(INDEX(Import!A:V,MATCH(tbl_WohnsitzSO[[#This Row],[AHV-Nr]],Import!J:J,0),7),"")</f>
        <v/>
      </c>
      <c r="E75" s="83" t="str">
        <f>IFERROR(INDEX(Import!A:V,MATCH(tbl_WohnsitzSO[[#This Row],[AHV-Nr]],Import!J:J,0),9),"")</f>
        <v/>
      </c>
      <c r="F75" s="84" t="str">
        <f>IFERROR(INDEX(Import!A:V,MATCH(tbl_WohnsitzSO[[#This Row],[AHV-Nr]],Import!J:J,0),12),"")</f>
        <v/>
      </c>
      <c r="G75" s="157" t="str">
        <f>IFERROR(INDEX(Import!A:V,MATCH(tbl_WohnsitzSO[[#This Row],[AHV-Nr]],Import!J:J,0),15),"")</f>
        <v/>
      </c>
      <c r="H75" s="85" t="str">
        <f>IFERROR(INDEX(Import!A:V,MATCH(tbl_WohnsitzSO[[#This Row],[AHV-Nr]],Import!J:J,0),16),"")</f>
        <v/>
      </c>
      <c r="I75" s="85" t="str">
        <f>IF(SUMIFS(Import!Z:Z,Import!J:J,tbl_WohnsitzSO[[#This Row],[AHV-Nr]],Import!Z:Z,1)=0,"",SUMIFS(Import!Z:Z,Import!J:J,tbl_WohnsitzSO[[#This Row],[AHV-Nr]],Import!Z:Z,1))</f>
        <v/>
      </c>
      <c r="J75" s="169" t="str">
        <f>IF(SUMIFS(Import!U:U,Import!R:R,"KLV A",Import!J:J,tbl_WohnsitzSO[[#This Row],[AHV-Nr]])=0,"",SUMIFS(Import!U:U,Import!R:R,"KLV A",Import!J:J,tbl_WohnsitzSO[[#This Row],[AHV-Nr]]))</f>
        <v/>
      </c>
      <c r="K75" s="169" t="str">
        <f>IF(SUMIFS(Import!U:U,Import!R:R,"KLV B",Import!J:J,tbl_WohnsitzSO[[#This Row],[AHV-Nr]])=0,"",SUMIFS(Import!U:U,Import!R:R,"KLV B",Import!J:J,tbl_WohnsitzSO[[#This Row],[AHV-Nr]]))</f>
        <v/>
      </c>
      <c r="L75" s="169" t="str">
        <f>IF(SUMIFS(Import!U:U,Import!R:R,"KLV C",Import!J:J,tbl_WohnsitzSO[[#This Row],[AHV-Nr]])=0,"",SUMIFS(Import!U:U,Import!R:R,"KLV C",Import!J:J,tbl_WohnsitzSO[[#This Row],[AHV-Nr]]))</f>
        <v/>
      </c>
      <c r="M75" s="171">
        <f>SUM(tbl_WohnsitzSO[[#This Row],[KLV A]:[KLV C]])</f>
        <v>0</v>
      </c>
      <c r="N75" s="159" t="str">
        <f>IF(tbl_WohnsitzSO[[#This Row],[KLV A]]="","",IF(NOT(ISERROR(MATCH(X75, Parameter!$A$1:$A$137, 0))),VLOOKUP(X75,Parameter!$A$1:$J$137,4,0),IF(V75=4535,VLOOKUP(W75,Parameter!$C$1:$J$137,5,0),VLOOKUP(Y75,Parameter!$B$1:$J$137,6,0))))</f>
        <v/>
      </c>
      <c r="O75" s="159" t="str">
        <f>IF(tbl_WohnsitzSO[[#This Row],[KLV B]]="","",IF(NOT(ISERROR(MATCH(X75, Parameter!$A$1:$A$137, 0))),VLOOKUP(X75,Parameter!$A$1:$J$137,5,0),IF(V75=4535,VLOOKUP(W75,Parameter!$C$1:$J$137,6,0),VLOOKUP(Y75,Parameter!$B$1:$J$137,7,0))))</f>
        <v/>
      </c>
      <c r="P75" s="159" t="str">
        <f>IF(tbl_WohnsitzSO[[#This Row],[KLV C]]="","",IF(NOT(ISERROR(MATCH(X75, Parameter!$A$1:$A$137, 0))),VLOOKUP(X75,Parameter!$A$1:$J$137,6,0),IF(V75=4535,VLOOKUP(W75,Parameter!$C$1:$J$137,7,0),VLOOKUP(Y75,Parameter!$B$1:$J$137,8,0))))</f>
        <v/>
      </c>
      <c r="Q75" s="12" t="str">
        <f t="shared" si="0"/>
        <v/>
      </c>
      <c r="R75" s="12" t="str">
        <f t="shared" si="0"/>
        <v/>
      </c>
      <c r="S75" s="12" t="str">
        <f t="shared" si="0"/>
        <v/>
      </c>
      <c r="T75" s="12">
        <f>IFERROR(SUM(tbl_WohnsitzSO[[#This Row],[KLV A Kosten]:[KLV C Kosten]]),"")</f>
        <v>0</v>
      </c>
      <c r="U75" s="63">
        <f>SUMIFS(Import!V:V,Import!J:J,tbl_WohnsitzSO[[#This Row],[AHV-Nr]])</f>
        <v>0</v>
      </c>
      <c r="V75" s="162" t="str">
        <f t="shared" si="4"/>
        <v/>
      </c>
      <c r="W75" s="163" t="str">
        <f t="shared" si="1"/>
        <v/>
      </c>
      <c r="X75" s="122" t="str">
        <f t="shared" si="2"/>
        <v>S111111</v>
      </c>
      <c r="Y75" s="122" t="str">
        <f t="shared" si="3"/>
        <v>P</v>
      </c>
    </row>
    <row r="76" spans="1:25" ht="12.75" customHeight="1" x14ac:dyDescent="0.2">
      <c r="A76" s="82">
        <v>63</v>
      </c>
      <c r="B76" s="153" t="str">
        <f>IFERROR(INDEX(Import!J:J,_xlfn.AGGREGATE(15,6,ROW(Import!J:J)/(Import!X:X=1),ROW()-13)),"")</f>
        <v/>
      </c>
      <c r="C76" s="153" t="str">
        <f>IFERROR(INDEX(Import!A:V,MATCH(tbl_WohnsitzSO[[#This Row],[AHV-Nr]],Import!J:J,0),5),"")</f>
        <v/>
      </c>
      <c r="D76" s="154" t="str">
        <f>IFERROR(INDEX(Import!A:V,MATCH(tbl_WohnsitzSO[[#This Row],[AHV-Nr]],Import!J:J,0),7),"")</f>
        <v/>
      </c>
      <c r="E76" s="83" t="str">
        <f>IFERROR(INDEX(Import!A:V,MATCH(tbl_WohnsitzSO[[#This Row],[AHV-Nr]],Import!J:J,0),9),"")</f>
        <v/>
      </c>
      <c r="F76" s="84" t="str">
        <f>IFERROR(INDEX(Import!A:V,MATCH(tbl_WohnsitzSO[[#This Row],[AHV-Nr]],Import!J:J,0),12),"")</f>
        <v/>
      </c>
      <c r="G76" s="157" t="str">
        <f>IFERROR(INDEX(Import!A:V,MATCH(tbl_WohnsitzSO[[#This Row],[AHV-Nr]],Import!J:J,0),15),"")</f>
        <v/>
      </c>
      <c r="H76" s="85" t="str">
        <f>IFERROR(INDEX(Import!A:V,MATCH(tbl_WohnsitzSO[[#This Row],[AHV-Nr]],Import!J:J,0),16),"")</f>
        <v/>
      </c>
      <c r="I76" s="85" t="str">
        <f>IF(SUMIFS(Import!Z:Z,Import!J:J,tbl_WohnsitzSO[[#This Row],[AHV-Nr]],Import!Z:Z,1)=0,"",SUMIFS(Import!Z:Z,Import!J:J,tbl_WohnsitzSO[[#This Row],[AHV-Nr]],Import!Z:Z,1))</f>
        <v/>
      </c>
      <c r="J76" s="169" t="str">
        <f>IF(SUMIFS(Import!U:U,Import!R:R,"KLV A",Import!J:J,tbl_WohnsitzSO[[#This Row],[AHV-Nr]])=0,"",SUMIFS(Import!U:U,Import!R:R,"KLV A",Import!J:J,tbl_WohnsitzSO[[#This Row],[AHV-Nr]]))</f>
        <v/>
      </c>
      <c r="K76" s="169" t="str">
        <f>IF(SUMIFS(Import!U:U,Import!R:R,"KLV B",Import!J:J,tbl_WohnsitzSO[[#This Row],[AHV-Nr]])=0,"",SUMIFS(Import!U:U,Import!R:R,"KLV B",Import!J:J,tbl_WohnsitzSO[[#This Row],[AHV-Nr]]))</f>
        <v/>
      </c>
      <c r="L76" s="169" t="str">
        <f>IF(SUMIFS(Import!U:U,Import!R:R,"KLV C",Import!J:J,tbl_WohnsitzSO[[#This Row],[AHV-Nr]])=0,"",SUMIFS(Import!U:U,Import!R:R,"KLV C",Import!J:J,tbl_WohnsitzSO[[#This Row],[AHV-Nr]]))</f>
        <v/>
      </c>
      <c r="M76" s="171">
        <f>SUM(tbl_WohnsitzSO[[#This Row],[KLV A]:[KLV C]])</f>
        <v>0</v>
      </c>
      <c r="N76" s="159" t="str">
        <f>IF(tbl_WohnsitzSO[[#This Row],[KLV A]]="","",IF(NOT(ISERROR(MATCH(X76, Parameter!$A$1:$A$137, 0))),VLOOKUP(X76,Parameter!$A$1:$J$137,4,0),IF(V76=4535,VLOOKUP(W76,Parameter!$C$1:$J$137,5,0),VLOOKUP(Y76,Parameter!$B$1:$J$137,6,0))))</f>
        <v/>
      </c>
      <c r="O76" s="159" t="str">
        <f>IF(tbl_WohnsitzSO[[#This Row],[KLV B]]="","",IF(NOT(ISERROR(MATCH(X76, Parameter!$A$1:$A$137, 0))),VLOOKUP(X76,Parameter!$A$1:$J$137,5,0),IF(V76=4535,VLOOKUP(W76,Parameter!$C$1:$J$137,6,0),VLOOKUP(Y76,Parameter!$B$1:$J$137,7,0))))</f>
        <v/>
      </c>
      <c r="P76" s="159" t="str">
        <f>IF(tbl_WohnsitzSO[[#This Row],[KLV C]]="","",IF(NOT(ISERROR(MATCH(X76, Parameter!$A$1:$A$137, 0))),VLOOKUP(X76,Parameter!$A$1:$J$137,6,0),IF(V76=4535,VLOOKUP(W76,Parameter!$C$1:$J$137,7,0),VLOOKUP(Y76,Parameter!$B$1:$J$137,8,0))))</f>
        <v/>
      </c>
      <c r="Q76" s="12" t="str">
        <f t="shared" si="0"/>
        <v/>
      </c>
      <c r="R76" s="12" t="str">
        <f t="shared" si="0"/>
        <v/>
      </c>
      <c r="S76" s="12" t="str">
        <f t="shared" si="0"/>
        <v/>
      </c>
      <c r="T76" s="12">
        <f>IFERROR(SUM(tbl_WohnsitzSO[[#This Row],[KLV A Kosten]:[KLV C Kosten]]),"")</f>
        <v>0</v>
      </c>
      <c r="U76" s="63">
        <f>SUMIFS(Import!V:V,Import!J:J,tbl_WohnsitzSO[[#This Row],[AHV-Nr]])</f>
        <v>0</v>
      </c>
      <c r="V76" s="162" t="str">
        <f t="shared" si="4"/>
        <v/>
      </c>
      <c r="W76" s="163" t="str">
        <f t="shared" si="1"/>
        <v/>
      </c>
      <c r="X76" s="122" t="str">
        <f t="shared" si="2"/>
        <v>S111111</v>
      </c>
      <c r="Y76" s="122" t="str">
        <f t="shared" si="3"/>
        <v>P</v>
      </c>
    </row>
    <row r="77" spans="1:25" ht="12.75" customHeight="1" x14ac:dyDescent="0.2">
      <c r="A77" s="82">
        <v>64</v>
      </c>
      <c r="B77" s="153" t="str">
        <f>IFERROR(INDEX(Import!J:J,_xlfn.AGGREGATE(15,6,ROW(Import!J:J)/(Import!X:X=1),ROW()-13)),"")</f>
        <v/>
      </c>
      <c r="C77" s="153" t="str">
        <f>IFERROR(INDEX(Import!A:V,MATCH(tbl_WohnsitzSO[[#This Row],[AHV-Nr]],Import!J:J,0),5),"")</f>
        <v/>
      </c>
      <c r="D77" s="154" t="str">
        <f>IFERROR(INDEX(Import!A:V,MATCH(tbl_WohnsitzSO[[#This Row],[AHV-Nr]],Import!J:J,0),7),"")</f>
        <v/>
      </c>
      <c r="E77" s="83" t="str">
        <f>IFERROR(INDEX(Import!A:V,MATCH(tbl_WohnsitzSO[[#This Row],[AHV-Nr]],Import!J:J,0),9),"")</f>
        <v/>
      </c>
      <c r="F77" s="84" t="str">
        <f>IFERROR(INDEX(Import!A:V,MATCH(tbl_WohnsitzSO[[#This Row],[AHV-Nr]],Import!J:J,0),12),"")</f>
        <v/>
      </c>
      <c r="G77" s="157" t="str">
        <f>IFERROR(INDEX(Import!A:V,MATCH(tbl_WohnsitzSO[[#This Row],[AHV-Nr]],Import!J:J,0),15),"")</f>
        <v/>
      </c>
      <c r="H77" s="85" t="str">
        <f>IFERROR(INDEX(Import!A:V,MATCH(tbl_WohnsitzSO[[#This Row],[AHV-Nr]],Import!J:J,0),16),"")</f>
        <v/>
      </c>
      <c r="I77" s="85" t="str">
        <f>IF(SUMIFS(Import!Z:Z,Import!J:J,tbl_WohnsitzSO[[#This Row],[AHV-Nr]],Import!Z:Z,1)=0,"",SUMIFS(Import!Z:Z,Import!J:J,tbl_WohnsitzSO[[#This Row],[AHV-Nr]],Import!Z:Z,1))</f>
        <v/>
      </c>
      <c r="J77" s="169" t="str">
        <f>IF(SUMIFS(Import!U:U,Import!R:R,"KLV A",Import!J:J,tbl_WohnsitzSO[[#This Row],[AHV-Nr]])=0,"",SUMIFS(Import!U:U,Import!R:R,"KLV A",Import!J:J,tbl_WohnsitzSO[[#This Row],[AHV-Nr]]))</f>
        <v/>
      </c>
      <c r="K77" s="169" t="str">
        <f>IF(SUMIFS(Import!U:U,Import!R:R,"KLV B",Import!J:J,tbl_WohnsitzSO[[#This Row],[AHV-Nr]])=0,"",SUMIFS(Import!U:U,Import!R:R,"KLV B",Import!J:J,tbl_WohnsitzSO[[#This Row],[AHV-Nr]]))</f>
        <v/>
      </c>
      <c r="L77" s="169" t="str">
        <f>IF(SUMIFS(Import!U:U,Import!R:R,"KLV C",Import!J:J,tbl_WohnsitzSO[[#This Row],[AHV-Nr]])=0,"",SUMIFS(Import!U:U,Import!R:R,"KLV C",Import!J:J,tbl_WohnsitzSO[[#This Row],[AHV-Nr]]))</f>
        <v/>
      </c>
      <c r="M77" s="171">
        <f>SUM(tbl_WohnsitzSO[[#This Row],[KLV A]:[KLV C]])</f>
        <v>0</v>
      </c>
      <c r="N77" s="159" t="str">
        <f>IF(tbl_WohnsitzSO[[#This Row],[KLV A]]="","",IF(NOT(ISERROR(MATCH(X77, Parameter!$A$1:$A$137, 0))),VLOOKUP(X77,Parameter!$A$1:$J$137,4,0),IF(V77=4535,VLOOKUP(W77,Parameter!$C$1:$J$137,5,0),VLOOKUP(Y77,Parameter!$B$1:$J$137,6,0))))</f>
        <v/>
      </c>
      <c r="O77" s="159" t="str">
        <f>IF(tbl_WohnsitzSO[[#This Row],[KLV B]]="","",IF(NOT(ISERROR(MATCH(X77, Parameter!$A$1:$A$137, 0))),VLOOKUP(X77,Parameter!$A$1:$J$137,5,0),IF(V77=4535,VLOOKUP(W77,Parameter!$C$1:$J$137,6,0),VLOOKUP(Y77,Parameter!$B$1:$J$137,7,0))))</f>
        <v/>
      </c>
      <c r="P77" s="159" t="str">
        <f>IF(tbl_WohnsitzSO[[#This Row],[KLV C]]="","",IF(NOT(ISERROR(MATCH(X77, Parameter!$A$1:$A$137, 0))),VLOOKUP(X77,Parameter!$A$1:$J$137,6,0),IF(V77=4535,VLOOKUP(W77,Parameter!$C$1:$J$137,7,0),VLOOKUP(Y77,Parameter!$B$1:$J$137,8,0))))</f>
        <v/>
      </c>
      <c r="Q77" s="12" t="str">
        <f t="shared" si="0"/>
        <v/>
      </c>
      <c r="R77" s="12" t="str">
        <f t="shared" si="0"/>
        <v/>
      </c>
      <c r="S77" s="12" t="str">
        <f t="shared" si="0"/>
        <v/>
      </c>
      <c r="T77" s="12">
        <f>IFERROR(SUM(tbl_WohnsitzSO[[#This Row],[KLV A Kosten]:[KLV C Kosten]]),"")</f>
        <v>0</v>
      </c>
      <c r="U77" s="63">
        <f>SUMIFS(Import!V:V,Import!J:J,tbl_WohnsitzSO[[#This Row],[AHV-Nr]])</f>
        <v>0</v>
      </c>
      <c r="V77" s="162" t="str">
        <f t="shared" si="4"/>
        <v/>
      </c>
      <c r="W77" s="163" t="str">
        <f t="shared" si="1"/>
        <v/>
      </c>
      <c r="X77" s="122" t="str">
        <f t="shared" si="2"/>
        <v>S111111</v>
      </c>
      <c r="Y77" s="122" t="str">
        <f t="shared" si="3"/>
        <v>P</v>
      </c>
    </row>
    <row r="78" spans="1:25" ht="12.75" customHeight="1" x14ac:dyDescent="0.2">
      <c r="A78" s="82">
        <v>65</v>
      </c>
      <c r="B78" s="153" t="str">
        <f>IFERROR(INDEX(Import!J:J,_xlfn.AGGREGATE(15,6,ROW(Import!J:J)/(Import!X:X=1),ROW()-13)),"")</f>
        <v/>
      </c>
      <c r="C78" s="153" t="str">
        <f>IFERROR(INDEX(Import!A:V,MATCH(tbl_WohnsitzSO[[#This Row],[AHV-Nr]],Import!J:J,0),5),"")</f>
        <v/>
      </c>
      <c r="D78" s="154" t="str">
        <f>IFERROR(INDEX(Import!A:V,MATCH(tbl_WohnsitzSO[[#This Row],[AHV-Nr]],Import!J:J,0),7),"")</f>
        <v/>
      </c>
      <c r="E78" s="83" t="str">
        <f>IFERROR(INDEX(Import!A:V,MATCH(tbl_WohnsitzSO[[#This Row],[AHV-Nr]],Import!J:J,0),9),"")</f>
        <v/>
      </c>
      <c r="F78" s="84" t="str">
        <f>IFERROR(INDEX(Import!A:V,MATCH(tbl_WohnsitzSO[[#This Row],[AHV-Nr]],Import!J:J,0),12),"")</f>
        <v/>
      </c>
      <c r="G78" s="157" t="str">
        <f>IFERROR(INDEX(Import!A:V,MATCH(tbl_WohnsitzSO[[#This Row],[AHV-Nr]],Import!J:J,0),15),"")</f>
        <v/>
      </c>
      <c r="H78" s="85" t="str">
        <f>IFERROR(INDEX(Import!A:V,MATCH(tbl_WohnsitzSO[[#This Row],[AHV-Nr]],Import!J:J,0),16),"")</f>
        <v/>
      </c>
      <c r="I78" s="85" t="str">
        <f>IF(SUMIFS(Import!Z:Z,Import!J:J,tbl_WohnsitzSO[[#This Row],[AHV-Nr]],Import!Z:Z,1)=0,"",SUMIFS(Import!Z:Z,Import!J:J,tbl_WohnsitzSO[[#This Row],[AHV-Nr]],Import!Z:Z,1))</f>
        <v/>
      </c>
      <c r="J78" s="169" t="str">
        <f>IF(SUMIFS(Import!U:U,Import!R:R,"KLV A",Import!J:J,tbl_WohnsitzSO[[#This Row],[AHV-Nr]])=0,"",SUMIFS(Import!U:U,Import!R:R,"KLV A",Import!J:J,tbl_WohnsitzSO[[#This Row],[AHV-Nr]]))</f>
        <v/>
      </c>
      <c r="K78" s="169" t="str">
        <f>IF(SUMIFS(Import!U:U,Import!R:R,"KLV B",Import!J:J,tbl_WohnsitzSO[[#This Row],[AHV-Nr]])=0,"",SUMIFS(Import!U:U,Import!R:R,"KLV B",Import!J:J,tbl_WohnsitzSO[[#This Row],[AHV-Nr]]))</f>
        <v/>
      </c>
      <c r="L78" s="169" t="str">
        <f>IF(SUMIFS(Import!U:U,Import!R:R,"KLV C",Import!J:J,tbl_WohnsitzSO[[#This Row],[AHV-Nr]])=0,"",SUMIFS(Import!U:U,Import!R:R,"KLV C",Import!J:J,tbl_WohnsitzSO[[#This Row],[AHV-Nr]]))</f>
        <v/>
      </c>
      <c r="M78" s="171">
        <f>SUM(tbl_WohnsitzSO[[#This Row],[KLV A]:[KLV C]])</f>
        <v>0</v>
      </c>
      <c r="N78" s="159" t="str">
        <f>IF(tbl_WohnsitzSO[[#This Row],[KLV A]]="","",IF(NOT(ISERROR(MATCH(X78, Parameter!$A$1:$A$137, 0))),VLOOKUP(X78,Parameter!$A$1:$J$137,4,0),IF(V78=4535,VLOOKUP(W78,Parameter!$C$1:$J$137,5,0),VLOOKUP(Y78,Parameter!$B$1:$J$137,6,0))))</f>
        <v/>
      </c>
      <c r="O78" s="159" t="str">
        <f>IF(tbl_WohnsitzSO[[#This Row],[KLV B]]="","",IF(NOT(ISERROR(MATCH(X78, Parameter!$A$1:$A$137, 0))),VLOOKUP(X78,Parameter!$A$1:$J$137,5,0),IF(V78=4535,VLOOKUP(W78,Parameter!$C$1:$J$137,6,0),VLOOKUP(Y78,Parameter!$B$1:$J$137,7,0))))</f>
        <v/>
      </c>
      <c r="P78" s="159" t="str">
        <f>IF(tbl_WohnsitzSO[[#This Row],[KLV C]]="","",IF(NOT(ISERROR(MATCH(X78, Parameter!$A$1:$A$137, 0))),VLOOKUP(X78,Parameter!$A$1:$J$137,6,0),IF(V78=4535,VLOOKUP(W78,Parameter!$C$1:$J$137,7,0),VLOOKUP(Y78,Parameter!$B$1:$J$137,8,0))))</f>
        <v/>
      </c>
      <c r="Q78" s="12" t="str">
        <f t="shared" ref="Q78:S141" si="5">IFERROR(IF(OR(ISBLANK(J78), ISBLANK(N78)),"",J78*N78), "")</f>
        <v/>
      </c>
      <c r="R78" s="12" t="str">
        <f t="shared" si="5"/>
        <v/>
      </c>
      <c r="S78" s="12" t="str">
        <f t="shared" si="5"/>
        <v/>
      </c>
      <c r="T78" s="12">
        <f>IFERROR(SUM(tbl_WohnsitzSO[[#This Row],[KLV A Kosten]:[KLV C Kosten]]),"")</f>
        <v>0</v>
      </c>
      <c r="U78" s="63">
        <f>SUMIFS(Import!V:V,Import!J:J,tbl_WohnsitzSO[[#This Row],[AHV-Nr]])</f>
        <v>0</v>
      </c>
      <c r="V78" s="162" t="str">
        <f t="shared" si="4"/>
        <v/>
      </c>
      <c r="W78" s="163" t="str">
        <f t="shared" si="1"/>
        <v/>
      </c>
      <c r="X78" s="122" t="str">
        <f t="shared" si="2"/>
        <v>S111111</v>
      </c>
      <c r="Y78" s="122" t="str">
        <f t="shared" si="3"/>
        <v>P</v>
      </c>
    </row>
    <row r="79" spans="1:25" ht="12.75" customHeight="1" x14ac:dyDescent="0.2">
      <c r="A79" s="82">
        <v>66</v>
      </c>
      <c r="B79" s="153" t="str">
        <f>IFERROR(INDEX(Import!J:J,_xlfn.AGGREGATE(15,6,ROW(Import!J:J)/(Import!X:X=1),ROW()-13)),"")</f>
        <v/>
      </c>
      <c r="C79" s="153" t="str">
        <f>IFERROR(INDEX(Import!A:V,MATCH(tbl_WohnsitzSO[[#This Row],[AHV-Nr]],Import!J:J,0),5),"")</f>
        <v/>
      </c>
      <c r="D79" s="154" t="str">
        <f>IFERROR(INDEX(Import!A:V,MATCH(tbl_WohnsitzSO[[#This Row],[AHV-Nr]],Import!J:J,0),7),"")</f>
        <v/>
      </c>
      <c r="E79" s="83" t="str">
        <f>IFERROR(INDEX(Import!A:V,MATCH(tbl_WohnsitzSO[[#This Row],[AHV-Nr]],Import!J:J,0),9),"")</f>
        <v/>
      </c>
      <c r="F79" s="84" t="str">
        <f>IFERROR(INDEX(Import!A:V,MATCH(tbl_WohnsitzSO[[#This Row],[AHV-Nr]],Import!J:J,0),12),"")</f>
        <v/>
      </c>
      <c r="G79" s="157" t="str">
        <f>IFERROR(INDEX(Import!A:V,MATCH(tbl_WohnsitzSO[[#This Row],[AHV-Nr]],Import!J:J,0),15),"")</f>
        <v/>
      </c>
      <c r="H79" s="85" t="str">
        <f>IFERROR(INDEX(Import!A:V,MATCH(tbl_WohnsitzSO[[#This Row],[AHV-Nr]],Import!J:J,0),16),"")</f>
        <v/>
      </c>
      <c r="I79" s="85" t="str">
        <f>IF(SUMIFS(Import!Z:Z,Import!J:J,tbl_WohnsitzSO[[#This Row],[AHV-Nr]],Import!Z:Z,1)=0,"",SUMIFS(Import!Z:Z,Import!J:J,tbl_WohnsitzSO[[#This Row],[AHV-Nr]],Import!Z:Z,1))</f>
        <v/>
      </c>
      <c r="J79" s="169" t="str">
        <f>IF(SUMIFS(Import!U:U,Import!R:R,"KLV A",Import!J:J,tbl_WohnsitzSO[[#This Row],[AHV-Nr]])=0,"",SUMIFS(Import!U:U,Import!R:R,"KLV A",Import!J:J,tbl_WohnsitzSO[[#This Row],[AHV-Nr]]))</f>
        <v/>
      </c>
      <c r="K79" s="169" t="str">
        <f>IF(SUMIFS(Import!U:U,Import!R:R,"KLV B",Import!J:J,tbl_WohnsitzSO[[#This Row],[AHV-Nr]])=0,"",SUMIFS(Import!U:U,Import!R:R,"KLV B",Import!J:J,tbl_WohnsitzSO[[#This Row],[AHV-Nr]]))</f>
        <v/>
      </c>
      <c r="L79" s="169" t="str">
        <f>IF(SUMIFS(Import!U:U,Import!R:R,"KLV C",Import!J:J,tbl_WohnsitzSO[[#This Row],[AHV-Nr]])=0,"",SUMIFS(Import!U:U,Import!R:R,"KLV C",Import!J:J,tbl_WohnsitzSO[[#This Row],[AHV-Nr]]))</f>
        <v/>
      </c>
      <c r="M79" s="171">
        <f>SUM(tbl_WohnsitzSO[[#This Row],[KLV A]:[KLV C]])</f>
        <v>0</v>
      </c>
      <c r="N79" s="159" t="str">
        <f>IF(tbl_WohnsitzSO[[#This Row],[KLV A]]="","",IF(NOT(ISERROR(MATCH(X79, Parameter!$A$1:$A$137, 0))),VLOOKUP(X79,Parameter!$A$1:$J$137,4,0),IF(V79=4535,VLOOKUP(W79,Parameter!$C$1:$J$137,5,0),VLOOKUP(Y79,Parameter!$B$1:$J$137,6,0))))</f>
        <v/>
      </c>
      <c r="O79" s="159" t="str">
        <f>IF(tbl_WohnsitzSO[[#This Row],[KLV B]]="","",IF(NOT(ISERROR(MATCH(X79, Parameter!$A$1:$A$137, 0))),VLOOKUP(X79,Parameter!$A$1:$J$137,5,0),IF(V79=4535,VLOOKUP(W79,Parameter!$C$1:$J$137,6,0),VLOOKUP(Y79,Parameter!$B$1:$J$137,7,0))))</f>
        <v/>
      </c>
      <c r="P79" s="159" t="str">
        <f>IF(tbl_WohnsitzSO[[#This Row],[KLV C]]="","",IF(NOT(ISERROR(MATCH(X79, Parameter!$A$1:$A$137, 0))),VLOOKUP(X79,Parameter!$A$1:$J$137,6,0),IF(V79=4535,VLOOKUP(W79,Parameter!$C$1:$J$137,7,0),VLOOKUP(Y79,Parameter!$B$1:$J$137,8,0))))</f>
        <v/>
      </c>
      <c r="Q79" s="12" t="str">
        <f t="shared" si="5"/>
        <v/>
      </c>
      <c r="R79" s="12" t="str">
        <f t="shared" si="5"/>
        <v/>
      </c>
      <c r="S79" s="12" t="str">
        <f t="shared" si="5"/>
        <v/>
      </c>
      <c r="T79" s="12">
        <f>IFERROR(SUM(tbl_WohnsitzSO[[#This Row],[KLV A Kosten]:[KLV C Kosten]]),"")</f>
        <v>0</v>
      </c>
      <c r="U79" s="63">
        <f>SUMIFS(Import!V:V,Import!J:J,tbl_WohnsitzSO[[#This Row],[AHV-Nr]])</f>
        <v>0</v>
      </c>
      <c r="V79" s="162" t="str">
        <f t="shared" si="4"/>
        <v/>
      </c>
      <c r="W79" s="163" t="str">
        <f t="shared" si="4"/>
        <v/>
      </c>
      <c r="X79" s="122" t="str">
        <f t="shared" ref="X79:X142" si="6">+IF(V79=4535,$C$8&amp;W79,$C$8&amp;V79)</f>
        <v>S111111</v>
      </c>
      <c r="Y79" s="122" t="str">
        <f t="shared" ref="Y79:Y142" si="7">+"P"&amp;V79</f>
        <v>P</v>
      </c>
    </row>
    <row r="80" spans="1:25" ht="12.75" customHeight="1" x14ac:dyDescent="0.2">
      <c r="A80" s="82">
        <v>67</v>
      </c>
      <c r="B80" s="153" t="str">
        <f>IFERROR(INDEX(Import!J:J,_xlfn.AGGREGATE(15,6,ROW(Import!J:J)/(Import!X:X=1),ROW()-13)),"")</f>
        <v/>
      </c>
      <c r="C80" s="153" t="str">
        <f>IFERROR(INDEX(Import!A:V,MATCH(tbl_WohnsitzSO[[#This Row],[AHV-Nr]],Import!J:J,0),5),"")</f>
        <v/>
      </c>
      <c r="D80" s="154" t="str">
        <f>IFERROR(INDEX(Import!A:V,MATCH(tbl_WohnsitzSO[[#This Row],[AHV-Nr]],Import!J:J,0),7),"")</f>
        <v/>
      </c>
      <c r="E80" s="83" t="str">
        <f>IFERROR(INDEX(Import!A:V,MATCH(tbl_WohnsitzSO[[#This Row],[AHV-Nr]],Import!J:J,0),9),"")</f>
        <v/>
      </c>
      <c r="F80" s="84" t="str">
        <f>IFERROR(INDEX(Import!A:V,MATCH(tbl_WohnsitzSO[[#This Row],[AHV-Nr]],Import!J:J,0),12),"")</f>
        <v/>
      </c>
      <c r="G80" s="157" t="str">
        <f>IFERROR(INDEX(Import!A:V,MATCH(tbl_WohnsitzSO[[#This Row],[AHV-Nr]],Import!J:J,0),15),"")</f>
        <v/>
      </c>
      <c r="H80" s="85" t="str">
        <f>IFERROR(INDEX(Import!A:V,MATCH(tbl_WohnsitzSO[[#This Row],[AHV-Nr]],Import!J:J,0),16),"")</f>
        <v/>
      </c>
      <c r="I80" s="85" t="str">
        <f>IF(SUMIFS(Import!Z:Z,Import!J:J,tbl_WohnsitzSO[[#This Row],[AHV-Nr]],Import!Z:Z,1)=0,"",SUMIFS(Import!Z:Z,Import!J:J,tbl_WohnsitzSO[[#This Row],[AHV-Nr]],Import!Z:Z,1))</f>
        <v/>
      </c>
      <c r="J80" s="169" t="str">
        <f>IF(SUMIFS(Import!U:U,Import!R:R,"KLV A",Import!J:J,tbl_WohnsitzSO[[#This Row],[AHV-Nr]])=0,"",SUMIFS(Import!U:U,Import!R:R,"KLV A",Import!J:J,tbl_WohnsitzSO[[#This Row],[AHV-Nr]]))</f>
        <v/>
      </c>
      <c r="K80" s="169" t="str">
        <f>IF(SUMIFS(Import!U:U,Import!R:R,"KLV B",Import!J:J,tbl_WohnsitzSO[[#This Row],[AHV-Nr]])=0,"",SUMIFS(Import!U:U,Import!R:R,"KLV B",Import!J:J,tbl_WohnsitzSO[[#This Row],[AHV-Nr]]))</f>
        <v/>
      </c>
      <c r="L80" s="169" t="str">
        <f>IF(SUMIFS(Import!U:U,Import!R:R,"KLV C",Import!J:J,tbl_WohnsitzSO[[#This Row],[AHV-Nr]])=0,"",SUMIFS(Import!U:U,Import!R:R,"KLV C",Import!J:J,tbl_WohnsitzSO[[#This Row],[AHV-Nr]]))</f>
        <v/>
      </c>
      <c r="M80" s="171">
        <f>SUM(tbl_WohnsitzSO[[#This Row],[KLV A]:[KLV C]])</f>
        <v>0</v>
      </c>
      <c r="N80" s="159" t="str">
        <f>IF(tbl_WohnsitzSO[[#This Row],[KLV A]]="","",IF(NOT(ISERROR(MATCH(X80, Parameter!$A$1:$A$137, 0))),VLOOKUP(X80,Parameter!$A$1:$J$137,4,0),IF(V80=4535,VLOOKUP(W80,Parameter!$C$1:$J$137,5,0),VLOOKUP(Y80,Parameter!$B$1:$J$137,6,0))))</f>
        <v/>
      </c>
      <c r="O80" s="159" t="str">
        <f>IF(tbl_WohnsitzSO[[#This Row],[KLV B]]="","",IF(NOT(ISERROR(MATCH(X80, Parameter!$A$1:$A$137, 0))),VLOOKUP(X80,Parameter!$A$1:$J$137,5,0),IF(V80=4535,VLOOKUP(W80,Parameter!$C$1:$J$137,6,0),VLOOKUP(Y80,Parameter!$B$1:$J$137,7,0))))</f>
        <v/>
      </c>
      <c r="P80" s="159" t="str">
        <f>IF(tbl_WohnsitzSO[[#This Row],[KLV C]]="","",IF(NOT(ISERROR(MATCH(X80, Parameter!$A$1:$A$137, 0))),VLOOKUP(X80,Parameter!$A$1:$J$137,6,0),IF(V80=4535,VLOOKUP(W80,Parameter!$C$1:$J$137,7,0),VLOOKUP(Y80,Parameter!$B$1:$J$137,8,0))))</f>
        <v/>
      </c>
      <c r="Q80" s="12" t="str">
        <f t="shared" si="5"/>
        <v/>
      </c>
      <c r="R80" s="12" t="str">
        <f t="shared" si="5"/>
        <v/>
      </c>
      <c r="S80" s="12" t="str">
        <f t="shared" si="5"/>
        <v/>
      </c>
      <c r="T80" s="12">
        <f>IFERROR(SUM(tbl_WohnsitzSO[[#This Row],[KLV A Kosten]:[KLV C Kosten]]),"")</f>
        <v>0</v>
      </c>
      <c r="U80" s="63">
        <f>SUMIFS(Import!V:V,Import!J:J,tbl_WohnsitzSO[[#This Row],[AHV-Nr]])</f>
        <v>0</v>
      </c>
      <c r="V80" s="162" t="str">
        <f t="shared" ref="V80:W114" si="8">+G80</f>
        <v/>
      </c>
      <c r="W80" s="163" t="str">
        <f t="shared" si="8"/>
        <v/>
      </c>
      <c r="X80" s="122" t="str">
        <f t="shared" si="6"/>
        <v>S111111</v>
      </c>
      <c r="Y80" s="122" t="str">
        <f t="shared" si="7"/>
        <v>P</v>
      </c>
    </row>
    <row r="81" spans="1:25" ht="12.75" customHeight="1" x14ac:dyDescent="0.2">
      <c r="A81" s="82">
        <v>68</v>
      </c>
      <c r="B81" s="153" t="str">
        <f>IFERROR(INDEX(Import!J:J,_xlfn.AGGREGATE(15,6,ROW(Import!J:J)/(Import!X:X=1),ROW()-13)),"")</f>
        <v/>
      </c>
      <c r="C81" s="153" t="str">
        <f>IFERROR(INDEX(Import!A:V,MATCH(tbl_WohnsitzSO[[#This Row],[AHV-Nr]],Import!J:J,0),5),"")</f>
        <v/>
      </c>
      <c r="D81" s="154" t="str">
        <f>IFERROR(INDEX(Import!A:V,MATCH(tbl_WohnsitzSO[[#This Row],[AHV-Nr]],Import!J:J,0),7),"")</f>
        <v/>
      </c>
      <c r="E81" s="83" t="str">
        <f>IFERROR(INDEX(Import!A:V,MATCH(tbl_WohnsitzSO[[#This Row],[AHV-Nr]],Import!J:J,0),9),"")</f>
        <v/>
      </c>
      <c r="F81" s="84" t="str">
        <f>IFERROR(INDEX(Import!A:V,MATCH(tbl_WohnsitzSO[[#This Row],[AHV-Nr]],Import!J:J,0),12),"")</f>
        <v/>
      </c>
      <c r="G81" s="157" t="str">
        <f>IFERROR(INDEX(Import!A:V,MATCH(tbl_WohnsitzSO[[#This Row],[AHV-Nr]],Import!J:J,0),15),"")</f>
        <v/>
      </c>
      <c r="H81" s="85" t="str">
        <f>IFERROR(INDEX(Import!A:V,MATCH(tbl_WohnsitzSO[[#This Row],[AHV-Nr]],Import!J:J,0),16),"")</f>
        <v/>
      </c>
      <c r="I81" s="85" t="str">
        <f>IF(SUMIFS(Import!Z:Z,Import!J:J,tbl_WohnsitzSO[[#This Row],[AHV-Nr]],Import!Z:Z,1)=0,"",SUMIFS(Import!Z:Z,Import!J:J,tbl_WohnsitzSO[[#This Row],[AHV-Nr]],Import!Z:Z,1))</f>
        <v/>
      </c>
      <c r="J81" s="169" t="str">
        <f>IF(SUMIFS(Import!U:U,Import!R:R,"KLV A",Import!J:J,tbl_WohnsitzSO[[#This Row],[AHV-Nr]])=0,"",SUMIFS(Import!U:U,Import!R:R,"KLV A",Import!J:J,tbl_WohnsitzSO[[#This Row],[AHV-Nr]]))</f>
        <v/>
      </c>
      <c r="K81" s="169" t="str">
        <f>IF(SUMIFS(Import!U:U,Import!R:R,"KLV B",Import!J:J,tbl_WohnsitzSO[[#This Row],[AHV-Nr]])=0,"",SUMIFS(Import!U:U,Import!R:R,"KLV B",Import!J:J,tbl_WohnsitzSO[[#This Row],[AHV-Nr]]))</f>
        <v/>
      </c>
      <c r="L81" s="169" t="str">
        <f>IF(SUMIFS(Import!U:U,Import!R:R,"KLV C",Import!J:J,tbl_WohnsitzSO[[#This Row],[AHV-Nr]])=0,"",SUMIFS(Import!U:U,Import!R:R,"KLV C",Import!J:J,tbl_WohnsitzSO[[#This Row],[AHV-Nr]]))</f>
        <v/>
      </c>
      <c r="M81" s="171">
        <f>SUM(tbl_WohnsitzSO[[#This Row],[KLV A]:[KLV C]])</f>
        <v>0</v>
      </c>
      <c r="N81" s="159" t="str">
        <f>IF(tbl_WohnsitzSO[[#This Row],[KLV A]]="","",IF(NOT(ISERROR(MATCH(X81, Parameter!$A$1:$A$137, 0))),VLOOKUP(X81,Parameter!$A$1:$J$137,4,0),IF(V81=4535,VLOOKUP(W81,Parameter!$C$1:$J$137,5,0),VLOOKUP(Y81,Parameter!$B$1:$J$137,6,0))))</f>
        <v/>
      </c>
      <c r="O81" s="159" t="str">
        <f>IF(tbl_WohnsitzSO[[#This Row],[KLV B]]="","",IF(NOT(ISERROR(MATCH(X81, Parameter!$A$1:$A$137, 0))),VLOOKUP(X81,Parameter!$A$1:$J$137,5,0),IF(V81=4535,VLOOKUP(W81,Parameter!$C$1:$J$137,6,0),VLOOKUP(Y81,Parameter!$B$1:$J$137,7,0))))</f>
        <v/>
      </c>
      <c r="P81" s="159" t="str">
        <f>IF(tbl_WohnsitzSO[[#This Row],[KLV C]]="","",IF(NOT(ISERROR(MATCH(X81, Parameter!$A$1:$A$137, 0))),VLOOKUP(X81,Parameter!$A$1:$J$137,6,0),IF(V81=4535,VLOOKUP(W81,Parameter!$C$1:$J$137,7,0),VLOOKUP(Y81,Parameter!$B$1:$J$137,8,0))))</f>
        <v/>
      </c>
      <c r="Q81" s="12" t="str">
        <f t="shared" si="5"/>
        <v/>
      </c>
      <c r="R81" s="12" t="str">
        <f t="shared" si="5"/>
        <v/>
      </c>
      <c r="S81" s="12" t="str">
        <f t="shared" si="5"/>
        <v/>
      </c>
      <c r="T81" s="12">
        <f>IFERROR(SUM(tbl_WohnsitzSO[[#This Row],[KLV A Kosten]:[KLV C Kosten]]),"")</f>
        <v>0</v>
      </c>
      <c r="U81" s="63">
        <f>SUMIFS(Import!V:V,Import!J:J,tbl_WohnsitzSO[[#This Row],[AHV-Nr]])</f>
        <v>0</v>
      </c>
      <c r="V81" s="162" t="str">
        <f t="shared" si="8"/>
        <v/>
      </c>
      <c r="W81" s="163" t="str">
        <f t="shared" si="8"/>
        <v/>
      </c>
      <c r="X81" s="122" t="str">
        <f t="shared" si="6"/>
        <v>S111111</v>
      </c>
      <c r="Y81" s="122" t="str">
        <f t="shared" si="7"/>
        <v>P</v>
      </c>
    </row>
    <row r="82" spans="1:25" ht="12.75" customHeight="1" x14ac:dyDescent="0.2">
      <c r="A82" s="82">
        <v>69</v>
      </c>
      <c r="B82" s="153" t="str">
        <f>IFERROR(INDEX(Import!J:J,_xlfn.AGGREGATE(15,6,ROW(Import!J:J)/(Import!X:X=1),ROW()-13)),"")</f>
        <v/>
      </c>
      <c r="C82" s="153" t="str">
        <f>IFERROR(INDEX(Import!A:V,MATCH(tbl_WohnsitzSO[[#This Row],[AHV-Nr]],Import!J:J,0),5),"")</f>
        <v/>
      </c>
      <c r="D82" s="154" t="str">
        <f>IFERROR(INDEX(Import!A:V,MATCH(tbl_WohnsitzSO[[#This Row],[AHV-Nr]],Import!J:J,0),7),"")</f>
        <v/>
      </c>
      <c r="E82" s="83" t="str">
        <f>IFERROR(INDEX(Import!A:V,MATCH(tbl_WohnsitzSO[[#This Row],[AHV-Nr]],Import!J:J,0),9),"")</f>
        <v/>
      </c>
      <c r="F82" s="84" t="str">
        <f>IFERROR(INDEX(Import!A:V,MATCH(tbl_WohnsitzSO[[#This Row],[AHV-Nr]],Import!J:J,0),12),"")</f>
        <v/>
      </c>
      <c r="G82" s="157" t="str">
        <f>IFERROR(INDEX(Import!A:V,MATCH(tbl_WohnsitzSO[[#This Row],[AHV-Nr]],Import!J:J,0),15),"")</f>
        <v/>
      </c>
      <c r="H82" s="85" t="str">
        <f>IFERROR(INDEX(Import!A:V,MATCH(tbl_WohnsitzSO[[#This Row],[AHV-Nr]],Import!J:J,0),16),"")</f>
        <v/>
      </c>
      <c r="I82" s="85" t="str">
        <f>IF(SUMIFS(Import!Z:Z,Import!J:J,tbl_WohnsitzSO[[#This Row],[AHV-Nr]],Import!Z:Z,1)=0,"",SUMIFS(Import!Z:Z,Import!J:J,tbl_WohnsitzSO[[#This Row],[AHV-Nr]],Import!Z:Z,1))</f>
        <v/>
      </c>
      <c r="J82" s="169" t="str">
        <f>IF(SUMIFS(Import!U:U,Import!R:R,"KLV A",Import!J:J,tbl_WohnsitzSO[[#This Row],[AHV-Nr]])=0,"",SUMIFS(Import!U:U,Import!R:R,"KLV A",Import!J:J,tbl_WohnsitzSO[[#This Row],[AHV-Nr]]))</f>
        <v/>
      </c>
      <c r="K82" s="169" t="str">
        <f>IF(SUMIFS(Import!U:U,Import!R:R,"KLV B",Import!J:J,tbl_WohnsitzSO[[#This Row],[AHV-Nr]])=0,"",SUMIFS(Import!U:U,Import!R:R,"KLV B",Import!J:J,tbl_WohnsitzSO[[#This Row],[AHV-Nr]]))</f>
        <v/>
      </c>
      <c r="L82" s="169" t="str">
        <f>IF(SUMIFS(Import!U:U,Import!R:R,"KLV C",Import!J:J,tbl_WohnsitzSO[[#This Row],[AHV-Nr]])=0,"",SUMIFS(Import!U:U,Import!R:R,"KLV C",Import!J:J,tbl_WohnsitzSO[[#This Row],[AHV-Nr]]))</f>
        <v/>
      </c>
      <c r="M82" s="171">
        <f>SUM(tbl_WohnsitzSO[[#This Row],[KLV A]:[KLV C]])</f>
        <v>0</v>
      </c>
      <c r="N82" s="159" t="str">
        <f>IF(tbl_WohnsitzSO[[#This Row],[KLV A]]="","",IF(NOT(ISERROR(MATCH(X82, Parameter!$A$1:$A$137, 0))),VLOOKUP(X82,Parameter!$A$1:$J$137,4,0),IF(V82=4535,VLOOKUP(W82,Parameter!$C$1:$J$137,5,0),VLOOKUP(Y82,Parameter!$B$1:$J$137,6,0))))</f>
        <v/>
      </c>
      <c r="O82" s="159" t="str">
        <f>IF(tbl_WohnsitzSO[[#This Row],[KLV B]]="","",IF(NOT(ISERROR(MATCH(X82, Parameter!$A$1:$A$137, 0))),VLOOKUP(X82,Parameter!$A$1:$J$137,5,0),IF(V82=4535,VLOOKUP(W82,Parameter!$C$1:$J$137,6,0),VLOOKUP(Y82,Parameter!$B$1:$J$137,7,0))))</f>
        <v/>
      </c>
      <c r="P82" s="159" t="str">
        <f>IF(tbl_WohnsitzSO[[#This Row],[KLV C]]="","",IF(NOT(ISERROR(MATCH(X82, Parameter!$A$1:$A$137, 0))),VLOOKUP(X82,Parameter!$A$1:$J$137,6,0),IF(V82=4535,VLOOKUP(W82,Parameter!$C$1:$J$137,7,0),VLOOKUP(Y82,Parameter!$B$1:$J$137,8,0))))</f>
        <v/>
      </c>
      <c r="Q82" s="12" t="str">
        <f t="shared" si="5"/>
        <v/>
      </c>
      <c r="R82" s="12" t="str">
        <f t="shared" si="5"/>
        <v/>
      </c>
      <c r="S82" s="12" t="str">
        <f t="shared" si="5"/>
        <v/>
      </c>
      <c r="T82" s="12">
        <f>IFERROR(SUM(tbl_WohnsitzSO[[#This Row],[KLV A Kosten]:[KLV C Kosten]]),"")</f>
        <v>0</v>
      </c>
      <c r="U82" s="63">
        <f>SUMIFS(Import!V:V,Import!J:J,tbl_WohnsitzSO[[#This Row],[AHV-Nr]])</f>
        <v>0</v>
      </c>
      <c r="V82" s="162" t="str">
        <f t="shared" si="8"/>
        <v/>
      </c>
      <c r="W82" s="163" t="str">
        <f t="shared" si="8"/>
        <v/>
      </c>
      <c r="X82" s="122" t="str">
        <f t="shared" si="6"/>
        <v>S111111</v>
      </c>
      <c r="Y82" s="122" t="str">
        <f t="shared" si="7"/>
        <v>P</v>
      </c>
    </row>
    <row r="83" spans="1:25" ht="12.75" customHeight="1" x14ac:dyDescent="0.2">
      <c r="A83" s="82">
        <v>70</v>
      </c>
      <c r="B83" s="153" t="str">
        <f>IFERROR(INDEX(Import!J:J,_xlfn.AGGREGATE(15,6,ROW(Import!J:J)/(Import!X:X=1),ROW()-13)),"")</f>
        <v/>
      </c>
      <c r="C83" s="153" t="str">
        <f>IFERROR(INDEX(Import!A:V,MATCH(tbl_WohnsitzSO[[#This Row],[AHV-Nr]],Import!J:J,0),5),"")</f>
        <v/>
      </c>
      <c r="D83" s="154" t="str">
        <f>IFERROR(INDEX(Import!A:V,MATCH(tbl_WohnsitzSO[[#This Row],[AHV-Nr]],Import!J:J,0),7),"")</f>
        <v/>
      </c>
      <c r="E83" s="83" t="str">
        <f>IFERROR(INDEX(Import!A:V,MATCH(tbl_WohnsitzSO[[#This Row],[AHV-Nr]],Import!J:J,0),9),"")</f>
        <v/>
      </c>
      <c r="F83" s="84" t="str">
        <f>IFERROR(INDEX(Import!A:V,MATCH(tbl_WohnsitzSO[[#This Row],[AHV-Nr]],Import!J:J,0),12),"")</f>
        <v/>
      </c>
      <c r="G83" s="157" t="str">
        <f>IFERROR(INDEX(Import!A:V,MATCH(tbl_WohnsitzSO[[#This Row],[AHV-Nr]],Import!J:J,0),15),"")</f>
        <v/>
      </c>
      <c r="H83" s="85" t="str">
        <f>IFERROR(INDEX(Import!A:V,MATCH(tbl_WohnsitzSO[[#This Row],[AHV-Nr]],Import!J:J,0),16),"")</f>
        <v/>
      </c>
      <c r="I83" s="85" t="str">
        <f>IF(SUMIFS(Import!Z:Z,Import!J:J,tbl_WohnsitzSO[[#This Row],[AHV-Nr]],Import!Z:Z,1)=0,"",SUMIFS(Import!Z:Z,Import!J:J,tbl_WohnsitzSO[[#This Row],[AHV-Nr]],Import!Z:Z,1))</f>
        <v/>
      </c>
      <c r="J83" s="169" t="str">
        <f>IF(SUMIFS(Import!U:U,Import!R:R,"KLV A",Import!J:J,tbl_WohnsitzSO[[#This Row],[AHV-Nr]])=0,"",SUMIFS(Import!U:U,Import!R:R,"KLV A",Import!J:J,tbl_WohnsitzSO[[#This Row],[AHV-Nr]]))</f>
        <v/>
      </c>
      <c r="K83" s="169" t="str">
        <f>IF(SUMIFS(Import!U:U,Import!R:R,"KLV B",Import!J:J,tbl_WohnsitzSO[[#This Row],[AHV-Nr]])=0,"",SUMIFS(Import!U:U,Import!R:R,"KLV B",Import!J:J,tbl_WohnsitzSO[[#This Row],[AHV-Nr]]))</f>
        <v/>
      </c>
      <c r="L83" s="169" t="str">
        <f>IF(SUMIFS(Import!U:U,Import!R:R,"KLV C",Import!J:J,tbl_WohnsitzSO[[#This Row],[AHV-Nr]])=0,"",SUMIFS(Import!U:U,Import!R:R,"KLV C",Import!J:J,tbl_WohnsitzSO[[#This Row],[AHV-Nr]]))</f>
        <v/>
      </c>
      <c r="M83" s="171">
        <f>SUM(tbl_WohnsitzSO[[#This Row],[KLV A]:[KLV C]])</f>
        <v>0</v>
      </c>
      <c r="N83" s="159" t="str">
        <f>IF(tbl_WohnsitzSO[[#This Row],[KLV A]]="","",IF(NOT(ISERROR(MATCH(X83, Parameter!$A$1:$A$137, 0))),VLOOKUP(X83,Parameter!$A$1:$J$137,4,0),IF(V83=4535,VLOOKUP(W83,Parameter!$C$1:$J$137,5,0),VLOOKUP(Y83,Parameter!$B$1:$J$137,6,0))))</f>
        <v/>
      </c>
      <c r="O83" s="159" t="str">
        <f>IF(tbl_WohnsitzSO[[#This Row],[KLV B]]="","",IF(NOT(ISERROR(MATCH(X83, Parameter!$A$1:$A$137, 0))),VLOOKUP(X83,Parameter!$A$1:$J$137,5,0),IF(V83=4535,VLOOKUP(W83,Parameter!$C$1:$J$137,6,0),VLOOKUP(Y83,Parameter!$B$1:$J$137,7,0))))</f>
        <v/>
      </c>
      <c r="P83" s="159" t="str">
        <f>IF(tbl_WohnsitzSO[[#This Row],[KLV C]]="","",IF(NOT(ISERROR(MATCH(X83, Parameter!$A$1:$A$137, 0))),VLOOKUP(X83,Parameter!$A$1:$J$137,6,0),IF(V83=4535,VLOOKUP(W83,Parameter!$C$1:$J$137,7,0),VLOOKUP(Y83,Parameter!$B$1:$J$137,8,0))))</f>
        <v/>
      </c>
      <c r="Q83" s="12" t="str">
        <f t="shared" si="5"/>
        <v/>
      </c>
      <c r="R83" s="12" t="str">
        <f t="shared" si="5"/>
        <v/>
      </c>
      <c r="S83" s="12" t="str">
        <f t="shared" si="5"/>
        <v/>
      </c>
      <c r="T83" s="12">
        <f>IFERROR(SUM(tbl_WohnsitzSO[[#This Row],[KLV A Kosten]:[KLV C Kosten]]),"")</f>
        <v>0</v>
      </c>
      <c r="U83" s="63">
        <f>SUMIFS(Import!V:V,Import!J:J,tbl_WohnsitzSO[[#This Row],[AHV-Nr]])</f>
        <v>0</v>
      </c>
      <c r="V83" s="162" t="str">
        <f t="shared" si="8"/>
        <v/>
      </c>
      <c r="W83" s="163" t="str">
        <f t="shared" si="8"/>
        <v/>
      </c>
      <c r="X83" s="122" t="str">
        <f t="shared" si="6"/>
        <v>S111111</v>
      </c>
      <c r="Y83" s="122" t="str">
        <f t="shared" si="7"/>
        <v>P</v>
      </c>
    </row>
    <row r="84" spans="1:25" ht="12.75" customHeight="1" x14ac:dyDescent="0.2">
      <c r="A84" s="82">
        <v>71</v>
      </c>
      <c r="B84" s="153" t="str">
        <f>IFERROR(INDEX(Import!J:J,_xlfn.AGGREGATE(15,6,ROW(Import!J:J)/(Import!X:X=1),ROW()-13)),"")</f>
        <v/>
      </c>
      <c r="C84" s="153" t="str">
        <f>IFERROR(INDEX(Import!A:V,MATCH(tbl_WohnsitzSO[[#This Row],[AHV-Nr]],Import!J:J,0),5),"")</f>
        <v/>
      </c>
      <c r="D84" s="154" t="str">
        <f>IFERROR(INDEX(Import!A:V,MATCH(tbl_WohnsitzSO[[#This Row],[AHV-Nr]],Import!J:J,0),7),"")</f>
        <v/>
      </c>
      <c r="E84" s="83" t="str">
        <f>IFERROR(INDEX(Import!A:V,MATCH(tbl_WohnsitzSO[[#This Row],[AHV-Nr]],Import!J:J,0),9),"")</f>
        <v/>
      </c>
      <c r="F84" s="84" t="str">
        <f>IFERROR(INDEX(Import!A:V,MATCH(tbl_WohnsitzSO[[#This Row],[AHV-Nr]],Import!J:J,0),12),"")</f>
        <v/>
      </c>
      <c r="G84" s="157" t="str">
        <f>IFERROR(INDEX(Import!A:V,MATCH(tbl_WohnsitzSO[[#This Row],[AHV-Nr]],Import!J:J,0),15),"")</f>
        <v/>
      </c>
      <c r="H84" s="85" t="str">
        <f>IFERROR(INDEX(Import!A:V,MATCH(tbl_WohnsitzSO[[#This Row],[AHV-Nr]],Import!J:J,0),16),"")</f>
        <v/>
      </c>
      <c r="I84" s="85" t="str">
        <f>IF(SUMIFS(Import!Z:Z,Import!J:J,tbl_WohnsitzSO[[#This Row],[AHV-Nr]],Import!Z:Z,1)=0,"",SUMIFS(Import!Z:Z,Import!J:J,tbl_WohnsitzSO[[#This Row],[AHV-Nr]],Import!Z:Z,1))</f>
        <v/>
      </c>
      <c r="J84" s="169" t="str">
        <f>IF(SUMIFS(Import!U:U,Import!R:R,"KLV A",Import!J:J,tbl_WohnsitzSO[[#This Row],[AHV-Nr]])=0,"",SUMIFS(Import!U:U,Import!R:R,"KLV A",Import!J:J,tbl_WohnsitzSO[[#This Row],[AHV-Nr]]))</f>
        <v/>
      </c>
      <c r="K84" s="169" t="str">
        <f>IF(SUMIFS(Import!U:U,Import!R:R,"KLV B",Import!J:J,tbl_WohnsitzSO[[#This Row],[AHV-Nr]])=0,"",SUMIFS(Import!U:U,Import!R:R,"KLV B",Import!J:J,tbl_WohnsitzSO[[#This Row],[AHV-Nr]]))</f>
        <v/>
      </c>
      <c r="L84" s="169" t="str">
        <f>IF(SUMIFS(Import!U:U,Import!R:R,"KLV C",Import!J:J,tbl_WohnsitzSO[[#This Row],[AHV-Nr]])=0,"",SUMIFS(Import!U:U,Import!R:R,"KLV C",Import!J:J,tbl_WohnsitzSO[[#This Row],[AHV-Nr]]))</f>
        <v/>
      </c>
      <c r="M84" s="171">
        <f>SUM(tbl_WohnsitzSO[[#This Row],[KLV A]:[KLV C]])</f>
        <v>0</v>
      </c>
      <c r="N84" s="159" t="str">
        <f>IF(tbl_WohnsitzSO[[#This Row],[KLV A]]="","",IF(NOT(ISERROR(MATCH(X84, Parameter!$A$1:$A$137, 0))),VLOOKUP(X84,Parameter!$A$1:$J$137,4,0),IF(V84=4535,VLOOKUP(W84,Parameter!$C$1:$J$137,5,0),VLOOKUP(Y84,Parameter!$B$1:$J$137,6,0))))</f>
        <v/>
      </c>
      <c r="O84" s="159" t="str">
        <f>IF(tbl_WohnsitzSO[[#This Row],[KLV B]]="","",IF(NOT(ISERROR(MATCH(X84, Parameter!$A$1:$A$137, 0))),VLOOKUP(X84,Parameter!$A$1:$J$137,5,0),IF(V84=4535,VLOOKUP(W84,Parameter!$C$1:$J$137,6,0),VLOOKUP(Y84,Parameter!$B$1:$J$137,7,0))))</f>
        <v/>
      </c>
      <c r="P84" s="159" t="str">
        <f>IF(tbl_WohnsitzSO[[#This Row],[KLV C]]="","",IF(NOT(ISERROR(MATCH(X84, Parameter!$A$1:$A$137, 0))),VLOOKUP(X84,Parameter!$A$1:$J$137,6,0),IF(V84=4535,VLOOKUP(W84,Parameter!$C$1:$J$137,7,0),VLOOKUP(Y84,Parameter!$B$1:$J$137,8,0))))</f>
        <v/>
      </c>
      <c r="Q84" s="12" t="str">
        <f t="shared" si="5"/>
        <v/>
      </c>
      <c r="R84" s="12" t="str">
        <f t="shared" si="5"/>
        <v/>
      </c>
      <c r="S84" s="12" t="str">
        <f t="shared" si="5"/>
        <v/>
      </c>
      <c r="T84" s="12">
        <f>IFERROR(SUM(tbl_WohnsitzSO[[#This Row],[KLV A Kosten]:[KLV C Kosten]]),"")</f>
        <v>0</v>
      </c>
      <c r="U84" s="63">
        <f>SUMIFS(Import!V:V,Import!J:J,tbl_WohnsitzSO[[#This Row],[AHV-Nr]])</f>
        <v>0</v>
      </c>
      <c r="V84" s="162" t="str">
        <f t="shared" si="8"/>
        <v/>
      </c>
      <c r="W84" s="163" t="str">
        <f t="shared" si="8"/>
        <v/>
      </c>
      <c r="X84" s="122" t="str">
        <f t="shared" si="6"/>
        <v>S111111</v>
      </c>
      <c r="Y84" s="122" t="str">
        <f t="shared" si="7"/>
        <v>P</v>
      </c>
    </row>
    <row r="85" spans="1:25" ht="12.75" customHeight="1" x14ac:dyDescent="0.2">
      <c r="A85" s="82">
        <v>72</v>
      </c>
      <c r="B85" s="153" t="str">
        <f>IFERROR(INDEX(Import!J:J,_xlfn.AGGREGATE(15,6,ROW(Import!J:J)/(Import!X:X=1),ROW()-13)),"")</f>
        <v/>
      </c>
      <c r="C85" s="153" t="str">
        <f>IFERROR(INDEX(Import!A:V,MATCH(tbl_WohnsitzSO[[#This Row],[AHV-Nr]],Import!J:J,0),5),"")</f>
        <v/>
      </c>
      <c r="D85" s="154" t="str">
        <f>IFERROR(INDEX(Import!A:V,MATCH(tbl_WohnsitzSO[[#This Row],[AHV-Nr]],Import!J:J,0),7),"")</f>
        <v/>
      </c>
      <c r="E85" s="83" t="str">
        <f>IFERROR(INDEX(Import!A:V,MATCH(tbl_WohnsitzSO[[#This Row],[AHV-Nr]],Import!J:J,0),9),"")</f>
        <v/>
      </c>
      <c r="F85" s="84" t="str">
        <f>IFERROR(INDEX(Import!A:V,MATCH(tbl_WohnsitzSO[[#This Row],[AHV-Nr]],Import!J:J,0),12),"")</f>
        <v/>
      </c>
      <c r="G85" s="157" t="str">
        <f>IFERROR(INDEX(Import!A:V,MATCH(tbl_WohnsitzSO[[#This Row],[AHV-Nr]],Import!J:J,0),15),"")</f>
        <v/>
      </c>
      <c r="H85" s="85" t="str">
        <f>IFERROR(INDEX(Import!A:V,MATCH(tbl_WohnsitzSO[[#This Row],[AHV-Nr]],Import!J:J,0),16),"")</f>
        <v/>
      </c>
      <c r="I85" s="85" t="str">
        <f>IF(SUMIFS(Import!Z:Z,Import!J:J,tbl_WohnsitzSO[[#This Row],[AHV-Nr]],Import!Z:Z,1)=0,"",SUMIFS(Import!Z:Z,Import!J:J,tbl_WohnsitzSO[[#This Row],[AHV-Nr]],Import!Z:Z,1))</f>
        <v/>
      </c>
      <c r="J85" s="169" t="str">
        <f>IF(SUMIFS(Import!U:U,Import!R:R,"KLV A",Import!J:J,tbl_WohnsitzSO[[#This Row],[AHV-Nr]])=0,"",SUMIFS(Import!U:U,Import!R:R,"KLV A",Import!J:J,tbl_WohnsitzSO[[#This Row],[AHV-Nr]]))</f>
        <v/>
      </c>
      <c r="K85" s="169" t="str">
        <f>IF(SUMIFS(Import!U:U,Import!R:R,"KLV B",Import!J:J,tbl_WohnsitzSO[[#This Row],[AHV-Nr]])=0,"",SUMIFS(Import!U:U,Import!R:R,"KLV B",Import!J:J,tbl_WohnsitzSO[[#This Row],[AHV-Nr]]))</f>
        <v/>
      </c>
      <c r="L85" s="169" t="str">
        <f>IF(SUMIFS(Import!U:U,Import!R:R,"KLV C",Import!J:J,tbl_WohnsitzSO[[#This Row],[AHV-Nr]])=0,"",SUMIFS(Import!U:U,Import!R:R,"KLV C",Import!J:J,tbl_WohnsitzSO[[#This Row],[AHV-Nr]]))</f>
        <v/>
      </c>
      <c r="M85" s="171">
        <f>SUM(tbl_WohnsitzSO[[#This Row],[KLV A]:[KLV C]])</f>
        <v>0</v>
      </c>
      <c r="N85" s="159" t="str">
        <f>IF(tbl_WohnsitzSO[[#This Row],[KLV A]]="","",IF(NOT(ISERROR(MATCH(X85, Parameter!$A$1:$A$137, 0))),VLOOKUP(X85,Parameter!$A$1:$J$137,4,0),IF(V85=4535,VLOOKUP(W85,Parameter!$C$1:$J$137,5,0),VLOOKUP(Y85,Parameter!$B$1:$J$137,6,0))))</f>
        <v/>
      </c>
      <c r="O85" s="159" t="str">
        <f>IF(tbl_WohnsitzSO[[#This Row],[KLV B]]="","",IF(NOT(ISERROR(MATCH(X85, Parameter!$A$1:$A$137, 0))),VLOOKUP(X85,Parameter!$A$1:$J$137,5,0),IF(V85=4535,VLOOKUP(W85,Parameter!$C$1:$J$137,6,0),VLOOKUP(Y85,Parameter!$B$1:$J$137,7,0))))</f>
        <v/>
      </c>
      <c r="P85" s="159" t="str">
        <f>IF(tbl_WohnsitzSO[[#This Row],[KLV C]]="","",IF(NOT(ISERROR(MATCH(X85, Parameter!$A$1:$A$137, 0))),VLOOKUP(X85,Parameter!$A$1:$J$137,6,0),IF(V85=4535,VLOOKUP(W85,Parameter!$C$1:$J$137,7,0),VLOOKUP(Y85,Parameter!$B$1:$J$137,8,0))))</f>
        <v/>
      </c>
      <c r="Q85" s="12" t="str">
        <f t="shared" si="5"/>
        <v/>
      </c>
      <c r="R85" s="12" t="str">
        <f t="shared" si="5"/>
        <v/>
      </c>
      <c r="S85" s="12" t="str">
        <f t="shared" si="5"/>
        <v/>
      </c>
      <c r="T85" s="12">
        <f>IFERROR(SUM(tbl_WohnsitzSO[[#This Row],[KLV A Kosten]:[KLV C Kosten]]),"")</f>
        <v>0</v>
      </c>
      <c r="U85" s="63">
        <f>SUMIFS(Import!V:V,Import!J:J,tbl_WohnsitzSO[[#This Row],[AHV-Nr]])</f>
        <v>0</v>
      </c>
      <c r="V85" s="162" t="str">
        <f t="shared" si="8"/>
        <v/>
      </c>
      <c r="W85" s="163" t="str">
        <f t="shared" si="8"/>
        <v/>
      </c>
      <c r="X85" s="122" t="str">
        <f t="shared" si="6"/>
        <v>S111111</v>
      </c>
      <c r="Y85" s="122" t="str">
        <f t="shared" si="7"/>
        <v>P</v>
      </c>
    </row>
    <row r="86" spans="1:25" ht="12.75" customHeight="1" x14ac:dyDescent="0.2">
      <c r="A86" s="82">
        <v>73</v>
      </c>
      <c r="B86" s="153" t="str">
        <f>IFERROR(INDEX(Import!J:J,_xlfn.AGGREGATE(15,6,ROW(Import!J:J)/(Import!X:X=1),ROW()-13)),"")</f>
        <v/>
      </c>
      <c r="C86" s="153" t="str">
        <f>IFERROR(INDEX(Import!A:V,MATCH(tbl_WohnsitzSO[[#This Row],[AHV-Nr]],Import!J:J,0),5),"")</f>
        <v/>
      </c>
      <c r="D86" s="154" t="str">
        <f>IFERROR(INDEX(Import!A:V,MATCH(tbl_WohnsitzSO[[#This Row],[AHV-Nr]],Import!J:J,0),7),"")</f>
        <v/>
      </c>
      <c r="E86" s="83" t="str">
        <f>IFERROR(INDEX(Import!A:V,MATCH(tbl_WohnsitzSO[[#This Row],[AHV-Nr]],Import!J:J,0),9),"")</f>
        <v/>
      </c>
      <c r="F86" s="84" t="str">
        <f>IFERROR(INDEX(Import!A:V,MATCH(tbl_WohnsitzSO[[#This Row],[AHV-Nr]],Import!J:J,0),12),"")</f>
        <v/>
      </c>
      <c r="G86" s="157" t="str">
        <f>IFERROR(INDEX(Import!A:V,MATCH(tbl_WohnsitzSO[[#This Row],[AHV-Nr]],Import!J:J,0),15),"")</f>
        <v/>
      </c>
      <c r="H86" s="85" t="str">
        <f>IFERROR(INDEX(Import!A:V,MATCH(tbl_WohnsitzSO[[#This Row],[AHV-Nr]],Import!J:J,0),16),"")</f>
        <v/>
      </c>
      <c r="I86" s="85" t="str">
        <f>IF(SUMIFS(Import!Z:Z,Import!J:J,tbl_WohnsitzSO[[#This Row],[AHV-Nr]],Import!Z:Z,1)=0,"",SUMIFS(Import!Z:Z,Import!J:J,tbl_WohnsitzSO[[#This Row],[AHV-Nr]],Import!Z:Z,1))</f>
        <v/>
      </c>
      <c r="J86" s="169" t="str">
        <f>IF(SUMIFS(Import!U:U,Import!R:R,"KLV A",Import!J:J,tbl_WohnsitzSO[[#This Row],[AHV-Nr]])=0,"",SUMIFS(Import!U:U,Import!R:R,"KLV A",Import!J:J,tbl_WohnsitzSO[[#This Row],[AHV-Nr]]))</f>
        <v/>
      </c>
      <c r="K86" s="169" t="str">
        <f>IF(SUMIFS(Import!U:U,Import!R:R,"KLV B",Import!J:J,tbl_WohnsitzSO[[#This Row],[AHV-Nr]])=0,"",SUMIFS(Import!U:U,Import!R:R,"KLV B",Import!J:J,tbl_WohnsitzSO[[#This Row],[AHV-Nr]]))</f>
        <v/>
      </c>
      <c r="L86" s="169" t="str">
        <f>IF(SUMIFS(Import!U:U,Import!R:R,"KLV C",Import!J:J,tbl_WohnsitzSO[[#This Row],[AHV-Nr]])=0,"",SUMIFS(Import!U:U,Import!R:R,"KLV C",Import!J:J,tbl_WohnsitzSO[[#This Row],[AHV-Nr]]))</f>
        <v/>
      </c>
      <c r="M86" s="171">
        <f>SUM(tbl_WohnsitzSO[[#This Row],[KLV A]:[KLV C]])</f>
        <v>0</v>
      </c>
      <c r="N86" s="159" t="str">
        <f>IF(tbl_WohnsitzSO[[#This Row],[KLV A]]="","",IF(NOT(ISERROR(MATCH(X86, Parameter!$A$1:$A$137, 0))),VLOOKUP(X86,Parameter!$A$1:$J$137,4,0),IF(V86=4535,VLOOKUP(W86,Parameter!$C$1:$J$137,5,0),VLOOKUP(Y86,Parameter!$B$1:$J$137,6,0))))</f>
        <v/>
      </c>
      <c r="O86" s="159" t="str">
        <f>IF(tbl_WohnsitzSO[[#This Row],[KLV B]]="","",IF(NOT(ISERROR(MATCH(X86, Parameter!$A$1:$A$137, 0))),VLOOKUP(X86,Parameter!$A$1:$J$137,5,0),IF(V86=4535,VLOOKUP(W86,Parameter!$C$1:$J$137,6,0),VLOOKUP(Y86,Parameter!$B$1:$J$137,7,0))))</f>
        <v/>
      </c>
      <c r="P86" s="159" t="str">
        <f>IF(tbl_WohnsitzSO[[#This Row],[KLV C]]="","",IF(NOT(ISERROR(MATCH(X86, Parameter!$A$1:$A$137, 0))),VLOOKUP(X86,Parameter!$A$1:$J$137,6,0),IF(V86=4535,VLOOKUP(W86,Parameter!$C$1:$J$137,7,0),VLOOKUP(Y86,Parameter!$B$1:$J$137,8,0))))</f>
        <v/>
      </c>
      <c r="Q86" s="12" t="str">
        <f t="shared" si="5"/>
        <v/>
      </c>
      <c r="R86" s="12" t="str">
        <f t="shared" si="5"/>
        <v/>
      </c>
      <c r="S86" s="12" t="str">
        <f t="shared" si="5"/>
        <v/>
      </c>
      <c r="T86" s="12">
        <f>IFERROR(SUM(tbl_WohnsitzSO[[#This Row],[KLV A Kosten]:[KLV C Kosten]]),"")</f>
        <v>0</v>
      </c>
      <c r="U86" s="63">
        <f>SUMIFS(Import!V:V,Import!J:J,tbl_WohnsitzSO[[#This Row],[AHV-Nr]])</f>
        <v>0</v>
      </c>
      <c r="V86" s="162" t="str">
        <f t="shared" si="8"/>
        <v/>
      </c>
      <c r="W86" s="163" t="str">
        <f t="shared" si="8"/>
        <v/>
      </c>
      <c r="X86" s="122" t="str">
        <f t="shared" si="6"/>
        <v>S111111</v>
      </c>
      <c r="Y86" s="122" t="str">
        <f t="shared" si="7"/>
        <v>P</v>
      </c>
    </row>
    <row r="87" spans="1:25" ht="12.75" customHeight="1" x14ac:dyDescent="0.2">
      <c r="A87" s="82">
        <v>74</v>
      </c>
      <c r="B87" s="153" t="str">
        <f>IFERROR(INDEX(Import!J:J,_xlfn.AGGREGATE(15,6,ROW(Import!J:J)/(Import!X:X=1),ROW()-13)),"")</f>
        <v/>
      </c>
      <c r="C87" s="153" t="str">
        <f>IFERROR(INDEX(Import!A:V,MATCH(tbl_WohnsitzSO[[#This Row],[AHV-Nr]],Import!J:J,0),5),"")</f>
        <v/>
      </c>
      <c r="D87" s="154" t="str">
        <f>IFERROR(INDEX(Import!A:V,MATCH(tbl_WohnsitzSO[[#This Row],[AHV-Nr]],Import!J:J,0),7),"")</f>
        <v/>
      </c>
      <c r="E87" s="83" t="str">
        <f>IFERROR(INDEX(Import!A:V,MATCH(tbl_WohnsitzSO[[#This Row],[AHV-Nr]],Import!J:J,0),9),"")</f>
        <v/>
      </c>
      <c r="F87" s="84" t="str">
        <f>IFERROR(INDEX(Import!A:V,MATCH(tbl_WohnsitzSO[[#This Row],[AHV-Nr]],Import!J:J,0),12),"")</f>
        <v/>
      </c>
      <c r="G87" s="157" t="str">
        <f>IFERROR(INDEX(Import!A:V,MATCH(tbl_WohnsitzSO[[#This Row],[AHV-Nr]],Import!J:J,0),15),"")</f>
        <v/>
      </c>
      <c r="H87" s="85" t="str">
        <f>IFERROR(INDEX(Import!A:V,MATCH(tbl_WohnsitzSO[[#This Row],[AHV-Nr]],Import!J:J,0),16),"")</f>
        <v/>
      </c>
      <c r="I87" s="85" t="str">
        <f>IF(SUMIFS(Import!Z:Z,Import!J:J,tbl_WohnsitzSO[[#This Row],[AHV-Nr]],Import!Z:Z,1)=0,"",SUMIFS(Import!Z:Z,Import!J:J,tbl_WohnsitzSO[[#This Row],[AHV-Nr]],Import!Z:Z,1))</f>
        <v/>
      </c>
      <c r="J87" s="169" t="str">
        <f>IF(SUMIFS(Import!U:U,Import!R:R,"KLV A",Import!J:J,tbl_WohnsitzSO[[#This Row],[AHV-Nr]])=0,"",SUMIFS(Import!U:U,Import!R:R,"KLV A",Import!J:J,tbl_WohnsitzSO[[#This Row],[AHV-Nr]]))</f>
        <v/>
      </c>
      <c r="K87" s="169" t="str">
        <f>IF(SUMIFS(Import!U:U,Import!R:R,"KLV B",Import!J:J,tbl_WohnsitzSO[[#This Row],[AHV-Nr]])=0,"",SUMIFS(Import!U:U,Import!R:R,"KLV B",Import!J:J,tbl_WohnsitzSO[[#This Row],[AHV-Nr]]))</f>
        <v/>
      </c>
      <c r="L87" s="169" t="str">
        <f>IF(SUMIFS(Import!U:U,Import!R:R,"KLV C",Import!J:J,tbl_WohnsitzSO[[#This Row],[AHV-Nr]])=0,"",SUMIFS(Import!U:U,Import!R:R,"KLV C",Import!J:J,tbl_WohnsitzSO[[#This Row],[AHV-Nr]]))</f>
        <v/>
      </c>
      <c r="M87" s="171">
        <f>SUM(tbl_WohnsitzSO[[#This Row],[KLV A]:[KLV C]])</f>
        <v>0</v>
      </c>
      <c r="N87" s="159" t="str">
        <f>IF(tbl_WohnsitzSO[[#This Row],[KLV A]]="","",IF(NOT(ISERROR(MATCH(X87, Parameter!$A$1:$A$137, 0))),VLOOKUP(X87,Parameter!$A$1:$J$137,4,0),IF(V87=4535,VLOOKUP(W87,Parameter!$C$1:$J$137,5,0),VLOOKUP(Y87,Parameter!$B$1:$J$137,6,0))))</f>
        <v/>
      </c>
      <c r="O87" s="159" t="str">
        <f>IF(tbl_WohnsitzSO[[#This Row],[KLV B]]="","",IF(NOT(ISERROR(MATCH(X87, Parameter!$A$1:$A$137, 0))),VLOOKUP(X87,Parameter!$A$1:$J$137,5,0),IF(V87=4535,VLOOKUP(W87,Parameter!$C$1:$J$137,6,0),VLOOKUP(Y87,Parameter!$B$1:$J$137,7,0))))</f>
        <v/>
      </c>
      <c r="P87" s="159" t="str">
        <f>IF(tbl_WohnsitzSO[[#This Row],[KLV C]]="","",IF(NOT(ISERROR(MATCH(X87, Parameter!$A$1:$A$137, 0))),VLOOKUP(X87,Parameter!$A$1:$J$137,6,0),IF(V87=4535,VLOOKUP(W87,Parameter!$C$1:$J$137,7,0),VLOOKUP(Y87,Parameter!$B$1:$J$137,8,0))))</f>
        <v/>
      </c>
      <c r="Q87" s="12" t="str">
        <f t="shared" si="5"/>
        <v/>
      </c>
      <c r="R87" s="12" t="str">
        <f t="shared" si="5"/>
        <v/>
      </c>
      <c r="S87" s="12" t="str">
        <f t="shared" si="5"/>
        <v/>
      </c>
      <c r="T87" s="12">
        <f>IFERROR(SUM(tbl_WohnsitzSO[[#This Row],[KLV A Kosten]:[KLV C Kosten]]),"")</f>
        <v>0</v>
      </c>
      <c r="U87" s="63">
        <f>SUMIFS(Import!V:V,Import!J:J,tbl_WohnsitzSO[[#This Row],[AHV-Nr]])</f>
        <v>0</v>
      </c>
      <c r="V87" s="162" t="str">
        <f t="shared" si="8"/>
        <v/>
      </c>
      <c r="W87" s="163" t="str">
        <f t="shared" si="8"/>
        <v/>
      </c>
      <c r="X87" s="122" t="str">
        <f t="shared" si="6"/>
        <v>S111111</v>
      </c>
      <c r="Y87" s="122" t="str">
        <f t="shared" si="7"/>
        <v>P</v>
      </c>
    </row>
    <row r="88" spans="1:25" ht="12.75" customHeight="1" x14ac:dyDescent="0.2">
      <c r="A88" s="82">
        <v>75</v>
      </c>
      <c r="B88" s="153" t="str">
        <f>IFERROR(INDEX(Import!J:J,_xlfn.AGGREGATE(15,6,ROW(Import!J:J)/(Import!X:X=1),ROW()-13)),"")</f>
        <v/>
      </c>
      <c r="C88" s="153" t="str">
        <f>IFERROR(INDEX(Import!A:V,MATCH(tbl_WohnsitzSO[[#This Row],[AHV-Nr]],Import!J:J,0),5),"")</f>
        <v/>
      </c>
      <c r="D88" s="154" t="str">
        <f>IFERROR(INDEX(Import!A:V,MATCH(tbl_WohnsitzSO[[#This Row],[AHV-Nr]],Import!J:J,0),7),"")</f>
        <v/>
      </c>
      <c r="E88" s="83" t="str">
        <f>IFERROR(INDEX(Import!A:V,MATCH(tbl_WohnsitzSO[[#This Row],[AHV-Nr]],Import!J:J,0),9),"")</f>
        <v/>
      </c>
      <c r="F88" s="84" t="str">
        <f>IFERROR(INDEX(Import!A:V,MATCH(tbl_WohnsitzSO[[#This Row],[AHV-Nr]],Import!J:J,0),12),"")</f>
        <v/>
      </c>
      <c r="G88" s="157" t="str">
        <f>IFERROR(INDEX(Import!A:V,MATCH(tbl_WohnsitzSO[[#This Row],[AHV-Nr]],Import!J:J,0),15),"")</f>
        <v/>
      </c>
      <c r="H88" s="85" t="str">
        <f>IFERROR(INDEX(Import!A:V,MATCH(tbl_WohnsitzSO[[#This Row],[AHV-Nr]],Import!J:J,0),16),"")</f>
        <v/>
      </c>
      <c r="I88" s="85" t="str">
        <f>IF(SUMIFS(Import!Z:Z,Import!J:J,tbl_WohnsitzSO[[#This Row],[AHV-Nr]],Import!Z:Z,1)=0,"",SUMIFS(Import!Z:Z,Import!J:J,tbl_WohnsitzSO[[#This Row],[AHV-Nr]],Import!Z:Z,1))</f>
        <v/>
      </c>
      <c r="J88" s="169" t="str">
        <f>IF(SUMIFS(Import!U:U,Import!R:R,"KLV A",Import!J:J,tbl_WohnsitzSO[[#This Row],[AHV-Nr]])=0,"",SUMIFS(Import!U:U,Import!R:R,"KLV A",Import!J:J,tbl_WohnsitzSO[[#This Row],[AHV-Nr]]))</f>
        <v/>
      </c>
      <c r="K88" s="169" t="str">
        <f>IF(SUMIFS(Import!U:U,Import!R:R,"KLV B",Import!J:J,tbl_WohnsitzSO[[#This Row],[AHV-Nr]])=0,"",SUMIFS(Import!U:U,Import!R:R,"KLV B",Import!J:J,tbl_WohnsitzSO[[#This Row],[AHV-Nr]]))</f>
        <v/>
      </c>
      <c r="L88" s="169" t="str">
        <f>IF(SUMIFS(Import!U:U,Import!R:R,"KLV C",Import!J:J,tbl_WohnsitzSO[[#This Row],[AHV-Nr]])=0,"",SUMIFS(Import!U:U,Import!R:R,"KLV C",Import!J:J,tbl_WohnsitzSO[[#This Row],[AHV-Nr]]))</f>
        <v/>
      </c>
      <c r="M88" s="171">
        <f>SUM(tbl_WohnsitzSO[[#This Row],[KLV A]:[KLV C]])</f>
        <v>0</v>
      </c>
      <c r="N88" s="159" t="str">
        <f>IF(tbl_WohnsitzSO[[#This Row],[KLV A]]="","",IF(NOT(ISERROR(MATCH(X88, Parameter!$A$1:$A$137, 0))),VLOOKUP(X88,Parameter!$A$1:$J$137,4,0),IF(V88=4535,VLOOKUP(W88,Parameter!$C$1:$J$137,5,0),VLOOKUP(Y88,Parameter!$B$1:$J$137,6,0))))</f>
        <v/>
      </c>
      <c r="O88" s="159" t="str">
        <f>IF(tbl_WohnsitzSO[[#This Row],[KLV B]]="","",IF(NOT(ISERROR(MATCH(X88, Parameter!$A$1:$A$137, 0))),VLOOKUP(X88,Parameter!$A$1:$J$137,5,0),IF(V88=4535,VLOOKUP(W88,Parameter!$C$1:$J$137,6,0),VLOOKUP(Y88,Parameter!$B$1:$J$137,7,0))))</f>
        <v/>
      </c>
      <c r="P88" s="159" t="str">
        <f>IF(tbl_WohnsitzSO[[#This Row],[KLV C]]="","",IF(NOT(ISERROR(MATCH(X88, Parameter!$A$1:$A$137, 0))),VLOOKUP(X88,Parameter!$A$1:$J$137,6,0),IF(V88=4535,VLOOKUP(W88,Parameter!$C$1:$J$137,7,0),VLOOKUP(Y88,Parameter!$B$1:$J$137,8,0))))</f>
        <v/>
      </c>
      <c r="Q88" s="12" t="str">
        <f t="shared" si="5"/>
        <v/>
      </c>
      <c r="R88" s="12" t="str">
        <f t="shared" si="5"/>
        <v/>
      </c>
      <c r="S88" s="12" t="str">
        <f t="shared" si="5"/>
        <v/>
      </c>
      <c r="T88" s="12">
        <f>IFERROR(SUM(tbl_WohnsitzSO[[#This Row],[KLV A Kosten]:[KLV C Kosten]]),"")</f>
        <v>0</v>
      </c>
      <c r="U88" s="63">
        <f>SUMIFS(Import!V:V,Import!J:J,tbl_WohnsitzSO[[#This Row],[AHV-Nr]])</f>
        <v>0</v>
      </c>
      <c r="V88" s="162" t="str">
        <f t="shared" si="8"/>
        <v/>
      </c>
      <c r="W88" s="163" t="str">
        <f t="shared" si="8"/>
        <v/>
      </c>
      <c r="X88" s="122" t="str">
        <f t="shared" si="6"/>
        <v>S111111</v>
      </c>
      <c r="Y88" s="122" t="str">
        <f t="shared" si="7"/>
        <v>P</v>
      </c>
    </row>
    <row r="89" spans="1:25" ht="12.75" customHeight="1" x14ac:dyDescent="0.2">
      <c r="A89" s="82">
        <v>76</v>
      </c>
      <c r="B89" s="153" t="str">
        <f>IFERROR(INDEX(Import!J:J,_xlfn.AGGREGATE(15,6,ROW(Import!J:J)/(Import!X:X=1),ROW()-13)),"")</f>
        <v/>
      </c>
      <c r="C89" s="153" t="str">
        <f>IFERROR(INDEX(Import!A:V,MATCH(tbl_WohnsitzSO[[#This Row],[AHV-Nr]],Import!J:J,0),5),"")</f>
        <v/>
      </c>
      <c r="D89" s="154" t="str">
        <f>IFERROR(INDEX(Import!A:V,MATCH(tbl_WohnsitzSO[[#This Row],[AHV-Nr]],Import!J:J,0),7),"")</f>
        <v/>
      </c>
      <c r="E89" s="83" t="str">
        <f>IFERROR(INDEX(Import!A:V,MATCH(tbl_WohnsitzSO[[#This Row],[AHV-Nr]],Import!J:J,0),9),"")</f>
        <v/>
      </c>
      <c r="F89" s="84" t="str">
        <f>IFERROR(INDEX(Import!A:V,MATCH(tbl_WohnsitzSO[[#This Row],[AHV-Nr]],Import!J:J,0),12),"")</f>
        <v/>
      </c>
      <c r="G89" s="157" t="str">
        <f>IFERROR(INDEX(Import!A:V,MATCH(tbl_WohnsitzSO[[#This Row],[AHV-Nr]],Import!J:J,0),15),"")</f>
        <v/>
      </c>
      <c r="H89" s="85" t="str">
        <f>IFERROR(INDEX(Import!A:V,MATCH(tbl_WohnsitzSO[[#This Row],[AHV-Nr]],Import!J:J,0),16),"")</f>
        <v/>
      </c>
      <c r="I89" s="85" t="str">
        <f>IF(SUMIFS(Import!Z:Z,Import!J:J,tbl_WohnsitzSO[[#This Row],[AHV-Nr]],Import!Z:Z,1)=0,"",SUMIFS(Import!Z:Z,Import!J:J,tbl_WohnsitzSO[[#This Row],[AHV-Nr]],Import!Z:Z,1))</f>
        <v/>
      </c>
      <c r="J89" s="169" t="str">
        <f>IF(SUMIFS(Import!U:U,Import!R:R,"KLV A",Import!J:J,tbl_WohnsitzSO[[#This Row],[AHV-Nr]])=0,"",SUMIFS(Import!U:U,Import!R:R,"KLV A",Import!J:J,tbl_WohnsitzSO[[#This Row],[AHV-Nr]]))</f>
        <v/>
      </c>
      <c r="K89" s="169" t="str">
        <f>IF(SUMIFS(Import!U:U,Import!R:R,"KLV B",Import!J:J,tbl_WohnsitzSO[[#This Row],[AHV-Nr]])=0,"",SUMIFS(Import!U:U,Import!R:R,"KLV B",Import!J:J,tbl_WohnsitzSO[[#This Row],[AHV-Nr]]))</f>
        <v/>
      </c>
      <c r="L89" s="169" t="str">
        <f>IF(SUMIFS(Import!U:U,Import!R:R,"KLV C",Import!J:J,tbl_WohnsitzSO[[#This Row],[AHV-Nr]])=0,"",SUMIFS(Import!U:U,Import!R:R,"KLV C",Import!J:J,tbl_WohnsitzSO[[#This Row],[AHV-Nr]]))</f>
        <v/>
      </c>
      <c r="M89" s="171">
        <f>SUM(tbl_WohnsitzSO[[#This Row],[KLV A]:[KLV C]])</f>
        <v>0</v>
      </c>
      <c r="N89" s="159" t="str">
        <f>IF(tbl_WohnsitzSO[[#This Row],[KLV A]]="","",IF(NOT(ISERROR(MATCH(X89, Parameter!$A$1:$A$137, 0))),VLOOKUP(X89,Parameter!$A$1:$J$137,4,0),IF(V89=4535,VLOOKUP(W89,Parameter!$C$1:$J$137,5,0),VLOOKUP(Y89,Parameter!$B$1:$J$137,6,0))))</f>
        <v/>
      </c>
      <c r="O89" s="159" t="str">
        <f>IF(tbl_WohnsitzSO[[#This Row],[KLV B]]="","",IF(NOT(ISERROR(MATCH(X89, Parameter!$A$1:$A$137, 0))),VLOOKUP(X89,Parameter!$A$1:$J$137,5,0),IF(V89=4535,VLOOKUP(W89,Parameter!$C$1:$J$137,6,0),VLOOKUP(Y89,Parameter!$B$1:$J$137,7,0))))</f>
        <v/>
      </c>
      <c r="P89" s="159" t="str">
        <f>IF(tbl_WohnsitzSO[[#This Row],[KLV C]]="","",IF(NOT(ISERROR(MATCH(X89, Parameter!$A$1:$A$137, 0))),VLOOKUP(X89,Parameter!$A$1:$J$137,6,0),IF(V89=4535,VLOOKUP(W89,Parameter!$C$1:$J$137,7,0),VLOOKUP(Y89,Parameter!$B$1:$J$137,8,0))))</f>
        <v/>
      </c>
      <c r="Q89" s="12" t="str">
        <f t="shared" si="5"/>
        <v/>
      </c>
      <c r="R89" s="12" t="str">
        <f t="shared" si="5"/>
        <v/>
      </c>
      <c r="S89" s="12" t="str">
        <f t="shared" si="5"/>
        <v/>
      </c>
      <c r="T89" s="12">
        <f>IFERROR(SUM(tbl_WohnsitzSO[[#This Row],[KLV A Kosten]:[KLV C Kosten]]),"")</f>
        <v>0</v>
      </c>
      <c r="U89" s="63">
        <f>SUMIFS(Import!V:V,Import!J:J,tbl_WohnsitzSO[[#This Row],[AHV-Nr]])</f>
        <v>0</v>
      </c>
      <c r="V89" s="162" t="str">
        <f t="shared" si="8"/>
        <v/>
      </c>
      <c r="W89" s="163" t="str">
        <f t="shared" si="8"/>
        <v/>
      </c>
      <c r="X89" s="122" t="str">
        <f t="shared" si="6"/>
        <v>S111111</v>
      </c>
      <c r="Y89" s="122" t="str">
        <f t="shared" si="7"/>
        <v>P</v>
      </c>
    </row>
    <row r="90" spans="1:25" ht="12.75" customHeight="1" x14ac:dyDescent="0.2">
      <c r="A90" s="82">
        <v>77</v>
      </c>
      <c r="B90" s="153" t="str">
        <f>IFERROR(INDEX(Import!J:J,_xlfn.AGGREGATE(15,6,ROW(Import!J:J)/(Import!X:X=1),ROW()-13)),"")</f>
        <v/>
      </c>
      <c r="C90" s="153" t="str">
        <f>IFERROR(INDEX(Import!A:V,MATCH(tbl_WohnsitzSO[[#This Row],[AHV-Nr]],Import!J:J,0),5),"")</f>
        <v/>
      </c>
      <c r="D90" s="154" t="str">
        <f>IFERROR(INDEX(Import!A:V,MATCH(tbl_WohnsitzSO[[#This Row],[AHV-Nr]],Import!J:J,0),7),"")</f>
        <v/>
      </c>
      <c r="E90" s="83" t="str">
        <f>IFERROR(INDEX(Import!A:V,MATCH(tbl_WohnsitzSO[[#This Row],[AHV-Nr]],Import!J:J,0),9),"")</f>
        <v/>
      </c>
      <c r="F90" s="84" t="str">
        <f>IFERROR(INDEX(Import!A:V,MATCH(tbl_WohnsitzSO[[#This Row],[AHV-Nr]],Import!J:J,0),12),"")</f>
        <v/>
      </c>
      <c r="G90" s="157" t="str">
        <f>IFERROR(INDEX(Import!A:V,MATCH(tbl_WohnsitzSO[[#This Row],[AHV-Nr]],Import!J:J,0),15),"")</f>
        <v/>
      </c>
      <c r="H90" s="85" t="str">
        <f>IFERROR(INDEX(Import!A:V,MATCH(tbl_WohnsitzSO[[#This Row],[AHV-Nr]],Import!J:J,0),16),"")</f>
        <v/>
      </c>
      <c r="I90" s="85" t="str">
        <f>IF(SUMIFS(Import!Z:Z,Import!J:J,tbl_WohnsitzSO[[#This Row],[AHV-Nr]],Import!Z:Z,1)=0,"",SUMIFS(Import!Z:Z,Import!J:J,tbl_WohnsitzSO[[#This Row],[AHV-Nr]],Import!Z:Z,1))</f>
        <v/>
      </c>
      <c r="J90" s="169" t="str">
        <f>IF(SUMIFS(Import!U:U,Import!R:R,"KLV A",Import!J:J,tbl_WohnsitzSO[[#This Row],[AHV-Nr]])=0,"",SUMIFS(Import!U:U,Import!R:R,"KLV A",Import!J:J,tbl_WohnsitzSO[[#This Row],[AHV-Nr]]))</f>
        <v/>
      </c>
      <c r="K90" s="169" t="str">
        <f>IF(SUMIFS(Import!U:U,Import!R:R,"KLV B",Import!J:J,tbl_WohnsitzSO[[#This Row],[AHV-Nr]])=0,"",SUMIFS(Import!U:U,Import!R:R,"KLV B",Import!J:J,tbl_WohnsitzSO[[#This Row],[AHV-Nr]]))</f>
        <v/>
      </c>
      <c r="L90" s="169" t="str">
        <f>IF(SUMIFS(Import!U:U,Import!R:R,"KLV C",Import!J:J,tbl_WohnsitzSO[[#This Row],[AHV-Nr]])=0,"",SUMIFS(Import!U:U,Import!R:R,"KLV C",Import!J:J,tbl_WohnsitzSO[[#This Row],[AHV-Nr]]))</f>
        <v/>
      </c>
      <c r="M90" s="171">
        <f>SUM(tbl_WohnsitzSO[[#This Row],[KLV A]:[KLV C]])</f>
        <v>0</v>
      </c>
      <c r="N90" s="159" t="str">
        <f>IF(tbl_WohnsitzSO[[#This Row],[KLV A]]="","",IF(NOT(ISERROR(MATCH(X90, Parameter!$A$1:$A$137, 0))),VLOOKUP(X90,Parameter!$A$1:$J$137,4,0),IF(V90=4535,VLOOKUP(W90,Parameter!$C$1:$J$137,5,0),VLOOKUP(Y90,Parameter!$B$1:$J$137,6,0))))</f>
        <v/>
      </c>
      <c r="O90" s="159" t="str">
        <f>IF(tbl_WohnsitzSO[[#This Row],[KLV B]]="","",IF(NOT(ISERROR(MATCH(X90, Parameter!$A$1:$A$137, 0))),VLOOKUP(X90,Parameter!$A$1:$J$137,5,0),IF(V90=4535,VLOOKUP(W90,Parameter!$C$1:$J$137,6,0),VLOOKUP(Y90,Parameter!$B$1:$J$137,7,0))))</f>
        <v/>
      </c>
      <c r="P90" s="159" t="str">
        <f>IF(tbl_WohnsitzSO[[#This Row],[KLV C]]="","",IF(NOT(ISERROR(MATCH(X90, Parameter!$A$1:$A$137, 0))),VLOOKUP(X90,Parameter!$A$1:$J$137,6,0),IF(V90=4535,VLOOKUP(W90,Parameter!$C$1:$J$137,7,0),VLOOKUP(Y90,Parameter!$B$1:$J$137,8,0))))</f>
        <v/>
      </c>
      <c r="Q90" s="12" t="str">
        <f t="shared" si="5"/>
        <v/>
      </c>
      <c r="R90" s="12" t="str">
        <f t="shared" si="5"/>
        <v/>
      </c>
      <c r="S90" s="12" t="str">
        <f t="shared" si="5"/>
        <v/>
      </c>
      <c r="T90" s="12">
        <f>IFERROR(SUM(tbl_WohnsitzSO[[#This Row],[KLV A Kosten]:[KLV C Kosten]]),"")</f>
        <v>0</v>
      </c>
      <c r="U90" s="63">
        <f>SUMIFS(Import!V:V,Import!J:J,tbl_WohnsitzSO[[#This Row],[AHV-Nr]])</f>
        <v>0</v>
      </c>
      <c r="V90" s="162" t="str">
        <f t="shared" si="8"/>
        <v/>
      </c>
      <c r="W90" s="163" t="str">
        <f t="shared" si="8"/>
        <v/>
      </c>
      <c r="X90" s="122" t="str">
        <f t="shared" si="6"/>
        <v>S111111</v>
      </c>
      <c r="Y90" s="122" t="str">
        <f t="shared" si="7"/>
        <v>P</v>
      </c>
    </row>
    <row r="91" spans="1:25" ht="12.75" customHeight="1" x14ac:dyDescent="0.2">
      <c r="A91" s="82">
        <v>78</v>
      </c>
      <c r="B91" s="153" t="str">
        <f>IFERROR(INDEX(Import!J:J,_xlfn.AGGREGATE(15,6,ROW(Import!J:J)/(Import!X:X=1),ROW()-13)),"")</f>
        <v/>
      </c>
      <c r="C91" s="153" t="str">
        <f>IFERROR(INDEX(Import!A:V,MATCH(tbl_WohnsitzSO[[#This Row],[AHV-Nr]],Import!J:J,0),5),"")</f>
        <v/>
      </c>
      <c r="D91" s="154" t="str">
        <f>IFERROR(INDEX(Import!A:V,MATCH(tbl_WohnsitzSO[[#This Row],[AHV-Nr]],Import!J:J,0),7),"")</f>
        <v/>
      </c>
      <c r="E91" s="83" t="str">
        <f>IFERROR(INDEX(Import!A:V,MATCH(tbl_WohnsitzSO[[#This Row],[AHV-Nr]],Import!J:J,0),9),"")</f>
        <v/>
      </c>
      <c r="F91" s="84" t="str">
        <f>IFERROR(INDEX(Import!A:V,MATCH(tbl_WohnsitzSO[[#This Row],[AHV-Nr]],Import!J:J,0),12),"")</f>
        <v/>
      </c>
      <c r="G91" s="157" t="str">
        <f>IFERROR(INDEX(Import!A:V,MATCH(tbl_WohnsitzSO[[#This Row],[AHV-Nr]],Import!J:J,0),15),"")</f>
        <v/>
      </c>
      <c r="H91" s="85" t="str">
        <f>IFERROR(INDEX(Import!A:V,MATCH(tbl_WohnsitzSO[[#This Row],[AHV-Nr]],Import!J:J,0),16),"")</f>
        <v/>
      </c>
      <c r="I91" s="85" t="str">
        <f>IF(SUMIFS(Import!Z:Z,Import!J:J,tbl_WohnsitzSO[[#This Row],[AHV-Nr]],Import!Z:Z,1)=0,"",SUMIFS(Import!Z:Z,Import!J:J,tbl_WohnsitzSO[[#This Row],[AHV-Nr]],Import!Z:Z,1))</f>
        <v/>
      </c>
      <c r="J91" s="169" t="str">
        <f>IF(SUMIFS(Import!U:U,Import!R:R,"KLV A",Import!J:J,tbl_WohnsitzSO[[#This Row],[AHV-Nr]])=0,"",SUMIFS(Import!U:U,Import!R:R,"KLV A",Import!J:J,tbl_WohnsitzSO[[#This Row],[AHV-Nr]]))</f>
        <v/>
      </c>
      <c r="K91" s="169" t="str">
        <f>IF(SUMIFS(Import!U:U,Import!R:R,"KLV B",Import!J:J,tbl_WohnsitzSO[[#This Row],[AHV-Nr]])=0,"",SUMIFS(Import!U:U,Import!R:R,"KLV B",Import!J:J,tbl_WohnsitzSO[[#This Row],[AHV-Nr]]))</f>
        <v/>
      </c>
      <c r="L91" s="169" t="str">
        <f>IF(SUMIFS(Import!U:U,Import!R:R,"KLV C",Import!J:J,tbl_WohnsitzSO[[#This Row],[AHV-Nr]])=0,"",SUMIFS(Import!U:U,Import!R:R,"KLV C",Import!J:J,tbl_WohnsitzSO[[#This Row],[AHV-Nr]]))</f>
        <v/>
      </c>
      <c r="M91" s="171">
        <f>SUM(tbl_WohnsitzSO[[#This Row],[KLV A]:[KLV C]])</f>
        <v>0</v>
      </c>
      <c r="N91" s="159" t="str">
        <f>IF(tbl_WohnsitzSO[[#This Row],[KLV A]]="","",IF(NOT(ISERROR(MATCH(X91, Parameter!$A$1:$A$137, 0))),VLOOKUP(X91,Parameter!$A$1:$J$137,4,0),IF(V91=4535,VLOOKUP(W91,Parameter!$C$1:$J$137,5,0),VLOOKUP(Y91,Parameter!$B$1:$J$137,6,0))))</f>
        <v/>
      </c>
      <c r="O91" s="159" t="str">
        <f>IF(tbl_WohnsitzSO[[#This Row],[KLV B]]="","",IF(NOT(ISERROR(MATCH(X91, Parameter!$A$1:$A$137, 0))),VLOOKUP(X91,Parameter!$A$1:$J$137,5,0),IF(V91=4535,VLOOKUP(W91,Parameter!$C$1:$J$137,6,0),VLOOKUP(Y91,Parameter!$B$1:$J$137,7,0))))</f>
        <v/>
      </c>
      <c r="P91" s="159" t="str">
        <f>IF(tbl_WohnsitzSO[[#This Row],[KLV C]]="","",IF(NOT(ISERROR(MATCH(X91, Parameter!$A$1:$A$137, 0))),VLOOKUP(X91,Parameter!$A$1:$J$137,6,0),IF(V91=4535,VLOOKUP(W91,Parameter!$C$1:$J$137,7,0),VLOOKUP(Y91,Parameter!$B$1:$J$137,8,0))))</f>
        <v/>
      </c>
      <c r="Q91" s="12" t="str">
        <f t="shared" si="5"/>
        <v/>
      </c>
      <c r="R91" s="12" t="str">
        <f t="shared" si="5"/>
        <v/>
      </c>
      <c r="S91" s="12" t="str">
        <f t="shared" si="5"/>
        <v/>
      </c>
      <c r="T91" s="12">
        <f>IFERROR(SUM(tbl_WohnsitzSO[[#This Row],[KLV A Kosten]:[KLV C Kosten]]),"")</f>
        <v>0</v>
      </c>
      <c r="U91" s="63">
        <f>SUMIFS(Import!V:V,Import!J:J,tbl_WohnsitzSO[[#This Row],[AHV-Nr]])</f>
        <v>0</v>
      </c>
      <c r="V91" s="162" t="str">
        <f t="shared" si="8"/>
        <v/>
      </c>
      <c r="W91" s="163" t="str">
        <f t="shared" si="8"/>
        <v/>
      </c>
      <c r="X91" s="122" t="str">
        <f t="shared" si="6"/>
        <v>S111111</v>
      </c>
      <c r="Y91" s="122" t="str">
        <f t="shared" si="7"/>
        <v>P</v>
      </c>
    </row>
    <row r="92" spans="1:25" ht="12.75" customHeight="1" x14ac:dyDescent="0.2">
      <c r="A92" s="82">
        <v>79</v>
      </c>
      <c r="B92" s="153" t="str">
        <f>IFERROR(INDEX(Import!J:J,_xlfn.AGGREGATE(15,6,ROW(Import!J:J)/(Import!X:X=1),ROW()-13)),"")</f>
        <v/>
      </c>
      <c r="C92" s="153" t="str">
        <f>IFERROR(INDEX(Import!A:V,MATCH(tbl_WohnsitzSO[[#This Row],[AHV-Nr]],Import!J:J,0),5),"")</f>
        <v/>
      </c>
      <c r="D92" s="154" t="str">
        <f>IFERROR(INDEX(Import!A:V,MATCH(tbl_WohnsitzSO[[#This Row],[AHV-Nr]],Import!J:J,0),7),"")</f>
        <v/>
      </c>
      <c r="E92" s="83" t="str">
        <f>IFERROR(INDEX(Import!A:V,MATCH(tbl_WohnsitzSO[[#This Row],[AHV-Nr]],Import!J:J,0),9),"")</f>
        <v/>
      </c>
      <c r="F92" s="84" t="str">
        <f>IFERROR(INDEX(Import!A:V,MATCH(tbl_WohnsitzSO[[#This Row],[AHV-Nr]],Import!J:J,0),12),"")</f>
        <v/>
      </c>
      <c r="G92" s="157" t="str">
        <f>IFERROR(INDEX(Import!A:V,MATCH(tbl_WohnsitzSO[[#This Row],[AHV-Nr]],Import!J:J,0),15),"")</f>
        <v/>
      </c>
      <c r="H92" s="85" t="str">
        <f>IFERROR(INDEX(Import!A:V,MATCH(tbl_WohnsitzSO[[#This Row],[AHV-Nr]],Import!J:J,0),16),"")</f>
        <v/>
      </c>
      <c r="I92" s="85" t="str">
        <f>IF(SUMIFS(Import!Z:Z,Import!J:J,tbl_WohnsitzSO[[#This Row],[AHV-Nr]],Import!Z:Z,1)=0,"",SUMIFS(Import!Z:Z,Import!J:J,tbl_WohnsitzSO[[#This Row],[AHV-Nr]],Import!Z:Z,1))</f>
        <v/>
      </c>
      <c r="J92" s="169" t="str">
        <f>IF(SUMIFS(Import!U:U,Import!R:R,"KLV A",Import!J:J,tbl_WohnsitzSO[[#This Row],[AHV-Nr]])=0,"",SUMIFS(Import!U:U,Import!R:R,"KLV A",Import!J:J,tbl_WohnsitzSO[[#This Row],[AHV-Nr]]))</f>
        <v/>
      </c>
      <c r="K92" s="169" t="str">
        <f>IF(SUMIFS(Import!U:U,Import!R:R,"KLV B",Import!J:J,tbl_WohnsitzSO[[#This Row],[AHV-Nr]])=0,"",SUMIFS(Import!U:U,Import!R:R,"KLV B",Import!J:J,tbl_WohnsitzSO[[#This Row],[AHV-Nr]]))</f>
        <v/>
      </c>
      <c r="L92" s="169" t="str">
        <f>IF(SUMIFS(Import!U:U,Import!R:R,"KLV C",Import!J:J,tbl_WohnsitzSO[[#This Row],[AHV-Nr]])=0,"",SUMIFS(Import!U:U,Import!R:R,"KLV C",Import!J:J,tbl_WohnsitzSO[[#This Row],[AHV-Nr]]))</f>
        <v/>
      </c>
      <c r="M92" s="171">
        <f>SUM(tbl_WohnsitzSO[[#This Row],[KLV A]:[KLV C]])</f>
        <v>0</v>
      </c>
      <c r="N92" s="159" t="str">
        <f>IF(tbl_WohnsitzSO[[#This Row],[KLV A]]="","",IF(NOT(ISERROR(MATCH(X92, Parameter!$A$1:$A$137, 0))),VLOOKUP(X92,Parameter!$A$1:$J$137,4,0),IF(V92=4535,VLOOKUP(W92,Parameter!$C$1:$J$137,5,0),VLOOKUP(Y92,Parameter!$B$1:$J$137,6,0))))</f>
        <v/>
      </c>
      <c r="O92" s="159" t="str">
        <f>IF(tbl_WohnsitzSO[[#This Row],[KLV B]]="","",IF(NOT(ISERROR(MATCH(X92, Parameter!$A$1:$A$137, 0))),VLOOKUP(X92,Parameter!$A$1:$J$137,5,0),IF(V92=4535,VLOOKUP(W92,Parameter!$C$1:$J$137,6,0),VLOOKUP(Y92,Parameter!$B$1:$J$137,7,0))))</f>
        <v/>
      </c>
      <c r="P92" s="159" t="str">
        <f>IF(tbl_WohnsitzSO[[#This Row],[KLV C]]="","",IF(NOT(ISERROR(MATCH(X92, Parameter!$A$1:$A$137, 0))),VLOOKUP(X92,Parameter!$A$1:$J$137,6,0),IF(V92=4535,VLOOKUP(W92,Parameter!$C$1:$J$137,7,0),VLOOKUP(Y92,Parameter!$B$1:$J$137,8,0))))</f>
        <v/>
      </c>
      <c r="Q92" s="12" t="str">
        <f t="shared" si="5"/>
        <v/>
      </c>
      <c r="R92" s="12" t="str">
        <f t="shared" si="5"/>
        <v/>
      </c>
      <c r="S92" s="12" t="str">
        <f t="shared" si="5"/>
        <v/>
      </c>
      <c r="T92" s="12">
        <f>IFERROR(SUM(tbl_WohnsitzSO[[#This Row],[KLV A Kosten]:[KLV C Kosten]]),"")</f>
        <v>0</v>
      </c>
      <c r="U92" s="63">
        <f>SUMIFS(Import!V:V,Import!J:J,tbl_WohnsitzSO[[#This Row],[AHV-Nr]])</f>
        <v>0</v>
      </c>
      <c r="V92" s="162" t="str">
        <f t="shared" si="8"/>
        <v/>
      </c>
      <c r="W92" s="163" t="str">
        <f t="shared" si="8"/>
        <v/>
      </c>
      <c r="X92" s="122" t="str">
        <f t="shared" si="6"/>
        <v>S111111</v>
      </c>
      <c r="Y92" s="122" t="str">
        <f t="shared" si="7"/>
        <v>P</v>
      </c>
    </row>
    <row r="93" spans="1:25" ht="12.75" customHeight="1" x14ac:dyDescent="0.2">
      <c r="A93" s="82">
        <v>80</v>
      </c>
      <c r="B93" s="153" t="str">
        <f>IFERROR(INDEX(Import!J:J,_xlfn.AGGREGATE(15,6,ROW(Import!J:J)/(Import!X:X=1),ROW()-13)),"")</f>
        <v/>
      </c>
      <c r="C93" s="153" t="str">
        <f>IFERROR(INDEX(Import!A:V,MATCH(tbl_WohnsitzSO[[#This Row],[AHV-Nr]],Import!J:J,0),5),"")</f>
        <v/>
      </c>
      <c r="D93" s="154" t="str">
        <f>IFERROR(INDEX(Import!A:V,MATCH(tbl_WohnsitzSO[[#This Row],[AHV-Nr]],Import!J:J,0),7),"")</f>
        <v/>
      </c>
      <c r="E93" s="83" t="str">
        <f>IFERROR(INDEX(Import!A:V,MATCH(tbl_WohnsitzSO[[#This Row],[AHV-Nr]],Import!J:J,0),9),"")</f>
        <v/>
      </c>
      <c r="F93" s="84" t="str">
        <f>IFERROR(INDEX(Import!A:V,MATCH(tbl_WohnsitzSO[[#This Row],[AHV-Nr]],Import!J:J,0),12),"")</f>
        <v/>
      </c>
      <c r="G93" s="157" t="str">
        <f>IFERROR(INDEX(Import!A:V,MATCH(tbl_WohnsitzSO[[#This Row],[AHV-Nr]],Import!J:J,0),15),"")</f>
        <v/>
      </c>
      <c r="H93" s="85" t="str">
        <f>IFERROR(INDEX(Import!A:V,MATCH(tbl_WohnsitzSO[[#This Row],[AHV-Nr]],Import!J:J,0),16),"")</f>
        <v/>
      </c>
      <c r="I93" s="85" t="str">
        <f>IF(SUMIFS(Import!Z:Z,Import!J:J,tbl_WohnsitzSO[[#This Row],[AHV-Nr]],Import!Z:Z,1)=0,"",SUMIFS(Import!Z:Z,Import!J:J,tbl_WohnsitzSO[[#This Row],[AHV-Nr]],Import!Z:Z,1))</f>
        <v/>
      </c>
      <c r="J93" s="169" t="str">
        <f>IF(SUMIFS(Import!U:U,Import!R:R,"KLV A",Import!J:J,tbl_WohnsitzSO[[#This Row],[AHV-Nr]])=0,"",SUMIFS(Import!U:U,Import!R:R,"KLV A",Import!J:J,tbl_WohnsitzSO[[#This Row],[AHV-Nr]]))</f>
        <v/>
      </c>
      <c r="K93" s="169" t="str">
        <f>IF(SUMIFS(Import!U:U,Import!R:R,"KLV B",Import!J:J,tbl_WohnsitzSO[[#This Row],[AHV-Nr]])=0,"",SUMIFS(Import!U:U,Import!R:R,"KLV B",Import!J:J,tbl_WohnsitzSO[[#This Row],[AHV-Nr]]))</f>
        <v/>
      </c>
      <c r="L93" s="169" t="str">
        <f>IF(SUMIFS(Import!U:U,Import!R:R,"KLV C",Import!J:J,tbl_WohnsitzSO[[#This Row],[AHV-Nr]])=0,"",SUMIFS(Import!U:U,Import!R:R,"KLV C",Import!J:J,tbl_WohnsitzSO[[#This Row],[AHV-Nr]]))</f>
        <v/>
      </c>
      <c r="M93" s="171">
        <f>SUM(tbl_WohnsitzSO[[#This Row],[KLV A]:[KLV C]])</f>
        <v>0</v>
      </c>
      <c r="N93" s="159" t="str">
        <f>IF(tbl_WohnsitzSO[[#This Row],[KLV A]]="","",IF(NOT(ISERROR(MATCH(X93, Parameter!$A$1:$A$137, 0))),VLOOKUP(X93,Parameter!$A$1:$J$137,4,0),IF(V93=4535,VLOOKUP(W93,Parameter!$C$1:$J$137,5,0),VLOOKUP(Y93,Parameter!$B$1:$J$137,6,0))))</f>
        <v/>
      </c>
      <c r="O93" s="159" t="str">
        <f>IF(tbl_WohnsitzSO[[#This Row],[KLV B]]="","",IF(NOT(ISERROR(MATCH(X93, Parameter!$A$1:$A$137, 0))),VLOOKUP(X93,Parameter!$A$1:$J$137,5,0),IF(V93=4535,VLOOKUP(W93,Parameter!$C$1:$J$137,6,0),VLOOKUP(Y93,Parameter!$B$1:$J$137,7,0))))</f>
        <v/>
      </c>
      <c r="P93" s="159" t="str">
        <f>IF(tbl_WohnsitzSO[[#This Row],[KLV C]]="","",IF(NOT(ISERROR(MATCH(X93, Parameter!$A$1:$A$137, 0))),VLOOKUP(X93,Parameter!$A$1:$J$137,6,0),IF(V93=4535,VLOOKUP(W93,Parameter!$C$1:$J$137,7,0),VLOOKUP(Y93,Parameter!$B$1:$J$137,8,0))))</f>
        <v/>
      </c>
      <c r="Q93" s="12" t="str">
        <f t="shared" si="5"/>
        <v/>
      </c>
      <c r="R93" s="12" t="str">
        <f t="shared" si="5"/>
        <v/>
      </c>
      <c r="S93" s="12" t="str">
        <f t="shared" si="5"/>
        <v/>
      </c>
      <c r="T93" s="12">
        <f>IFERROR(SUM(tbl_WohnsitzSO[[#This Row],[KLV A Kosten]:[KLV C Kosten]]),"")</f>
        <v>0</v>
      </c>
      <c r="U93" s="63">
        <f>SUMIFS(Import!V:V,Import!J:J,tbl_WohnsitzSO[[#This Row],[AHV-Nr]])</f>
        <v>0</v>
      </c>
      <c r="V93" s="162" t="str">
        <f t="shared" si="8"/>
        <v/>
      </c>
      <c r="W93" s="163" t="str">
        <f t="shared" si="8"/>
        <v/>
      </c>
      <c r="X93" s="122" t="str">
        <f t="shared" si="6"/>
        <v>S111111</v>
      </c>
      <c r="Y93" s="122" t="str">
        <f t="shared" si="7"/>
        <v>P</v>
      </c>
    </row>
    <row r="94" spans="1:25" ht="12.75" customHeight="1" x14ac:dyDescent="0.2">
      <c r="A94" s="82">
        <v>81</v>
      </c>
      <c r="B94" s="153" t="str">
        <f>IFERROR(INDEX(Import!J:J,_xlfn.AGGREGATE(15,6,ROW(Import!J:J)/(Import!X:X=1),ROW()-13)),"")</f>
        <v/>
      </c>
      <c r="C94" s="153" t="str">
        <f>IFERROR(INDEX(Import!A:V,MATCH(tbl_WohnsitzSO[[#This Row],[AHV-Nr]],Import!J:J,0),5),"")</f>
        <v/>
      </c>
      <c r="D94" s="154" t="str">
        <f>IFERROR(INDEX(Import!A:V,MATCH(tbl_WohnsitzSO[[#This Row],[AHV-Nr]],Import!J:J,0),7),"")</f>
        <v/>
      </c>
      <c r="E94" s="83" t="str">
        <f>IFERROR(INDEX(Import!A:V,MATCH(tbl_WohnsitzSO[[#This Row],[AHV-Nr]],Import!J:J,0),9),"")</f>
        <v/>
      </c>
      <c r="F94" s="84" t="str">
        <f>IFERROR(INDEX(Import!A:V,MATCH(tbl_WohnsitzSO[[#This Row],[AHV-Nr]],Import!J:J,0),12),"")</f>
        <v/>
      </c>
      <c r="G94" s="157" t="str">
        <f>IFERROR(INDEX(Import!A:V,MATCH(tbl_WohnsitzSO[[#This Row],[AHV-Nr]],Import!J:J,0),15),"")</f>
        <v/>
      </c>
      <c r="H94" s="85" t="str">
        <f>IFERROR(INDEX(Import!A:V,MATCH(tbl_WohnsitzSO[[#This Row],[AHV-Nr]],Import!J:J,0),16),"")</f>
        <v/>
      </c>
      <c r="I94" s="85" t="str">
        <f>IF(SUMIFS(Import!Z:Z,Import!J:J,tbl_WohnsitzSO[[#This Row],[AHV-Nr]],Import!Z:Z,1)=0,"",SUMIFS(Import!Z:Z,Import!J:J,tbl_WohnsitzSO[[#This Row],[AHV-Nr]],Import!Z:Z,1))</f>
        <v/>
      </c>
      <c r="J94" s="169" t="str">
        <f>IF(SUMIFS(Import!U:U,Import!R:R,"KLV A",Import!J:J,tbl_WohnsitzSO[[#This Row],[AHV-Nr]])=0,"",SUMIFS(Import!U:U,Import!R:R,"KLV A",Import!J:J,tbl_WohnsitzSO[[#This Row],[AHV-Nr]]))</f>
        <v/>
      </c>
      <c r="K94" s="169" t="str">
        <f>IF(SUMIFS(Import!U:U,Import!R:R,"KLV B",Import!J:J,tbl_WohnsitzSO[[#This Row],[AHV-Nr]])=0,"",SUMIFS(Import!U:U,Import!R:R,"KLV B",Import!J:J,tbl_WohnsitzSO[[#This Row],[AHV-Nr]]))</f>
        <v/>
      </c>
      <c r="L94" s="169" t="str">
        <f>IF(SUMIFS(Import!U:U,Import!R:R,"KLV C",Import!J:J,tbl_WohnsitzSO[[#This Row],[AHV-Nr]])=0,"",SUMIFS(Import!U:U,Import!R:R,"KLV C",Import!J:J,tbl_WohnsitzSO[[#This Row],[AHV-Nr]]))</f>
        <v/>
      </c>
      <c r="M94" s="171">
        <f>SUM(tbl_WohnsitzSO[[#This Row],[KLV A]:[KLV C]])</f>
        <v>0</v>
      </c>
      <c r="N94" s="159" t="str">
        <f>IF(tbl_WohnsitzSO[[#This Row],[KLV A]]="","",IF(NOT(ISERROR(MATCH(X94, Parameter!$A$1:$A$137, 0))),VLOOKUP(X94,Parameter!$A$1:$J$137,4,0),IF(V94=4535,VLOOKUP(W94,Parameter!$C$1:$J$137,5,0),VLOOKUP(Y94,Parameter!$B$1:$J$137,6,0))))</f>
        <v/>
      </c>
      <c r="O94" s="159" t="str">
        <f>IF(tbl_WohnsitzSO[[#This Row],[KLV B]]="","",IF(NOT(ISERROR(MATCH(X94, Parameter!$A$1:$A$137, 0))),VLOOKUP(X94,Parameter!$A$1:$J$137,5,0),IF(V94=4535,VLOOKUP(W94,Parameter!$C$1:$J$137,6,0),VLOOKUP(Y94,Parameter!$B$1:$J$137,7,0))))</f>
        <v/>
      </c>
      <c r="P94" s="159" t="str">
        <f>IF(tbl_WohnsitzSO[[#This Row],[KLV C]]="","",IF(NOT(ISERROR(MATCH(X94, Parameter!$A$1:$A$137, 0))),VLOOKUP(X94,Parameter!$A$1:$J$137,6,0),IF(V94=4535,VLOOKUP(W94,Parameter!$C$1:$J$137,7,0),VLOOKUP(Y94,Parameter!$B$1:$J$137,8,0))))</f>
        <v/>
      </c>
      <c r="Q94" s="12" t="str">
        <f t="shared" si="5"/>
        <v/>
      </c>
      <c r="R94" s="12" t="str">
        <f t="shared" si="5"/>
        <v/>
      </c>
      <c r="S94" s="12" t="str">
        <f t="shared" si="5"/>
        <v/>
      </c>
      <c r="T94" s="12">
        <f>IFERROR(SUM(tbl_WohnsitzSO[[#This Row],[KLV A Kosten]:[KLV C Kosten]]),"")</f>
        <v>0</v>
      </c>
      <c r="U94" s="63">
        <f>SUMIFS(Import!V:V,Import!J:J,tbl_WohnsitzSO[[#This Row],[AHV-Nr]])</f>
        <v>0</v>
      </c>
      <c r="V94" s="162" t="str">
        <f t="shared" si="8"/>
        <v/>
      </c>
      <c r="W94" s="163" t="str">
        <f t="shared" si="8"/>
        <v/>
      </c>
      <c r="X94" s="122" t="str">
        <f t="shared" si="6"/>
        <v>S111111</v>
      </c>
      <c r="Y94" s="122" t="str">
        <f t="shared" si="7"/>
        <v>P</v>
      </c>
    </row>
    <row r="95" spans="1:25" ht="12.75" customHeight="1" x14ac:dyDescent="0.2">
      <c r="A95" s="82">
        <v>82</v>
      </c>
      <c r="B95" s="153" t="str">
        <f>IFERROR(INDEX(Import!J:J,_xlfn.AGGREGATE(15,6,ROW(Import!J:J)/(Import!X:X=1),ROW()-13)),"")</f>
        <v/>
      </c>
      <c r="C95" s="153" t="str">
        <f>IFERROR(INDEX(Import!A:V,MATCH(tbl_WohnsitzSO[[#This Row],[AHV-Nr]],Import!J:J,0),5),"")</f>
        <v/>
      </c>
      <c r="D95" s="154" t="str">
        <f>IFERROR(INDEX(Import!A:V,MATCH(tbl_WohnsitzSO[[#This Row],[AHV-Nr]],Import!J:J,0),7),"")</f>
        <v/>
      </c>
      <c r="E95" s="83" t="str">
        <f>IFERROR(INDEX(Import!A:V,MATCH(tbl_WohnsitzSO[[#This Row],[AHV-Nr]],Import!J:J,0),9),"")</f>
        <v/>
      </c>
      <c r="F95" s="84" t="str">
        <f>IFERROR(INDEX(Import!A:V,MATCH(tbl_WohnsitzSO[[#This Row],[AHV-Nr]],Import!J:J,0),12),"")</f>
        <v/>
      </c>
      <c r="G95" s="157" t="str">
        <f>IFERROR(INDEX(Import!A:V,MATCH(tbl_WohnsitzSO[[#This Row],[AHV-Nr]],Import!J:J,0),15),"")</f>
        <v/>
      </c>
      <c r="H95" s="85" t="str">
        <f>IFERROR(INDEX(Import!A:V,MATCH(tbl_WohnsitzSO[[#This Row],[AHV-Nr]],Import!J:J,0),16),"")</f>
        <v/>
      </c>
      <c r="I95" s="85" t="str">
        <f>IF(SUMIFS(Import!Z:Z,Import!J:J,tbl_WohnsitzSO[[#This Row],[AHV-Nr]],Import!Z:Z,1)=0,"",SUMIFS(Import!Z:Z,Import!J:J,tbl_WohnsitzSO[[#This Row],[AHV-Nr]],Import!Z:Z,1))</f>
        <v/>
      </c>
      <c r="J95" s="169" t="str">
        <f>IF(SUMIFS(Import!U:U,Import!R:R,"KLV A",Import!J:J,tbl_WohnsitzSO[[#This Row],[AHV-Nr]])=0,"",SUMIFS(Import!U:U,Import!R:R,"KLV A",Import!J:J,tbl_WohnsitzSO[[#This Row],[AHV-Nr]]))</f>
        <v/>
      </c>
      <c r="K95" s="169" t="str">
        <f>IF(SUMIFS(Import!U:U,Import!R:R,"KLV B",Import!J:J,tbl_WohnsitzSO[[#This Row],[AHV-Nr]])=0,"",SUMIFS(Import!U:U,Import!R:R,"KLV B",Import!J:J,tbl_WohnsitzSO[[#This Row],[AHV-Nr]]))</f>
        <v/>
      </c>
      <c r="L95" s="169" t="str">
        <f>IF(SUMIFS(Import!U:U,Import!R:R,"KLV C",Import!J:J,tbl_WohnsitzSO[[#This Row],[AHV-Nr]])=0,"",SUMIFS(Import!U:U,Import!R:R,"KLV C",Import!J:J,tbl_WohnsitzSO[[#This Row],[AHV-Nr]]))</f>
        <v/>
      </c>
      <c r="M95" s="171">
        <f>SUM(tbl_WohnsitzSO[[#This Row],[KLV A]:[KLV C]])</f>
        <v>0</v>
      </c>
      <c r="N95" s="159" t="str">
        <f>IF(tbl_WohnsitzSO[[#This Row],[KLV A]]="","",IF(NOT(ISERROR(MATCH(X95, Parameter!$A$1:$A$137, 0))),VLOOKUP(X95,Parameter!$A$1:$J$137,4,0),IF(V95=4535,VLOOKUP(W95,Parameter!$C$1:$J$137,5,0),VLOOKUP(Y95,Parameter!$B$1:$J$137,6,0))))</f>
        <v/>
      </c>
      <c r="O95" s="159" t="str">
        <f>IF(tbl_WohnsitzSO[[#This Row],[KLV B]]="","",IF(NOT(ISERROR(MATCH(X95, Parameter!$A$1:$A$137, 0))),VLOOKUP(X95,Parameter!$A$1:$J$137,5,0),IF(V95=4535,VLOOKUP(W95,Parameter!$C$1:$J$137,6,0),VLOOKUP(Y95,Parameter!$B$1:$J$137,7,0))))</f>
        <v/>
      </c>
      <c r="P95" s="159" t="str">
        <f>IF(tbl_WohnsitzSO[[#This Row],[KLV C]]="","",IF(NOT(ISERROR(MATCH(X95, Parameter!$A$1:$A$137, 0))),VLOOKUP(X95,Parameter!$A$1:$J$137,6,0),IF(V95=4535,VLOOKUP(W95,Parameter!$C$1:$J$137,7,0),VLOOKUP(Y95,Parameter!$B$1:$J$137,8,0))))</f>
        <v/>
      </c>
      <c r="Q95" s="12" t="str">
        <f t="shared" si="5"/>
        <v/>
      </c>
      <c r="R95" s="12" t="str">
        <f t="shared" si="5"/>
        <v/>
      </c>
      <c r="S95" s="12" t="str">
        <f t="shared" si="5"/>
        <v/>
      </c>
      <c r="T95" s="12">
        <f>IFERROR(SUM(tbl_WohnsitzSO[[#This Row],[KLV A Kosten]:[KLV C Kosten]]),"")</f>
        <v>0</v>
      </c>
      <c r="U95" s="63">
        <f>SUMIFS(Import!V:V,Import!J:J,tbl_WohnsitzSO[[#This Row],[AHV-Nr]])</f>
        <v>0</v>
      </c>
      <c r="V95" s="162" t="str">
        <f t="shared" si="8"/>
        <v/>
      </c>
      <c r="W95" s="163" t="str">
        <f t="shared" si="8"/>
        <v/>
      </c>
      <c r="X95" s="122" t="str">
        <f t="shared" si="6"/>
        <v>S111111</v>
      </c>
      <c r="Y95" s="122" t="str">
        <f t="shared" si="7"/>
        <v>P</v>
      </c>
    </row>
    <row r="96" spans="1:25" ht="12.75" customHeight="1" x14ac:dyDescent="0.2">
      <c r="A96" s="82">
        <v>83</v>
      </c>
      <c r="B96" s="153" t="str">
        <f>IFERROR(INDEX(Import!J:J,_xlfn.AGGREGATE(15,6,ROW(Import!J:J)/(Import!X:X=1),ROW()-13)),"")</f>
        <v/>
      </c>
      <c r="C96" s="153" t="str">
        <f>IFERROR(INDEX(Import!A:V,MATCH(tbl_WohnsitzSO[[#This Row],[AHV-Nr]],Import!J:J,0),5),"")</f>
        <v/>
      </c>
      <c r="D96" s="154" t="str">
        <f>IFERROR(INDEX(Import!A:V,MATCH(tbl_WohnsitzSO[[#This Row],[AHV-Nr]],Import!J:J,0),7),"")</f>
        <v/>
      </c>
      <c r="E96" s="83" t="str">
        <f>IFERROR(INDEX(Import!A:V,MATCH(tbl_WohnsitzSO[[#This Row],[AHV-Nr]],Import!J:J,0),9),"")</f>
        <v/>
      </c>
      <c r="F96" s="84" t="str">
        <f>IFERROR(INDEX(Import!A:V,MATCH(tbl_WohnsitzSO[[#This Row],[AHV-Nr]],Import!J:J,0),12),"")</f>
        <v/>
      </c>
      <c r="G96" s="157" t="str">
        <f>IFERROR(INDEX(Import!A:V,MATCH(tbl_WohnsitzSO[[#This Row],[AHV-Nr]],Import!J:J,0),15),"")</f>
        <v/>
      </c>
      <c r="H96" s="85" t="str">
        <f>IFERROR(INDEX(Import!A:V,MATCH(tbl_WohnsitzSO[[#This Row],[AHV-Nr]],Import!J:J,0),16),"")</f>
        <v/>
      </c>
      <c r="I96" s="85" t="str">
        <f>IF(SUMIFS(Import!Z:Z,Import!J:J,tbl_WohnsitzSO[[#This Row],[AHV-Nr]],Import!Z:Z,1)=0,"",SUMIFS(Import!Z:Z,Import!J:J,tbl_WohnsitzSO[[#This Row],[AHV-Nr]],Import!Z:Z,1))</f>
        <v/>
      </c>
      <c r="J96" s="169" t="str">
        <f>IF(SUMIFS(Import!U:U,Import!R:R,"KLV A",Import!J:J,tbl_WohnsitzSO[[#This Row],[AHV-Nr]])=0,"",SUMIFS(Import!U:U,Import!R:R,"KLV A",Import!J:J,tbl_WohnsitzSO[[#This Row],[AHV-Nr]]))</f>
        <v/>
      </c>
      <c r="K96" s="169" t="str">
        <f>IF(SUMIFS(Import!U:U,Import!R:R,"KLV B",Import!J:J,tbl_WohnsitzSO[[#This Row],[AHV-Nr]])=0,"",SUMIFS(Import!U:U,Import!R:R,"KLV B",Import!J:J,tbl_WohnsitzSO[[#This Row],[AHV-Nr]]))</f>
        <v/>
      </c>
      <c r="L96" s="169" t="str">
        <f>IF(SUMIFS(Import!U:U,Import!R:R,"KLV C",Import!J:J,tbl_WohnsitzSO[[#This Row],[AHV-Nr]])=0,"",SUMIFS(Import!U:U,Import!R:R,"KLV C",Import!J:J,tbl_WohnsitzSO[[#This Row],[AHV-Nr]]))</f>
        <v/>
      </c>
      <c r="M96" s="171">
        <f>SUM(tbl_WohnsitzSO[[#This Row],[KLV A]:[KLV C]])</f>
        <v>0</v>
      </c>
      <c r="N96" s="159" t="str">
        <f>IF(tbl_WohnsitzSO[[#This Row],[KLV A]]="","",IF(NOT(ISERROR(MATCH(X96, Parameter!$A$1:$A$137, 0))),VLOOKUP(X96,Parameter!$A$1:$J$137,4,0),IF(V96=4535,VLOOKUP(W96,Parameter!$C$1:$J$137,5,0),VLOOKUP(Y96,Parameter!$B$1:$J$137,6,0))))</f>
        <v/>
      </c>
      <c r="O96" s="159" t="str">
        <f>IF(tbl_WohnsitzSO[[#This Row],[KLV B]]="","",IF(NOT(ISERROR(MATCH(X96, Parameter!$A$1:$A$137, 0))),VLOOKUP(X96,Parameter!$A$1:$J$137,5,0),IF(V96=4535,VLOOKUP(W96,Parameter!$C$1:$J$137,6,0),VLOOKUP(Y96,Parameter!$B$1:$J$137,7,0))))</f>
        <v/>
      </c>
      <c r="P96" s="159" t="str">
        <f>IF(tbl_WohnsitzSO[[#This Row],[KLV C]]="","",IF(NOT(ISERROR(MATCH(X96, Parameter!$A$1:$A$137, 0))),VLOOKUP(X96,Parameter!$A$1:$J$137,6,0),IF(V96=4535,VLOOKUP(W96,Parameter!$C$1:$J$137,7,0),VLOOKUP(Y96,Parameter!$B$1:$J$137,8,0))))</f>
        <v/>
      </c>
      <c r="Q96" s="12" t="str">
        <f t="shared" si="5"/>
        <v/>
      </c>
      <c r="R96" s="12" t="str">
        <f t="shared" si="5"/>
        <v/>
      </c>
      <c r="S96" s="12" t="str">
        <f t="shared" si="5"/>
        <v/>
      </c>
      <c r="T96" s="12">
        <f>IFERROR(SUM(tbl_WohnsitzSO[[#This Row],[KLV A Kosten]:[KLV C Kosten]]),"")</f>
        <v>0</v>
      </c>
      <c r="U96" s="63">
        <f>SUMIFS(Import!V:V,Import!J:J,tbl_WohnsitzSO[[#This Row],[AHV-Nr]])</f>
        <v>0</v>
      </c>
      <c r="V96" s="162" t="str">
        <f t="shared" si="8"/>
        <v/>
      </c>
      <c r="W96" s="163" t="str">
        <f t="shared" si="8"/>
        <v/>
      </c>
      <c r="X96" s="122" t="str">
        <f t="shared" si="6"/>
        <v>S111111</v>
      </c>
      <c r="Y96" s="122" t="str">
        <f t="shared" si="7"/>
        <v>P</v>
      </c>
    </row>
    <row r="97" spans="1:25" ht="12.75" customHeight="1" x14ac:dyDescent="0.2">
      <c r="A97" s="82">
        <v>84</v>
      </c>
      <c r="B97" s="153" t="str">
        <f>IFERROR(INDEX(Import!J:J,_xlfn.AGGREGATE(15,6,ROW(Import!J:J)/(Import!X:X=1),ROW()-13)),"")</f>
        <v/>
      </c>
      <c r="C97" s="153" t="str">
        <f>IFERROR(INDEX(Import!A:V,MATCH(tbl_WohnsitzSO[[#This Row],[AHV-Nr]],Import!J:J,0),5),"")</f>
        <v/>
      </c>
      <c r="D97" s="154" t="str">
        <f>IFERROR(INDEX(Import!A:V,MATCH(tbl_WohnsitzSO[[#This Row],[AHV-Nr]],Import!J:J,0),7),"")</f>
        <v/>
      </c>
      <c r="E97" s="83" t="str">
        <f>IFERROR(INDEX(Import!A:V,MATCH(tbl_WohnsitzSO[[#This Row],[AHV-Nr]],Import!J:J,0),9),"")</f>
        <v/>
      </c>
      <c r="F97" s="84" t="str">
        <f>IFERROR(INDEX(Import!A:V,MATCH(tbl_WohnsitzSO[[#This Row],[AHV-Nr]],Import!J:J,0),12),"")</f>
        <v/>
      </c>
      <c r="G97" s="157" t="str">
        <f>IFERROR(INDEX(Import!A:V,MATCH(tbl_WohnsitzSO[[#This Row],[AHV-Nr]],Import!J:J,0),15),"")</f>
        <v/>
      </c>
      <c r="H97" s="85" t="str">
        <f>IFERROR(INDEX(Import!A:V,MATCH(tbl_WohnsitzSO[[#This Row],[AHV-Nr]],Import!J:J,0),16),"")</f>
        <v/>
      </c>
      <c r="I97" s="85" t="str">
        <f>IF(SUMIFS(Import!Z:Z,Import!J:J,tbl_WohnsitzSO[[#This Row],[AHV-Nr]],Import!Z:Z,1)=0,"",SUMIFS(Import!Z:Z,Import!J:J,tbl_WohnsitzSO[[#This Row],[AHV-Nr]],Import!Z:Z,1))</f>
        <v/>
      </c>
      <c r="J97" s="169" t="str">
        <f>IF(SUMIFS(Import!U:U,Import!R:R,"KLV A",Import!J:J,tbl_WohnsitzSO[[#This Row],[AHV-Nr]])=0,"",SUMIFS(Import!U:U,Import!R:R,"KLV A",Import!J:J,tbl_WohnsitzSO[[#This Row],[AHV-Nr]]))</f>
        <v/>
      </c>
      <c r="K97" s="169" t="str">
        <f>IF(SUMIFS(Import!U:U,Import!R:R,"KLV B",Import!J:J,tbl_WohnsitzSO[[#This Row],[AHV-Nr]])=0,"",SUMIFS(Import!U:U,Import!R:R,"KLV B",Import!J:J,tbl_WohnsitzSO[[#This Row],[AHV-Nr]]))</f>
        <v/>
      </c>
      <c r="L97" s="169" t="str">
        <f>IF(SUMIFS(Import!U:U,Import!R:R,"KLV C",Import!J:J,tbl_WohnsitzSO[[#This Row],[AHV-Nr]])=0,"",SUMIFS(Import!U:U,Import!R:R,"KLV C",Import!J:J,tbl_WohnsitzSO[[#This Row],[AHV-Nr]]))</f>
        <v/>
      </c>
      <c r="M97" s="171">
        <f>SUM(tbl_WohnsitzSO[[#This Row],[KLV A]:[KLV C]])</f>
        <v>0</v>
      </c>
      <c r="N97" s="159" t="str">
        <f>IF(tbl_WohnsitzSO[[#This Row],[KLV A]]="","",IF(NOT(ISERROR(MATCH(X97, Parameter!$A$1:$A$137, 0))),VLOOKUP(X97,Parameter!$A$1:$J$137,4,0),IF(V97=4535,VLOOKUP(W97,Parameter!$C$1:$J$137,5,0),VLOOKUP(Y97,Parameter!$B$1:$J$137,6,0))))</f>
        <v/>
      </c>
      <c r="O97" s="159" t="str">
        <f>IF(tbl_WohnsitzSO[[#This Row],[KLV B]]="","",IF(NOT(ISERROR(MATCH(X97, Parameter!$A$1:$A$137, 0))),VLOOKUP(X97,Parameter!$A$1:$J$137,5,0),IF(V97=4535,VLOOKUP(W97,Parameter!$C$1:$J$137,6,0),VLOOKUP(Y97,Parameter!$B$1:$J$137,7,0))))</f>
        <v/>
      </c>
      <c r="P97" s="159" t="str">
        <f>IF(tbl_WohnsitzSO[[#This Row],[KLV C]]="","",IF(NOT(ISERROR(MATCH(X97, Parameter!$A$1:$A$137, 0))),VLOOKUP(X97,Parameter!$A$1:$J$137,6,0),IF(V97=4535,VLOOKUP(W97,Parameter!$C$1:$J$137,7,0),VLOOKUP(Y97,Parameter!$B$1:$J$137,8,0))))</f>
        <v/>
      </c>
      <c r="Q97" s="12" t="str">
        <f t="shared" si="5"/>
        <v/>
      </c>
      <c r="R97" s="12" t="str">
        <f t="shared" si="5"/>
        <v/>
      </c>
      <c r="S97" s="12" t="str">
        <f t="shared" si="5"/>
        <v/>
      </c>
      <c r="T97" s="12">
        <f>IFERROR(SUM(tbl_WohnsitzSO[[#This Row],[KLV A Kosten]:[KLV C Kosten]]),"")</f>
        <v>0</v>
      </c>
      <c r="U97" s="63">
        <f>SUMIFS(Import!V:V,Import!J:J,tbl_WohnsitzSO[[#This Row],[AHV-Nr]])</f>
        <v>0</v>
      </c>
      <c r="V97" s="162" t="str">
        <f t="shared" si="8"/>
        <v/>
      </c>
      <c r="W97" s="163" t="str">
        <f t="shared" si="8"/>
        <v/>
      </c>
      <c r="X97" s="122" t="str">
        <f t="shared" si="6"/>
        <v>S111111</v>
      </c>
      <c r="Y97" s="122" t="str">
        <f t="shared" si="7"/>
        <v>P</v>
      </c>
    </row>
    <row r="98" spans="1:25" ht="12.75" customHeight="1" x14ac:dyDescent="0.2">
      <c r="A98" s="82">
        <v>85</v>
      </c>
      <c r="B98" s="153" t="str">
        <f>IFERROR(INDEX(Import!J:J,_xlfn.AGGREGATE(15,6,ROW(Import!J:J)/(Import!X:X=1),ROW()-13)),"")</f>
        <v/>
      </c>
      <c r="C98" s="153" t="str">
        <f>IFERROR(INDEX(Import!A:V,MATCH(tbl_WohnsitzSO[[#This Row],[AHV-Nr]],Import!J:J,0),5),"")</f>
        <v/>
      </c>
      <c r="D98" s="154" t="str">
        <f>IFERROR(INDEX(Import!A:V,MATCH(tbl_WohnsitzSO[[#This Row],[AHV-Nr]],Import!J:J,0),7),"")</f>
        <v/>
      </c>
      <c r="E98" s="83" t="str">
        <f>IFERROR(INDEX(Import!A:V,MATCH(tbl_WohnsitzSO[[#This Row],[AHV-Nr]],Import!J:J,0),9),"")</f>
        <v/>
      </c>
      <c r="F98" s="84" t="str">
        <f>IFERROR(INDEX(Import!A:V,MATCH(tbl_WohnsitzSO[[#This Row],[AHV-Nr]],Import!J:J,0),12),"")</f>
        <v/>
      </c>
      <c r="G98" s="157" t="str">
        <f>IFERROR(INDEX(Import!A:V,MATCH(tbl_WohnsitzSO[[#This Row],[AHV-Nr]],Import!J:J,0),15),"")</f>
        <v/>
      </c>
      <c r="H98" s="85" t="str">
        <f>IFERROR(INDEX(Import!A:V,MATCH(tbl_WohnsitzSO[[#This Row],[AHV-Nr]],Import!J:J,0),16),"")</f>
        <v/>
      </c>
      <c r="I98" s="85" t="str">
        <f>IF(SUMIFS(Import!Z:Z,Import!J:J,tbl_WohnsitzSO[[#This Row],[AHV-Nr]],Import!Z:Z,1)=0,"",SUMIFS(Import!Z:Z,Import!J:J,tbl_WohnsitzSO[[#This Row],[AHV-Nr]],Import!Z:Z,1))</f>
        <v/>
      </c>
      <c r="J98" s="169" t="str">
        <f>IF(SUMIFS(Import!U:U,Import!R:R,"KLV A",Import!J:J,tbl_WohnsitzSO[[#This Row],[AHV-Nr]])=0,"",SUMIFS(Import!U:U,Import!R:R,"KLV A",Import!J:J,tbl_WohnsitzSO[[#This Row],[AHV-Nr]]))</f>
        <v/>
      </c>
      <c r="K98" s="169" t="str">
        <f>IF(SUMIFS(Import!U:U,Import!R:R,"KLV B",Import!J:J,tbl_WohnsitzSO[[#This Row],[AHV-Nr]])=0,"",SUMIFS(Import!U:U,Import!R:R,"KLV B",Import!J:J,tbl_WohnsitzSO[[#This Row],[AHV-Nr]]))</f>
        <v/>
      </c>
      <c r="L98" s="169" t="str">
        <f>IF(SUMIFS(Import!U:U,Import!R:R,"KLV C",Import!J:J,tbl_WohnsitzSO[[#This Row],[AHV-Nr]])=0,"",SUMIFS(Import!U:U,Import!R:R,"KLV C",Import!J:J,tbl_WohnsitzSO[[#This Row],[AHV-Nr]]))</f>
        <v/>
      </c>
      <c r="M98" s="171">
        <f>SUM(tbl_WohnsitzSO[[#This Row],[KLV A]:[KLV C]])</f>
        <v>0</v>
      </c>
      <c r="N98" s="159" t="str">
        <f>IF(tbl_WohnsitzSO[[#This Row],[KLV A]]="","",IF(NOT(ISERROR(MATCH(X98, Parameter!$A$1:$A$137, 0))),VLOOKUP(X98,Parameter!$A$1:$J$137,4,0),IF(V98=4535,VLOOKUP(W98,Parameter!$C$1:$J$137,5,0),VLOOKUP(Y98,Parameter!$B$1:$J$137,6,0))))</f>
        <v/>
      </c>
      <c r="O98" s="159" t="str">
        <f>IF(tbl_WohnsitzSO[[#This Row],[KLV B]]="","",IF(NOT(ISERROR(MATCH(X98, Parameter!$A$1:$A$137, 0))),VLOOKUP(X98,Parameter!$A$1:$J$137,5,0),IF(V98=4535,VLOOKUP(W98,Parameter!$C$1:$J$137,6,0),VLOOKUP(Y98,Parameter!$B$1:$J$137,7,0))))</f>
        <v/>
      </c>
      <c r="P98" s="159" t="str">
        <f>IF(tbl_WohnsitzSO[[#This Row],[KLV C]]="","",IF(NOT(ISERROR(MATCH(X98, Parameter!$A$1:$A$137, 0))),VLOOKUP(X98,Parameter!$A$1:$J$137,6,0),IF(V98=4535,VLOOKUP(W98,Parameter!$C$1:$J$137,7,0),VLOOKUP(Y98,Parameter!$B$1:$J$137,8,0))))</f>
        <v/>
      </c>
      <c r="Q98" s="12" t="str">
        <f t="shared" si="5"/>
        <v/>
      </c>
      <c r="R98" s="12" t="str">
        <f t="shared" si="5"/>
        <v/>
      </c>
      <c r="S98" s="12" t="str">
        <f t="shared" si="5"/>
        <v/>
      </c>
      <c r="T98" s="12">
        <f>IFERROR(SUM(tbl_WohnsitzSO[[#This Row],[KLV A Kosten]:[KLV C Kosten]]),"")</f>
        <v>0</v>
      </c>
      <c r="U98" s="63">
        <f>SUMIFS(Import!V:V,Import!J:J,tbl_WohnsitzSO[[#This Row],[AHV-Nr]])</f>
        <v>0</v>
      </c>
      <c r="V98" s="162" t="str">
        <f t="shared" si="8"/>
        <v/>
      </c>
      <c r="W98" s="163" t="str">
        <f t="shared" si="8"/>
        <v/>
      </c>
      <c r="X98" s="122" t="str">
        <f t="shared" si="6"/>
        <v>S111111</v>
      </c>
      <c r="Y98" s="122" t="str">
        <f t="shared" si="7"/>
        <v>P</v>
      </c>
    </row>
    <row r="99" spans="1:25" ht="12.75" customHeight="1" x14ac:dyDescent="0.2">
      <c r="A99" s="82">
        <v>86</v>
      </c>
      <c r="B99" s="153" t="str">
        <f>IFERROR(INDEX(Import!J:J,_xlfn.AGGREGATE(15,6,ROW(Import!J:J)/(Import!X:X=1),ROW()-13)),"")</f>
        <v/>
      </c>
      <c r="C99" s="153" t="str">
        <f>IFERROR(INDEX(Import!A:V,MATCH(tbl_WohnsitzSO[[#This Row],[AHV-Nr]],Import!J:J,0),5),"")</f>
        <v/>
      </c>
      <c r="D99" s="154" t="str">
        <f>IFERROR(INDEX(Import!A:V,MATCH(tbl_WohnsitzSO[[#This Row],[AHV-Nr]],Import!J:J,0),7),"")</f>
        <v/>
      </c>
      <c r="E99" s="83" t="str">
        <f>IFERROR(INDEX(Import!A:V,MATCH(tbl_WohnsitzSO[[#This Row],[AHV-Nr]],Import!J:J,0),9),"")</f>
        <v/>
      </c>
      <c r="F99" s="84" t="str">
        <f>IFERROR(INDEX(Import!A:V,MATCH(tbl_WohnsitzSO[[#This Row],[AHV-Nr]],Import!J:J,0),12),"")</f>
        <v/>
      </c>
      <c r="G99" s="157" t="str">
        <f>IFERROR(INDEX(Import!A:V,MATCH(tbl_WohnsitzSO[[#This Row],[AHV-Nr]],Import!J:J,0),15),"")</f>
        <v/>
      </c>
      <c r="H99" s="85" t="str">
        <f>IFERROR(INDEX(Import!A:V,MATCH(tbl_WohnsitzSO[[#This Row],[AHV-Nr]],Import!J:J,0),16),"")</f>
        <v/>
      </c>
      <c r="I99" s="85" t="str">
        <f>IF(SUMIFS(Import!Z:Z,Import!J:J,tbl_WohnsitzSO[[#This Row],[AHV-Nr]],Import!Z:Z,1)=0,"",SUMIFS(Import!Z:Z,Import!J:J,tbl_WohnsitzSO[[#This Row],[AHV-Nr]],Import!Z:Z,1))</f>
        <v/>
      </c>
      <c r="J99" s="169" t="str">
        <f>IF(SUMIFS(Import!U:U,Import!R:R,"KLV A",Import!J:J,tbl_WohnsitzSO[[#This Row],[AHV-Nr]])=0,"",SUMIFS(Import!U:U,Import!R:R,"KLV A",Import!J:J,tbl_WohnsitzSO[[#This Row],[AHV-Nr]]))</f>
        <v/>
      </c>
      <c r="K99" s="169" t="str">
        <f>IF(SUMIFS(Import!U:U,Import!R:R,"KLV B",Import!J:J,tbl_WohnsitzSO[[#This Row],[AHV-Nr]])=0,"",SUMIFS(Import!U:U,Import!R:R,"KLV B",Import!J:J,tbl_WohnsitzSO[[#This Row],[AHV-Nr]]))</f>
        <v/>
      </c>
      <c r="L99" s="169" t="str">
        <f>IF(SUMIFS(Import!U:U,Import!R:R,"KLV C",Import!J:J,tbl_WohnsitzSO[[#This Row],[AHV-Nr]])=0,"",SUMIFS(Import!U:U,Import!R:R,"KLV C",Import!J:J,tbl_WohnsitzSO[[#This Row],[AHV-Nr]]))</f>
        <v/>
      </c>
      <c r="M99" s="171">
        <f>SUM(tbl_WohnsitzSO[[#This Row],[KLV A]:[KLV C]])</f>
        <v>0</v>
      </c>
      <c r="N99" s="159" t="str">
        <f>IF(tbl_WohnsitzSO[[#This Row],[KLV A]]="","",IF(NOT(ISERROR(MATCH(X99, Parameter!$A$1:$A$137, 0))),VLOOKUP(X99,Parameter!$A$1:$J$137,4,0),IF(V99=4535,VLOOKUP(W99,Parameter!$C$1:$J$137,5,0),VLOOKUP(Y99,Parameter!$B$1:$J$137,6,0))))</f>
        <v/>
      </c>
      <c r="O99" s="159" t="str">
        <f>IF(tbl_WohnsitzSO[[#This Row],[KLV B]]="","",IF(NOT(ISERROR(MATCH(X99, Parameter!$A$1:$A$137, 0))),VLOOKUP(X99,Parameter!$A$1:$J$137,5,0),IF(V99=4535,VLOOKUP(W99,Parameter!$C$1:$J$137,6,0),VLOOKUP(Y99,Parameter!$B$1:$J$137,7,0))))</f>
        <v/>
      </c>
      <c r="P99" s="159" t="str">
        <f>IF(tbl_WohnsitzSO[[#This Row],[KLV C]]="","",IF(NOT(ISERROR(MATCH(X99, Parameter!$A$1:$A$137, 0))),VLOOKUP(X99,Parameter!$A$1:$J$137,6,0),IF(V99=4535,VLOOKUP(W99,Parameter!$C$1:$J$137,7,0),VLOOKUP(Y99,Parameter!$B$1:$J$137,8,0))))</f>
        <v/>
      </c>
      <c r="Q99" s="12" t="str">
        <f t="shared" si="5"/>
        <v/>
      </c>
      <c r="R99" s="12" t="str">
        <f t="shared" si="5"/>
        <v/>
      </c>
      <c r="S99" s="12" t="str">
        <f t="shared" si="5"/>
        <v/>
      </c>
      <c r="T99" s="12">
        <f>IFERROR(SUM(tbl_WohnsitzSO[[#This Row],[KLV A Kosten]:[KLV C Kosten]]),"")</f>
        <v>0</v>
      </c>
      <c r="U99" s="63">
        <f>SUMIFS(Import!V:V,Import!J:J,tbl_WohnsitzSO[[#This Row],[AHV-Nr]])</f>
        <v>0</v>
      </c>
      <c r="V99" s="162" t="str">
        <f t="shared" si="8"/>
        <v/>
      </c>
      <c r="W99" s="163" t="str">
        <f t="shared" si="8"/>
        <v/>
      </c>
      <c r="X99" s="122" t="str">
        <f t="shared" si="6"/>
        <v>S111111</v>
      </c>
      <c r="Y99" s="122" t="str">
        <f t="shared" si="7"/>
        <v>P</v>
      </c>
    </row>
    <row r="100" spans="1:25" ht="12.75" customHeight="1" x14ac:dyDescent="0.2">
      <c r="A100" s="82">
        <v>87</v>
      </c>
      <c r="B100" s="153" t="str">
        <f>IFERROR(INDEX(Import!J:J,_xlfn.AGGREGATE(15,6,ROW(Import!J:J)/(Import!X:X=1),ROW()-13)),"")</f>
        <v/>
      </c>
      <c r="C100" s="153" t="str">
        <f>IFERROR(INDEX(Import!A:V,MATCH(tbl_WohnsitzSO[[#This Row],[AHV-Nr]],Import!J:J,0),5),"")</f>
        <v/>
      </c>
      <c r="D100" s="154" t="str">
        <f>IFERROR(INDEX(Import!A:V,MATCH(tbl_WohnsitzSO[[#This Row],[AHV-Nr]],Import!J:J,0),7),"")</f>
        <v/>
      </c>
      <c r="E100" s="83" t="str">
        <f>IFERROR(INDEX(Import!A:V,MATCH(tbl_WohnsitzSO[[#This Row],[AHV-Nr]],Import!J:J,0),9),"")</f>
        <v/>
      </c>
      <c r="F100" s="84" t="str">
        <f>IFERROR(INDEX(Import!A:V,MATCH(tbl_WohnsitzSO[[#This Row],[AHV-Nr]],Import!J:J,0),12),"")</f>
        <v/>
      </c>
      <c r="G100" s="157" t="str">
        <f>IFERROR(INDEX(Import!A:V,MATCH(tbl_WohnsitzSO[[#This Row],[AHV-Nr]],Import!J:J,0),15),"")</f>
        <v/>
      </c>
      <c r="H100" s="85" t="str">
        <f>IFERROR(INDEX(Import!A:V,MATCH(tbl_WohnsitzSO[[#This Row],[AHV-Nr]],Import!J:J,0),16),"")</f>
        <v/>
      </c>
      <c r="I100" s="85" t="str">
        <f>IF(SUMIFS(Import!Z:Z,Import!J:J,tbl_WohnsitzSO[[#This Row],[AHV-Nr]],Import!Z:Z,1)=0,"",SUMIFS(Import!Z:Z,Import!J:J,tbl_WohnsitzSO[[#This Row],[AHV-Nr]],Import!Z:Z,1))</f>
        <v/>
      </c>
      <c r="J100" s="169" t="str">
        <f>IF(SUMIFS(Import!U:U,Import!R:R,"KLV A",Import!J:J,tbl_WohnsitzSO[[#This Row],[AHV-Nr]])=0,"",SUMIFS(Import!U:U,Import!R:R,"KLV A",Import!J:J,tbl_WohnsitzSO[[#This Row],[AHV-Nr]]))</f>
        <v/>
      </c>
      <c r="K100" s="169" t="str">
        <f>IF(SUMIFS(Import!U:U,Import!R:R,"KLV B",Import!J:J,tbl_WohnsitzSO[[#This Row],[AHV-Nr]])=0,"",SUMIFS(Import!U:U,Import!R:R,"KLV B",Import!J:J,tbl_WohnsitzSO[[#This Row],[AHV-Nr]]))</f>
        <v/>
      </c>
      <c r="L100" s="169" t="str">
        <f>IF(SUMIFS(Import!U:U,Import!R:R,"KLV C",Import!J:J,tbl_WohnsitzSO[[#This Row],[AHV-Nr]])=0,"",SUMIFS(Import!U:U,Import!R:R,"KLV C",Import!J:J,tbl_WohnsitzSO[[#This Row],[AHV-Nr]]))</f>
        <v/>
      </c>
      <c r="M100" s="171">
        <f>SUM(tbl_WohnsitzSO[[#This Row],[KLV A]:[KLV C]])</f>
        <v>0</v>
      </c>
      <c r="N100" s="159" t="str">
        <f>IF(tbl_WohnsitzSO[[#This Row],[KLV A]]="","",IF(NOT(ISERROR(MATCH(X100, Parameter!$A$1:$A$137, 0))),VLOOKUP(X100,Parameter!$A$1:$J$137,4,0),IF(V100=4535,VLOOKUP(W100,Parameter!$C$1:$J$137,5,0),VLOOKUP(Y100,Parameter!$B$1:$J$137,6,0))))</f>
        <v/>
      </c>
      <c r="O100" s="159" t="str">
        <f>IF(tbl_WohnsitzSO[[#This Row],[KLV B]]="","",IF(NOT(ISERROR(MATCH(X100, Parameter!$A$1:$A$137, 0))),VLOOKUP(X100,Parameter!$A$1:$J$137,5,0),IF(V100=4535,VLOOKUP(W100,Parameter!$C$1:$J$137,6,0),VLOOKUP(Y100,Parameter!$B$1:$J$137,7,0))))</f>
        <v/>
      </c>
      <c r="P100" s="159" t="str">
        <f>IF(tbl_WohnsitzSO[[#This Row],[KLV C]]="","",IF(NOT(ISERROR(MATCH(X100, Parameter!$A$1:$A$137, 0))),VLOOKUP(X100,Parameter!$A$1:$J$137,6,0),IF(V100=4535,VLOOKUP(W100,Parameter!$C$1:$J$137,7,0),VLOOKUP(Y100,Parameter!$B$1:$J$137,8,0))))</f>
        <v/>
      </c>
      <c r="Q100" s="12" t="str">
        <f t="shared" si="5"/>
        <v/>
      </c>
      <c r="R100" s="12" t="str">
        <f t="shared" si="5"/>
        <v/>
      </c>
      <c r="S100" s="12" t="str">
        <f t="shared" si="5"/>
        <v/>
      </c>
      <c r="T100" s="12">
        <f>IFERROR(SUM(tbl_WohnsitzSO[[#This Row],[KLV A Kosten]:[KLV C Kosten]]),"")</f>
        <v>0</v>
      </c>
      <c r="U100" s="63">
        <f>SUMIFS(Import!V:V,Import!J:J,tbl_WohnsitzSO[[#This Row],[AHV-Nr]])</f>
        <v>0</v>
      </c>
      <c r="V100" s="162" t="str">
        <f t="shared" si="8"/>
        <v/>
      </c>
      <c r="W100" s="163" t="str">
        <f t="shared" si="8"/>
        <v/>
      </c>
      <c r="X100" s="122" t="str">
        <f t="shared" si="6"/>
        <v>S111111</v>
      </c>
      <c r="Y100" s="122" t="str">
        <f t="shared" si="7"/>
        <v>P</v>
      </c>
    </row>
    <row r="101" spans="1:25" ht="12.75" customHeight="1" x14ac:dyDescent="0.2">
      <c r="A101" s="82">
        <v>88</v>
      </c>
      <c r="B101" s="153" t="str">
        <f>IFERROR(INDEX(Import!J:J,_xlfn.AGGREGATE(15,6,ROW(Import!J:J)/(Import!X:X=1),ROW()-13)),"")</f>
        <v/>
      </c>
      <c r="C101" s="153" t="str">
        <f>IFERROR(INDEX(Import!A:V,MATCH(tbl_WohnsitzSO[[#This Row],[AHV-Nr]],Import!J:J,0),5),"")</f>
        <v/>
      </c>
      <c r="D101" s="154" t="str">
        <f>IFERROR(INDEX(Import!A:V,MATCH(tbl_WohnsitzSO[[#This Row],[AHV-Nr]],Import!J:J,0),7),"")</f>
        <v/>
      </c>
      <c r="E101" s="83" t="str">
        <f>IFERROR(INDEX(Import!A:V,MATCH(tbl_WohnsitzSO[[#This Row],[AHV-Nr]],Import!J:J,0),9),"")</f>
        <v/>
      </c>
      <c r="F101" s="84" t="str">
        <f>IFERROR(INDEX(Import!A:V,MATCH(tbl_WohnsitzSO[[#This Row],[AHV-Nr]],Import!J:J,0),12),"")</f>
        <v/>
      </c>
      <c r="G101" s="157" t="str">
        <f>IFERROR(INDEX(Import!A:V,MATCH(tbl_WohnsitzSO[[#This Row],[AHV-Nr]],Import!J:J,0),15),"")</f>
        <v/>
      </c>
      <c r="H101" s="85" t="str">
        <f>IFERROR(INDEX(Import!A:V,MATCH(tbl_WohnsitzSO[[#This Row],[AHV-Nr]],Import!J:J,0),16),"")</f>
        <v/>
      </c>
      <c r="I101" s="85" t="str">
        <f>IF(SUMIFS(Import!Z:Z,Import!J:J,tbl_WohnsitzSO[[#This Row],[AHV-Nr]],Import!Z:Z,1)=0,"",SUMIFS(Import!Z:Z,Import!J:J,tbl_WohnsitzSO[[#This Row],[AHV-Nr]],Import!Z:Z,1))</f>
        <v/>
      </c>
      <c r="J101" s="169" t="str">
        <f>IF(SUMIFS(Import!U:U,Import!R:R,"KLV A",Import!J:J,tbl_WohnsitzSO[[#This Row],[AHV-Nr]])=0,"",SUMIFS(Import!U:U,Import!R:R,"KLV A",Import!J:J,tbl_WohnsitzSO[[#This Row],[AHV-Nr]]))</f>
        <v/>
      </c>
      <c r="K101" s="169" t="str">
        <f>IF(SUMIFS(Import!U:U,Import!R:R,"KLV B",Import!J:J,tbl_WohnsitzSO[[#This Row],[AHV-Nr]])=0,"",SUMIFS(Import!U:U,Import!R:R,"KLV B",Import!J:J,tbl_WohnsitzSO[[#This Row],[AHV-Nr]]))</f>
        <v/>
      </c>
      <c r="L101" s="169" t="str">
        <f>IF(SUMIFS(Import!U:U,Import!R:R,"KLV C",Import!J:J,tbl_WohnsitzSO[[#This Row],[AHV-Nr]])=0,"",SUMIFS(Import!U:U,Import!R:R,"KLV C",Import!J:J,tbl_WohnsitzSO[[#This Row],[AHV-Nr]]))</f>
        <v/>
      </c>
      <c r="M101" s="171">
        <f>SUM(tbl_WohnsitzSO[[#This Row],[KLV A]:[KLV C]])</f>
        <v>0</v>
      </c>
      <c r="N101" s="159" t="str">
        <f>IF(tbl_WohnsitzSO[[#This Row],[KLV A]]="","",IF(NOT(ISERROR(MATCH(X101, Parameter!$A$1:$A$137, 0))),VLOOKUP(X101,Parameter!$A$1:$J$137,4,0),IF(V101=4535,VLOOKUP(W101,Parameter!$C$1:$J$137,5,0),VLOOKUP(Y101,Parameter!$B$1:$J$137,6,0))))</f>
        <v/>
      </c>
      <c r="O101" s="159" t="str">
        <f>IF(tbl_WohnsitzSO[[#This Row],[KLV B]]="","",IF(NOT(ISERROR(MATCH(X101, Parameter!$A$1:$A$137, 0))),VLOOKUP(X101,Parameter!$A$1:$J$137,5,0),IF(V101=4535,VLOOKUP(W101,Parameter!$C$1:$J$137,6,0),VLOOKUP(Y101,Parameter!$B$1:$J$137,7,0))))</f>
        <v/>
      </c>
      <c r="P101" s="159" t="str">
        <f>IF(tbl_WohnsitzSO[[#This Row],[KLV C]]="","",IF(NOT(ISERROR(MATCH(X101, Parameter!$A$1:$A$137, 0))),VLOOKUP(X101,Parameter!$A$1:$J$137,6,0),IF(V101=4535,VLOOKUP(W101,Parameter!$C$1:$J$137,7,0),VLOOKUP(Y101,Parameter!$B$1:$J$137,8,0))))</f>
        <v/>
      </c>
      <c r="Q101" s="12" t="str">
        <f t="shared" si="5"/>
        <v/>
      </c>
      <c r="R101" s="12" t="str">
        <f t="shared" si="5"/>
        <v/>
      </c>
      <c r="S101" s="12" t="str">
        <f t="shared" si="5"/>
        <v/>
      </c>
      <c r="T101" s="12">
        <f>IFERROR(SUM(tbl_WohnsitzSO[[#This Row],[KLV A Kosten]:[KLV C Kosten]]),"")</f>
        <v>0</v>
      </c>
      <c r="U101" s="63">
        <f>SUMIFS(Import!V:V,Import!J:J,tbl_WohnsitzSO[[#This Row],[AHV-Nr]])</f>
        <v>0</v>
      </c>
      <c r="V101" s="162" t="str">
        <f t="shared" si="8"/>
        <v/>
      </c>
      <c r="W101" s="163" t="str">
        <f t="shared" si="8"/>
        <v/>
      </c>
      <c r="X101" s="122" t="str">
        <f t="shared" si="6"/>
        <v>S111111</v>
      </c>
      <c r="Y101" s="122" t="str">
        <f t="shared" si="7"/>
        <v>P</v>
      </c>
    </row>
    <row r="102" spans="1:25" ht="12.75" customHeight="1" x14ac:dyDescent="0.2">
      <c r="A102" s="82">
        <v>89</v>
      </c>
      <c r="B102" s="153" t="str">
        <f>IFERROR(INDEX(Import!J:J,_xlfn.AGGREGATE(15,6,ROW(Import!J:J)/(Import!X:X=1),ROW()-13)),"")</f>
        <v/>
      </c>
      <c r="C102" s="153" t="str">
        <f>IFERROR(INDEX(Import!A:V,MATCH(tbl_WohnsitzSO[[#This Row],[AHV-Nr]],Import!J:J,0),5),"")</f>
        <v/>
      </c>
      <c r="D102" s="154" t="str">
        <f>IFERROR(INDEX(Import!A:V,MATCH(tbl_WohnsitzSO[[#This Row],[AHV-Nr]],Import!J:J,0),7),"")</f>
        <v/>
      </c>
      <c r="E102" s="83" t="str">
        <f>IFERROR(INDEX(Import!A:V,MATCH(tbl_WohnsitzSO[[#This Row],[AHV-Nr]],Import!J:J,0),9),"")</f>
        <v/>
      </c>
      <c r="F102" s="84" t="str">
        <f>IFERROR(INDEX(Import!A:V,MATCH(tbl_WohnsitzSO[[#This Row],[AHV-Nr]],Import!J:J,0),12),"")</f>
        <v/>
      </c>
      <c r="G102" s="157" t="str">
        <f>IFERROR(INDEX(Import!A:V,MATCH(tbl_WohnsitzSO[[#This Row],[AHV-Nr]],Import!J:J,0),15),"")</f>
        <v/>
      </c>
      <c r="H102" s="85" t="str">
        <f>IFERROR(INDEX(Import!A:V,MATCH(tbl_WohnsitzSO[[#This Row],[AHV-Nr]],Import!J:J,0),16),"")</f>
        <v/>
      </c>
      <c r="I102" s="85" t="str">
        <f>IF(SUMIFS(Import!Z:Z,Import!J:J,tbl_WohnsitzSO[[#This Row],[AHV-Nr]],Import!Z:Z,1)=0,"",SUMIFS(Import!Z:Z,Import!J:J,tbl_WohnsitzSO[[#This Row],[AHV-Nr]],Import!Z:Z,1))</f>
        <v/>
      </c>
      <c r="J102" s="169" t="str">
        <f>IF(SUMIFS(Import!U:U,Import!R:R,"KLV A",Import!J:J,tbl_WohnsitzSO[[#This Row],[AHV-Nr]])=0,"",SUMIFS(Import!U:U,Import!R:R,"KLV A",Import!J:J,tbl_WohnsitzSO[[#This Row],[AHV-Nr]]))</f>
        <v/>
      </c>
      <c r="K102" s="169" t="str">
        <f>IF(SUMIFS(Import!U:U,Import!R:R,"KLV B",Import!J:J,tbl_WohnsitzSO[[#This Row],[AHV-Nr]])=0,"",SUMIFS(Import!U:U,Import!R:R,"KLV B",Import!J:J,tbl_WohnsitzSO[[#This Row],[AHV-Nr]]))</f>
        <v/>
      </c>
      <c r="L102" s="169" t="str">
        <f>IF(SUMIFS(Import!U:U,Import!R:R,"KLV C",Import!J:J,tbl_WohnsitzSO[[#This Row],[AHV-Nr]])=0,"",SUMIFS(Import!U:U,Import!R:R,"KLV C",Import!J:J,tbl_WohnsitzSO[[#This Row],[AHV-Nr]]))</f>
        <v/>
      </c>
      <c r="M102" s="171">
        <f>SUM(tbl_WohnsitzSO[[#This Row],[KLV A]:[KLV C]])</f>
        <v>0</v>
      </c>
      <c r="N102" s="159" t="str">
        <f>IF(tbl_WohnsitzSO[[#This Row],[KLV A]]="","",IF(NOT(ISERROR(MATCH(X102, Parameter!$A$1:$A$137, 0))),VLOOKUP(X102,Parameter!$A$1:$J$137,4,0),IF(V102=4535,VLOOKUP(W102,Parameter!$C$1:$J$137,5,0),VLOOKUP(Y102,Parameter!$B$1:$J$137,6,0))))</f>
        <v/>
      </c>
      <c r="O102" s="159" t="str">
        <f>IF(tbl_WohnsitzSO[[#This Row],[KLV B]]="","",IF(NOT(ISERROR(MATCH(X102, Parameter!$A$1:$A$137, 0))),VLOOKUP(X102,Parameter!$A$1:$J$137,5,0),IF(V102=4535,VLOOKUP(W102,Parameter!$C$1:$J$137,6,0),VLOOKUP(Y102,Parameter!$B$1:$J$137,7,0))))</f>
        <v/>
      </c>
      <c r="P102" s="159" t="str">
        <f>IF(tbl_WohnsitzSO[[#This Row],[KLV C]]="","",IF(NOT(ISERROR(MATCH(X102, Parameter!$A$1:$A$137, 0))),VLOOKUP(X102,Parameter!$A$1:$J$137,6,0),IF(V102=4535,VLOOKUP(W102,Parameter!$C$1:$J$137,7,0),VLOOKUP(Y102,Parameter!$B$1:$J$137,8,0))))</f>
        <v/>
      </c>
      <c r="Q102" s="12" t="str">
        <f t="shared" si="5"/>
        <v/>
      </c>
      <c r="R102" s="12" t="str">
        <f t="shared" si="5"/>
        <v/>
      </c>
      <c r="S102" s="12" t="str">
        <f t="shared" si="5"/>
        <v/>
      </c>
      <c r="T102" s="12">
        <f>IFERROR(SUM(tbl_WohnsitzSO[[#This Row],[KLV A Kosten]:[KLV C Kosten]]),"")</f>
        <v>0</v>
      </c>
      <c r="U102" s="63">
        <f>SUMIFS(Import!V:V,Import!J:J,tbl_WohnsitzSO[[#This Row],[AHV-Nr]])</f>
        <v>0</v>
      </c>
      <c r="V102" s="162" t="str">
        <f t="shared" si="8"/>
        <v/>
      </c>
      <c r="W102" s="163" t="str">
        <f t="shared" si="8"/>
        <v/>
      </c>
      <c r="X102" s="122" t="str">
        <f t="shared" si="6"/>
        <v>S111111</v>
      </c>
      <c r="Y102" s="122" t="str">
        <f t="shared" si="7"/>
        <v>P</v>
      </c>
    </row>
    <row r="103" spans="1:25" ht="12.75" customHeight="1" x14ac:dyDescent="0.2">
      <c r="A103" s="82">
        <v>90</v>
      </c>
      <c r="B103" s="153" t="str">
        <f>IFERROR(INDEX(Import!J:J,_xlfn.AGGREGATE(15,6,ROW(Import!J:J)/(Import!X:X=1),ROW()-13)),"")</f>
        <v/>
      </c>
      <c r="C103" s="153" t="str">
        <f>IFERROR(INDEX(Import!A:V,MATCH(tbl_WohnsitzSO[[#This Row],[AHV-Nr]],Import!J:J,0),5),"")</f>
        <v/>
      </c>
      <c r="D103" s="154" t="str">
        <f>IFERROR(INDEX(Import!A:V,MATCH(tbl_WohnsitzSO[[#This Row],[AHV-Nr]],Import!J:J,0),7),"")</f>
        <v/>
      </c>
      <c r="E103" s="83" t="str">
        <f>IFERROR(INDEX(Import!A:V,MATCH(tbl_WohnsitzSO[[#This Row],[AHV-Nr]],Import!J:J,0),9),"")</f>
        <v/>
      </c>
      <c r="F103" s="84" t="str">
        <f>IFERROR(INDEX(Import!A:V,MATCH(tbl_WohnsitzSO[[#This Row],[AHV-Nr]],Import!J:J,0),12),"")</f>
        <v/>
      </c>
      <c r="G103" s="157" t="str">
        <f>IFERROR(INDEX(Import!A:V,MATCH(tbl_WohnsitzSO[[#This Row],[AHV-Nr]],Import!J:J,0),15),"")</f>
        <v/>
      </c>
      <c r="H103" s="85" t="str">
        <f>IFERROR(INDEX(Import!A:V,MATCH(tbl_WohnsitzSO[[#This Row],[AHV-Nr]],Import!J:J,0),16),"")</f>
        <v/>
      </c>
      <c r="I103" s="85" t="str">
        <f>IF(SUMIFS(Import!Z:Z,Import!J:J,tbl_WohnsitzSO[[#This Row],[AHV-Nr]],Import!Z:Z,1)=0,"",SUMIFS(Import!Z:Z,Import!J:J,tbl_WohnsitzSO[[#This Row],[AHV-Nr]],Import!Z:Z,1))</f>
        <v/>
      </c>
      <c r="J103" s="169" t="str">
        <f>IF(SUMIFS(Import!U:U,Import!R:R,"KLV A",Import!J:J,tbl_WohnsitzSO[[#This Row],[AHV-Nr]])=0,"",SUMIFS(Import!U:U,Import!R:R,"KLV A",Import!J:J,tbl_WohnsitzSO[[#This Row],[AHV-Nr]]))</f>
        <v/>
      </c>
      <c r="K103" s="169" t="str">
        <f>IF(SUMIFS(Import!U:U,Import!R:R,"KLV B",Import!J:J,tbl_WohnsitzSO[[#This Row],[AHV-Nr]])=0,"",SUMIFS(Import!U:U,Import!R:R,"KLV B",Import!J:J,tbl_WohnsitzSO[[#This Row],[AHV-Nr]]))</f>
        <v/>
      </c>
      <c r="L103" s="169" t="str">
        <f>IF(SUMIFS(Import!U:U,Import!R:R,"KLV C",Import!J:J,tbl_WohnsitzSO[[#This Row],[AHV-Nr]])=0,"",SUMIFS(Import!U:U,Import!R:R,"KLV C",Import!J:J,tbl_WohnsitzSO[[#This Row],[AHV-Nr]]))</f>
        <v/>
      </c>
      <c r="M103" s="171">
        <f>SUM(tbl_WohnsitzSO[[#This Row],[KLV A]:[KLV C]])</f>
        <v>0</v>
      </c>
      <c r="N103" s="159" t="str">
        <f>IF(tbl_WohnsitzSO[[#This Row],[KLV A]]="","",IF(NOT(ISERROR(MATCH(X103, Parameter!$A$1:$A$137, 0))),VLOOKUP(X103,Parameter!$A$1:$J$137,4,0),IF(V103=4535,VLOOKUP(W103,Parameter!$C$1:$J$137,5,0),VLOOKUP(Y103,Parameter!$B$1:$J$137,6,0))))</f>
        <v/>
      </c>
      <c r="O103" s="159" t="str">
        <f>IF(tbl_WohnsitzSO[[#This Row],[KLV B]]="","",IF(NOT(ISERROR(MATCH(X103, Parameter!$A$1:$A$137, 0))),VLOOKUP(X103,Parameter!$A$1:$J$137,5,0),IF(V103=4535,VLOOKUP(W103,Parameter!$C$1:$J$137,6,0),VLOOKUP(Y103,Parameter!$B$1:$J$137,7,0))))</f>
        <v/>
      </c>
      <c r="P103" s="159" t="str">
        <f>IF(tbl_WohnsitzSO[[#This Row],[KLV C]]="","",IF(NOT(ISERROR(MATCH(X103, Parameter!$A$1:$A$137, 0))),VLOOKUP(X103,Parameter!$A$1:$J$137,6,0),IF(V103=4535,VLOOKUP(W103,Parameter!$C$1:$J$137,7,0),VLOOKUP(Y103,Parameter!$B$1:$J$137,8,0))))</f>
        <v/>
      </c>
      <c r="Q103" s="12" t="str">
        <f t="shared" si="5"/>
        <v/>
      </c>
      <c r="R103" s="12" t="str">
        <f t="shared" si="5"/>
        <v/>
      </c>
      <c r="S103" s="12" t="str">
        <f t="shared" si="5"/>
        <v/>
      </c>
      <c r="T103" s="12">
        <f>IFERROR(SUM(tbl_WohnsitzSO[[#This Row],[KLV A Kosten]:[KLV C Kosten]]),"")</f>
        <v>0</v>
      </c>
      <c r="U103" s="63">
        <f>SUMIFS(Import!V:V,Import!J:J,tbl_WohnsitzSO[[#This Row],[AHV-Nr]])</f>
        <v>0</v>
      </c>
      <c r="V103" s="162" t="str">
        <f t="shared" si="8"/>
        <v/>
      </c>
      <c r="W103" s="163" t="str">
        <f t="shared" si="8"/>
        <v/>
      </c>
      <c r="X103" s="122" t="str">
        <f t="shared" si="6"/>
        <v>S111111</v>
      </c>
      <c r="Y103" s="122" t="str">
        <f t="shared" si="7"/>
        <v>P</v>
      </c>
    </row>
    <row r="104" spans="1:25" ht="12.75" customHeight="1" x14ac:dyDescent="0.2">
      <c r="A104" s="82">
        <v>91</v>
      </c>
      <c r="B104" s="153" t="str">
        <f>IFERROR(INDEX(Import!J:J,_xlfn.AGGREGATE(15,6,ROW(Import!J:J)/(Import!X:X=1),ROW()-13)),"")</f>
        <v/>
      </c>
      <c r="C104" s="153" t="str">
        <f>IFERROR(INDEX(Import!A:V,MATCH(tbl_WohnsitzSO[[#This Row],[AHV-Nr]],Import!J:J,0),5),"")</f>
        <v/>
      </c>
      <c r="D104" s="154" t="str">
        <f>IFERROR(INDEX(Import!A:V,MATCH(tbl_WohnsitzSO[[#This Row],[AHV-Nr]],Import!J:J,0),7),"")</f>
        <v/>
      </c>
      <c r="E104" s="83" t="str">
        <f>IFERROR(INDEX(Import!A:V,MATCH(tbl_WohnsitzSO[[#This Row],[AHV-Nr]],Import!J:J,0),9),"")</f>
        <v/>
      </c>
      <c r="F104" s="84" t="str">
        <f>IFERROR(INDEX(Import!A:V,MATCH(tbl_WohnsitzSO[[#This Row],[AHV-Nr]],Import!J:J,0),12),"")</f>
        <v/>
      </c>
      <c r="G104" s="157" t="str">
        <f>IFERROR(INDEX(Import!A:V,MATCH(tbl_WohnsitzSO[[#This Row],[AHV-Nr]],Import!J:J,0),15),"")</f>
        <v/>
      </c>
      <c r="H104" s="85" t="str">
        <f>IFERROR(INDEX(Import!A:V,MATCH(tbl_WohnsitzSO[[#This Row],[AHV-Nr]],Import!J:J,0),16),"")</f>
        <v/>
      </c>
      <c r="I104" s="85" t="str">
        <f>IF(SUMIFS(Import!Z:Z,Import!J:J,tbl_WohnsitzSO[[#This Row],[AHV-Nr]],Import!Z:Z,1)=0,"",SUMIFS(Import!Z:Z,Import!J:J,tbl_WohnsitzSO[[#This Row],[AHV-Nr]],Import!Z:Z,1))</f>
        <v/>
      </c>
      <c r="J104" s="169" t="str">
        <f>IF(SUMIFS(Import!U:U,Import!R:R,"KLV A",Import!J:J,tbl_WohnsitzSO[[#This Row],[AHV-Nr]])=0,"",SUMIFS(Import!U:U,Import!R:R,"KLV A",Import!J:J,tbl_WohnsitzSO[[#This Row],[AHV-Nr]]))</f>
        <v/>
      </c>
      <c r="K104" s="169" t="str">
        <f>IF(SUMIFS(Import!U:U,Import!R:R,"KLV B",Import!J:J,tbl_WohnsitzSO[[#This Row],[AHV-Nr]])=0,"",SUMIFS(Import!U:U,Import!R:R,"KLV B",Import!J:J,tbl_WohnsitzSO[[#This Row],[AHV-Nr]]))</f>
        <v/>
      </c>
      <c r="L104" s="169" t="str">
        <f>IF(SUMIFS(Import!U:U,Import!R:R,"KLV C",Import!J:J,tbl_WohnsitzSO[[#This Row],[AHV-Nr]])=0,"",SUMIFS(Import!U:U,Import!R:R,"KLV C",Import!J:J,tbl_WohnsitzSO[[#This Row],[AHV-Nr]]))</f>
        <v/>
      </c>
      <c r="M104" s="171">
        <f>SUM(tbl_WohnsitzSO[[#This Row],[KLV A]:[KLV C]])</f>
        <v>0</v>
      </c>
      <c r="N104" s="159" t="str">
        <f>IF(tbl_WohnsitzSO[[#This Row],[KLV A]]="","",IF(NOT(ISERROR(MATCH(X104, Parameter!$A$1:$A$137, 0))),VLOOKUP(X104,Parameter!$A$1:$J$137,4,0),IF(V104=4535,VLOOKUP(W104,Parameter!$C$1:$J$137,5,0),VLOOKUP(Y104,Parameter!$B$1:$J$137,6,0))))</f>
        <v/>
      </c>
      <c r="O104" s="159" t="str">
        <f>IF(tbl_WohnsitzSO[[#This Row],[KLV B]]="","",IF(NOT(ISERROR(MATCH(X104, Parameter!$A$1:$A$137, 0))),VLOOKUP(X104,Parameter!$A$1:$J$137,5,0),IF(V104=4535,VLOOKUP(W104,Parameter!$C$1:$J$137,6,0),VLOOKUP(Y104,Parameter!$B$1:$J$137,7,0))))</f>
        <v/>
      </c>
      <c r="P104" s="159" t="str">
        <f>IF(tbl_WohnsitzSO[[#This Row],[KLV C]]="","",IF(NOT(ISERROR(MATCH(X104, Parameter!$A$1:$A$137, 0))),VLOOKUP(X104,Parameter!$A$1:$J$137,6,0),IF(V104=4535,VLOOKUP(W104,Parameter!$C$1:$J$137,7,0),VLOOKUP(Y104,Parameter!$B$1:$J$137,8,0))))</f>
        <v/>
      </c>
      <c r="Q104" s="12" t="str">
        <f t="shared" si="5"/>
        <v/>
      </c>
      <c r="R104" s="12" t="str">
        <f t="shared" si="5"/>
        <v/>
      </c>
      <c r="S104" s="12" t="str">
        <f t="shared" si="5"/>
        <v/>
      </c>
      <c r="T104" s="12">
        <f>IFERROR(SUM(tbl_WohnsitzSO[[#This Row],[KLV A Kosten]:[KLV C Kosten]]),"")</f>
        <v>0</v>
      </c>
      <c r="U104" s="63">
        <f>SUMIFS(Import!V:V,Import!J:J,tbl_WohnsitzSO[[#This Row],[AHV-Nr]])</f>
        <v>0</v>
      </c>
      <c r="V104" s="162" t="str">
        <f t="shared" si="8"/>
        <v/>
      </c>
      <c r="W104" s="163" t="str">
        <f t="shared" si="8"/>
        <v/>
      </c>
      <c r="X104" s="122" t="str">
        <f t="shared" si="6"/>
        <v>S111111</v>
      </c>
      <c r="Y104" s="122" t="str">
        <f t="shared" si="7"/>
        <v>P</v>
      </c>
    </row>
    <row r="105" spans="1:25" ht="12.75" customHeight="1" x14ac:dyDescent="0.2">
      <c r="A105" s="82">
        <v>92</v>
      </c>
      <c r="B105" s="153" t="str">
        <f>IFERROR(INDEX(Import!J:J,_xlfn.AGGREGATE(15,6,ROW(Import!J:J)/(Import!X:X=1),ROW()-13)),"")</f>
        <v/>
      </c>
      <c r="C105" s="153" t="str">
        <f>IFERROR(INDEX(Import!A:V,MATCH(tbl_WohnsitzSO[[#This Row],[AHV-Nr]],Import!J:J,0),5),"")</f>
        <v/>
      </c>
      <c r="D105" s="154" t="str">
        <f>IFERROR(INDEX(Import!A:V,MATCH(tbl_WohnsitzSO[[#This Row],[AHV-Nr]],Import!J:J,0),7),"")</f>
        <v/>
      </c>
      <c r="E105" s="83" t="str">
        <f>IFERROR(INDEX(Import!A:V,MATCH(tbl_WohnsitzSO[[#This Row],[AHV-Nr]],Import!J:J,0),9),"")</f>
        <v/>
      </c>
      <c r="F105" s="84" t="str">
        <f>IFERROR(INDEX(Import!A:V,MATCH(tbl_WohnsitzSO[[#This Row],[AHV-Nr]],Import!J:J,0),12),"")</f>
        <v/>
      </c>
      <c r="G105" s="157" t="str">
        <f>IFERROR(INDEX(Import!A:V,MATCH(tbl_WohnsitzSO[[#This Row],[AHV-Nr]],Import!J:J,0),15),"")</f>
        <v/>
      </c>
      <c r="H105" s="85" t="str">
        <f>IFERROR(INDEX(Import!A:V,MATCH(tbl_WohnsitzSO[[#This Row],[AHV-Nr]],Import!J:J,0),16),"")</f>
        <v/>
      </c>
      <c r="I105" s="85" t="str">
        <f>IF(SUMIFS(Import!Z:Z,Import!J:J,tbl_WohnsitzSO[[#This Row],[AHV-Nr]],Import!Z:Z,1)=0,"",SUMIFS(Import!Z:Z,Import!J:J,tbl_WohnsitzSO[[#This Row],[AHV-Nr]],Import!Z:Z,1))</f>
        <v/>
      </c>
      <c r="J105" s="169" t="str">
        <f>IF(SUMIFS(Import!U:U,Import!R:R,"KLV A",Import!J:J,tbl_WohnsitzSO[[#This Row],[AHV-Nr]])=0,"",SUMIFS(Import!U:U,Import!R:R,"KLV A",Import!J:J,tbl_WohnsitzSO[[#This Row],[AHV-Nr]]))</f>
        <v/>
      </c>
      <c r="K105" s="169" t="str">
        <f>IF(SUMIFS(Import!U:U,Import!R:R,"KLV B",Import!J:J,tbl_WohnsitzSO[[#This Row],[AHV-Nr]])=0,"",SUMIFS(Import!U:U,Import!R:R,"KLV B",Import!J:J,tbl_WohnsitzSO[[#This Row],[AHV-Nr]]))</f>
        <v/>
      </c>
      <c r="L105" s="169" t="str">
        <f>IF(SUMIFS(Import!U:U,Import!R:R,"KLV C",Import!J:J,tbl_WohnsitzSO[[#This Row],[AHV-Nr]])=0,"",SUMIFS(Import!U:U,Import!R:R,"KLV C",Import!J:J,tbl_WohnsitzSO[[#This Row],[AHV-Nr]]))</f>
        <v/>
      </c>
      <c r="M105" s="171">
        <f>SUM(tbl_WohnsitzSO[[#This Row],[KLV A]:[KLV C]])</f>
        <v>0</v>
      </c>
      <c r="N105" s="159" t="str">
        <f>IF(tbl_WohnsitzSO[[#This Row],[KLV A]]="","",IF(NOT(ISERROR(MATCH(X105, Parameter!$A$1:$A$137, 0))),VLOOKUP(X105,Parameter!$A$1:$J$137,4,0),IF(V105=4535,VLOOKUP(W105,Parameter!$C$1:$J$137,5,0),VLOOKUP(Y105,Parameter!$B$1:$J$137,6,0))))</f>
        <v/>
      </c>
      <c r="O105" s="159" t="str">
        <f>IF(tbl_WohnsitzSO[[#This Row],[KLV B]]="","",IF(NOT(ISERROR(MATCH(X105, Parameter!$A$1:$A$137, 0))),VLOOKUP(X105,Parameter!$A$1:$J$137,5,0),IF(V105=4535,VLOOKUP(W105,Parameter!$C$1:$J$137,6,0),VLOOKUP(Y105,Parameter!$B$1:$J$137,7,0))))</f>
        <v/>
      </c>
      <c r="P105" s="159" t="str">
        <f>IF(tbl_WohnsitzSO[[#This Row],[KLV C]]="","",IF(NOT(ISERROR(MATCH(X105, Parameter!$A$1:$A$137, 0))),VLOOKUP(X105,Parameter!$A$1:$J$137,6,0),IF(V105=4535,VLOOKUP(W105,Parameter!$C$1:$J$137,7,0),VLOOKUP(Y105,Parameter!$B$1:$J$137,8,0))))</f>
        <v/>
      </c>
      <c r="Q105" s="12" t="str">
        <f t="shared" si="5"/>
        <v/>
      </c>
      <c r="R105" s="12" t="str">
        <f t="shared" si="5"/>
        <v/>
      </c>
      <c r="S105" s="12" t="str">
        <f t="shared" si="5"/>
        <v/>
      </c>
      <c r="T105" s="12">
        <f>IFERROR(SUM(tbl_WohnsitzSO[[#This Row],[KLV A Kosten]:[KLV C Kosten]]),"")</f>
        <v>0</v>
      </c>
      <c r="U105" s="63">
        <f>SUMIFS(Import!V:V,Import!J:J,tbl_WohnsitzSO[[#This Row],[AHV-Nr]])</f>
        <v>0</v>
      </c>
      <c r="V105" s="162" t="str">
        <f t="shared" si="8"/>
        <v/>
      </c>
      <c r="W105" s="163" t="str">
        <f t="shared" si="8"/>
        <v/>
      </c>
      <c r="X105" s="122" t="str">
        <f t="shared" si="6"/>
        <v>S111111</v>
      </c>
      <c r="Y105" s="122" t="str">
        <f t="shared" si="7"/>
        <v>P</v>
      </c>
    </row>
    <row r="106" spans="1:25" ht="12.75" customHeight="1" x14ac:dyDescent="0.2">
      <c r="A106" s="82">
        <v>93</v>
      </c>
      <c r="B106" s="153" t="str">
        <f>IFERROR(INDEX(Import!J:J,_xlfn.AGGREGATE(15,6,ROW(Import!J:J)/(Import!X:X=1),ROW()-13)),"")</f>
        <v/>
      </c>
      <c r="C106" s="153" t="str">
        <f>IFERROR(INDEX(Import!A:V,MATCH(tbl_WohnsitzSO[[#This Row],[AHV-Nr]],Import!J:J,0),5),"")</f>
        <v/>
      </c>
      <c r="D106" s="154" t="str">
        <f>IFERROR(INDEX(Import!A:V,MATCH(tbl_WohnsitzSO[[#This Row],[AHV-Nr]],Import!J:J,0),7),"")</f>
        <v/>
      </c>
      <c r="E106" s="83" t="str">
        <f>IFERROR(INDEX(Import!A:V,MATCH(tbl_WohnsitzSO[[#This Row],[AHV-Nr]],Import!J:J,0),9),"")</f>
        <v/>
      </c>
      <c r="F106" s="84" t="str">
        <f>IFERROR(INDEX(Import!A:V,MATCH(tbl_WohnsitzSO[[#This Row],[AHV-Nr]],Import!J:J,0),12),"")</f>
        <v/>
      </c>
      <c r="G106" s="157" t="str">
        <f>IFERROR(INDEX(Import!A:V,MATCH(tbl_WohnsitzSO[[#This Row],[AHV-Nr]],Import!J:J,0),15),"")</f>
        <v/>
      </c>
      <c r="H106" s="85" t="str">
        <f>IFERROR(INDEX(Import!A:V,MATCH(tbl_WohnsitzSO[[#This Row],[AHV-Nr]],Import!J:J,0),16),"")</f>
        <v/>
      </c>
      <c r="I106" s="85" t="str">
        <f>IF(SUMIFS(Import!Z:Z,Import!J:J,tbl_WohnsitzSO[[#This Row],[AHV-Nr]],Import!Z:Z,1)=0,"",SUMIFS(Import!Z:Z,Import!J:J,tbl_WohnsitzSO[[#This Row],[AHV-Nr]],Import!Z:Z,1))</f>
        <v/>
      </c>
      <c r="J106" s="169" t="str">
        <f>IF(SUMIFS(Import!U:U,Import!R:R,"KLV A",Import!J:J,tbl_WohnsitzSO[[#This Row],[AHV-Nr]])=0,"",SUMIFS(Import!U:U,Import!R:R,"KLV A",Import!J:J,tbl_WohnsitzSO[[#This Row],[AHV-Nr]]))</f>
        <v/>
      </c>
      <c r="K106" s="169" t="str">
        <f>IF(SUMIFS(Import!U:U,Import!R:R,"KLV B",Import!J:J,tbl_WohnsitzSO[[#This Row],[AHV-Nr]])=0,"",SUMIFS(Import!U:U,Import!R:R,"KLV B",Import!J:J,tbl_WohnsitzSO[[#This Row],[AHV-Nr]]))</f>
        <v/>
      </c>
      <c r="L106" s="169" t="str">
        <f>IF(SUMIFS(Import!U:U,Import!R:R,"KLV C",Import!J:J,tbl_WohnsitzSO[[#This Row],[AHV-Nr]])=0,"",SUMIFS(Import!U:U,Import!R:R,"KLV C",Import!J:J,tbl_WohnsitzSO[[#This Row],[AHV-Nr]]))</f>
        <v/>
      </c>
      <c r="M106" s="171">
        <f>SUM(tbl_WohnsitzSO[[#This Row],[KLV A]:[KLV C]])</f>
        <v>0</v>
      </c>
      <c r="N106" s="159" t="str">
        <f>IF(tbl_WohnsitzSO[[#This Row],[KLV A]]="","",IF(NOT(ISERROR(MATCH(X106, Parameter!$A$1:$A$137, 0))),VLOOKUP(X106,Parameter!$A$1:$J$137,4,0),IF(V106=4535,VLOOKUP(W106,Parameter!$C$1:$J$137,5,0),VLOOKUP(Y106,Parameter!$B$1:$J$137,6,0))))</f>
        <v/>
      </c>
      <c r="O106" s="159" t="str">
        <f>IF(tbl_WohnsitzSO[[#This Row],[KLV B]]="","",IF(NOT(ISERROR(MATCH(X106, Parameter!$A$1:$A$137, 0))),VLOOKUP(X106,Parameter!$A$1:$J$137,5,0),IF(V106=4535,VLOOKUP(W106,Parameter!$C$1:$J$137,6,0),VLOOKUP(Y106,Parameter!$B$1:$J$137,7,0))))</f>
        <v/>
      </c>
      <c r="P106" s="159" t="str">
        <f>IF(tbl_WohnsitzSO[[#This Row],[KLV C]]="","",IF(NOT(ISERROR(MATCH(X106, Parameter!$A$1:$A$137, 0))),VLOOKUP(X106,Parameter!$A$1:$J$137,6,0),IF(V106=4535,VLOOKUP(W106,Parameter!$C$1:$J$137,7,0),VLOOKUP(Y106,Parameter!$B$1:$J$137,8,0))))</f>
        <v/>
      </c>
      <c r="Q106" s="12" t="str">
        <f t="shared" si="5"/>
        <v/>
      </c>
      <c r="R106" s="12" t="str">
        <f t="shared" si="5"/>
        <v/>
      </c>
      <c r="S106" s="12" t="str">
        <f t="shared" si="5"/>
        <v/>
      </c>
      <c r="T106" s="12">
        <f>IFERROR(SUM(tbl_WohnsitzSO[[#This Row],[KLV A Kosten]:[KLV C Kosten]]),"")</f>
        <v>0</v>
      </c>
      <c r="U106" s="63">
        <f>SUMIFS(Import!V:V,Import!J:J,tbl_WohnsitzSO[[#This Row],[AHV-Nr]])</f>
        <v>0</v>
      </c>
      <c r="V106" s="162" t="str">
        <f t="shared" si="8"/>
        <v/>
      </c>
      <c r="W106" s="163" t="str">
        <f t="shared" si="8"/>
        <v/>
      </c>
      <c r="X106" s="122" t="str">
        <f t="shared" si="6"/>
        <v>S111111</v>
      </c>
      <c r="Y106" s="122" t="str">
        <f t="shared" si="7"/>
        <v>P</v>
      </c>
    </row>
    <row r="107" spans="1:25" ht="12.75" customHeight="1" x14ac:dyDescent="0.2">
      <c r="A107" s="82">
        <v>94</v>
      </c>
      <c r="B107" s="153" t="str">
        <f>IFERROR(INDEX(Import!J:J,_xlfn.AGGREGATE(15,6,ROW(Import!J:J)/(Import!X:X=1),ROW()-13)),"")</f>
        <v/>
      </c>
      <c r="C107" s="153" t="str">
        <f>IFERROR(INDEX(Import!A:V,MATCH(tbl_WohnsitzSO[[#This Row],[AHV-Nr]],Import!J:J,0),5),"")</f>
        <v/>
      </c>
      <c r="D107" s="154" t="str">
        <f>IFERROR(INDEX(Import!A:V,MATCH(tbl_WohnsitzSO[[#This Row],[AHV-Nr]],Import!J:J,0),7),"")</f>
        <v/>
      </c>
      <c r="E107" s="83" t="str">
        <f>IFERROR(INDEX(Import!A:V,MATCH(tbl_WohnsitzSO[[#This Row],[AHV-Nr]],Import!J:J,0),9),"")</f>
        <v/>
      </c>
      <c r="F107" s="84" t="str">
        <f>IFERROR(INDEX(Import!A:V,MATCH(tbl_WohnsitzSO[[#This Row],[AHV-Nr]],Import!J:J,0),12),"")</f>
        <v/>
      </c>
      <c r="G107" s="157" t="str">
        <f>IFERROR(INDEX(Import!A:V,MATCH(tbl_WohnsitzSO[[#This Row],[AHV-Nr]],Import!J:J,0),15),"")</f>
        <v/>
      </c>
      <c r="H107" s="85" t="str">
        <f>IFERROR(INDEX(Import!A:V,MATCH(tbl_WohnsitzSO[[#This Row],[AHV-Nr]],Import!J:J,0),16),"")</f>
        <v/>
      </c>
      <c r="I107" s="85" t="str">
        <f>IF(SUMIFS(Import!Z:Z,Import!J:J,tbl_WohnsitzSO[[#This Row],[AHV-Nr]],Import!Z:Z,1)=0,"",SUMIFS(Import!Z:Z,Import!J:J,tbl_WohnsitzSO[[#This Row],[AHV-Nr]],Import!Z:Z,1))</f>
        <v/>
      </c>
      <c r="J107" s="169" t="str">
        <f>IF(SUMIFS(Import!U:U,Import!R:R,"KLV A",Import!J:J,tbl_WohnsitzSO[[#This Row],[AHV-Nr]])=0,"",SUMIFS(Import!U:U,Import!R:R,"KLV A",Import!J:J,tbl_WohnsitzSO[[#This Row],[AHV-Nr]]))</f>
        <v/>
      </c>
      <c r="K107" s="169" t="str">
        <f>IF(SUMIFS(Import!U:U,Import!R:R,"KLV B",Import!J:J,tbl_WohnsitzSO[[#This Row],[AHV-Nr]])=0,"",SUMIFS(Import!U:U,Import!R:R,"KLV B",Import!J:J,tbl_WohnsitzSO[[#This Row],[AHV-Nr]]))</f>
        <v/>
      </c>
      <c r="L107" s="169" t="str">
        <f>IF(SUMIFS(Import!U:U,Import!R:R,"KLV C",Import!J:J,tbl_WohnsitzSO[[#This Row],[AHV-Nr]])=0,"",SUMIFS(Import!U:U,Import!R:R,"KLV C",Import!J:J,tbl_WohnsitzSO[[#This Row],[AHV-Nr]]))</f>
        <v/>
      </c>
      <c r="M107" s="171">
        <f>SUM(tbl_WohnsitzSO[[#This Row],[KLV A]:[KLV C]])</f>
        <v>0</v>
      </c>
      <c r="N107" s="159" t="str">
        <f>IF(tbl_WohnsitzSO[[#This Row],[KLV A]]="","",IF(NOT(ISERROR(MATCH(X107, Parameter!$A$1:$A$137, 0))),VLOOKUP(X107,Parameter!$A$1:$J$137,4,0),IF(V107=4535,VLOOKUP(W107,Parameter!$C$1:$J$137,5,0),VLOOKUP(Y107,Parameter!$B$1:$J$137,6,0))))</f>
        <v/>
      </c>
      <c r="O107" s="159" t="str">
        <f>IF(tbl_WohnsitzSO[[#This Row],[KLV B]]="","",IF(NOT(ISERROR(MATCH(X107, Parameter!$A$1:$A$137, 0))),VLOOKUP(X107,Parameter!$A$1:$J$137,5,0),IF(V107=4535,VLOOKUP(W107,Parameter!$C$1:$J$137,6,0),VLOOKUP(Y107,Parameter!$B$1:$J$137,7,0))))</f>
        <v/>
      </c>
      <c r="P107" s="159" t="str">
        <f>IF(tbl_WohnsitzSO[[#This Row],[KLV C]]="","",IF(NOT(ISERROR(MATCH(X107, Parameter!$A$1:$A$137, 0))),VLOOKUP(X107,Parameter!$A$1:$J$137,6,0),IF(V107=4535,VLOOKUP(W107,Parameter!$C$1:$J$137,7,0),VLOOKUP(Y107,Parameter!$B$1:$J$137,8,0))))</f>
        <v/>
      </c>
      <c r="Q107" s="12" t="str">
        <f t="shared" si="5"/>
        <v/>
      </c>
      <c r="R107" s="12" t="str">
        <f t="shared" si="5"/>
        <v/>
      </c>
      <c r="S107" s="12" t="str">
        <f t="shared" si="5"/>
        <v/>
      </c>
      <c r="T107" s="12">
        <f>IFERROR(SUM(tbl_WohnsitzSO[[#This Row],[KLV A Kosten]:[KLV C Kosten]]),"")</f>
        <v>0</v>
      </c>
      <c r="U107" s="63">
        <f>SUMIFS(Import!V:V,Import!J:J,tbl_WohnsitzSO[[#This Row],[AHV-Nr]])</f>
        <v>0</v>
      </c>
      <c r="V107" s="162" t="str">
        <f t="shared" si="8"/>
        <v/>
      </c>
      <c r="W107" s="163" t="str">
        <f t="shared" si="8"/>
        <v/>
      </c>
      <c r="X107" s="122" t="str">
        <f t="shared" si="6"/>
        <v>S111111</v>
      </c>
      <c r="Y107" s="122" t="str">
        <f t="shared" si="7"/>
        <v>P</v>
      </c>
    </row>
    <row r="108" spans="1:25" ht="12.75" customHeight="1" x14ac:dyDescent="0.2">
      <c r="A108" s="82">
        <v>95</v>
      </c>
      <c r="B108" s="153" t="str">
        <f>IFERROR(INDEX(Import!J:J,_xlfn.AGGREGATE(15,6,ROW(Import!J:J)/(Import!X:X=1),ROW()-13)),"")</f>
        <v/>
      </c>
      <c r="C108" s="153" t="str">
        <f>IFERROR(INDEX(Import!A:V,MATCH(tbl_WohnsitzSO[[#This Row],[AHV-Nr]],Import!J:J,0),5),"")</f>
        <v/>
      </c>
      <c r="D108" s="154" t="str">
        <f>IFERROR(INDEX(Import!A:V,MATCH(tbl_WohnsitzSO[[#This Row],[AHV-Nr]],Import!J:J,0),7),"")</f>
        <v/>
      </c>
      <c r="E108" s="83" t="str">
        <f>IFERROR(INDEX(Import!A:V,MATCH(tbl_WohnsitzSO[[#This Row],[AHV-Nr]],Import!J:J,0),9),"")</f>
        <v/>
      </c>
      <c r="F108" s="84" t="str">
        <f>IFERROR(INDEX(Import!A:V,MATCH(tbl_WohnsitzSO[[#This Row],[AHV-Nr]],Import!J:J,0),12),"")</f>
        <v/>
      </c>
      <c r="G108" s="157" t="str">
        <f>IFERROR(INDEX(Import!A:V,MATCH(tbl_WohnsitzSO[[#This Row],[AHV-Nr]],Import!J:J,0),15),"")</f>
        <v/>
      </c>
      <c r="H108" s="85" t="str">
        <f>IFERROR(INDEX(Import!A:V,MATCH(tbl_WohnsitzSO[[#This Row],[AHV-Nr]],Import!J:J,0),16),"")</f>
        <v/>
      </c>
      <c r="I108" s="85" t="str">
        <f>IF(SUMIFS(Import!Z:Z,Import!J:J,tbl_WohnsitzSO[[#This Row],[AHV-Nr]],Import!Z:Z,1)=0,"",SUMIFS(Import!Z:Z,Import!J:J,tbl_WohnsitzSO[[#This Row],[AHV-Nr]],Import!Z:Z,1))</f>
        <v/>
      </c>
      <c r="J108" s="169" t="str">
        <f>IF(SUMIFS(Import!U:U,Import!R:R,"KLV A",Import!J:J,tbl_WohnsitzSO[[#This Row],[AHV-Nr]])=0,"",SUMIFS(Import!U:U,Import!R:R,"KLV A",Import!J:J,tbl_WohnsitzSO[[#This Row],[AHV-Nr]]))</f>
        <v/>
      </c>
      <c r="K108" s="169" t="str">
        <f>IF(SUMIFS(Import!U:U,Import!R:R,"KLV B",Import!J:J,tbl_WohnsitzSO[[#This Row],[AHV-Nr]])=0,"",SUMIFS(Import!U:U,Import!R:R,"KLV B",Import!J:J,tbl_WohnsitzSO[[#This Row],[AHV-Nr]]))</f>
        <v/>
      </c>
      <c r="L108" s="169" t="str">
        <f>IF(SUMIFS(Import!U:U,Import!R:R,"KLV C",Import!J:J,tbl_WohnsitzSO[[#This Row],[AHV-Nr]])=0,"",SUMIFS(Import!U:U,Import!R:R,"KLV C",Import!J:J,tbl_WohnsitzSO[[#This Row],[AHV-Nr]]))</f>
        <v/>
      </c>
      <c r="M108" s="171">
        <f>SUM(tbl_WohnsitzSO[[#This Row],[KLV A]:[KLV C]])</f>
        <v>0</v>
      </c>
      <c r="N108" s="159" t="str">
        <f>IF(tbl_WohnsitzSO[[#This Row],[KLV A]]="","",IF(NOT(ISERROR(MATCH(X108, Parameter!$A$1:$A$137, 0))),VLOOKUP(X108,Parameter!$A$1:$J$137,4,0),IF(V108=4535,VLOOKUP(W108,Parameter!$C$1:$J$137,5,0),VLOOKUP(Y108,Parameter!$B$1:$J$137,6,0))))</f>
        <v/>
      </c>
      <c r="O108" s="159" t="str">
        <f>IF(tbl_WohnsitzSO[[#This Row],[KLV B]]="","",IF(NOT(ISERROR(MATCH(X108, Parameter!$A$1:$A$137, 0))),VLOOKUP(X108,Parameter!$A$1:$J$137,5,0),IF(V108=4535,VLOOKUP(W108,Parameter!$C$1:$J$137,6,0),VLOOKUP(Y108,Parameter!$B$1:$J$137,7,0))))</f>
        <v/>
      </c>
      <c r="P108" s="159" t="str">
        <f>IF(tbl_WohnsitzSO[[#This Row],[KLV C]]="","",IF(NOT(ISERROR(MATCH(X108, Parameter!$A$1:$A$137, 0))),VLOOKUP(X108,Parameter!$A$1:$J$137,6,0),IF(V108=4535,VLOOKUP(W108,Parameter!$C$1:$J$137,7,0),VLOOKUP(Y108,Parameter!$B$1:$J$137,8,0))))</f>
        <v/>
      </c>
      <c r="Q108" s="12" t="str">
        <f t="shared" si="5"/>
        <v/>
      </c>
      <c r="R108" s="12" t="str">
        <f t="shared" si="5"/>
        <v/>
      </c>
      <c r="S108" s="12" t="str">
        <f t="shared" si="5"/>
        <v/>
      </c>
      <c r="T108" s="12">
        <f>IFERROR(SUM(tbl_WohnsitzSO[[#This Row],[KLV A Kosten]:[KLV C Kosten]]),"")</f>
        <v>0</v>
      </c>
      <c r="U108" s="63">
        <f>SUMIFS(Import!V:V,Import!J:J,tbl_WohnsitzSO[[#This Row],[AHV-Nr]])</f>
        <v>0</v>
      </c>
      <c r="V108" s="162" t="str">
        <f t="shared" si="8"/>
        <v/>
      </c>
      <c r="W108" s="163" t="str">
        <f t="shared" si="8"/>
        <v/>
      </c>
      <c r="X108" s="122" t="str">
        <f t="shared" si="6"/>
        <v>S111111</v>
      </c>
      <c r="Y108" s="122" t="str">
        <f t="shared" si="7"/>
        <v>P</v>
      </c>
    </row>
    <row r="109" spans="1:25" ht="12.75" customHeight="1" x14ac:dyDescent="0.2">
      <c r="A109" s="82">
        <v>96</v>
      </c>
      <c r="B109" s="153" t="str">
        <f>IFERROR(INDEX(Import!J:J,_xlfn.AGGREGATE(15,6,ROW(Import!J:J)/(Import!X:X=1),ROW()-13)),"")</f>
        <v/>
      </c>
      <c r="C109" s="153" t="str">
        <f>IFERROR(INDEX(Import!A:V,MATCH(tbl_WohnsitzSO[[#This Row],[AHV-Nr]],Import!J:J,0),5),"")</f>
        <v/>
      </c>
      <c r="D109" s="154" t="str">
        <f>IFERROR(INDEX(Import!A:V,MATCH(tbl_WohnsitzSO[[#This Row],[AHV-Nr]],Import!J:J,0),7),"")</f>
        <v/>
      </c>
      <c r="E109" s="83" t="str">
        <f>IFERROR(INDEX(Import!A:V,MATCH(tbl_WohnsitzSO[[#This Row],[AHV-Nr]],Import!J:J,0),9),"")</f>
        <v/>
      </c>
      <c r="F109" s="84" t="str">
        <f>IFERROR(INDEX(Import!A:V,MATCH(tbl_WohnsitzSO[[#This Row],[AHV-Nr]],Import!J:J,0),12),"")</f>
        <v/>
      </c>
      <c r="G109" s="157" t="str">
        <f>IFERROR(INDEX(Import!A:V,MATCH(tbl_WohnsitzSO[[#This Row],[AHV-Nr]],Import!J:J,0),15),"")</f>
        <v/>
      </c>
      <c r="H109" s="85" t="str">
        <f>IFERROR(INDEX(Import!A:V,MATCH(tbl_WohnsitzSO[[#This Row],[AHV-Nr]],Import!J:J,0),16),"")</f>
        <v/>
      </c>
      <c r="I109" s="85" t="str">
        <f>IF(SUMIFS(Import!Z:Z,Import!J:J,tbl_WohnsitzSO[[#This Row],[AHV-Nr]],Import!Z:Z,1)=0,"",SUMIFS(Import!Z:Z,Import!J:J,tbl_WohnsitzSO[[#This Row],[AHV-Nr]],Import!Z:Z,1))</f>
        <v/>
      </c>
      <c r="J109" s="169" t="str">
        <f>IF(SUMIFS(Import!U:U,Import!R:R,"KLV A",Import!J:J,tbl_WohnsitzSO[[#This Row],[AHV-Nr]])=0,"",SUMIFS(Import!U:U,Import!R:R,"KLV A",Import!J:J,tbl_WohnsitzSO[[#This Row],[AHV-Nr]]))</f>
        <v/>
      </c>
      <c r="K109" s="169" t="str">
        <f>IF(SUMIFS(Import!U:U,Import!R:R,"KLV B",Import!J:J,tbl_WohnsitzSO[[#This Row],[AHV-Nr]])=0,"",SUMIFS(Import!U:U,Import!R:R,"KLV B",Import!J:J,tbl_WohnsitzSO[[#This Row],[AHV-Nr]]))</f>
        <v/>
      </c>
      <c r="L109" s="169" t="str">
        <f>IF(SUMIFS(Import!U:U,Import!R:R,"KLV C",Import!J:J,tbl_WohnsitzSO[[#This Row],[AHV-Nr]])=0,"",SUMIFS(Import!U:U,Import!R:R,"KLV C",Import!J:J,tbl_WohnsitzSO[[#This Row],[AHV-Nr]]))</f>
        <v/>
      </c>
      <c r="M109" s="171">
        <f>SUM(tbl_WohnsitzSO[[#This Row],[KLV A]:[KLV C]])</f>
        <v>0</v>
      </c>
      <c r="N109" s="159" t="str">
        <f>IF(tbl_WohnsitzSO[[#This Row],[KLV A]]="","",IF(NOT(ISERROR(MATCH(X109, Parameter!$A$1:$A$137, 0))),VLOOKUP(X109,Parameter!$A$1:$J$137,4,0),IF(V109=4535,VLOOKUP(W109,Parameter!$C$1:$J$137,5,0),VLOOKUP(Y109,Parameter!$B$1:$J$137,6,0))))</f>
        <v/>
      </c>
      <c r="O109" s="159" t="str">
        <f>IF(tbl_WohnsitzSO[[#This Row],[KLV B]]="","",IF(NOT(ISERROR(MATCH(X109, Parameter!$A$1:$A$137, 0))),VLOOKUP(X109,Parameter!$A$1:$J$137,5,0),IF(V109=4535,VLOOKUP(W109,Parameter!$C$1:$J$137,6,0),VLOOKUP(Y109,Parameter!$B$1:$J$137,7,0))))</f>
        <v/>
      </c>
      <c r="P109" s="159" t="str">
        <f>IF(tbl_WohnsitzSO[[#This Row],[KLV C]]="","",IF(NOT(ISERROR(MATCH(X109, Parameter!$A$1:$A$137, 0))),VLOOKUP(X109,Parameter!$A$1:$J$137,6,0),IF(V109=4535,VLOOKUP(W109,Parameter!$C$1:$J$137,7,0),VLOOKUP(Y109,Parameter!$B$1:$J$137,8,0))))</f>
        <v/>
      </c>
      <c r="Q109" s="12" t="str">
        <f t="shared" si="5"/>
        <v/>
      </c>
      <c r="R109" s="12" t="str">
        <f t="shared" si="5"/>
        <v/>
      </c>
      <c r="S109" s="12" t="str">
        <f t="shared" si="5"/>
        <v/>
      </c>
      <c r="T109" s="12">
        <f>IFERROR(SUM(tbl_WohnsitzSO[[#This Row],[KLV A Kosten]:[KLV C Kosten]]),"")</f>
        <v>0</v>
      </c>
      <c r="U109" s="63">
        <f>SUMIFS(Import!V:V,Import!J:J,tbl_WohnsitzSO[[#This Row],[AHV-Nr]])</f>
        <v>0</v>
      </c>
      <c r="V109" s="162" t="str">
        <f t="shared" si="8"/>
        <v/>
      </c>
      <c r="W109" s="163" t="str">
        <f t="shared" si="8"/>
        <v/>
      </c>
      <c r="X109" s="122" t="str">
        <f t="shared" si="6"/>
        <v>S111111</v>
      </c>
      <c r="Y109" s="122" t="str">
        <f t="shared" si="7"/>
        <v>P</v>
      </c>
    </row>
    <row r="110" spans="1:25" ht="12.75" customHeight="1" x14ac:dyDescent="0.2">
      <c r="A110" s="82">
        <v>97</v>
      </c>
      <c r="B110" s="153" t="str">
        <f>IFERROR(INDEX(Import!J:J,_xlfn.AGGREGATE(15,6,ROW(Import!J:J)/(Import!X:X=1),ROW()-13)),"")</f>
        <v/>
      </c>
      <c r="C110" s="153" t="str">
        <f>IFERROR(INDEX(Import!A:V,MATCH(tbl_WohnsitzSO[[#This Row],[AHV-Nr]],Import!J:J,0),5),"")</f>
        <v/>
      </c>
      <c r="D110" s="154" t="str">
        <f>IFERROR(INDEX(Import!A:V,MATCH(tbl_WohnsitzSO[[#This Row],[AHV-Nr]],Import!J:J,0),7),"")</f>
        <v/>
      </c>
      <c r="E110" s="83" t="str">
        <f>IFERROR(INDEX(Import!A:V,MATCH(tbl_WohnsitzSO[[#This Row],[AHV-Nr]],Import!J:J,0),9),"")</f>
        <v/>
      </c>
      <c r="F110" s="84" t="str">
        <f>IFERROR(INDEX(Import!A:V,MATCH(tbl_WohnsitzSO[[#This Row],[AHV-Nr]],Import!J:J,0),12),"")</f>
        <v/>
      </c>
      <c r="G110" s="157" t="str">
        <f>IFERROR(INDEX(Import!A:V,MATCH(tbl_WohnsitzSO[[#This Row],[AHV-Nr]],Import!J:J,0),15),"")</f>
        <v/>
      </c>
      <c r="H110" s="85" t="str">
        <f>IFERROR(INDEX(Import!A:V,MATCH(tbl_WohnsitzSO[[#This Row],[AHV-Nr]],Import!J:J,0),16),"")</f>
        <v/>
      </c>
      <c r="I110" s="85" t="str">
        <f>IF(SUMIFS(Import!Z:Z,Import!J:J,tbl_WohnsitzSO[[#This Row],[AHV-Nr]],Import!Z:Z,1)=0,"",SUMIFS(Import!Z:Z,Import!J:J,tbl_WohnsitzSO[[#This Row],[AHV-Nr]],Import!Z:Z,1))</f>
        <v/>
      </c>
      <c r="J110" s="169" t="str">
        <f>IF(SUMIFS(Import!U:U,Import!R:R,"KLV A",Import!J:J,tbl_WohnsitzSO[[#This Row],[AHV-Nr]])=0,"",SUMIFS(Import!U:U,Import!R:R,"KLV A",Import!J:J,tbl_WohnsitzSO[[#This Row],[AHV-Nr]]))</f>
        <v/>
      </c>
      <c r="K110" s="169" t="str">
        <f>IF(SUMIFS(Import!U:U,Import!R:R,"KLV B",Import!J:J,tbl_WohnsitzSO[[#This Row],[AHV-Nr]])=0,"",SUMIFS(Import!U:U,Import!R:R,"KLV B",Import!J:J,tbl_WohnsitzSO[[#This Row],[AHV-Nr]]))</f>
        <v/>
      </c>
      <c r="L110" s="169" t="str">
        <f>IF(SUMIFS(Import!U:U,Import!R:R,"KLV C",Import!J:J,tbl_WohnsitzSO[[#This Row],[AHV-Nr]])=0,"",SUMIFS(Import!U:U,Import!R:R,"KLV C",Import!J:J,tbl_WohnsitzSO[[#This Row],[AHV-Nr]]))</f>
        <v/>
      </c>
      <c r="M110" s="171">
        <f>SUM(tbl_WohnsitzSO[[#This Row],[KLV A]:[KLV C]])</f>
        <v>0</v>
      </c>
      <c r="N110" s="159" t="str">
        <f>IF(tbl_WohnsitzSO[[#This Row],[KLV A]]="","",IF(NOT(ISERROR(MATCH(X110, Parameter!$A$1:$A$137, 0))),VLOOKUP(X110,Parameter!$A$1:$J$137,4,0),IF(V110=4535,VLOOKUP(W110,Parameter!$C$1:$J$137,5,0),VLOOKUP(Y110,Parameter!$B$1:$J$137,6,0))))</f>
        <v/>
      </c>
      <c r="O110" s="159" t="str">
        <f>IF(tbl_WohnsitzSO[[#This Row],[KLV B]]="","",IF(NOT(ISERROR(MATCH(X110, Parameter!$A$1:$A$137, 0))),VLOOKUP(X110,Parameter!$A$1:$J$137,5,0),IF(V110=4535,VLOOKUP(W110,Parameter!$C$1:$J$137,6,0),VLOOKUP(Y110,Parameter!$B$1:$J$137,7,0))))</f>
        <v/>
      </c>
      <c r="P110" s="159" t="str">
        <f>IF(tbl_WohnsitzSO[[#This Row],[KLV C]]="","",IF(NOT(ISERROR(MATCH(X110, Parameter!$A$1:$A$137, 0))),VLOOKUP(X110,Parameter!$A$1:$J$137,6,0),IF(V110=4535,VLOOKUP(W110,Parameter!$C$1:$J$137,7,0),VLOOKUP(Y110,Parameter!$B$1:$J$137,8,0))))</f>
        <v/>
      </c>
      <c r="Q110" s="12" t="str">
        <f t="shared" si="5"/>
        <v/>
      </c>
      <c r="R110" s="12" t="str">
        <f t="shared" si="5"/>
        <v/>
      </c>
      <c r="S110" s="12" t="str">
        <f t="shared" si="5"/>
        <v/>
      </c>
      <c r="T110" s="12">
        <f>IFERROR(SUM(tbl_WohnsitzSO[[#This Row],[KLV A Kosten]:[KLV C Kosten]]),"")</f>
        <v>0</v>
      </c>
      <c r="U110" s="63">
        <f>SUMIFS(Import!V:V,Import!J:J,tbl_WohnsitzSO[[#This Row],[AHV-Nr]])</f>
        <v>0</v>
      </c>
      <c r="V110" s="162" t="str">
        <f t="shared" si="8"/>
        <v/>
      </c>
      <c r="W110" s="163" t="str">
        <f t="shared" si="8"/>
        <v/>
      </c>
      <c r="X110" s="122" t="str">
        <f t="shared" si="6"/>
        <v>S111111</v>
      </c>
      <c r="Y110" s="122" t="str">
        <f t="shared" si="7"/>
        <v>P</v>
      </c>
    </row>
    <row r="111" spans="1:25" ht="12.75" customHeight="1" x14ac:dyDescent="0.2">
      <c r="A111" s="82">
        <v>98</v>
      </c>
      <c r="B111" s="153" t="str">
        <f>IFERROR(INDEX(Import!J:J,_xlfn.AGGREGATE(15,6,ROW(Import!J:J)/(Import!X:X=1),ROW()-13)),"")</f>
        <v/>
      </c>
      <c r="C111" s="153" t="str">
        <f>IFERROR(INDEX(Import!A:V,MATCH(tbl_WohnsitzSO[[#This Row],[AHV-Nr]],Import!J:J,0),5),"")</f>
        <v/>
      </c>
      <c r="D111" s="154" t="str">
        <f>IFERROR(INDEX(Import!A:V,MATCH(tbl_WohnsitzSO[[#This Row],[AHV-Nr]],Import!J:J,0),7),"")</f>
        <v/>
      </c>
      <c r="E111" s="83" t="str">
        <f>IFERROR(INDEX(Import!A:V,MATCH(tbl_WohnsitzSO[[#This Row],[AHV-Nr]],Import!J:J,0),9),"")</f>
        <v/>
      </c>
      <c r="F111" s="84" t="str">
        <f>IFERROR(INDEX(Import!A:V,MATCH(tbl_WohnsitzSO[[#This Row],[AHV-Nr]],Import!J:J,0),12),"")</f>
        <v/>
      </c>
      <c r="G111" s="157" t="str">
        <f>IFERROR(INDEX(Import!A:V,MATCH(tbl_WohnsitzSO[[#This Row],[AHV-Nr]],Import!J:J,0),15),"")</f>
        <v/>
      </c>
      <c r="H111" s="85" t="str">
        <f>IFERROR(INDEX(Import!A:V,MATCH(tbl_WohnsitzSO[[#This Row],[AHV-Nr]],Import!J:J,0),16),"")</f>
        <v/>
      </c>
      <c r="I111" s="85" t="str">
        <f>IF(SUMIFS(Import!Z:Z,Import!J:J,tbl_WohnsitzSO[[#This Row],[AHV-Nr]],Import!Z:Z,1)=0,"",SUMIFS(Import!Z:Z,Import!J:J,tbl_WohnsitzSO[[#This Row],[AHV-Nr]],Import!Z:Z,1))</f>
        <v/>
      </c>
      <c r="J111" s="169" t="str">
        <f>IF(SUMIFS(Import!U:U,Import!R:R,"KLV A",Import!J:J,tbl_WohnsitzSO[[#This Row],[AHV-Nr]])=0,"",SUMIFS(Import!U:U,Import!R:R,"KLV A",Import!J:J,tbl_WohnsitzSO[[#This Row],[AHV-Nr]]))</f>
        <v/>
      </c>
      <c r="K111" s="169" t="str">
        <f>IF(SUMIFS(Import!U:U,Import!R:R,"KLV B",Import!J:J,tbl_WohnsitzSO[[#This Row],[AHV-Nr]])=0,"",SUMIFS(Import!U:U,Import!R:R,"KLV B",Import!J:J,tbl_WohnsitzSO[[#This Row],[AHV-Nr]]))</f>
        <v/>
      </c>
      <c r="L111" s="169" t="str">
        <f>IF(SUMIFS(Import!U:U,Import!R:R,"KLV C",Import!J:J,tbl_WohnsitzSO[[#This Row],[AHV-Nr]])=0,"",SUMIFS(Import!U:U,Import!R:R,"KLV C",Import!J:J,tbl_WohnsitzSO[[#This Row],[AHV-Nr]]))</f>
        <v/>
      </c>
      <c r="M111" s="171">
        <f>SUM(tbl_WohnsitzSO[[#This Row],[KLV A]:[KLV C]])</f>
        <v>0</v>
      </c>
      <c r="N111" s="159" t="str">
        <f>IF(tbl_WohnsitzSO[[#This Row],[KLV A]]="","",IF(NOT(ISERROR(MATCH(X111, Parameter!$A$1:$A$137, 0))),VLOOKUP(X111,Parameter!$A$1:$J$137,4,0),IF(V111=4535,VLOOKUP(W111,Parameter!$C$1:$J$137,5,0),VLOOKUP(Y111,Parameter!$B$1:$J$137,6,0))))</f>
        <v/>
      </c>
      <c r="O111" s="159" t="str">
        <f>IF(tbl_WohnsitzSO[[#This Row],[KLV B]]="","",IF(NOT(ISERROR(MATCH(X111, Parameter!$A$1:$A$137, 0))),VLOOKUP(X111,Parameter!$A$1:$J$137,5,0),IF(V111=4535,VLOOKUP(W111,Parameter!$C$1:$J$137,6,0),VLOOKUP(Y111,Parameter!$B$1:$J$137,7,0))))</f>
        <v/>
      </c>
      <c r="P111" s="159" t="str">
        <f>IF(tbl_WohnsitzSO[[#This Row],[KLV C]]="","",IF(NOT(ISERROR(MATCH(X111, Parameter!$A$1:$A$137, 0))),VLOOKUP(X111,Parameter!$A$1:$J$137,6,0),IF(V111=4535,VLOOKUP(W111,Parameter!$C$1:$J$137,7,0),VLOOKUP(Y111,Parameter!$B$1:$J$137,8,0))))</f>
        <v/>
      </c>
      <c r="Q111" s="12" t="str">
        <f t="shared" si="5"/>
        <v/>
      </c>
      <c r="R111" s="12" t="str">
        <f t="shared" si="5"/>
        <v/>
      </c>
      <c r="S111" s="12" t="str">
        <f t="shared" si="5"/>
        <v/>
      </c>
      <c r="T111" s="12">
        <f>IFERROR(SUM(tbl_WohnsitzSO[[#This Row],[KLV A Kosten]:[KLV C Kosten]]),"")</f>
        <v>0</v>
      </c>
      <c r="U111" s="63">
        <f>SUMIFS(Import!V:V,Import!J:J,tbl_WohnsitzSO[[#This Row],[AHV-Nr]])</f>
        <v>0</v>
      </c>
      <c r="V111" s="162" t="str">
        <f t="shared" si="8"/>
        <v/>
      </c>
      <c r="W111" s="163" t="str">
        <f t="shared" si="8"/>
        <v/>
      </c>
      <c r="X111" s="122" t="str">
        <f t="shared" si="6"/>
        <v>S111111</v>
      </c>
      <c r="Y111" s="122" t="str">
        <f t="shared" si="7"/>
        <v>P</v>
      </c>
    </row>
    <row r="112" spans="1:25" ht="12.75" customHeight="1" x14ac:dyDescent="0.2">
      <c r="A112" s="82">
        <v>99</v>
      </c>
      <c r="B112" s="153" t="str">
        <f>IFERROR(INDEX(Import!J:J,_xlfn.AGGREGATE(15,6,ROW(Import!J:J)/(Import!X:X=1),ROW()-13)),"")</f>
        <v/>
      </c>
      <c r="C112" s="153" t="str">
        <f>IFERROR(INDEX(Import!A:V,MATCH(tbl_WohnsitzSO[[#This Row],[AHV-Nr]],Import!J:J,0),5),"")</f>
        <v/>
      </c>
      <c r="D112" s="154" t="str">
        <f>IFERROR(INDEX(Import!A:V,MATCH(tbl_WohnsitzSO[[#This Row],[AHV-Nr]],Import!J:J,0),7),"")</f>
        <v/>
      </c>
      <c r="E112" s="83" t="str">
        <f>IFERROR(INDEX(Import!A:V,MATCH(tbl_WohnsitzSO[[#This Row],[AHV-Nr]],Import!J:J,0),9),"")</f>
        <v/>
      </c>
      <c r="F112" s="84" t="str">
        <f>IFERROR(INDEX(Import!A:V,MATCH(tbl_WohnsitzSO[[#This Row],[AHV-Nr]],Import!J:J,0),12),"")</f>
        <v/>
      </c>
      <c r="G112" s="157" t="str">
        <f>IFERROR(INDEX(Import!A:V,MATCH(tbl_WohnsitzSO[[#This Row],[AHV-Nr]],Import!J:J,0),15),"")</f>
        <v/>
      </c>
      <c r="H112" s="85" t="str">
        <f>IFERROR(INDEX(Import!A:V,MATCH(tbl_WohnsitzSO[[#This Row],[AHV-Nr]],Import!J:J,0),16),"")</f>
        <v/>
      </c>
      <c r="I112" s="85" t="str">
        <f>IF(SUMIFS(Import!Z:Z,Import!J:J,tbl_WohnsitzSO[[#This Row],[AHV-Nr]],Import!Z:Z,1)=0,"",SUMIFS(Import!Z:Z,Import!J:J,tbl_WohnsitzSO[[#This Row],[AHV-Nr]],Import!Z:Z,1))</f>
        <v/>
      </c>
      <c r="J112" s="169" t="str">
        <f>IF(SUMIFS(Import!U:U,Import!R:R,"KLV A",Import!J:J,tbl_WohnsitzSO[[#This Row],[AHV-Nr]])=0,"",SUMIFS(Import!U:U,Import!R:R,"KLV A",Import!J:J,tbl_WohnsitzSO[[#This Row],[AHV-Nr]]))</f>
        <v/>
      </c>
      <c r="K112" s="169" t="str">
        <f>IF(SUMIFS(Import!U:U,Import!R:R,"KLV B",Import!J:J,tbl_WohnsitzSO[[#This Row],[AHV-Nr]])=0,"",SUMIFS(Import!U:U,Import!R:R,"KLV B",Import!J:J,tbl_WohnsitzSO[[#This Row],[AHV-Nr]]))</f>
        <v/>
      </c>
      <c r="L112" s="169" t="str">
        <f>IF(SUMIFS(Import!U:U,Import!R:R,"KLV C",Import!J:J,tbl_WohnsitzSO[[#This Row],[AHV-Nr]])=0,"",SUMIFS(Import!U:U,Import!R:R,"KLV C",Import!J:J,tbl_WohnsitzSO[[#This Row],[AHV-Nr]]))</f>
        <v/>
      </c>
      <c r="M112" s="171">
        <f>SUM(tbl_WohnsitzSO[[#This Row],[KLV A]:[KLV C]])</f>
        <v>0</v>
      </c>
      <c r="N112" s="159" t="str">
        <f>IF(tbl_WohnsitzSO[[#This Row],[KLV A]]="","",IF(NOT(ISERROR(MATCH(X112, Parameter!$A$1:$A$137, 0))),VLOOKUP(X112,Parameter!$A$1:$J$137,4,0),IF(V112=4535,VLOOKUP(W112,Parameter!$C$1:$J$137,5,0),VLOOKUP(Y112,Parameter!$B$1:$J$137,6,0))))</f>
        <v/>
      </c>
      <c r="O112" s="159" t="str">
        <f>IF(tbl_WohnsitzSO[[#This Row],[KLV B]]="","",IF(NOT(ISERROR(MATCH(X112, Parameter!$A$1:$A$137, 0))),VLOOKUP(X112,Parameter!$A$1:$J$137,5,0),IF(V112=4535,VLOOKUP(W112,Parameter!$C$1:$J$137,6,0),VLOOKUP(Y112,Parameter!$B$1:$J$137,7,0))))</f>
        <v/>
      </c>
      <c r="P112" s="159" t="str">
        <f>IF(tbl_WohnsitzSO[[#This Row],[KLV C]]="","",IF(NOT(ISERROR(MATCH(X112, Parameter!$A$1:$A$137, 0))),VLOOKUP(X112,Parameter!$A$1:$J$137,6,0),IF(V112=4535,VLOOKUP(W112,Parameter!$C$1:$J$137,7,0),VLOOKUP(Y112,Parameter!$B$1:$J$137,8,0))))</f>
        <v/>
      </c>
      <c r="Q112" s="12" t="str">
        <f t="shared" si="5"/>
        <v/>
      </c>
      <c r="R112" s="12" t="str">
        <f t="shared" si="5"/>
        <v/>
      </c>
      <c r="S112" s="12" t="str">
        <f t="shared" si="5"/>
        <v/>
      </c>
      <c r="T112" s="12">
        <f>IFERROR(SUM(tbl_WohnsitzSO[[#This Row],[KLV A Kosten]:[KLV C Kosten]]),"")</f>
        <v>0</v>
      </c>
      <c r="U112" s="63">
        <f>SUMIFS(Import!V:V,Import!J:J,tbl_WohnsitzSO[[#This Row],[AHV-Nr]])</f>
        <v>0</v>
      </c>
      <c r="V112" s="162" t="str">
        <f t="shared" si="8"/>
        <v/>
      </c>
      <c r="W112" s="163" t="str">
        <f t="shared" si="8"/>
        <v/>
      </c>
      <c r="X112" s="122" t="str">
        <f t="shared" si="6"/>
        <v>S111111</v>
      </c>
      <c r="Y112" s="122" t="str">
        <f t="shared" si="7"/>
        <v>P</v>
      </c>
    </row>
    <row r="113" spans="1:25" ht="12.75" customHeight="1" x14ac:dyDescent="0.2">
      <c r="A113" s="82">
        <v>100</v>
      </c>
      <c r="B113" s="153" t="str">
        <f>IFERROR(INDEX(Import!J:J,_xlfn.AGGREGATE(15,6,ROW(Import!J:J)/(Import!X:X=1),ROW()-13)),"")</f>
        <v/>
      </c>
      <c r="C113" s="153" t="str">
        <f>IFERROR(INDEX(Import!A:V,MATCH(tbl_WohnsitzSO[[#This Row],[AHV-Nr]],Import!J:J,0),5),"")</f>
        <v/>
      </c>
      <c r="D113" s="154" t="str">
        <f>IFERROR(INDEX(Import!A:V,MATCH(tbl_WohnsitzSO[[#This Row],[AHV-Nr]],Import!J:J,0),7),"")</f>
        <v/>
      </c>
      <c r="E113" s="83" t="str">
        <f>IFERROR(INDEX(Import!A:V,MATCH(tbl_WohnsitzSO[[#This Row],[AHV-Nr]],Import!J:J,0),9),"")</f>
        <v/>
      </c>
      <c r="F113" s="84" t="str">
        <f>IFERROR(INDEX(Import!A:V,MATCH(tbl_WohnsitzSO[[#This Row],[AHV-Nr]],Import!J:J,0),12),"")</f>
        <v/>
      </c>
      <c r="G113" s="157" t="str">
        <f>IFERROR(INDEX(Import!A:V,MATCH(tbl_WohnsitzSO[[#This Row],[AHV-Nr]],Import!J:J,0),15),"")</f>
        <v/>
      </c>
      <c r="H113" s="85" t="str">
        <f>IFERROR(INDEX(Import!A:V,MATCH(tbl_WohnsitzSO[[#This Row],[AHV-Nr]],Import!J:J,0),16),"")</f>
        <v/>
      </c>
      <c r="I113" s="85" t="str">
        <f>IF(SUMIFS(Import!Z:Z,Import!J:J,tbl_WohnsitzSO[[#This Row],[AHV-Nr]],Import!Z:Z,1)=0,"",SUMIFS(Import!Z:Z,Import!J:J,tbl_WohnsitzSO[[#This Row],[AHV-Nr]],Import!Z:Z,1))</f>
        <v/>
      </c>
      <c r="J113" s="169" t="str">
        <f>IF(SUMIFS(Import!U:U,Import!R:R,"KLV A",Import!J:J,tbl_WohnsitzSO[[#This Row],[AHV-Nr]])=0,"",SUMIFS(Import!U:U,Import!R:R,"KLV A",Import!J:J,tbl_WohnsitzSO[[#This Row],[AHV-Nr]]))</f>
        <v/>
      </c>
      <c r="K113" s="169" t="str">
        <f>IF(SUMIFS(Import!U:U,Import!R:R,"KLV B",Import!J:J,tbl_WohnsitzSO[[#This Row],[AHV-Nr]])=0,"",SUMIFS(Import!U:U,Import!R:R,"KLV B",Import!J:J,tbl_WohnsitzSO[[#This Row],[AHV-Nr]]))</f>
        <v/>
      </c>
      <c r="L113" s="169" t="str">
        <f>IF(SUMIFS(Import!U:U,Import!R:R,"KLV C",Import!J:J,tbl_WohnsitzSO[[#This Row],[AHV-Nr]])=0,"",SUMIFS(Import!U:U,Import!R:R,"KLV C",Import!J:J,tbl_WohnsitzSO[[#This Row],[AHV-Nr]]))</f>
        <v/>
      </c>
      <c r="M113" s="171">
        <f>SUM(tbl_WohnsitzSO[[#This Row],[KLV A]:[KLV C]])</f>
        <v>0</v>
      </c>
      <c r="N113" s="159" t="str">
        <f>IF(tbl_WohnsitzSO[[#This Row],[KLV A]]="","",IF(NOT(ISERROR(MATCH(X113, Parameter!$A$1:$A$137, 0))),VLOOKUP(X113,Parameter!$A$1:$J$137,4,0),IF(V113=4535,VLOOKUP(W113,Parameter!$C$1:$J$137,5,0),VLOOKUP(Y113,Parameter!$B$1:$J$137,6,0))))</f>
        <v/>
      </c>
      <c r="O113" s="159" t="str">
        <f>IF(tbl_WohnsitzSO[[#This Row],[KLV B]]="","",IF(NOT(ISERROR(MATCH(X113, Parameter!$A$1:$A$137, 0))),VLOOKUP(X113,Parameter!$A$1:$J$137,5,0),IF(V113=4535,VLOOKUP(W113,Parameter!$C$1:$J$137,6,0),VLOOKUP(Y113,Parameter!$B$1:$J$137,7,0))))</f>
        <v/>
      </c>
      <c r="P113" s="159" t="str">
        <f>IF(tbl_WohnsitzSO[[#This Row],[KLV C]]="","",IF(NOT(ISERROR(MATCH(X113, Parameter!$A$1:$A$137, 0))),VLOOKUP(X113,Parameter!$A$1:$J$137,6,0),IF(V113=4535,VLOOKUP(W113,Parameter!$C$1:$J$137,7,0),VLOOKUP(Y113,Parameter!$B$1:$J$137,8,0))))</f>
        <v/>
      </c>
      <c r="Q113" s="12" t="str">
        <f t="shared" si="5"/>
        <v/>
      </c>
      <c r="R113" s="12" t="str">
        <f t="shared" si="5"/>
        <v/>
      </c>
      <c r="S113" s="12" t="str">
        <f t="shared" si="5"/>
        <v/>
      </c>
      <c r="T113" s="12">
        <f>IFERROR(SUM(tbl_WohnsitzSO[[#This Row],[KLV A Kosten]:[KLV C Kosten]]),"")</f>
        <v>0</v>
      </c>
      <c r="U113" s="63">
        <f>SUMIFS(Import!V:V,Import!J:J,tbl_WohnsitzSO[[#This Row],[AHV-Nr]])</f>
        <v>0</v>
      </c>
      <c r="V113" s="162" t="str">
        <f t="shared" si="8"/>
        <v/>
      </c>
      <c r="W113" s="163" t="str">
        <f t="shared" si="8"/>
        <v/>
      </c>
      <c r="X113" s="122" t="str">
        <f t="shared" si="6"/>
        <v>S111111</v>
      </c>
      <c r="Y113" s="122" t="str">
        <f t="shared" si="7"/>
        <v>P</v>
      </c>
    </row>
    <row r="114" spans="1:25" ht="12.75" customHeight="1" x14ac:dyDescent="0.2">
      <c r="A114" s="82">
        <v>101</v>
      </c>
      <c r="B114" s="153" t="str">
        <f>IFERROR(INDEX(Import!J:J,_xlfn.AGGREGATE(15,6,ROW(Import!J:J)/(Import!X:X=1),ROW()-13)),"")</f>
        <v/>
      </c>
      <c r="C114" s="153" t="str">
        <f>IFERROR(INDEX(Import!A:V,MATCH(tbl_WohnsitzSO[[#This Row],[AHV-Nr]],Import!J:J,0),5),"")</f>
        <v/>
      </c>
      <c r="D114" s="154" t="str">
        <f>IFERROR(INDEX(Import!A:V,MATCH(tbl_WohnsitzSO[[#This Row],[AHV-Nr]],Import!J:J,0),7),"")</f>
        <v/>
      </c>
      <c r="E114" s="83" t="str">
        <f>IFERROR(INDEX(Import!A:V,MATCH(tbl_WohnsitzSO[[#This Row],[AHV-Nr]],Import!J:J,0),9),"")</f>
        <v/>
      </c>
      <c r="F114" s="84" t="str">
        <f>IFERROR(INDEX(Import!A:V,MATCH(tbl_WohnsitzSO[[#This Row],[AHV-Nr]],Import!J:J,0),12),"")</f>
        <v/>
      </c>
      <c r="G114" s="157" t="str">
        <f>IFERROR(INDEX(Import!A:V,MATCH(tbl_WohnsitzSO[[#This Row],[AHV-Nr]],Import!J:J,0),15),"")</f>
        <v/>
      </c>
      <c r="H114" s="85" t="str">
        <f>IFERROR(INDEX(Import!A:V,MATCH(tbl_WohnsitzSO[[#This Row],[AHV-Nr]],Import!J:J,0),16),"")</f>
        <v/>
      </c>
      <c r="I114" s="85" t="str">
        <f>IF(SUMIFS(Import!Z:Z,Import!J:J,tbl_WohnsitzSO[[#This Row],[AHV-Nr]],Import!Z:Z,1)=0,"",SUMIFS(Import!Z:Z,Import!J:J,tbl_WohnsitzSO[[#This Row],[AHV-Nr]],Import!Z:Z,1))</f>
        <v/>
      </c>
      <c r="J114" s="169" t="str">
        <f>IF(SUMIFS(Import!U:U,Import!R:R,"KLV A",Import!J:J,tbl_WohnsitzSO[[#This Row],[AHV-Nr]])=0,"",SUMIFS(Import!U:U,Import!R:R,"KLV A",Import!J:J,tbl_WohnsitzSO[[#This Row],[AHV-Nr]]))</f>
        <v/>
      </c>
      <c r="K114" s="169" t="str">
        <f>IF(SUMIFS(Import!U:U,Import!R:R,"KLV B",Import!J:J,tbl_WohnsitzSO[[#This Row],[AHV-Nr]])=0,"",SUMIFS(Import!U:U,Import!R:R,"KLV B",Import!J:J,tbl_WohnsitzSO[[#This Row],[AHV-Nr]]))</f>
        <v/>
      </c>
      <c r="L114" s="169" t="str">
        <f>IF(SUMIFS(Import!U:U,Import!R:R,"KLV C",Import!J:J,tbl_WohnsitzSO[[#This Row],[AHV-Nr]])=0,"",SUMIFS(Import!U:U,Import!R:R,"KLV C",Import!J:J,tbl_WohnsitzSO[[#This Row],[AHV-Nr]]))</f>
        <v/>
      </c>
      <c r="M114" s="171">
        <f>SUM(tbl_WohnsitzSO[[#This Row],[KLV A]:[KLV C]])</f>
        <v>0</v>
      </c>
      <c r="N114" s="159" t="str">
        <f>IF(tbl_WohnsitzSO[[#This Row],[KLV A]]="","",IF(NOT(ISERROR(MATCH(X114, Parameter!$A$1:$A$137, 0))),VLOOKUP(X114,Parameter!$A$1:$J$137,4,0),IF(V114=4535,VLOOKUP(W114,Parameter!$C$1:$J$137,5,0),VLOOKUP(Y114,Parameter!$B$1:$J$137,6,0))))</f>
        <v/>
      </c>
      <c r="O114" s="159" t="str">
        <f>IF(tbl_WohnsitzSO[[#This Row],[KLV B]]="","",IF(NOT(ISERROR(MATCH(X114, Parameter!$A$1:$A$137, 0))),VLOOKUP(X114,Parameter!$A$1:$J$137,5,0),IF(V114=4535,VLOOKUP(W114,Parameter!$C$1:$J$137,6,0),VLOOKUP(Y114,Parameter!$B$1:$J$137,7,0))))</f>
        <v/>
      </c>
      <c r="P114" s="159" t="str">
        <f>IF(tbl_WohnsitzSO[[#This Row],[KLV C]]="","",IF(NOT(ISERROR(MATCH(X114, Parameter!$A$1:$A$137, 0))),VLOOKUP(X114,Parameter!$A$1:$J$137,6,0),IF(V114=4535,VLOOKUP(W114,Parameter!$C$1:$J$137,7,0),VLOOKUP(Y114,Parameter!$B$1:$J$137,8,0))))</f>
        <v/>
      </c>
      <c r="Q114" s="12" t="str">
        <f t="shared" si="5"/>
        <v/>
      </c>
      <c r="R114" s="12" t="str">
        <f t="shared" si="5"/>
        <v/>
      </c>
      <c r="S114" s="12" t="str">
        <f t="shared" si="5"/>
        <v/>
      </c>
      <c r="T114" s="12">
        <f>IFERROR(SUM(tbl_WohnsitzSO[[#This Row],[KLV A Kosten]:[KLV C Kosten]]),"")</f>
        <v>0</v>
      </c>
      <c r="U114" s="63">
        <f>SUMIFS(Import!V:V,Import!J:J,tbl_WohnsitzSO[[#This Row],[AHV-Nr]])</f>
        <v>0</v>
      </c>
      <c r="V114" s="162" t="str">
        <f t="shared" si="8"/>
        <v/>
      </c>
      <c r="W114" s="163" t="str">
        <f t="shared" si="8"/>
        <v/>
      </c>
      <c r="X114" s="122" t="str">
        <f t="shared" si="6"/>
        <v>S111111</v>
      </c>
      <c r="Y114" s="122" t="str">
        <f t="shared" si="7"/>
        <v>P</v>
      </c>
    </row>
    <row r="115" spans="1:25" ht="12.75" customHeight="1" x14ac:dyDescent="0.2">
      <c r="A115" s="82">
        <v>102</v>
      </c>
      <c r="B115" s="153" t="str">
        <f>IFERROR(INDEX(Import!J:J,_xlfn.AGGREGATE(15,6,ROW(Import!J:J)/(Import!X:X=1),ROW()-13)),"")</f>
        <v/>
      </c>
      <c r="C115" s="153" t="str">
        <f>IFERROR(INDEX(Import!A:V,MATCH(tbl_WohnsitzSO[[#This Row],[AHV-Nr]],Import!J:J,0),5),"")</f>
        <v/>
      </c>
      <c r="D115" s="154" t="str">
        <f>IFERROR(INDEX(Import!A:V,MATCH(tbl_WohnsitzSO[[#This Row],[AHV-Nr]],Import!J:J,0),7),"")</f>
        <v/>
      </c>
      <c r="E115" s="83" t="str">
        <f>IFERROR(INDEX(Import!A:V,MATCH(tbl_WohnsitzSO[[#This Row],[AHV-Nr]],Import!J:J,0),9),"")</f>
        <v/>
      </c>
      <c r="F115" s="84" t="str">
        <f>IFERROR(INDEX(Import!A:V,MATCH(tbl_WohnsitzSO[[#This Row],[AHV-Nr]],Import!J:J,0),12),"")</f>
        <v/>
      </c>
      <c r="G115" s="157" t="str">
        <f>IFERROR(INDEX(Import!A:V,MATCH(tbl_WohnsitzSO[[#This Row],[AHV-Nr]],Import!J:J,0),15),"")</f>
        <v/>
      </c>
      <c r="H115" s="85" t="str">
        <f>IFERROR(INDEX(Import!A:V,MATCH(tbl_WohnsitzSO[[#This Row],[AHV-Nr]],Import!J:J,0),16),"")</f>
        <v/>
      </c>
      <c r="I115" s="85" t="str">
        <f>IF(SUMIFS(Import!Z:Z,Import!J:J,tbl_WohnsitzSO[[#This Row],[AHV-Nr]],Import!Z:Z,1)=0,"",SUMIFS(Import!Z:Z,Import!J:J,tbl_WohnsitzSO[[#This Row],[AHV-Nr]],Import!Z:Z,1))</f>
        <v/>
      </c>
      <c r="J115" s="169" t="str">
        <f>IF(SUMIFS(Import!U:U,Import!R:R,"KLV A",Import!J:J,tbl_WohnsitzSO[[#This Row],[AHV-Nr]])=0,"",SUMIFS(Import!U:U,Import!R:R,"KLV A",Import!J:J,tbl_WohnsitzSO[[#This Row],[AHV-Nr]]))</f>
        <v/>
      </c>
      <c r="K115" s="169" t="str">
        <f>IF(SUMIFS(Import!U:U,Import!R:R,"KLV B",Import!J:J,tbl_WohnsitzSO[[#This Row],[AHV-Nr]])=0,"",SUMIFS(Import!U:U,Import!R:R,"KLV B",Import!J:J,tbl_WohnsitzSO[[#This Row],[AHV-Nr]]))</f>
        <v/>
      </c>
      <c r="L115" s="169" t="str">
        <f>IF(SUMIFS(Import!U:U,Import!R:R,"KLV C",Import!J:J,tbl_WohnsitzSO[[#This Row],[AHV-Nr]])=0,"",SUMIFS(Import!U:U,Import!R:R,"KLV C",Import!J:J,tbl_WohnsitzSO[[#This Row],[AHV-Nr]]))</f>
        <v/>
      </c>
      <c r="M115" s="171">
        <f>SUM(tbl_WohnsitzSO[[#This Row],[KLV A]:[KLV C]])</f>
        <v>0</v>
      </c>
      <c r="N115" s="159" t="str">
        <f>IF(tbl_WohnsitzSO[[#This Row],[KLV A]]="","",IF(NOT(ISERROR(MATCH(X115, Parameter!$A$1:$A$137, 0))),VLOOKUP(X115,Parameter!$A$1:$J$137,4,0),IF(V115=4535,VLOOKUP(W115,Parameter!$C$1:$J$137,5,0),VLOOKUP(Y115,Parameter!$B$1:$J$137,6,0))))</f>
        <v/>
      </c>
      <c r="O115" s="159" t="str">
        <f>IF(tbl_WohnsitzSO[[#This Row],[KLV B]]="","",IF(NOT(ISERROR(MATCH(X115, Parameter!$A$1:$A$137, 0))),VLOOKUP(X115,Parameter!$A$1:$J$137,5,0),IF(V115=4535,VLOOKUP(W115,Parameter!$C$1:$J$137,6,0),VLOOKUP(Y115,Parameter!$B$1:$J$137,7,0))))</f>
        <v/>
      </c>
      <c r="P115" s="159" t="str">
        <f>IF(tbl_WohnsitzSO[[#This Row],[KLV C]]="","",IF(NOT(ISERROR(MATCH(X115, Parameter!$A$1:$A$137, 0))),VLOOKUP(X115,Parameter!$A$1:$J$137,6,0),IF(V115=4535,VLOOKUP(W115,Parameter!$C$1:$J$137,7,0),VLOOKUP(Y115,Parameter!$B$1:$J$137,8,0))))</f>
        <v/>
      </c>
      <c r="Q115" s="12" t="str">
        <f t="shared" si="5"/>
        <v/>
      </c>
      <c r="R115" s="12" t="str">
        <f t="shared" si="5"/>
        <v/>
      </c>
      <c r="S115" s="12" t="str">
        <f t="shared" si="5"/>
        <v/>
      </c>
      <c r="T115" s="12">
        <f>IFERROR(SUM(tbl_WohnsitzSO[[#This Row],[KLV A Kosten]:[KLV C Kosten]]),"")</f>
        <v>0</v>
      </c>
      <c r="U115" s="63">
        <f>SUMIFS(Import!V:V,Import!J:J,tbl_WohnsitzSO[[#This Row],[AHV-Nr]])</f>
        <v>0</v>
      </c>
      <c r="V115" s="162" t="str">
        <f t="shared" ref="V115:W178" si="9">+G115</f>
        <v/>
      </c>
      <c r="W115" s="163" t="str">
        <f t="shared" si="9"/>
        <v/>
      </c>
      <c r="X115" s="122" t="str">
        <f t="shared" si="6"/>
        <v>S111111</v>
      </c>
      <c r="Y115" s="122" t="str">
        <f t="shared" si="7"/>
        <v>P</v>
      </c>
    </row>
    <row r="116" spans="1:25" ht="12.75" customHeight="1" x14ac:dyDescent="0.2">
      <c r="A116" s="82">
        <v>103</v>
      </c>
      <c r="B116" s="153" t="str">
        <f>IFERROR(INDEX(Import!J:J,_xlfn.AGGREGATE(15,6,ROW(Import!J:J)/(Import!X:X=1),ROW()-13)),"")</f>
        <v/>
      </c>
      <c r="C116" s="153" t="str">
        <f>IFERROR(INDEX(Import!A:V,MATCH(tbl_WohnsitzSO[[#This Row],[AHV-Nr]],Import!J:J,0),5),"")</f>
        <v/>
      </c>
      <c r="D116" s="154" t="str">
        <f>IFERROR(INDEX(Import!A:V,MATCH(tbl_WohnsitzSO[[#This Row],[AHV-Nr]],Import!J:J,0),7),"")</f>
        <v/>
      </c>
      <c r="E116" s="83" t="str">
        <f>IFERROR(INDEX(Import!A:V,MATCH(tbl_WohnsitzSO[[#This Row],[AHV-Nr]],Import!J:J,0),9),"")</f>
        <v/>
      </c>
      <c r="F116" s="84" t="str">
        <f>IFERROR(INDEX(Import!A:V,MATCH(tbl_WohnsitzSO[[#This Row],[AHV-Nr]],Import!J:J,0),12),"")</f>
        <v/>
      </c>
      <c r="G116" s="157" t="str">
        <f>IFERROR(INDEX(Import!A:V,MATCH(tbl_WohnsitzSO[[#This Row],[AHV-Nr]],Import!J:J,0),15),"")</f>
        <v/>
      </c>
      <c r="H116" s="85" t="str">
        <f>IFERROR(INDEX(Import!A:V,MATCH(tbl_WohnsitzSO[[#This Row],[AHV-Nr]],Import!J:J,0),16),"")</f>
        <v/>
      </c>
      <c r="I116" s="85" t="str">
        <f>IF(SUMIFS(Import!Z:Z,Import!J:J,tbl_WohnsitzSO[[#This Row],[AHV-Nr]],Import!Z:Z,1)=0,"",SUMIFS(Import!Z:Z,Import!J:J,tbl_WohnsitzSO[[#This Row],[AHV-Nr]],Import!Z:Z,1))</f>
        <v/>
      </c>
      <c r="J116" s="169" t="str">
        <f>IF(SUMIFS(Import!U:U,Import!R:R,"KLV A",Import!J:J,tbl_WohnsitzSO[[#This Row],[AHV-Nr]])=0,"",SUMIFS(Import!U:U,Import!R:R,"KLV A",Import!J:J,tbl_WohnsitzSO[[#This Row],[AHV-Nr]]))</f>
        <v/>
      </c>
      <c r="K116" s="169" t="str">
        <f>IF(SUMIFS(Import!U:U,Import!R:R,"KLV B",Import!J:J,tbl_WohnsitzSO[[#This Row],[AHV-Nr]])=0,"",SUMIFS(Import!U:U,Import!R:R,"KLV B",Import!J:J,tbl_WohnsitzSO[[#This Row],[AHV-Nr]]))</f>
        <v/>
      </c>
      <c r="L116" s="169" t="str">
        <f>IF(SUMIFS(Import!U:U,Import!R:R,"KLV C",Import!J:J,tbl_WohnsitzSO[[#This Row],[AHV-Nr]])=0,"",SUMIFS(Import!U:U,Import!R:R,"KLV C",Import!J:J,tbl_WohnsitzSO[[#This Row],[AHV-Nr]]))</f>
        <v/>
      </c>
      <c r="M116" s="171">
        <f>SUM(tbl_WohnsitzSO[[#This Row],[KLV A]:[KLV C]])</f>
        <v>0</v>
      </c>
      <c r="N116" s="159" t="str">
        <f>IF(tbl_WohnsitzSO[[#This Row],[KLV A]]="","",IF(NOT(ISERROR(MATCH(X116, Parameter!$A$1:$A$137, 0))),VLOOKUP(X116,Parameter!$A$1:$J$137,4,0),IF(V116=4535,VLOOKUP(W116,Parameter!$C$1:$J$137,5,0),VLOOKUP(Y116,Parameter!$B$1:$J$137,6,0))))</f>
        <v/>
      </c>
      <c r="O116" s="159" t="str">
        <f>IF(tbl_WohnsitzSO[[#This Row],[KLV B]]="","",IF(NOT(ISERROR(MATCH(X116, Parameter!$A$1:$A$137, 0))),VLOOKUP(X116,Parameter!$A$1:$J$137,5,0),IF(V116=4535,VLOOKUP(W116,Parameter!$C$1:$J$137,6,0),VLOOKUP(Y116,Parameter!$B$1:$J$137,7,0))))</f>
        <v/>
      </c>
      <c r="P116" s="159" t="str">
        <f>IF(tbl_WohnsitzSO[[#This Row],[KLV C]]="","",IF(NOT(ISERROR(MATCH(X116, Parameter!$A$1:$A$137, 0))),VLOOKUP(X116,Parameter!$A$1:$J$137,6,0),IF(V116=4535,VLOOKUP(W116,Parameter!$C$1:$J$137,7,0),VLOOKUP(Y116,Parameter!$B$1:$J$137,8,0))))</f>
        <v/>
      </c>
      <c r="Q116" s="12" t="str">
        <f t="shared" si="5"/>
        <v/>
      </c>
      <c r="R116" s="12" t="str">
        <f t="shared" si="5"/>
        <v/>
      </c>
      <c r="S116" s="12" t="str">
        <f t="shared" si="5"/>
        <v/>
      </c>
      <c r="T116" s="12">
        <f>IFERROR(SUM(tbl_WohnsitzSO[[#This Row],[KLV A Kosten]:[KLV C Kosten]]),"")</f>
        <v>0</v>
      </c>
      <c r="U116" s="63">
        <f>SUMIFS(Import!V:V,Import!J:J,tbl_WohnsitzSO[[#This Row],[AHV-Nr]])</f>
        <v>0</v>
      </c>
      <c r="V116" s="162" t="str">
        <f t="shared" si="9"/>
        <v/>
      </c>
      <c r="W116" s="163" t="str">
        <f t="shared" si="9"/>
        <v/>
      </c>
      <c r="X116" s="122" t="str">
        <f t="shared" si="6"/>
        <v>S111111</v>
      </c>
      <c r="Y116" s="122" t="str">
        <f t="shared" si="7"/>
        <v>P</v>
      </c>
    </row>
    <row r="117" spans="1:25" ht="12.75" customHeight="1" x14ac:dyDescent="0.2">
      <c r="A117" s="82">
        <v>104</v>
      </c>
      <c r="B117" s="153" t="str">
        <f>IFERROR(INDEX(Import!J:J,_xlfn.AGGREGATE(15,6,ROW(Import!J:J)/(Import!X:X=1),ROW()-13)),"")</f>
        <v/>
      </c>
      <c r="C117" s="153" t="str">
        <f>IFERROR(INDEX(Import!A:V,MATCH(tbl_WohnsitzSO[[#This Row],[AHV-Nr]],Import!J:J,0),5),"")</f>
        <v/>
      </c>
      <c r="D117" s="154" t="str">
        <f>IFERROR(INDEX(Import!A:V,MATCH(tbl_WohnsitzSO[[#This Row],[AHV-Nr]],Import!J:J,0),7),"")</f>
        <v/>
      </c>
      <c r="E117" s="83" t="str">
        <f>IFERROR(INDEX(Import!A:V,MATCH(tbl_WohnsitzSO[[#This Row],[AHV-Nr]],Import!J:J,0),9),"")</f>
        <v/>
      </c>
      <c r="F117" s="84" t="str">
        <f>IFERROR(INDEX(Import!A:V,MATCH(tbl_WohnsitzSO[[#This Row],[AHV-Nr]],Import!J:J,0),12),"")</f>
        <v/>
      </c>
      <c r="G117" s="157" t="str">
        <f>IFERROR(INDEX(Import!A:V,MATCH(tbl_WohnsitzSO[[#This Row],[AHV-Nr]],Import!J:J,0),15),"")</f>
        <v/>
      </c>
      <c r="H117" s="85" t="str">
        <f>IFERROR(INDEX(Import!A:V,MATCH(tbl_WohnsitzSO[[#This Row],[AHV-Nr]],Import!J:J,0),16),"")</f>
        <v/>
      </c>
      <c r="I117" s="85" t="str">
        <f>IF(SUMIFS(Import!Z:Z,Import!J:J,tbl_WohnsitzSO[[#This Row],[AHV-Nr]],Import!Z:Z,1)=0,"",SUMIFS(Import!Z:Z,Import!J:J,tbl_WohnsitzSO[[#This Row],[AHV-Nr]],Import!Z:Z,1))</f>
        <v/>
      </c>
      <c r="J117" s="169" t="str">
        <f>IF(SUMIFS(Import!U:U,Import!R:R,"KLV A",Import!J:J,tbl_WohnsitzSO[[#This Row],[AHV-Nr]])=0,"",SUMIFS(Import!U:U,Import!R:R,"KLV A",Import!J:J,tbl_WohnsitzSO[[#This Row],[AHV-Nr]]))</f>
        <v/>
      </c>
      <c r="K117" s="169" t="str">
        <f>IF(SUMIFS(Import!U:U,Import!R:R,"KLV B",Import!J:J,tbl_WohnsitzSO[[#This Row],[AHV-Nr]])=0,"",SUMIFS(Import!U:U,Import!R:R,"KLV B",Import!J:J,tbl_WohnsitzSO[[#This Row],[AHV-Nr]]))</f>
        <v/>
      </c>
      <c r="L117" s="169" t="str">
        <f>IF(SUMIFS(Import!U:U,Import!R:R,"KLV C",Import!J:J,tbl_WohnsitzSO[[#This Row],[AHV-Nr]])=0,"",SUMIFS(Import!U:U,Import!R:R,"KLV C",Import!J:J,tbl_WohnsitzSO[[#This Row],[AHV-Nr]]))</f>
        <v/>
      </c>
      <c r="M117" s="171">
        <f>SUM(tbl_WohnsitzSO[[#This Row],[KLV A]:[KLV C]])</f>
        <v>0</v>
      </c>
      <c r="N117" s="159" t="str">
        <f>IF(tbl_WohnsitzSO[[#This Row],[KLV A]]="","",IF(NOT(ISERROR(MATCH(X117, Parameter!$A$1:$A$137, 0))),VLOOKUP(X117,Parameter!$A$1:$J$137,4,0),IF(V117=4535,VLOOKUP(W117,Parameter!$C$1:$J$137,5,0),VLOOKUP(Y117,Parameter!$B$1:$J$137,6,0))))</f>
        <v/>
      </c>
      <c r="O117" s="159" t="str">
        <f>IF(tbl_WohnsitzSO[[#This Row],[KLV B]]="","",IF(NOT(ISERROR(MATCH(X117, Parameter!$A$1:$A$137, 0))),VLOOKUP(X117,Parameter!$A$1:$J$137,5,0),IF(V117=4535,VLOOKUP(W117,Parameter!$C$1:$J$137,6,0),VLOOKUP(Y117,Parameter!$B$1:$J$137,7,0))))</f>
        <v/>
      </c>
      <c r="P117" s="159" t="str">
        <f>IF(tbl_WohnsitzSO[[#This Row],[KLV C]]="","",IF(NOT(ISERROR(MATCH(X117, Parameter!$A$1:$A$137, 0))),VLOOKUP(X117,Parameter!$A$1:$J$137,6,0),IF(V117=4535,VLOOKUP(W117,Parameter!$C$1:$J$137,7,0),VLOOKUP(Y117,Parameter!$B$1:$J$137,8,0))))</f>
        <v/>
      </c>
      <c r="Q117" s="12" t="str">
        <f t="shared" si="5"/>
        <v/>
      </c>
      <c r="R117" s="12" t="str">
        <f t="shared" si="5"/>
        <v/>
      </c>
      <c r="S117" s="12" t="str">
        <f t="shared" si="5"/>
        <v/>
      </c>
      <c r="T117" s="12">
        <f>IFERROR(SUM(tbl_WohnsitzSO[[#This Row],[KLV A Kosten]:[KLV C Kosten]]),"")</f>
        <v>0</v>
      </c>
      <c r="U117" s="63">
        <f>SUMIFS(Import!V:V,Import!J:J,tbl_WohnsitzSO[[#This Row],[AHV-Nr]])</f>
        <v>0</v>
      </c>
      <c r="V117" s="162" t="str">
        <f t="shared" si="9"/>
        <v/>
      </c>
      <c r="W117" s="163" t="str">
        <f t="shared" si="9"/>
        <v/>
      </c>
      <c r="X117" s="122" t="str">
        <f t="shared" si="6"/>
        <v>S111111</v>
      </c>
      <c r="Y117" s="122" t="str">
        <f t="shared" si="7"/>
        <v>P</v>
      </c>
    </row>
    <row r="118" spans="1:25" ht="12.75" customHeight="1" x14ac:dyDescent="0.2">
      <c r="A118" s="82">
        <v>105</v>
      </c>
      <c r="B118" s="153" t="str">
        <f>IFERROR(INDEX(Import!J:J,_xlfn.AGGREGATE(15,6,ROW(Import!J:J)/(Import!X:X=1),ROW()-13)),"")</f>
        <v/>
      </c>
      <c r="C118" s="153" t="str">
        <f>IFERROR(INDEX(Import!A:V,MATCH(tbl_WohnsitzSO[[#This Row],[AHV-Nr]],Import!J:J,0),5),"")</f>
        <v/>
      </c>
      <c r="D118" s="154" t="str">
        <f>IFERROR(INDEX(Import!A:V,MATCH(tbl_WohnsitzSO[[#This Row],[AHV-Nr]],Import!J:J,0),7),"")</f>
        <v/>
      </c>
      <c r="E118" s="83" t="str">
        <f>IFERROR(INDEX(Import!A:V,MATCH(tbl_WohnsitzSO[[#This Row],[AHV-Nr]],Import!J:J,0),9),"")</f>
        <v/>
      </c>
      <c r="F118" s="84" t="str">
        <f>IFERROR(INDEX(Import!A:V,MATCH(tbl_WohnsitzSO[[#This Row],[AHV-Nr]],Import!J:J,0),12),"")</f>
        <v/>
      </c>
      <c r="G118" s="157" t="str">
        <f>IFERROR(INDEX(Import!A:V,MATCH(tbl_WohnsitzSO[[#This Row],[AHV-Nr]],Import!J:J,0),15),"")</f>
        <v/>
      </c>
      <c r="H118" s="85" t="str">
        <f>IFERROR(INDEX(Import!A:V,MATCH(tbl_WohnsitzSO[[#This Row],[AHV-Nr]],Import!J:J,0),16),"")</f>
        <v/>
      </c>
      <c r="I118" s="85" t="str">
        <f>IF(SUMIFS(Import!Z:Z,Import!J:J,tbl_WohnsitzSO[[#This Row],[AHV-Nr]],Import!Z:Z,1)=0,"",SUMIFS(Import!Z:Z,Import!J:J,tbl_WohnsitzSO[[#This Row],[AHV-Nr]],Import!Z:Z,1))</f>
        <v/>
      </c>
      <c r="J118" s="169" t="str">
        <f>IF(SUMIFS(Import!U:U,Import!R:R,"KLV A",Import!J:J,tbl_WohnsitzSO[[#This Row],[AHV-Nr]])=0,"",SUMIFS(Import!U:U,Import!R:R,"KLV A",Import!J:J,tbl_WohnsitzSO[[#This Row],[AHV-Nr]]))</f>
        <v/>
      </c>
      <c r="K118" s="169" t="str">
        <f>IF(SUMIFS(Import!U:U,Import!R:R,"KLV B",Import!J:J,tbl_WohnsitzSO[[#This Row],[AHV-Nr]])=0,"",SUMIFS(Import!U:U,Import!R:R,"KLV B",Import!J:J,tbl_WohnsitzSO[[#This Row],[AHV-Nr]]))</f>
        <v/>
      </c>
      <c r="L118" s="169" t="str">
        <f>IF(SUMIFS(Import!U:U,Import!R:R,"KLV C",Import!J:J,tbl_WohnsitzSO[[#This Row],[AHV-Nr]])=0,"",SUMIFS(Import!U:U,Import!R:R,"KLV C",Import!J:J,tbl_WohnsitzSO[[#This Row],[AHV-Nr]]))</f>
        <v/>
      </c>
      <c r="M118" s="171">
        <f>SUM(tbl_WohnsitzSO[[#This Row],[KLV A]:[KLV C]])</f>
        <v>0</v>
      </c>
      <c r="N118" s="159" t="str">
        <f>IF(tbl_WohnsitzSO[[#This Row],[KLV A]]="","",IF(NOT(ISERROR(MATCH(X118, Parameter!$A$1:$A$137, 0))),VLOOKUP(X118,Parameter!$A$1:$J$137,4,0),IF(V118=4535,VLOOKUP(W118,Parameter!$C$1:$J$137,5,0),VLOOKUP(Y118,Parameter!$B$1:$J$137,6,0))))</f>
        <v/>
      </c>
      <c r="O118" s="159" t="str">
        <f>IF(tbl_WohnsitzSO[[#This Row],[KLV B]]="","",IF(NOT(ISERROR(MATCH(X118, Parameter!$A$1:$A$137, 0))),VLOOKUP(X118,Parameter!$A$1:$J$137,5,0),IF(V118=4535,VLOOKUP(W118,Parameter!$C$1:$J$137,6,0),VLOOKUP(Y118,Parameter!$B$1:$J$137,7,0))))</f>
        <v/>
      </c>
      <c r="P118" s="159" t="str">
        <f>IF(tbl_WohnsitzSO[[#This Row],[KLV C]]="","",IF(NOT(ISERROR(MATCH(X118, Parameter!$A$1:$A$137, 0))),VLOOKUP(X118,Parameter!$A$1:$J$137,6,0),IF(V118=4535,VLOOKUP(W118,Parameter!$C$1:$J$137,7,0),VLOOKUP(Y118,Parameter!$B$1:$J$137,8,0))))</f>
        <v/>
      </c>
      <c r="Q118" s="12" t="str">
        <f t="shared" si="5"/>
        <v/>
      </c>
      <c r="R118" s="12" t="str">
        <f t="shared" si="5"/>
        <v/>
      </c>
      <c r="S118" s="12" t="str">
        <f t="shared" si="5"/>
        <v/>
      </c>
      <c r="T118" s="12">
        <f>IFERROR(SUM(tbl_WohnsitzSO[[#This Row],[KLV A Kosten]:[KLV C Kosten]]),"")</f>
        <v>0</v>
      </c>
      <c r="U118" s="63">
        <f>SUMIFS(Import!V:V,Import!J:J,tbl_WohnsitzSO[[#This Row],[AHV-Nr]])</f>
        <v>0</v>
      </c>
      <c r="V118" s="162" t="str">
        <f t="shared" si="9"/>
        <v/>
      </c>
      <c r="W118" s="163" t="str">
        <f t="shared" si="9"/>
        <v/>
      </c>
      <c r="X118" s="122" t="str">
        <f t="shared" si="6"/>
        <v>S111111</v>
      </c>
      <c r="Y118" s="122" t="str">
        <f t="shared" si="7"/>
        <v>P</v>
      </c>
    </row>
    <row r="119" spans="1:25" ht="12.75" customHeight="1" x14ac:dyDescent="0.2">
      <c r="A119" s="82">
        <v>106</v>
      </c>
      <c r="B119" s="153" t="str">
        <f>IFERROR(INDEX(Import!J:J,_xlfn.AGGREGATE(15,6,ROW(Import!J:J)/(Import!X:X=1),ROW()-13)),"")</f>
        <v/>
      </c>
      <c r="C119" s="153" t="str">
        <f>IFERROR(INDEX(Import!A:V,MATCH(tbl_WohnsitzSO[[#This Row],[AHV-Nr]],Import!J:J,0),5),"")</f>
        <v/>
      </c>
      <c r="D119" s="154" t="str">
        <f>IFERROR(INDEX(Import!A:V,MATCH(tbl_WohnsitzSO[[#This Row],[AHV-Nr]],Import!J:J,0),7),"")</f>
        <v/>
      </c>
      <c r="E119" s="83" t="str">
        <f>IFERROR(INDEX(Import!A:V,MATCH(tbl_WohnsitzSO[[#This Row],[AHV-Nr]],Import!J:J,0),9),"")</f>
        <v/>
      </c>
      <c r="F119" s="84" t="str">
        <f>IFERROR(INDEX(Import!A:V,MATCH(tbl_WohnsitzSO[[#This Row],[AHV-Nr]],Import!J:J,0),12),"")</f>
        <v/>
      </c>
      <c r="G119" s="157" t="str">
        <f>IFERROR(INDEX(Import!A:V,MATCH(tbl_WohnsitzSO[[#This Row],[AHV-Nr]],Import!J:J,0),15),"")</f>
        <v/>
      </c>
      <c r="H119" s="85" t="str">
        <f>IFERROR(INDEX(Import!A:V,MATCH(tbl_WohnsitzSO[[#This Row],[AHV-Nr]],Import!J:J,0),16),"")</f>
        <v/>
      </c>
      <c r="I119" s="85" t="str">
        <f>IF(SUMIFS(Import!Z:Z,Import!J:J,tbl_WohnsitzSO[[#This Row],[AHV-Nr]],Import!Z:Z,1)=0,"",SUMIFS(Import!Z:Z,Import!J:J,tbl_WohnsitzSO[[#This Row],[AHV-Nr]],Import!Z:Z,1))</f>
        <v/>
      </c>
      <c r="J119" s="169" t="str">
        <f>IF(SUMIFS(Import!U:U,Import!R:R,"KLV A",Import!J:J,tbl_WohnsitzSO[[#This Row],[AHV-Nr]])=0,"",SUMIFS(Import!U:U,Import!R:R,"KLV A",Import!J:J,tbl_WohnsitzSO[[#This Row],[AHV-Nr]]))</f>
        <v/>
      </c>
      <c r="K119" s="169" t="str">
        <f>IF(SUMIFS(Import!U:U,Import!R:R,"KLV B",Import!J:J,tbl_WohnsitzSO[[#This Row],[AHV-Nr]])=0,"",SUMIFS(Import!U:U,Import!R:R,"KLV B",Import!J:J,tbl_WohnsitzSO[[#This Row],[AHV-Nr]]))</f>
        <v/>
      </c>
      <c r="L119" s="169" t="str">
        <f>IF(SUMIFS(Import!U:U,Import!R:R,"KLV C",Import!J:J,tbl_WohnsitzSO[[#This Row],[AHV-Nr]])=0,"",SUMIFS(Import!U:U,Import!R:R,"KLV C",Import!J:J,tbl_WohnsitzSO[[#This Row],[AHV-Nr]]))</f>
        <v/>
      </c>
      <c r="M119" s="171">
        <f>SUM(tbl_WohnsitzSO[[#This Row],[KLV A]:[KLV C]])</f>
        <v>0</v>
      </c>
      <c r="N119" s="159" t="str">
        <f>IF(tbl_WohnsitzSO[[#This Row],[KLV A]]="","",IF(NOT(ISERROR(MATCH(X119, Parameter!$A$1:$A$137, 0))),VLOOKUP(X119,Parameter!$A$1:$J$137,4,0),IF(V119=4535,VLOOKUP(W119,Parameter!$C$1:$J$137,5,0),VLOOKUP(Y119,Parameter!$B$1:$J$137,6,0))))</f>
        <v/>
      </c>
      <c r="O119" s="159" t="str">
        <f>IF(tbl_WohnsitzSO[[#This Row],[KLV B]]="","",IF(NOT(ISERROR(MATCH(X119, Parameter!$A$1:$A$137, 0))),VLOOKUP(X119,Parameter!$A$1:$J$137,5,0),IF(V119=4535,VLOOKUP(W119,Parameter!$C$1:$J$137,6,0),VLOOKUP(Y119,Parameter!$B$1:$J$137,7,0))))</f>
        <v/>
      </c>
      <c r="P119" s="159" t="str">
        <f>IF(tbl_WohnsitzSO[[#This Row],[KLV C]]="","",IF(NOT(ISERROR(MATCH(X119, Parameter!$A$1:$A$137, 0))),VLOOKUP(X119,Parameter!$A$1:$J$137,6,0),IF(V119=4535,VLOOKUP(W119,Parameter!$C$1:$J$137,7,0),VLOOKUP(Y119,Parameter!$B$1:$J$137,8,0))))</f>
        <v/>
      </c>
      <c r="Q119" s="12" t="str">
        <f t="shared" si="5"/>
        <v/>
      </c>
      <c r="R119" s="12" t="str">
        <f t="shared" si="5"/>
        <v/>
      </c>
      <c r="S119" s="12" t="str">
        <f t="shared" si="5"/>
        <v/>
      </c>
      <c r="T119" s="12">
        <f>IFERROR(SUM(tbl_WohnsitzSO[[#This Row],[KLV A Kosten]:[KLV C Kosten]]),"")</f>
        <v>0</v>
      </c>
      <c r="U119" s="63">
        <f>SUMIFS(Import!V:V,Import!J:J,tbl_WohnsitzSO[[#This Row],[AHV-Nr]])</f>
        <v>0</v>
      </c>
      <c r="V119" s="162" t="str">
        <f t="shared" si="9"/>
        <v/>
      </c>
      <c r="W119" s="163" t="str">
        <f t="shared" si="9"/>
        <v/>
      </c>
      <c r="X119" s="122" t="str">
        <f t="shared" si="6"/>
        <v>S111111</v>
      </c>
      <c r="Y119" s="122" t="str">
        <f t="shared" si="7"/>
        <v>P</v>
      </c>
    </row>
    <row r="120" spans="1:25" ht="12.75" customHeight="1" x14ac:dyDescent="0.2">
      <c r="A120" s="82">
        <v>107</v>
      </c>
      <c r="B120" s="153" t="str">
        <f>IFERROR(INDEX(Import!J:J,_xlfn.AGGREGATE(15,6,ROW(Import!J:J)/(Import!X:X=1),ROW()-13)),"")</f>
        <v/>
      </c>
      <c r="C120" s="153" t="str">
        <f>IFERROR(INDEX(Import!A:V,MATCH(tbl_WohnsitzSO[[#This Row],[AHV-Nr]],Import!J:J,0),5),"")</f>
        <v/>
      </c>
      <c r="D120" s="154" t="str">
        <f>IFERROR(INDEX(Import!A:V,MATCH(tbl_WohnsitzSO[[#This Row],[AHV-Nr]],Import!J:J,0),7),"")</f>
        <v/>
      </c>
      <c r="E120" s="83" t="str">
        <f>IFERROR(INDEX(Import!A:V,MATCH(tbl_WohnsitzSO[[#This Row],[AHV-Nr]],Import!J:J,0),9),"")</f>
        <v/>
      </c>
      <c r="F120" s="84" t="str">
        <f>IFERROR(INDEX(Import!A:V,MATCH(tbl_WohnsitzSO[[#This Row],[AHV-Nr]],Import!J:J,0),12),"")</f>
        <v/>
      </c>
      <c r="G120" s="157" t="str">
        <f>IFERROR(INDEX(Import!A:V,MATCH(tbl_WohnsitzSO[[#This Row],[AHV-Nr]],Import!J:J,0),15),"")</f>
        <v/>
      </c>
      <c r="H120" s="85" t="str">
        <f>IFERROR(INDEX(Import!A:V,MATCH(tbl_WohnsitzSO[[#This Row],[AHV-Nr]],Import!J:J,0),16),"")</f>
        <v/>
      </c>
      <c r="I120" s="85" t="str">
        <f>IF(SUMIFS(Import!Z:Z,Import!J:J,tbl_WohnsitzSO[[#This Row],[AHV-Nr]],Import!Z:Z,1)=0,"",SUMIFS(Import!Z:Z,Import!J:J,tbl_WohnsitzSO[[#This Row],[AHV-Nr]],Import!Z:Z,1))</f>
        <v/>
      </c>
      <c r="J120" s="169" t="str">
        <f>IF(SUMIFS(Import!U:U,Import!R:R,"KLV A",Import!J:J,tbl_WohnsitzSO[[#This Row],[AHV-Nr]])=0,"",SUMIFS(Import!U:U,Import!R:R,"KLV A",Import!J:J,tbl_WohnsitzSO[[#This Row],[AHV-Nr]]))</f>
        <v/>
      </c>
      <c r="K120" s="169" t="str">
        <f>IF(SUMIFS(Import!U:U,Import!R:R,"KLV B",Import!J:J,tbl_WohnsitzSO[[#This Row],[AHV-Nr]])=0,"",SUMIFS(Import!U:U,Import!R:R,"KLV B",Import!J:J,tbl_WohnsitzSO[[#This Row],[AHV-Nr]]))</f>
        <v/>
      </c>
      <c r="L120" s="169" t="str">
        <f>IF(SUMIFS(Import!U:U,Import!R:R,"KLV C",Import!J:J,tbl_WohnsitzSO[[#This Row],[AHV-Nr]])=0,"",SUMIFS(Import!U:U,Import!R:R,"KLV C",Import!J:J,tbl_WohnsitzSO[[#This Row],[AHV-Nr]]))</f>
        <v/>
      </c>
      <c r="M120" s="171">
        <f>SUM(tbl_WohnsitzSO[[#This Row],[KLV A]:[KLV C]])</f>
        <v>0</v>
      </c>
      <c r="N120" s="159" t="str">
        <f>IF(tbl_WohnsitzSO[[#This Row],[KLV A]]="","",IF(NOT(ISERROR(MATCH(X120, Parameter!$A$1:$A$137, 0))),VLOOKUP(X120,Parameter!$A$1:$J$137,4,0),IF(V120=4535,VLOOKUP(W120,Parameter!$C$1:$J$137,5,0),VLOOKUP(Y120,Parameter!$B$1:$J$137,6,0))))</f>
        <v/>
      </c>
      <c r="O120" s="159" t="str">
        <f>IF(tbl_WohnsitzSO[[#This Row],[KLV B]]="","",IF(NOT(ISERROR(MATCH(X120, Parameter!$A$1:$A$137, 0))),VLOOKUP(X120,Parameter!$A$1:$J$137,5,0),IF(V120=4535,VLOOKUP(W120,Parameter!$C$1:$J$137,6,0),VLOOKUP(Y120,Parameter!$B$1:$J$137,7,0))))</f>
        <v/>
      </c>
      <c r="P120" s="159" t="str">
        <f>IF(tbl_WohnsitzSO[[#This Row],[KLV C]]="","",IF(NOT(ISERROR(MATCH(X120, Parameter!$A$1:$A$137, 0))),VLOOKUP(X120,Parameter!$A$1:$J$137,6,0),IF(V120=4535,VLOOKUP(W120,Parameter!$C$1:$J$137,7,0),VLOOKUP(Y120,Parameter!$B$1:$J$137,8,0))))</f>
        <v/>
      </c>
      <c r="Q120" s="12" t="str">
        <f t="shared" si="5"/>
        <v/>
      </c>
      <c r="R120" s="12" t="str">
        <f t="shared" si="5"/>
        <v/>
      </c>
      <c r="S120" s="12" t="str">
        <f t="shared" si="5"/>
        <v/>
      </c>
      <c r="T120" s="12">
        <f>IFERROR(SUM(tbl_WohnsitzSO[[#This Row],[KLV A Kosten]:[KLV C Kosten]]),"")</f>
        <v>0</v>
      </c>
      <c r="U120" s="63">
        <f>SUMIFS(Import!V:V,Import!J:J,tbl_WohnsitzSO[[#This Row],[AHV-Nr]])</f>
        <v>0</v>
      </c>
      <c r="V120" s="162" t="str">
        <f t="shared" si="9"/>
        <v/>
      </c>
      <c r="W120" s="163" t="str">
        <f t="shared" si="9"/>
        <v/>
      </c>
      <c r="X120" s="122" t="str">
        <f t="shared" si="6"/>
        <v>S111111</v>
      </c>
      <c r="Y120" s="122" t="str">
        <f t="shared" si="7"/>
        <v>P</v>
      </c>
    </row>
    <row r="121" spans="1:25" ht="12.75" customHeight="1" x14ac:dyDescent="0.2">
      <c r="A121" s="82">
        <v>108</v>
      </c>
      <c r="B121" s="153" t="str">
        <f>IFERROR(INDEX(Import!J:J,_xlfn.AGGREGATE(15,6,ROW(Import!J:J)/(Import!X:X=1),ROW()-13)),"")</f>
        <v/>
      </c>
      <c r="C121" s="153" t="str">
        <f>IFERROR(INDEX(Import!A:V,MATCH(tbl_WohnsitzSO[[#This Row],[AHV-Nr]],Import!J:J,0),5),"")</f>
        <v/>
      </c>
      <c r="D121" s="154" t="str">
        <f>IFERROR(INDEX(Import!A:V,MATCH(tbl_WohnsitzSO[[#This Row],[AHV-Nr]],Import!J:J,0),7),"")</f>
        <v/>
      </c>
      <c r="E121" s="83" t="str">
        <f>IFERROR(INDEX(Import!A:V,MATCH(tbl_WohnsitzSO[[#This Row],[AHV-Nr]],Import!J:J,0),9),"")</f>
        <v/>
      </c>
      <c r="F121" s="84" t="str">
        <f>IFERROR(INDEX(Import!A:V,MATCH(tbl_WohnsitzSO[[#This Row],[AHV-Nr]],Import!J:J,0),12),"")</f>
        <v/>
      </c>
      <c r="G121" s="157" t="str">
        <f>IFERROR(INDEX(Import!A:V,MATCH(tbl_WohnsitzSO[[#This Row],[AHV-Nr]],Import!J:J,0),15),"")</f>
        <v/>
      </c>
      <c r="H121" s="85" t="str">
        <f>IFERROR(INDEX(Import!A:V,MATCH(tbl_WohnsitzSO[[#This Row],[AHV-Nr]],Import!J:J,0),16),"")</f>
        <v/>
      </c>
      <c r="I121" s="85" t="str">
        <f>IF(SUMIFS(Import!Z:Z,Import!J:J,tbl_WohnsitzSO[[#This Row],[AHV-Nr]],Import!Z:Z,1)=0,"",SUMIFS(Import!Z:Z,Import!J:J,tbl_WohnsitzSO[[#This Row],[AHV-Nr]],Import!Z:Z,1))</f>
        <v/>
      </c>
      <c r="J121" s="169" t="str">
        <f>IF(SUMIFS(Import!U:U,Import!R:R,"KLV A",Import!J:J,tbl_WohnsitzSO[[#This Row],[AHV-Nr]])=0,"",SUMIFS(Import!U:U,Import!R:R,"KLV A",Import!J:J,tbl_WohnsitzSO[[#This Row],[AHV-Nr]]))</f>
        <v/>
      </c>
      <c r="K121" s="169" t="str">
        <f>IF(SUMIFS(Import!U:U,Import!R:R,"KLV B",Import!J:J,tbl_WohnsitzSO[[#This Row],[AHV-Nr]])=0,"",SUMIFS(Import!U:U,Import!R:R,"KLV B",Import!J:J,tbl_WohnsitzSO[[#This Row],[AHV-Nr]]))</f>
        <v/>
      </c>
      <c r="L121" s="169" t="str">
        <f>IF(SUMIFS(Import!U:U,Import!R:R,"KLV C",Import!J:J,tbl_WohnsitzSO[[#This Row],[AHV-Nr]])=0,"",SUMIFS(Import!U:U,Import!R:R,"KLV C",Import!J:J,tbl_WohnsitzSO[[#This Row],[AHV-Nr]]))</f>
        <v/>
      </c>
      <c r="M121" s="171">
        <f>SUM(tbl_WohnsitzSO[[#This Row],[KLV A]:[KLV C]])</f>
        <v>0</v>
      </c>
      <c r="N121" s="159" t="str">
        <f>IF(tbl_WohnsitzSO[[#This Row],[KLV A]]="","",IF(NOT(ISERROR(MATCH(X121, Parameter!$A$1:$A$137, 0))),VLOOKUP(X121,Parameter!$A$1:$J$137,4,0),IF(V121=4535,VLOOKUP(W121,Parameter!$C$1:$J$137,5,0),VLOOKUP(Y121,Parameter!$B$1:$J$137,6,0))))</f>
        <v/>
      </c>
      <c r="O121" s="159" t="str">
        <f>IF(tbl_WohnsitzSO[[#This Row],[KLV B]]="","",IF(NOT(ISERROR(MATCH(X121, Parameter!$A$1:$A$137, 0))),VLOOKUP(X121,Parameter!$A$1:$J$137,5,0),IF(V121=4535,VLOOKUP(W121,Parameter!$C$1:$J$137,6,0),VLOOKUP(Y121,Parameter!$B$1:$J$137,7,0))))</f>
        <v/>
      </c>
      <c r="P121" s="159" t="str">
        <f>IF(tbl_WohnsitzSO[[#This Row],[KLV C]]="","",IF(NOT(ISERROR(MATCH(X121, Parameter!$A$1:$A$137, 0))),VLOOKUP(X121,Parameter!$A$1:$J$137,6,0),IF(V121=4535,VLOOKUP(W121,Parameter!$C$1:$J$137,7,0),VLOOKUP(Y121,Parameter!$B$1:$J$137,8,0))))</f>
        <v/>
      </c>
      <c r="Q121" s="12" t="str">
        <f t="shared" si="5"/>
        <v/>
      </c>
      <c r="R121" s="12" t="str">
        <f t="shared" si="5"/>
        <v/>
      </c>
      <c r="S121" s="12" t="str">
        <f t="shared" si="5"/>
        <v/>
      </c>
      <c r="T121" s="12">
        <f>IFERROR(SUM(tbl_WohnsitzSO[[#This Row],[KLV A Kosten]:[KLV C Kosten]]),"")</f>
        <v>0</v>
      </c>
      <c r="U121" s="63">
        <f>SUMIFS(Import!V:V,Import!J:J,tbl_WohnsitzSO[[#This Row],[AHV-Nr]])</f>
        <v>0</v>
      </c>
      <c r="V121" s="162" t="str">
        <f t="shared" si="9"/>
        <v/>
      </c>
      <c r="W121" s="163" t="str">
        <f t="shared" si="9"/>
        <v/>
      </c>
      <c r="X121" s="122" t="str">
        <f t="shared" si="6"/>
        <v>S111111</v>
      </c>
      <c r="Y121" s="122" t="str">
        <f t="shared" si="7"/>
        <v>P</v>
      </c>
    </row>
    <row r="122" spans="1:25" ht="12.75" customHeight="1" x14ac:dyDescent="0.2">
      <c r="A122" s="82">
        <v>109</v>
      </c>
      <c r="B122" s="153" t="str">
        <f>IFERROR(INDEX(Import!J:J,_xlfn.AGGREGATE(15,6,ROW(Import!J:J)/(Import!X:X=1),ROW()-13)),"")</f>
        <v/>
      </c>
      <c r="C122" s="153" t="str">
        <f>IFERROR(INDEX(Import!A:V,MATCH(tbl_WohnsitzSO[[#This Row],[AHV-Nr]],Import!J:J,0),5),"")</f>
        <v/>
      </c>
      <c r="D122" s="154" t="str">
        <f>IFERROR(INDEX(Import!A:V,MATCH(tbl_WohnsitzSO[[#This Row],[AHV-Nr]],Import!J:J,0),7),"")</f>
        <v/>
      </c>
      <c r="E122" s="83" t="str">
        <f>IFERROR(INDEX(Import!A:V,MATCH(tbl_WohnsitzSO[[#This Row],[AHV-Nr]],Import!J:J,0),9),"")</f>
        <v/>
      </c>
      <c r="F122" s="84" t="str">
        <f>IFERROR(INDEX(Import!A:V,MATCH(tbl_WohnsitzSO[[#This Row],[AHV-Nr]],Import!J:J,0),12),"")</f>
        <v/>
      </c>
      <c r="G122" s="157" t="str">
        <f>IFERROR(INDEX(Import!A:V,MATCH(tbl_WohnsitzSO[[#This Row],[AHV-Nr]],Import!J:J,0),15),"")</f>
        <v/>
      </c>
      <c r="H122" s="85" t="str">
        <f>IFERROR(INDEX(Import!A:V,MATCH(tbl_WohnsitzSO[[#This Row],[AHV-Nr]],Import!J:J,0),16),"")</f>
        <v/>
      </c>
      <c r="I122" s="85" t="str">
        <f>IF(SUMIFS(Import!Z:Z,Import!J:J,tbl_WohnsitzSO[[#This Row],[AHV-Nr]],Import!Z:Z,1)=0,"",SUMIFS(Import!Z:Z,Import!J:J,tbl_WohnsitzSO[[#This Row],[AHV-Nr]],Import!Z:Z,1))</f>
        <v/>
      </c>
      <c r="J122" s="169" t="str">
        <f>IF(SUMIFS(Import!U:U,Import!R:R,"KLV A",Import!J:J,tbl_WohnsitzSO[[#This Row],[AHV-Nr]])=0,"",SUMIFS(Import!U:U,Import!R:R,"KLV A",Import!J:J,tbl_WohnsitzSO[[#This Row],[AHV-Nr]]))</f>
        <v/>
      </c>
      <c r="K122" s="169" t="str">
        <f>IF(SUMIFS(Import!U:U,Import!R:R,"KLV B",Import!J:J,tbl_WohnsitzSO[[#This Row],[AHV-Nr]])=0,"",SUMIFS(Import!U:U,Import!R:R,"KLV B",Import!J:J,tbl_WohnsitzSO[[#This Row],[AHV-Nr]]))</f>
        <v/>
      </c>
      <c r="L122" s="169" t="str">
        <f>IF(SUMIFS(Import!U:U,Import!R:R,"KLV C",Import!J:J,tbl_WohnsitzSO[[#This Row],[AHV-Nr]])=0,"",SUMIFS(Import!U:U,Import!R:R,"KLV C",Import!J:J,tbl_WohnsitzSO[[#This Row],[AHV-Nr]]))</f>
        <v/>
      </c>
      <c r="M122" s="171">
        <f>SUM(tbl_WohnsitzSO[[#This Row],[KLV A]:[KLV C]])</f>
        <v>0</v>
      </c>
      <c r="N122" s="159" t="str">
        <f>IF(tbl_WohnsitzSO[[#This Row],[KLV A]]="","",IF(NOT(ISERROR(MATCH(X122, Parameter!$A$1:$A$137, 0))),VLOOKUP(X122,Parameter!$A$1:$J$137,4,0),IF(V122=4535,VLOOKUP(W122,Parameter!$C$1:$J$137,5,0),VLOOKUP(Y122,Parameter!$B$1:$J$137,6,0))))</f>
        <v/>
      </c>
      <c r="O122" s="159" t="str">
        <f>IF(tbl_WohnsitzSO[[#This Row],[KLV B]]="","",IF(NOT(ISERROR(MATCH(X122, Parameter!$A$1:$A$137, 0))),VLOOKUP(X122,Parameter!$A$1:$J$137,5,0),IF(V122=4535,VLOOKUP(W122,Parameter!$C$1:$J$137,6,0),VLOOKUP(Y122,Parameter!$B$1:$J$137,7,0))))</f>
        <v/>
      </c>
      <c r="P122" s="159" t="str">
        <f>IF(tbl_WohnsitzSO[[#This Row],[KLV C]]="","",IF(NOT(ISERROR(MATCH(X122, Parameter!$A$1:$A$137, 0))),VLOOKUP(X122,Parameter!$A$1:$J$137,6,0),IF(V122=4535,VLOOKUP(W122,Parameter!$C$1:$J$137,7,0),VLOOKUP(Y122,Parameter!$B$1:$J$137,8,0))))</f>
        <v/>
      </c>
      <c r="Q122" s="12" t="str">
        <f t="shared" si="5"/>
        <v/>
      </c>
      <c r="R122" s="12" t="str">
        <f t="shared" si="5"/>
        <v/>
      </c>
      <c r="S122" s="12" t="str">
        <f t="shared" si="5"/>
        <v/>
      </c>
      <c r="T122" s="12">
        <f>IFERROR(SUM(tbl_WohnsitzSO[[#This Row],[KLV A Kosten]:[KLV C Kosten]]),"")</f>
        <v>0</v>
      </c>
      <c r="U122" s="63">
        <f>SUMIFS(Import!V:V,Import!J:J,tbl_WohnsitzSO[[#This Row],[AHV-Nr]])</f>
        <v>0</v>
      </c>
      <c r="V122" s="162" t="str">
        <f t="shared" si="9"/>
        <v/>
      </c>
      <c r="W122" s="163" t="str">
        <f t="shared" si="9"/>
        <v/>
      </c>
      <c r="X122" s="122" t="str">
        <f t="shared" si="6"/>
        <v>S111111</v>
      </c>
      <c r="Y122" s="122" t="str">
        <f t="shared" si="7"/>
        <v>P</v>
      </c>
    </row>
    <row r="123" spans="1:25" ht="12.75" customHeight="1" x14ac:dyDescent="0.2">
      <c r="A123" s="82">
        <v>110</v>
      </c>
      <c r="B123" s="153" t="str">
        <f>IFERROR(INDEX(Import!J:J,_xlfn.AGGREGATE(15,6,ROW(Import!J:J)/(Import!X:X=1),ROW()-13)),"")</f>
        <v/>
      </c>
      <c r="C123" s="153" t="str">
        <f>IFERROR(INDEX(Import!A:V,MATCH(tbl_WohnsitzSO[[#This Row],[AHV-Nr]],Import!J:J,0),5),"")</f>
        <v/>
      </c>
      <c r="D123" s="154" t="str">
        <f>IFERROR(INDEX(Import!A:V,MATCH(tbl_WohnsitzSO[[#This Row],[AHV-Nr]],Import!J:J,0),7),"")</f>
        <v/>
      </c>
      <c r="E123" s="83" t="str">
        <f>IFERROR(INDEX(Import!A:V,MATCH(tbl_WohnsitzSO[[#This Row],[AHV-Nr]],Import!J:J,0),9),"")</f>
        <v/>
      </c>
      <c r="F123" s="84" t="str">
        <f>IFERROR(INDEX(Import!A:V,MATCH(tbl_WohnsitzSO[[#This Row],[AHV-Nr]],Import!J:J,0),12),"")</f>
        <v/>
      </c>
      <c r="G123" s="157" t="str">
        <f>IFERROR(INDEX(Import!A:V,MATCH(tbl_WohnsitzSO[[#This Row],[AHV-Nr]],Import!J:J,0),15),"")</f>
        <v/>
      </c>
      <c r="H123" s="85" t="str">
        <f>IFERROR(INDEX(Import!A:V,MATCH(tbl_WohnsitzSO[[#This Row],[AHV-Nr]],Import!J:J,0),16),"")</f>
        <v/>
      </c>
      <c r="I123" s="85" t="str">
        <f>IF(SUMIFS(Import!Z:Z,Import!J:J,tbl_WohnsitzSO[[#This Row],[AHV-Nr]],Import!Z:Z,1)=0,"",SUMIFS(Import!Z:Z,Import!J:J,tbl_WohnsitzSO[[#This Row],[AHV-Nr]],Import!Z:Z,1))</f>
        <v/>
      </c>
      <c r="J123" s="169" t="str">
        <f>IF(SUMIFS(Import!U:U,Import!R:R,"KLV A",Import!J:J,tbl_WohnsitzSO[[#This Row],[AHV-Nr]])=0,"",SUMIFS(Import!U:U,Import!R:R,"KLV A",Import!J:J,tbl_WohnsitzSO[[#This Row],[AHV-Nr]]))</f>
        <v/>
      </c>
      <c r="K123" s="169" t="str">
        <f>IF(SUMIFS(Import!U:U,Import!R:R,"KLV B",Import!J:J,tbl_WohnsitzSO[[#This Row],[AHV-Nr]])=0,"",SUMIFS(Import!U:U,Import!R:R,"KLV B",Import!J:J,tbl_WohnsitzSO[[#This Row],[AHV-Nr]]))</f>
        <v/>
      </c>
      <c r="L123" s="169" t="str">
        <f>IF(SUMIFS(Import!U:U,Import!R:R,"KLV C",Import!J:J,tbl_WohnsitzSO[[#This Row],[AHV-Nr]])=0,"",SUMIFS(Import!U:U,Import!R:R,"KLV C",Import!J:J,tbl_WohnsitzSO[[#This Row],[AHV-Nr]]))</f>
        <v/>
      </c>
      <c r="M123" s="171">
        <f>SUM(tbl_WohnsitzSO[[#This Row],[KLV A]:[KLV C]])</f>
        <v>0</v>
      </c>
      <c r="N123" s="159" t="str">
        <f>IF(tbl_WohnsitzSO[[#This Row],[KLV A]]="","",IF(NOT(ISERROR(MATCH(X123, Parameter!$A$1:$A$137, 0))),VLOOKUP(X123,Parameter!$A$1:$J$137,4,0),IF(V123=4535,VLOOKUP(W123,Parameter!$C$1:$J$137,5,0),VLOOKUP(Y123,Parameter!$B$1:$J$137,6,0))))</f>
        <v/>
      </c>
      <c r="O123" s="159" t="str">
        <f>IF(tbl_WohnsitzSO[[#This Row],[KLV B]]="","",IF(NOT(ISERROR(MATCH(X123, Parameter!$A$1:$A$137, 0))),VLOOKUP(X123,Parameter!$A$1:$J$137,5,0),IF(V123=4535,VLOOKUP(W123,Parameter!$C$1:$J$137,6,0),VLOOKUP(Y123,Parameter!$B$1:$J$137,7,0))))</f>
        <v/>
      </c>
      <c r="P123" s="159" t="str">
        <f>IF(tbl_WohnsitzSO[[#This Row],[KLV C]]="","",IF(NOT(ISERROR(MATCH(X123, Parameter!$A$1:$A$137, 0))),VLOOKUP(X123,Parameter!$A$1:$J$137,6,0),IF(V123=4535,VLOOKUP(W123,Parameter!$C$1:$J$137,7,0),VLOOKUP(Y123,Parameter!$B$1:$J$137,8,0))))</f>
        <v/>
      </c>
      <c r="Q123" s="12" t="str">
        <f t="shared" si="5"/>
        <v/>
      </c>
      <c r="R123" s="12" t="str">
        <f t="shared" si="5"/>
        <v/>
      </c>
      <c r="S123" s="12" t="str">
        <f t="shared" si="5"/>
        <v/>
      </c>
      <c r="T123" s="12">
        <f>IFERROR(SUM(tbl_WohnsitzSO[[#This Row],[KLV A Kosten]:[KLV C Kosten]]),"")</f>
        <v>0</v>
      </c>
      <c r="U123" s="63">
        <f>SUMIFS(Import!V:V,Import!J:J,tbl_WohnsitzSO[[#This Row],[AHV-Nr]])</f>
        <v>0</v>
      </c>
      <c r="V123" s="162" t="str">
        <f t="shared" si="9"/>
        <v/>
      </c>
      <c r="W123" s="163" t="str">
        <f t="shared" si="9"/>
        <v/>
      </c>
      <c r="X123" s="122" t="str">
        <f t="shared" si="6"/>
        <v>S111111</v>
      </c>
      <c r="Y123" s="122" t="str">
        <f t="shared" si="7"/>
        <v>P</v>
      </c>
    </row>
    <row r="124" spans="1:25" ht="12.75" customHeight="1" x14ac:dyDescent="0.2">
      <c r="A124" s="82">
        <v>111</v>
      </c>
      <c r="B124" s="153" t="str">
        <f>IFERROR(INDEX(Import!J:J,_xlfn.AGGREGATE(15,6,ROW(Import!J:J)/(Import!X:X=1),ROW()-13)),"")</f>
        <v/>
      </c>
      <c r="C124" s="153" t="str">
        <f>IFERROR(INDEX(Import!A:V,MATCH(tbl_WohnsitzSO[[#This Row],[AHV-Nr]],Import!J:J,0),5),"")</f>
        <v/>
      </c>
      <c r="D124" s="154" t="str">
        <f>IFERROR(INDEX(Import!A:V,MATCH(tbl_WohnsitzSO[[#This Row],[AHV-Nr]],Import!J:J,0),7),"")</f>
        <v/>
      </c>
      <c r="E124" s="83" t="str">
        <f>IFERROR(INDEX(Import!A:V,MATCH(tbl_WohnsitzSO[[#This Row],[AHV-Nr]],Import!J:J,0),9),"")</f>
        <v/>
      </c>
      <c r="F124" s="84" t="str">
        <f>IFERROR(INDEX(Import!A:V,MATCH(tbl_WohnsitzSO[[#This Row],[AHV-Nr]],Import!J:J,0),12),"")</f>
        <v/>
      </c>
      <c r="G124" s="157" t="str">
        <f>IFERROR(INDEX(Import!A:V,MATCH(tbl_WohnsitzSO[[#This Row],[AHV-Nr]],Import!J:J,0),15),"")</f>
        <v/>
      </c>
      <c r="H124" s="85" t="str">
        <f>IFERROR(INDEX(Import!A:V,MATCH(tbl_WohnsitzSO[[#This Row],[AHV-Nr]],Import!J:J,0),16),"")</f>
        <v/>
      </c>
      <c r="I124" s="85" t="str">
        <f>IF(SUMIFS(Import!Z:Z,Import!J:J,tbl_WohnsitzSO[[#This Row],[AHV-Nr]],Import!Z:Z,1)=0,"",SUMIFS(Import!Z:Z,Import!J:J,tbl_WohnsitzSO[[#This Row],[AHV-Nr]],Import!Z:Z,1))</f>
        <v/>
      </c>
      <c r="J124" s="169" t="str">
        <f>IF(SUMIFS(Import!U:U,Import!R:R,"KLV A",Import!J:J,tbl_WohnsitzSO[[#This Row],[AHV-Nr]])=0,"",SUMIFS(Import!U:U,Import!R:R,"KLV A",Import!J:J,tbl_WohnsitzSO[[#This Row],[AHV-Nr]]))</f>
        <v/>
      </c>
      <c r="K124" s="169" t="str">
        <f>IF(SUMIFS(Import!U:U,Import!R:R,"KLV B",Import!J:J,tbl_WohnsitzSO[[#This Row],[AHV-Nr]])=0,"",SUMIFS(Import!U:U,Import!R:R,"KLV B",Import!J:J,tbl_WohnsitzSO[[#This Row],[AHV-Nr]]))</f>
        <v/>
      </c>
      <c r="L124" s="169" t="str">
        <f>IF(SUMIFS(Import!U:U,Import!R:R,"KLV C",Import!J:J,tbl_WohnsitzSO[[#This Row],[AHV-Nr]])=0,"",SUMIFS(Import!U:U,Import!R:R,"KLV C",Import!J:J,tbl_WohnsitzSO[[#This Row],[AHV-Nr]]))</f>
        <v/>
      </c>
      <c r="M124" s="171">
        <f>SUM(tbl_WohnsitzSO[[#This Row],[KLV A]:[KLV C]])</f>
        <v>0</v>
      </c>
      <c r="N124" s="159" t="str">
        <f>IF(tbl_WohnsitzSO[[#This Row],[KLV A]]="","",IF(NOT(ISERROR(MATCH(X124, Parameter!$A$1:$A$137, 0))),VLOOKUP(X124,Parameter!$A$1:$J$137,4,0),IF(V124=4535,VLOOKUP(W124,Parameter!$C$1:$J$137,5,0),VLOOKUP(Y124,Parameter!$B$1:$J$137,6,0))))</f>
        <v/>
      </c>
      <c r="O124" s="159" t="str">
        <f>IF(tbl_WohnsitzSO[[#This Row],[KLV B]]="","",IF(NOT(ISERROR(MATCH(X124, Parameter!$A$1:$A$137, 0))),VLOOKUP(X124,Parameter!$A$1:$J$137,5,0),IF(V124=4535,VLOOKUP(W124,Parameter!$C$1:$J$137,6,0),VLOOKUP(Y124,Parameter!$B$1:$J$137,7,0))))</f>
        <v/>
      </c>
      <c r="P124" s="159" t="str">
        <f>IF(tbl_WohnsitzSO[[#This Row],[KLV C]]="","",IF(NOT(ISERROR(MATCH(X124, Parameter!$A$1:$A$137, 0))),VLOOKUP(X124,Parameter!$A$1:$J$137,6,0),IF(V124=4535,VLOOKUP(W124,Parameter!$C$1:$J$137,7,0),VLOOKUP(Y124,Parameter!$B$1:$J$137,8,0))))</f>
        <v/>
      </c>
      <c r="Q124" s="12" t="str">
        <f t="shared" si="5"/>
        <v/>
      </c>
      <c r="R124" s="12" t="str">
        <f t="shared" si="5"/>
        <v/>
      </c>
      <c r="S124" s="12" t="str">
        <f t="shared" si="5"/>
        <v/>
      </c>
      <c r="T124" s="12">
        <f>IFERROR(SUM(tbl_WohnsitzSO[[#This Row],[KLV A Kosten]:[KLV C Kosten]]),"")</f>
        <v>0</v>
      </c>
      <c r="U124" s="63">
        <f>SUMIFS(Import!V:V,Import!J:J,tbl_WohnsitzSO[[#This Row],[AHV-Nr]])</f>
        <v>0</v>
      </c>
      <c r="V124" s="162" t="str">
        <f t="shared" si="9"/>
        <v/>
      </c>
      <c r="W124" s="163" t="str">
        <f t="shared" si="9"/>
        <v/>
      </c>
      <c r="X124" s="122" t="str">
        <f t="shared" si="6"/>
        <v>S111111</v>
      </c>
      <c r="Y124" s="122" t="str">
        <f t="shared" si="7"/>
        <v>P</v>
      </c>
    </row>
    <row r="125" spans="1:25" ht="12.75" customHeight="1" x14ac:dyDescent="0.2">
      <c r="A125" s="82">
        <v>112</v>
      </c>
      <c r="B125" s="153" t="str">
        <f>IFERROR(INDEX(Import!J:J,_xlfn.AGGREGATE(15,6,ROW(Import!J:J)/(Import!X:X=1),ROW()-13)),"")</f>
        <v/>
      </c>
      <c r="C125" s="153" t="str">
        <f>IFERROR(INDEX(Import!A:V,MATCH(tbl_WohnsitzSO[[#This Row],[AHV-Nr]],Import!J:J,0),5),"")</f>
        <v/>
      </c>
      <c r="D125" s="154" t="str">
        <f>IFERROR(INDEX(Import!A:V,MATCH(tbl_WohnsitzSO[[#This Row],[AHV-Nr]],Import!J:J,0),7),"")</f>
        <v/>
      </c>
      <c r="E125" s="83" t="str">
        <f>IFERROR(INDEX(Import!A:V,MATCH(tbl_WohnsitzSO[[#This Row],[AHV-Nr]],Import!J:J,0),9),"")</f>
        <v/>
      </c>
      <c r="F125" s="84" t="str">
        <f>IFERROR(INDEX(Import!A:V,MATCH(tbl_WohnsitzSO[[#This Row],[AHV-Nr]],Import!J:J,0),12),"")</f>
        <v/>
      </c>
      <c r="G125" s="157" t="str">
        <f>IFERROR(INDEX(Import!A:V,MATCH(tbl_WohnsitzSO[[#This Row],[AHV-Nr]],Import!J:J,0),15),"")</f>
        <v/>
      </c>
      <c r="H125" s="85" t="str">
        <f>IFERROR(INDEX(Import!A:V,MATCH(tbl_WohnsitzSO[[#This Row],[AHV-Nr]],Import!J:J,0),16),"")</f>
        <v/>
      </c>
      <c r="I125" s="85" t="str">
        <f>IF(SUMIFS(Import!Z:Z,Import!J:J,tbl_WohnsitzSO[[#This Row],[AHV-Nr]],Import!Z:Z,1)=0,"",SUMIFS(Import!Z:Z,Import!J:J,tbl_WohnsitzSO[[#This Row],[AHV-Nr]],Import!Z:Z,1))</f>
        <v/>
      </c>
      <c r="J125" s="169" t="str">
        <f>IF(SUMIFS(Import!U:U,Import!R:R,"KLV A",Import!J:J,tbl_WohnsitzSO[[#This Row],[AHV-Nr]])=0,"",SUMIFS(Import!U:U,Import!R:R,"KLV A",Import!J:J,tbl_WohnsitzSO[[#This Row],[AHV-Nr]]))</f>
        <v/>
      </c>
      <c r="K125" s="169" t="str">
        <f>IF(SUMIFS(Import!U:U,Import!R:R,"KLV B",Import!J:J,tbl_WohnsitzSO[[#This Row],[AHV-Nr]])=0,"",SUMIFS(Import!U:U,Import!R:R,"KLV B",Import!J:J,tbl_WohnsitzSO[[#This Row],[AHV-Nr]]))</f>
        <v/>
      </c>
      <c r="L125" s="169" t="str">
        <f>IF(SUMIFS(Import!U:U,Import!R:R,"KLV C",Import!J:J,tbl_WohnsitzSO[[#This Row],[AHV-Nr]])=0,"",SUMIFS(Import!U:U,Import!R:R,"KLV C",Import!J:J,tbl_WohnsitzSO[[#This Row],[AHV-Nr]]))</f>
        <v/>
      </c>
      <c r="M125" s="171">
        <f>SUM(tbl_WohnsitzSO[[#This Row],[KLV A]:[KLV C]])</f>
        <v>0</v>
      </c>
      <c r="N125" s="159" t="str">
        <f>IF(tbl_WohnsitzSO[[#This Row],[KLV A]]="","",IF(NOT(ISERROR(MATCH(X125, Parameter!$A$1:$A$137, 0))),VLOOKUP(X125,Parameter!$A$1:$J$137,4,0),IF(V125=4535,VLOOKUP(W125,Parameter!$C$1:$J$137,5,0),VLOOKUP(Y125,Parameter!$B$1:$J$137,6,0))))</f>
        <v/>
      </c>
      <c r="O125" s="159" t="str">
        <f>IF(tbl_WohnsitzSO[[#This Row],[KLV B]]="","",IF(NOT(ISERROR(MATCH(X125, Parameter!$A$1:$A$137, 0))),VLOOKUP(X125,Parameter!$A$1:$J$137,5,0),IF(V125=4535,VLOOKUP(W125,Parameter!$C$1:$J$137,6,0),VLOOKUP(Y125,Parameter!$B$1:$J$137,7,0))))</f>
        <v/>
      </c>
      <c r="P125" s="159" t="str">
        <f>IF(tbl_WohnsitzSO[[#This Row],[KLV C]]="","",IF(NOT(ISERROR(MATCH(X125, Parameter!$A$1:$A$137, 0))),VLOOKUP(X125,Parameter!$A$1:$J$137,6,0),IF(V125=4535,VLOOKUP(W125,Parameter!$C$1:$J$137,7,0),VLOOKUP(Y125,Parameter!$B$1:$J$137,8,0))))</f>
        <v/>
      </c>
      <c r="Q125" s="12" t="str">
        <f t="shared" si="5"/>
        <v/>
      </c>
      <c r="R125" s="12" t="str">
        <f t="shared" si="5"/>
        <v/>
      </c>
      <c r="S125" s="12" t="str">
        <f t="shared" si="5"/>
        <v/>
      </c>
      <c r="T125" s="12">
        <f>IFERROR(SUM(tbl_WohnsitzSO[[#This Row],[KLV A Kosten]:[KLV C Kosten]]),"")</f>
        <v>0</v>
      </c>
      <c r="U125" s="63">
        <f>SUMIFS(Import!V:V,Import!J:J,tbl_WohnsitzSO[[#This Row],[AHV-Nr]])</f>
        <v>0</v>
      </c>
      <c r="V125" s="162" t="str">
        <f t="shared" si="9"/>
        <v/>
      </c>
      <c r="W125" s="163" t="str">
        <f t="shared" si="9"/>
        <v/>
      </c>
      <c r="X125" s="122" t="str">
        <f t="shared" si="6"/>
        <v>S111111</v>
      </c>
      <c r="Y125" s="122" t="str">
        <f t="shared" si="7"/>
        <v>P</v>
      </c>
    </row>
    <row r="126" spans="1:25" ht="12.75" customHeight="1" x14ac:dyDescent="0.2">
      <c r="A126" s="82">
        <v>113</v>
      </c>
      <c r="B126" s="153" t="str">
        <f>IFERROR(INDEX(Import!J:J,_xlfn.AGGREGATE(15,6,ROW(Import!J:J)/(Import!X:X=1),ROW()-13)),"")</f>
        <v/>
      </c>
      <c r="C126" s="153" t="str">
        <f>IFERROR(INDEX(Import!A:V,MATCH(tbl_WohnsitzSO[[#This Row],[AHV-Nr]],Import!J:J,0),5),"")</f>
        <v/>
      </c>
      <c r="D126" s="154" t="str">
        <f>IFERROR(INDEX(Import!A:V,MATCH(tbl_WohnsitzSO[[#This Row],[AHV-Nr]],Import!J:J,0),7),"")</f>
        <v/>
      </c>
      <c r="E126" s="83" t="str">
        <f>IFERROR(INDEX(Import!A:V,MATCH(tbl_WohnsitzSO[[#This Row],[AHV-Nr]],Import!J:J,0),9),"")</f>
        <v/>
      </c>
      <c r="F126" s="84" t="str">
        <f>IFERROR(INDEX(Import!A:V,MATCH(tbl_WohnsitzSO[[#This Row],[AHV-Nr]],Import!J:J,0),12),"")</f>
        <v/>
      </c>
      <c r="G126" s="157" t="str">
        <f>IFERROR(INDEX(Import!A:V,MATCH(tbl_WohnsitzSO[[#This Row],[AHV-Nr]],Import!J:J,0),15),"")</f>
        <v/>
      </c>
      <c r="H126" s="85" t="str">
        <f>IFERROR(INDEX(Import!A:V,MATCH(tbl_WohnsitzSO[[#This Row],[AHV-Nr]],Import!J:J,0),16),"")</f>
        <v/>
      </c>
      <c r="I126" s="85" t="str">
        <f>IF(SUMIFS(Import!Z:Z,Import!J:J,tbl_WohnsitzSO[[#This Row],[AHV-Nr]],Import!Z:Z,1)=0,"",SUMIFS(Import!Z:Z,Import!J:J,tbl_WohnsitzSO[[#This Row],[AHV-Nr]],Import!Z:Z,1))</f>
        <v/>
      </c>
      <c r="J126" s="169" t="str">
        <f>IF(SUMIFS(Import!U:U,Import!R:R,"KLV A",Import!J:J,tbl_WohnsitzSO[[#This Row],[AHV-Nr]])=0,"",SUMIFS(Import!U:U,Import!R:R,"KLV A",Import!J:J,tbl_WohnsitzSO[[#This Row],[AHV-Nr]]))</f>
        <v/>
      </c>
      <c r="K126" s="169" t="str">
        <f>IF(SUMIFS(Import!U:U,Import!R:R,"KLV B",Import!J:J,tbl_WohnsitzSO[[#This Row],[AHV-Nr]])=0,"",SUMIFS(Import!U:U,Import!R:R,"KLV B",Import!J:J,tbl_WohnsitzSO[[#This Row],[AHV-Nr]]))</f>
        <v/>
      </c>
      <c r="L126" s="169" t="str">
        <f>IF(SUMIFS(Import!U:U,Import!R:R,"KLV C",Import!J:J,tbl_WohnsitzSO[[#This Row],[AHV-Nr]])=0,"",SUMIFS(Import!U:U,Import!R:R,"KLV C",Import!J:J,tbl_WohnsitzSO[[#This Row],[AHV-Nr]]))</f>
        <v/>
      </c>
      <c r="M126" s="171">
        <f>SUM(tbl_WohnsitzSO[[#This Row],[KLV A]:[KLV C]])</f>
        <v>0</v>
      </c>
      <c r="N126" s="159" t="str">
        <f>IF(tbl_WohnsitzSO[[#This Row],[KLV A]]="","",IF(NOT(ISERROR(MATCH(X126, Parameter!$A$1:$A$137, 0))),VLOOKUP(X126,Parameter!$A$1:$J$137,4,0),IF(V126=4535,VLOOKUP(W126,Parameter!$C$1:$J$137,5,0),VLOOKUP(Y126,Parameter!$B$1:$J$137,6,0))))</f>
        <v/>
      </c>
      <c r="O126" s="159" t="str">
        <f>IF(tbl_WohnsitzSO[[#This Row],[KLV B]]="","",IF(NOT(ISERROR(MATCH(X126, Parameter!$A$1:$A$137, 0))),VLOOKUP(X126,Parameter!$A$1:$J$137,5,0),IF(V126=4535,VLOOKUP(W126,Parameter!$C$1:$J$137,6,0),VLOOKUP(Y126,Parameter!$B$1:$J$137,7,0))))</f>
        <v/>
      </c>
      <c r="P126" s="159" t="str">
        <f>IF(tbl_WohnsitzSO[[#This Row],[KLV C]]="","",IF(NOT(ISERROR(MATCH(X126, Parameter!$A$1:$A$137, 0))),VLOOKUP(X126,Parameter!$A$1:$J$137,6,0),IF(V126=4535,VLOOKUP(W126,Parameter!$C$1:$J$137,7,0),VLOOKUP(Y126,Parameter!$B$1:$J$137,8,0))))</f>
        <v/>
      </c>
      <c r="Q126" s="12" t="str">
        <f t="shared" si="5"/>
        <v/>
      </c>
      <c r="R126" s="12" t="str">
        <f t="shared" si="5"/>
        <v/>
      </c>
      <c r="S126" s="12" t="str">
        <f t="shared" si="5"/>
        <v/>
      </c>
      <c r="T126" s="12">
        <f>IFERROR(SUM(tbl_WohnsitzSO[[#This Row],[KLV A Kosten]:[KLV C Kosten]]),"")</f>
        <v>0</v>
      </c>
      <c r="U126" s="63">
        <f>SUMIFS(Import!V:V,Import!J:J,tbl_WohnsitzSO[[#This Row],[AHV-Nr]])</f>
        <v>0</v>
      </c>
      <c r="V126" s="162" t="str">
        <f t="shared" si="9"/>
        <v/>
      </c>
      <c r="W126" s="163" t="str">
        <f t="shared" si="9"/>
        <v/>
      </c>
      <c r="X126" s="122" t="str">
        <f t="shared" si="6"/>
        <v>S111111</v>
      </c>
      <c r="Y126" s="122" t="str">
        <f t="shared" si="7"/>
        <v>P</v>
      </c>
    </row>
    <row r="127" spans="1:25" ht="12.75" customHeight="1" x14ac:dyDescent="0.2">
      <c r="A127" s="82">
        <v>114</v>
      </c>
      <c r="B127" s="153" t="str">
        <f>IFERROR(INDEX(Import!J:J,_xlfn.AGGREGATE(15,6,ROW(Import!J:J)/(Import!X:X=1),ROW()-13)),"")</f>
        <v/>
      </c>
      <c r="C127" s="153" t="str">
        <f>IFERROR(INDEX(Import!A:V,MATCH(tbl_WohnsitzSO[[#This Row],[AHV-Nr]],Import!J:J,0),5),"")</f>
        <v/>
      </c>
      <c r="D127" s="154" t="str">
        <f>IFERROR(INDEX(Import!A:V,MATCH(tbl_WohnsitzSO[[#This Row],[AHV-Nr]],Import!J:J,0),7),"")</f>
        <v/>
      </c>
      <c r="E127" s="83" t="str">
        <f>IFERROR(INDEX(Import!A:V,MATCH(tbl_WohnsitzSO[[#This Row],[AHV-Nr]],Import!J:J,0),9),"")</f>
        <v/>
      </c>
      <c r="F127" s="84" t="str">
        <f>IFERROR(INDEX(Import!A:V,MATCH(tbl_WohnsitzSO[[#This Row],[AHV-Nr]],Import!J:J,0),12),"")</f>
        <v/>
      </c>
      <c r="G127" s="157" t="str">
        <f>IFERROR(INDEX(Import!A:V,MATCH(tbl_WohnsitzSO[[#This Row],[AHV-Nr]],Import!J:J,0),15),"")</f>
        <v/>
      </c>
      <c r="H127" s="85" t="str">
        <f>IFERROR(INDEX(Import!A:V,MATCH(tbl_WohnsitzSO[[#This Row],[AHV-Nr]],Import!J:J,0),16),"")</f>
        <v/>
      </c>
      <c r="I127" s="85" t="str">
        <f>IF(SUMIFS(Import!Z:Z,Import!J:J,tbl_WohnsitzSO[[#This Row],[AHV-Nr]],Import!Z:Z,1)=0,"",SUMIFS(Import!Z:Z,Import!J:J,tbl_WohnsitzSO[[#This Row],[AHV-Nr]],Import!Z:Z,1))</f>
        <v/>
      </c>
      <c r="J127" s="169" t="str">
        <f>IF(SUMIFS(Import!U:U,Import!R:R,"KLV A",Import!J:J,tbl_WohnsitzSO[[#This Row],[AHV-Nr]])=0,"",SUMIFS(Import!U:U,Import!R:R,"KLV A",Import!J:J,tbl_WohnsitzSO[[#This Row],[AHV-Nr]]))</f>
        <v/>
      </c>
      <c r="K127" s="169" t="str">
        <f>IF(SUMIFS(Import!U:U,Import!R:R,"KLV B",Import!J:J,tbl_WohnsitzSO[[#This Row],[AHV-Nr]])=0,"",SUMIFS(Import!U:U,Import!R:R,"KLV B",Import!J:J,tbl_WohnsitzSO[[#This Row],[AHV-Nr]]))</f>
        <v/>
      </c>
      <c r="L127" s="169" t="str">
        <f>IF(SUMIFS(Import!U:U,Import!R:R,"KLV C",Import!J:J,tbl_WohnsitzSO[[#This Row],[AHV-Nr]])=0,"",SUMIFS(Import!U:U,Import!R:R,"KLV C",Import!J:J,tbl_WohnsitzSO[[#This Row],[AHV-Nr]]))</f>
        <v/>
      </c>
      <c r="M127" s="171">
        <f>SUM(tbl_WohnsitzSO[[#This Row],[KLV A]:[KLV C]])</f>
        <v>0</v>
      </c>
      <c r="N127" s="159" t="str">
        <f>IF(tbl_WohnsitzSO[[#This Row],[KLV A]]="","",IF(NOT(ISERROR(MATCH(X127, Parameter!$A$1:$A$137, 0))),VLOOKUP(X127,Parameter!$A$1:$J$137,4,0),IF(V127=4535,VLOOKUP(W127,Parameter!$C$1:$J$137,5,0),VLOOKUP(Y127,Parameter!$B$1:$J$137,6,0))))</f>
        <v/>
      </c>
      <c r="O127" s="159" t="str">
        <f>IF(tbl_WohnsitzSO[[#This Row],[KLV B]]="","",IF(NOT(ISERROR(MATCH(X127, Parameter!$A$1:$A$137, 0))),VLOOKUP(X127,Parameter!$A$1:$J$137,5,0),IF(V127=4535,VLOOKUP(W127,Parameter!$C$1:$J$137,6,0),VLOOKUP(Y127,Parameter!$B$1:$J$137,7,0))))</f>
        <v/>
      </c>
      <c r="P127" s="159" t="str">
        <f>IF(tbl_WohnsitzSO[[#This Row],[KLV C]]="","",IF(NOT(ISERROR(MATCH(X127, Parameter!$A$1:$A$137, 0))),VLOOKUP(X127,Parameter!$A$1:$J$137,6,0),IF(V127=4535,VLOOKUP(W127,Parameter!$C$1:$J$137,7,0),VLOOKUP(Y127,Parameter!$B$1:$J$137,8,0))))</f>
        <v/>
      </c>
      <c r="Q127" s="12" t="str">
        <f t="shared" si="5"/>
        <v/>
      </c>
      <c r="R127" s="12" t="str">
        <f t="shared" si="5"/>
        <v/>
      </c>
      <c r="S127" s="12" t="str">
        <f t="shared" si="5"/>
        <v/>
      </c>
      <c r="T127" s="12">
        <f>IFERROR(SUM(tbl_WohnsitzSO[[#This Row],[KLV A Kosten]:[KLV C Kosten]]),"")</f>
        <v>0</v>
      </c>
      <c r="U127" s="63">
        <f>SUMIFS(Import!V:V,Import!J:J,tbl_WohnsitzSO[[#This Row],[AHV-Nr]])</f>
        <v>0</v>
      </c>
      <c r="V127" s="162" t="str">
        <f t="shared" si="9"/>
        <v/>
      </c>
      <c r="W127" s="163" t="str">
        <f t="shared" si="9"/>
        <v/>
      </c>
      <c r="X127" s="122" t="str">
        <f t="shared" si="6"/>
        <v>S111111</v>
      </c>
      <c r="Y127" s="122" t="str">
        <f t="shared" si="7"/>
        <v>P</v>
      </c>
    </row>
    <row r="128" spans="1:25" ht="12.75" customHeight="1" x14ac:dyDescent="0.2">
      <c r="A128" s="82">
        <v>115</v>
      </c>
      <c r="B128" s="153" t="str">
        <f>IFERROR(INDEX(Import!J:J,_xlfn.AGGREGATE(15,6,ROW(Import!J:J)/(Import!X:X=1),ROW()-13)),"")</f>
        <v/>
      </c>
      <c r="C128" s="153" t="str">
        <f>IFERROR(INDEX(Import!A:V,MATCH(tbl_WohnsitzSO[[#This Row],[AHV-Nr]],Import!J:J,0),5),"")</f>
        <v/>
      </c>
      <c r="D128" s="154" t="str">
        <f>IFERROR(INDEX(Import!A:V,MATCH(tbl_WohnsitzSO[[#This Row],[AHV-Nr]],Import!J:J,0),7),"")</f>
        <v/>
      </c>
      <c r="E128" s="83" t="str">
        <f>IFERROR(INDEX(Import!A:V,MATCH(tbl_WohnsitzSO[[#This Row],[AHV-Nr]],Import!J:J,0),9),"")</f>
        <v/>
      </c>
      <c r="F128" s="84" t="str">
        <f>IFERROR(INDEX(Import!A:V,MATCH(tbl_WohnsitzSO[[#This Row],[AHV-Nr]],Import!J:J,0),12),"")</f>
        <v/>
      </c>
      <c r="G128" s="157" t="str">
        <f>IFERROR(INDEX(Import!A:V,MATCH(tbl_WohnsitzSO[[#This Row],[AHV-Nr]],Import!J:J,0),15),"")</f>
        <v/>
      </c>
      <c r="H128" s="85" t="str">
        <f>IFERROR(INDEX(Import!A:V,MATCH(tbl_WohnsitzSO[[#This Row],[AHV-Nr]],Import!J:J,0),16),"")</f>
        <v/>
      </c>
      <c r="I128" s="85" t="str">
        <f>IF(SUMIFS(Import!Z:Z,Import!J:J,tbl_WohnsitzSO[[#This Row],[AHV-Nr]],Import!Z:Z,1)=0,"",SUMIFS(Import!Z:Z,Import!J:J,tbl_WohnsitzSO[[#This Row],[AHV-Nr]],Import!Z:Z,1))</f>
        <v/>
      </c>
      <c r="J128" s="169" t="str">
        <f>IF(SUMIFS(Import!U:U,Import!R:R,"KLV A",Import!J:J,tbl_WohnsitzSO[[#This Row],[AHV-Nr]])=0,"",SUMIFS(Import!U:U,Import!R:R,"KLV A",Import!J:J,tbl_WohnsitzSO[[#This Row],[AHV-Nr]]))</f>
        <v/>
      </c>
      <c r="K128" s="169" t="str">
        <f>IF(SUMIFS(Import!U:U,Import!R:R,"KLV B",Import!J:J,tbl_WohnsitzSO[[#This Row],[AHV-Nr]])=0,"",SUMIFS(Import!U:U,Import!R:R,"KLV B",Import!J:J,tbl_WohnsitzSO[[#This Row],[AHV-Nr]]))</f>
        <v/>
      </c>
      <c r="L128" s="169" t="str">
        <f>IF(SUMIFS(Import!U:U,Import!R:R,"KLV C",Import!J:J,tbl_WohnsitzSO[[#This Row],[AHV-Nr]])=0,"",SUMIFS(Import!U:U,Import!R:R,"KLV C",Import!J:J,tbl_WohnsitzSO[[#This Row],[AHV-Nr]]))</f>
        <v/>
      </c>
      <c r="M128" s="171">
        <f>SUM(tbl_WohnsitzSO[[#This Row],[KLV A]:[KLV C]])</f>
        <v>0</v>
      </c>
      <c r="N128" s="159" t="str">
        <f>IF(tbl_WohnsitzSO[[#This Row],[KLV A]]="","",IF(NOT(ISERROR(MATCH(X128, Parameter!$A$1:$A$137, 0))),VLOOKUP(X128,Parameter!$A$1:$J$137,4,0),IF(V128=4535,VLOOKUP(W128,Parameter!$C$1:$J$137,5,0),VLOOKUP(Y128,Parameter!$B$1:$J$137,6,0))))</f>
        <v/>
      </c>
      <c r="O128" s="159" t="str">
        <f>IF(tbl_WohnsitzSO[[#This Row],[KLV B]]="","",IF(NOT(ISERROR(MATCH(X128, Parameter!$A$1:$A$137, 0))),VLOOKUP(X128,Parameter!$A$1:$J$137,5,0),IF(V128=4535,VLOOKUP(W128,Parameter!$C$1:$J$137,6,0),VLOOKUP(Y128,Parameter!$B$1:$J$137,7,0))))</f>
        <v/>
      </c>
      <c r="P128" s="159" t="str">
        <f>IF(tbl_WohnsitzSO[[#This Row],[KLV C]]="","",IF(NOT(ISERROR(MATCH(X128, Parameter!$A$1:$A$137, 0))),VLOOKUP(X128,Parameter!$A$1:$J$137,6,0),IF(V128=4535,VLOOKUP(W128,Parameter!$C$1:$J$137,7,0),VLOOKUP(Y128,Parameter!$B$1:$J$137,8,0))))</f>
        <v/>
      </c>
      <c r="Q128" s="12" t="str">
        <f t="shared" si="5"/>
        <v/>
      </c>
      <c r="R128" s="12" t="str">
        <f t="shared" si="5"/>
        <v/>
      </c>
      <c r="S128" s="12" t="str">
        <f t="shared" si="5"/>
        <v/>
      </c>
      <c r="T128" s="12">
        <f>IFERROR(SUM(tbl_WohnsitzSO[[#This Row],[KLV A Kosten]:[KLV C Kosten]]),"")</f>
        <v>0</v>
      </c>
      <c r="U128" s="63">
        <f>SUMIFS(Import!V:V,Import!J:J,tbl_WohnsitzSO[[#This Row],[AHV-Nr]])</f>
        <v>0</v>
      </c>
      <c r="V128" s="162" t="str">
        <f t="shared" si="9"/>
        <v/>
      </c>
      <c r="W128" s="163" t="str">
        <f t="shared" si="9"/>
        <v/>
      </c>
      <c r="X128" s="122" t="str">
        <f t="shared" si="6"/>
        <v>S111111</v>
      </c>
      <c r="Y128" s="122" t="str">
        <f t="shared" si="7"/>
        <v>P</v>
      </c>
    </row>
    <row r="129" spans="1:25" ht="12.75" customHeight="1" x14ac:dyDescent="0.2">
      <c r="A129" s="82">
        <v>116</v>
      </c>
      <c r="B129" s="153" t="str">
        <f>IFERROR(INDEX(Import!J:J,_xlfn.AGGREGATE(15,6,ROW(Import!J:J)/(Import!X:X=1),ROW()-13)),"")</f>
        <v/>
      </c>
      <c r="C129" s="153" t="str">
        <f>IFERROR(INDEX(Import!A:V,MATCH(tbl_WohnsitzSO[[#This Row],[AHV-Nr]],Import!J:J,0),5),"")</f>
        <v/>
      </c>
      <c r="D129" s="154" t="str">
        <f>IFERROR(INDEX(Import!A:V,MATCH(tbl_WohnsitzSO[[#This Row],[AHV-Nr]],Import!J:J,0),7),"")</f>
        <v/>
      </c>
      <c r="E129" s="83" t="str">
        <f>IFERROR(INDEX(Import!A:V,MATCH(tbl_WohnsitzSO[[#This Row],[AHV-Nr]],Import!J:J,0),9),"")</f>
        <v/>
      </c>
      <c r="F129" s="84" t="str">
        <f>IFERROR(INDEX(Import!A:V,MATCH(tbl_WohnsitzSO[[#This Row],[AHV-Nr]],Import!J:J,0),12),"")</f>
        <v/>
      </c>
      <c r="G129" s="157" t="str">
        <f>IFERROR(INDEX(Import!A:V,MATCH(tbl_WohnsitzSO[[#This Row],[AHV-Nr]],Import!J:J,0),15),"")</f>
        <v/>
      </c>
      <c r="H129" s="85" t="str">
        <f>IFERROR(INDEX(Import!A:V,MATCH(tbl_WohnsitzSO[[#This Row],[AHV-Nr]],Import!J:J,0),16),"")</f>
        <v/>
      </c>
      <c r="I129" s="85" t="str">
        <f>IF(SUMIFS(Import!Z:Z,Import!J:J,tbl_WohnsitzSO[[#This Row],[AHV-Nr]],Import!Z:Z,1)=0,"",SUMIFS(Import!Z:Z,Import!J:J,tbl_WohnsitzSO[[#This Row],[AHV-Nr]],Import!Z:Z,1))</f>
        <v/>
      </c>
      <c r="J129" s="169" t="str">
        <f>IF(SUMIFS(Import!U:U,Import!R:R,"KLV A",Import!J:J,tbl_WohnsitzSO[[#This Row],[AHV-Nr]])=0,"",SUMIFS(Import!U:U,Import!R:R,"KLV A",Import!J:J,tbl_WohnsitzSO[[#This Row],[AHV-Nr]]))</f>
        <v/>
      </c>
      <c r="K129" s="169" t="str">
        <f>IF(SUMIFS(Import!U:U,Import!R:R,"KLV B",Import!J:J,tbl_WohnsitzSO[[#This Row],[AHV-Nr]])=0,"",SUMIFS(Import!U:U,Import!R:R,"KLV B",Import!J:J,tbl_WohnsitzSO[[#This Row],[AHV-Nr]]))</f>
        <v/>
      </c>
      <c r="L129" s="169" t="str">
        <f>IF(SUMIFS(Import!U:U,Import!R:R,"KLV C",Import!J:J,tbl_WohnsitzSO[[#This Row],[AHV-Nr]])=0,"",SUMIFS(Import!U:U,Import!R:R,"KLV C",Import!J:J,tbl_WohnsitzSO[[#This Row],[AHV-Nr]]))</f>
        <v/>
      </c>
      <c r="M129" s="171">
        <f>SUM(tbl_WohnsitzSO[[#This Row],[KLV A]:[KLV C]])</f>
        <v>0</v>
      </c>
      <c r="N129" s="159" t="str">
        <f>IF(tbl_WohnsitzSO[[#This Row],[KLV A]]="","",IF(NOT(ISERROR(MATCH(X129, Parameter!$A$1:$A$137, 0))),VLOOKUP(X129,Parameter!$A$1:$J$137,4,0),IF(V129=4535,VLOOKUP(W129,Parameter!$C$1:$J$137,5,0),VLOOKUP(Y129,Parameter!$B$1:$J$137,6,0))))</f>
        <v/>
      </c>
      <c r="O129" s="159" t="str">
        <f>IF(tbl_WohnsitzSO[[#This Row],[KLV B]]="","",IF(NOT(ISERROR(MATCH(X129, Parameter!$A$1:$A$137, 0))),VLOOKUP(X129,Parameter!$A$1:$J$137,5,0),IF(V129=4535,VLOOKUP(W129,Parameter!$C$1:$J$137,6,0),VLOOKUP(Y129,Parameter!$B$1:$J$137,7,0))))</f>
        <v/>
      </c>
      <c r="P129" s="159" t="str">
        <f>IF(tbl_WohnsitzSO[[#This Row],[KLV C]]="","",IF(NOT(ISERROR(MATCH(X129, Parameter!$A$1:$A$137, 0))),VLOOKUP(X129,Parameter!$A$1:$J$137,6,0),IF(V129=4535,VLOOKUP(W129,Parameter!$C$1:$J$137,7,0),VLOOKUP(Y129,Parameter!$B$1:$J$137,8,0))))</f>
        <v/>
      </c>
      <c r="Q129" s="12" t="str">
        <f t="shared" si="5"/>
        <v/>
      </c>
      <c r="R129" s="12" t="str">
        <f t="shared" si="5"/>
        <v/>
      </c>
      <c r="S129" s="12" t="str">
        <f t="shared" si="5"/>
        <v/>
      </c>
      <c r="T129" s="12">
        <f>IFERROR(SUM(tbl_WohnsitzSO[[#This Row],[KLV A Kosten]:[KLV C Kosten]]),"")</f>
        <v>0</v>
      </c>
      <c r="U129" s="63">
        <f>SUMIFS(Import!V:V,Import!J:J,tbl_WohnsitzSO[[#This Row],[AHV-Nr]])</f>
        <v>0</v>
      </c>
      <c r="V129" s="162" t="str">
        <f t="shared" si="9"/>
        <v/>
      </c>
      <c r="W129" s="163" t="str">
        <f t="shared" si="9"/>
        <v/>
      </c>
      <c r="X129" s="122" t="str">
        <f t="shared" si="6"/>
        <v>S111111</v>
      </c>
      <c r="Y129" s="122" t="str">
        <f t="shared" si="7"/>
        <v>P</v>
      </c>
    </row>
    <row r="130" spans="1:25" ht="12.75" customHeight="1" x14ac:dyDescent="0.2">
      <c r="A130" s="82">
        <v>117</v>
      </c>
      <c r="B130" s="153" t="str">
        <f>IFERROR(INDEX(Import!J:J,_xlfn.AGGREGATE(15,6,ROW(Import!J:J)/(Import!X:X=1),ROW()-13)),"")</f>
        <v/>
      </c>
      <c r="C130" s="153" t="str">
        <f>IFERROR(INDEX(Import!A:V,MATCH(tbl_WohnsitzSO[[#This Row],[AHV-Nr]],Import!J:J,0),5),"")</f>
        <v/>
      </c>
      <c r="D130" s="154" t="str">
        <f>IFERROR(INDEX(Import!A:V,MATCH(tbl_WohnsitzSO[[#This Row],[AHV-Nr]],Import!J:J,0),7),"")</f>
        <v/>
      </c>
      <c r="E130" s="83" t="str">
        <f>IFERROR(INDEX(Import!A:V,MATCH(tbl_WohnsitzSO[[#This Row],[AHV-Nr]],Import!J:J,0),9),"")</f>
        <v/>
      </c>
      <c r="F130" s="84" t="str">
        <f>IFERROR(INDEX(Import!A:V,MATCH(tbl_WohnsitzSO[[#This Row],[AHV-Nr]],Import!J:J,0),12),"")</f>
        <v/>
      </c>
      <c r="G130" s="157" t="str">
        <f>IFERROR(INDEX(Import!A:V,MATCH(tbl_WohnsitzSO[[#This Row],[AHV-Nr]],Import!J:J,0),15),"")</f>
        <v/>
      </c>
      <c r="H130" s="85" t="str">
        <f>IFERROR(INDEX(Import!A:V,MATCH(tbl_WohnsitzSO[[#This Row],[AHV-Nr]],Import!J:J,0),16),"")</f>
        <v/>
      </c>
      <c r="I130" s="85" t="str">
        <f>IF(SUMIFS(Import!Z:Z,Import!J:J,tbl_WohnsitzSO[[#This Row],[AHV-Nr]],Import!Z:Z,1)=0,"",SUMIFS(Import!Z:Z,Import!J:J,tbl_WohnsitzSO[[#This Row],[AHV-Nr]],Import!Z:Z,1))</f>
        <v/>
      </c>
      <c r="J130" s="169" t="str">
        <f>IF(SUMIFS(Import!U:U,Import!R:R,"KLV A",Import!J:J,tbl_WohnsitzSO[[#This Row],[AHV-Nr]])=0,"",SUMIFS(Import!U:U,Import!R:R,"KLV A",Import!J:J,tbl_WohnsitzSO[[#This Row],[AHV-Nr]]))</f>
        <v/>
      </c>
      <c r="K130" s="169" t="str">
        <f>IF(SUMIFS(Import!U:U,Import!R:R,"KLV B",Import!J:J,tbl_WohnsitzSO[[#This Row],[AHV-Nr]])=0,"",SUMIFS(Import!U:U,Import!R:R,"KLV B",Import!J:J,tbl_WohnsitzSO[[#This Row],[AHV-Nr]]))</f>
        <v/>
      </c>
      <c r="L130" s="169" t="str">
        <f>IF(SUMIFS(Import!U:U,Import!R:R,"KLV C",Import!J:J,tbl_WohnsitzSO[[#This Row],[AHV-Nr]])=0,"",SUMIFS(Import!U:U,Import!R:R,"KLV C",Import!J:J,tbl_WohnsitzSO[[#This Row],[AHV-Nr]]))</f>
        <v/>
      </c>
      <c r="M130" s="171">
        <f>SUM(tbl_WohnsitzSO[[#This Row],[KLV A]:[KLV C]])</f>
        <v>0</v>
      </c>
      <c r="N130" s="159" t="str">
        <f>IF(tbl_WohnsitzSO[[#This Row],[KLV A]]="","",IF(NOT(ISERROR(MATCH(X130, Parameter!$A$1:$A$137, 0))),VLOOKUP(X130,Parameter!$A$1:$J$137,4,0),IF(V130=4535,VLOOKUP(W130,Parameter!$C$1:$J$137,5,0),VLOOKUP(Y130,Parameter!$B$1:$J$137,6,0))))</f>
        <v/>
      </c>
      <c r="O130" s="159" t="str">
        <f>IF(tbl_WohnsitzSO[[#This Row],[KLV B]]="","",IF(NOT(ISERROR(MATCH(X130, Parameter!$A$1:$A$137, 0))),VLOOKUP(X130,Parameter!$A$1:$J$137,5,0),IF(V130=4535,VLOOKUP(W130,Parameter!$C$1:$J$137,6,0),VLOOKUP(Y130,Parameter!$B$1:$J$137,7,0))))</f>
        <v/>
      </c>
      <c r="P130" s="159" t="str">
        <f>IF(tbl_WohnsitzSO[[#This Row],[KLV C]]="","",IF(NOT(ISERROR(MATCH(X130, Parameter!$A$1:$A$137, 0))),VLOOKUP(X130,Parameter!$A$1:$J$137,6,0),IF(V130=4535,VLOOKUP(W130,Parameter!$C$1:$J$137,7,0),VLOOKUP(Y130,Parameter!$B$1:$J$137,8,0))))</f>
        <v/>
      </c>
      <c r="Q130" s="12" t="str">
        <f t="shared" si="5"/>
        <v/>
      </c>
      <c r="R130" s="12" t="str">
        <f t="shared" si="5"/>
        <v/>
      </c>
      <c r="S130" s="12" t="str">
        <f t="shared" si="5"/>
        <v/>
      </c>
      <c r="T130" s="12">
        <f>IFERROR(SUM(tbl_WohnsitzSO[[#This Row],[KLV A Kosten]:[KLV C Kosten]]),"")</f>
        <v>0</v>
      </c>
      <c r="U130" s="63">
        <f>SUMIFS(Import!V:V,Import!J:J,tbl_WohnsitzSO[[#This Row],[AHV-Nr]])</f>
        <v>0</v>
      </c>
      <c r="V130" s="162" t="str">
        <f t="shared" si="9"/>
        <v/>
      </c>
      <c r="W130" s="163" t="str">
        <f t="shared" si="9"/>
        <v/>
      </c>
      <c r="X130" s="122" t="str">
        <f t="shared" si="6"/>
        <v>S111111</v>
      </c>
      <c r="Y130" s="122" t="str">
        <f t="shared" si="7"/>
        <v>P</v>
      </c>
    </row>
    <row r="131" spans="1:25" ht="12.75" customHeight="1" x14ac:dyDescent="0.2">
      <c r="A131" s="82">
        <v>118</v>
      </c>
      <c r="B131" s="153" t="str">
        <f>IFERROR(INDEX(Import!J:J,_xlfn.AGGREGATE(15,6,ROW(Import!J:J)/(Import!X:X=1),ROW()-13)),"")</f>
        <v/>
      </c>
      <c r="C131" s="153" t="str">
        <f>IFERROR(INDEX(Import!A:V,MATCH(tbl_WohnsitzSO[[#This Row],[AHV-Nr]],Import!J:J,0),5),"")</f>
        <v/>
      </c>
      <c r="D131" s="154" t="str">
        <f>IFERROR(INDEX(Import!A:V,MATCH(tbl_WohnsitzSO[[#This Row],[AHV-Nr]],Import!J:J,0),7),"")</f>
        <v/>
      </c>
      <c r="E131" s="83" t="str">
        <f>IFERROR(INDEX(Import!A:V,MATCH(tbl_WohnsitzSO[[#This Row],[AHV-Nr]],Import!J:J,0),9),"")</f>
        <v/>
      </c>
      <c r="F131" s="84" t="str">
        <f>IFERROR(INDEX(Import!A:V,MATCH(tbl_WohnsitzSO[[#This Row],[AHV-Nr]],Import!J:J,0),12),"")</f>
        <v/>
      </c>
      <c r="G131" s="157" t="str">
        <f>IFERROR(INDEX(Import!A:V,MATCH(tbl_WohnsitzSO[[#This Row],[AHV-Nr]],Import!J:J,0),15),"")</f>
        <v/>
      </c>
      <c r="H131" s="85" t="str">
        <f>IFERROR(INDEX(Import!A:V,MATCH(tbl_WohnsitzSO[[#This Row],[AHV-Nr]],Import!J:J,0),16),"")</f>
        <v/>
      </c>
      <c r="I131" s="85" t="str">
        <f>IF(SUMIFS(Import!Z:Z,Import!J:J,tbl_WohnsitzSO[[#This Row],[AHV-Nr]],Import!Z:Z,1)=0,"",SUMIFS(Import!Z:Z,Import!J:J,tbl_WohnsitzSO[[#This Row],[AHV-Nr]],Import!Z:Z,1))</f>
        <v/>
      </c>
      <c r="J131" s="169" t="str">
        <f>IF(SUMIFS(Import!U:U,Import!R:R,"KLV A",Import!J:J,tbl_WohnsitzSO[[#This Row],[AHV-Nr]])=0,"",SUMIFS(Import!U:U,Import!R:R,"KLV A",Import!J:J,tbl_WohnsitzSO[[#This Row],[AHV-Nr]]))</f>
        <v/>
      </c>
      <c r="K131" s="169" t="str">
        <f>IF(SUMIFS(Import!U:U,Import!R:R,"KLV B",Import!J:J,tbl_WohnsitzSO[[#This Row],[AHV-Nr]])=0,"",SUMIFS(Import!U:U,Import!R:R,"KLV B",Import!J:J,tbl_WohnsitzSO[[#This Row],[AHV-Nr]]))</f>
        <v/>
      </c>
      <c r="L131" s="169" t="str">
        <f>IF(SUMIFS(Import!U:U,Import!R:R,"KLV C",Import!J:J,tbl_WohnsitzSO[[#This Row],[AHV-Nr]])=0,"",SUMIFS(Import!U:U,Import!R:R,"KLV C",Import!J:J,tbl_WohnsitzSO[[#This Row],[AHV-Nr]]))</f>
        <v/>
      </c>
      <c r="M131" s="171">
        <f>SUM(tbl_WohnsitzSO[[#This Row],[KLV A]:[KLV C]])</f>
        <v>0</v>
      </c>
      <c r="N131" s="159" t="str">
        <f>IF(tbl_WohnsitzSO[[#This Row],[KLV A]]="","",IF(NOT(ISERROR(MATCH(X131, Parameter!$A$1:$A$137, 0))),VLOOKUP(X131,Parameter!$A$1:$J$137,4,0),IF(V131=4535,VLOOKUP(W131,Parameter!$C$1:$J$137,5,0),VLOOKUP(Y131,Parameter!$B$1:$J$137,6,0))))</f>
        <v/>
      </c>
      <c r="O131" s="159" t="str">
        <f>IF(tbl_WohnsitzSO[[#This Row],[KLV B]]="","",IF(NOT(ISERROR(MATCH(X131, Parameter!$A$1:$A$137, 0))),VLOOKUP(X131,Parameter!$A$1:$J$137,5,0),IF(V131=4535,VLOOKUP(W131,Parameter!$C$1:$J$137,6,0),VLOOKUP(Y131,Parameter!$B$1:$J$137,7,0))))</f>
        <v/>
      </c>
      <c r="P131" s="159" t="str">
        <f>IF(tbl_WohnsitzSO[[#This Row],[KLV C]]="","",IF(NOT(ISERROR(MATCH(X131, Parameter!$A$1:$A$137, 0))),VLOOKUP(X131,Parameter!$A$1:$J$137,6,0),IF(V131=4535,VLOOKUP(W131,Parameter!$C$1:$J$137,7,0),VLOOKUP(Y131,Parameter!$B$1:$J$137,8,0))))</f>
        <v/>
      </c>
      <c r="Q131" s="12" t="str">
        <f t="shared" si="5"/>
        <v/>
      </c>
      <c r="R131" s="12" t="str">
        <f t="shared" si="5"/>
        <v/>
      </c>
      <c r="S131" s="12" t="str">
        <f t="shared" si="5"/>
        <v/>
      </c>
      <c r="T131" s="12">
        <f>IFERROR(SUM(tbl_WohnsitzSO[[#This Row],[KLV A Kosten]:[KLV C Kosten]]),"")</f>
        <v>0</v>
      </c>
      <c r="U131" s="63">
        <f>SUMIFS(Import!V:V,Import!J:J,tbl_WohnsitzSO[[#This Row],[AHV-Nr]])</f>
        <v>0</v>
      </c>
      <c r="V131" s="162" t="str">
        <f t="shared" si="9"/>
        <v/>
      </c>
      <c r="W131" s="163" t="str">
        <f t="shared" si="9"/>
        <v/>
      </c>
      <c r="X131" s="122" t="str">
        <f t="shared" si="6"/>
        <v>S111111</v>
      </c>
      <c r="Y131" s="122" t="str">
        <f t="shared" si="7"/>
        <v>P</v>
      </c>
    </row>
    <row r="132" spans="1:25" ht="12.75" customHeight="1" x14ac:dyDescent="0.2">
      <c r="A132" s="82">
        <v>119</v>
      </c>
      <c r="B132" s="153" t="str">
        <f>IFERROR(INDEX(Import!J:J,_xlfn.AGGREGATE(15,6,ROW(Import!J:J)/(Import!X:X=1),ROW()-13)),"")</f>
        <v/>
      </c>
      <c r="C132" s="153" t="str">
        <f>IFERROR(INDEX(Import!A:V,MATCH(tbl_WohnsitzSO[[#This Row],[AHV-Nr]],Import!J:J,0),5),"")</f>
        <v/>
      </c>
      <c r="D132" s="154" t="str">
        <f>IFERROR(INDEX(Import!A:V,MATCH(tbl_WohnsitzSO[[#This Row],[AHV-Nr]],Import!J:J,0),7),"")</f>
        <v/>
      </c>
      <c r="E132" s="83" t="str">
        <f>IFERROR(INDEX(Import!A:V,MATCH(tbl_WohnsitzSO[[#This Row],[AHV-Nr]],Import!J:J,0),9),"")</f>
        <v/>
      </c>
      <c r="F132" s="84" t="str">
        <f>IFERROR(INDEX(Import!A:V,MATCH(tbl_WohnsitzSO[[#This Row],[AHV-Nr]],Import!J:J,0),12),"")</f>
        <v/>
      </c>
      <c r="G132" s="157" t="str">
        <f>IFERROR(INDEX(Import!A:V,MATCH(tbl_WohnsitzSO[[#This Row],[AHV-Nr]],Import!J:J,0),15),"")</f>
        <v/>
      </c>
      <c r="H132" s="85" t="str">
        <f>IFERROR(INDEX(Import!A:V,MATCH(tbl_WohnsitzSO[[#This Row],[AHV-Nr]],Import!J:J,0),16),"")</f>
        <v/>
      </c>
      <c r="I132" s="85" t="str">
        <f>IF(SUMIFS(Import!Z:Z,Import!J:J,tbl_WohnsitzSO[[#This Row],[AHV-Nr]],Import!Z:Z,1)=0,"",SUMIFS(Import!Z:Z,Import!J:J,tbl_WohnsitzSO[[#This Row],[AHV-Nr]],Import!Z:Z,1))</f>
        <v/>
      </c>
      <c r="J132" s="169" t="str">
        <f>IF(SUMIFS(Import!U:U,Import!R:R,"KLV A",Import!J:J,tbl_WohnsitzSO[[#This Row],[AHV-Nr]])=0,"",SUMIFS(Import!U:U,Import!R:R,"KLV A",Import!J:J,tbl_WohnsitzSO[[#This Row],[AHV-Nr]]))</f>
        <v/>
      </c>
      <c r="K132" s="169" t="str">
        <f>IF(SUMIFS(Import!U:U,Import!R:R,"KLV B",Import!J:J,tbl_WohnsitzSO[[#This Row],[AHV-Nr]])=0,"",SUMIFS(Import!U:U,Import!R:R,"KLV B",Import!J:J,tbl_WohnsitzSO[[#This Row],[AHV-Nr]]))</f>
        <v/>
      </c>
      <c r="L132" s="169" t="str">
        <f>IF(SUMIFS(Import!U:U,Import!R:R,"KLV C",Import!J:J,tbl_WohnsitzSO[[#This Row],[AHV-Nr]])=0,"",SUMIFS(Import!U:U,Import!R:R,"KLV C",Import!J:J,tbl_WohnsitzSO[[#This Row],[AHV-Nr]]))</f>
        <v/>
      </c>
      <c r="M132" s="171">
        <f>SUM(tbl_WohnsitzSO[[#This Row],[KLV A]:[KLV C]])</f>
        <v>0</v>
      </c>
      <c r="N132" s="159" t="str">
        <f>IF(tbl_WohnsitzSO[[#This Row],[KLV A]]="","",IF(NOT(ISERROR(MATCH(X132, Parameter!$A$1:$A$137, 0))),VLOOKUP(X132,Parameter!$A$1:$J$137,4,0),IF(V132=4535,VLOOKUP(W132,Parameter!$C$1:$J$137,5,0),VLOOKUP(Y132,Parameter!$B$1:$J$137,6,0))))</f>
        <v/>
      </c>
      <c r="O132" s="159" t="str">
        <f>IF(tbl_WohnsitzSO[[#This Row],[KLV B]]="","",IF(NOT(ISERROR(MATCH(X132, Parameter!$A$1:$A$137, 0))),VLOOKUP(X132,Parameter!$A$1:$J$137,5,0),IF(V132=4535,VLOOKUP(W132,Parameter!$C$1:$J$137,6,0),VLOOKUP(Y132,Parameter!$B$1:$J$137,7,0))))</f>
        <v/>
      </c>
      <c r="P132" s="159" t="str">
        <f>IF(tbl_WohnsitzSO[[#This Row],[KLV C]]="","",IF(NOT(ISERROR(MATCH(X132, Parameter!$A$1:$A$137, 0))),VLOOKUP(X132,Parameter!$A$1:$J$137,6,0),IF(V132=4535,VLOOKUP(W132,Parameter!$C$1:$J$137,7,0),VLOOKUP(Y132,Parameter!$B$1:$J$137,8,0))))</f>
        <v/>
      </c>
      <c r="Q132" s="12" t="str">
        <f t="shared" si="5"/>
        <v/>
      </c>
      <c r="R132" s="12" t="str">
        <f t="shared" si="5"/>
        <v/>
      </c>
      <c r="S132" s="12" t="str">
        <f t="shared" si="5"/>
        <v/>
      </c>
      <c r="T132" s="12">
        <f>IFERROR(SUM(tbl_WohnsitzSO[[#This Row],[KLV A Kosten]:[KLV C Kosten]]),"")</f>
        <v>0</v>
      </c>
      <c r="U132" s="63">
        <f>SUMIFS(Import!V:V,Import!J:J,tbl_WohnsitzSO[[#This Row],[AHV-Nr]])</f>
        <v>0</v>
      </c>
      <c r="V132" s="162" t="str">
        <f t="shared" si="9"/>
        <v/>
      </c>
      <c r="W132" s="163" t="str">
        <f t="shared" si="9"/>
        <v/>
      </c>
      <c r="X132" s="122" t="str">
        <f t="shared" si="6"/>
        <v>S111111</v>
      </c>
      <c r="Y132" s="122" t="str">
        <f t="shared" si="7"/>
        <v>P</v>
      </c>
    </row>
    <row r="133" spans="1:25" ht="12.75" customHeight="1" x14ac:dyDescent="0.2">
      <c r="A133" s="82">
        <v>120</v>
      </c>
      <c r="B133" s="153" t="str">
        <f>IFERROR(INDEX(Import!J:J,_xlfn.AGGREGATE(15,6,ROW(Import!J:J)/(Import!X:X=1),ROW()-13)),"")</f>
        <v/>
      </c>
      <c r="C133" s="153" t="str">
        <f>IFERROR(INDEX(Import!A:V,MATCH(tbl_WohnsitzSO[[#This Row],[AHV-Nr]],Import!J:J,0),5),"")</f>
        <v/>
      </c>
      <c r="D133" s="154" t="str">
        <f>IFERROR(INDEX(Import!A:V,MATCH(tbl_WohnsitzSO[[#This Row],[AHV-Nr]],Import!J:J,0),7),"")</f>
        <v/>
      </c>
      <c r="E133" s="83" t="str">
        <f>IFERROR(INDEX(Import!A:V,MATCH(tbl_WohnsitzSO[[#This Row],[AHV-Nr]],Import!J:J,0),9),"")</f>
        <v/>
      </c>
      <c r="F133" s="84" t="str">
        <f>IFERROR(INDEX(Import!A:V,MATCH(tbl_WohnsitzSO[[#This Row],[AHV-Nr]],Import!J:J,0),12),"")</f>
        <v/>
      </c>
      <c r="G133" s="157" t="str">
        <f>IFERROR(INDEX(Import!A:V,MATCH(tbl_WohnsitzSO[[#This Row],[AHV-Nr]],Import!J:J,0),15),"")</f>
        <v/>
      </c>
      <c r="H133" s="85" t="str">
        <f>IFERROR(INDEX(Import!A:V,MATCH(tbl_WohnsitzSO[[#This Row],[AHV-Nr]],Import!J:J,0),16),"")</f>
        <v/>
      </c>
      <c r="I133" s="85" t="str">
        <f>IF(SUMIFS(Import!Z:Z,Import!J:J,tbl_WohnsitzSO[[#This Row],[AHV-Nr]],Import!Z:Z,1)=0,"",SUMIFS(Import!Z:Z,Import!J:J,tbl_WohnsitzSO[[#This Row],[AHV-Nr]],Import!Z:Z,1))</f>
        <v/>
      </c>
      <c r="J133" s="169" t="str">
        <f>IF(SUMIFS(Import!U:U,Import!R:R,"KLV A",Import!J:J,tbl_WohnsitzSO[[#This Row],[AHV-Nr]])=0,"",SUMIFS(Import!U:U,Import!R:R,"KLV A",Import!J:J,tbl_WohnsitzSO[[#This Row],[AHV-Nr]]))</f>
        <v/>
      </c>
      <c r="K133" s="169" t="str">
        <f>IF(SUMIFS(Import!U:U,Import!R:R,"KLV B",Import!J:J,tbl_WohnsitzSO[[#This Row],[AHV-Nr]])=0,"",SUMIFS(Import!U:U,Import!R:R,"KLV B",Import!J:J,tbl_WohnsitzSO[[#This Row],[AHV-Nr]]))</f>
        <v/>
      </c>
      <c r="L133" s="169" t="str">
        <f>IF(SUMIFS(Import!U:U,Import!R:R,"KLV C",Import!J:J,tbl_WohnsitzSO[[#This Row],[AHV-Nr]])=0,"",SUMIFS(Import!U:U,Import!R:R,"KLV C",Import!J:J,tbl_WohnsitzSO[[#This Row],[AHV-Nr]]))</f>
        <v/>
      </c>
      <c r="M133" s="171">
        <f>SUM(tbl_WohnsitzSO[[#This Row],[KLV A]:[KLV C]])</f>
        <v>0</v>
      </c>
      <c r="N133" s="159" t="str">
        <f>IF(tbl_WohnsitzSO[[#This Row],[KLV A]]="","",IF(NOT(ISERROR(MATCH(X133, Parameter!$A$1:$A$137, 0))),VLOOKUP(X133,Parameter!$A$1:$J$137,4,0),IF(V133=4535,VLOOKUP(W133,Parameter!$C$1:$J$137,5,0),VLOOKUP(Y133,Parameter!$B$1:$J$137,6,0))))</f>
        <v/>
      </c>
      <c r="O133" s="159" t="str">
        <f>IF(tbl_WohnsitzSO[[#This Row],[KLV B]]="","",IF(NOT(ISERROR(MATCH(X133, Parameter!$A$1:$A$137, 0))),VLOOKUP(X133,Parameter!$A$1:$J$137,5,0),IF(V133=4535,VLOOKUP(W133,Parameter!$C$1:$J$137,6,0),VLOOKUP(Y133,Parameter!$B$1:$J$137,7,0))))</f>
        <v/>
      </c>
      <c r="P133" s="159" t="str">
        <f>IF(tbl_WohnsitzSO[[#This Row],[KLV C]]="","",IF(NOT(ISERROR(MATCH(X133, Parameter!$A$1:$A$137, 0))),VLOOKUP(X133,Parameter!$A$1:$J$137,6,0),IF(V133=4535,VLOOKUP(W133,Parameter!$C$1:$J$137,7,0),VLOOKUP(Y133,Parameter!$B$1:$J$137,8,0))))</f>
        <v/>
      </c>
      <c r="Q133" s="12" t="str">
        <f t="shared" si="5"/>
        <v/>
      </c>
      <c r="R133" s="12" t="str">
        <f t="shared" si="5"/>
        <v/>
      </c>
      <c r="S133" s="12" t="str">
        <f t="shared" si="5"/>
        <v/>
      </c>
      <c r="T133" s="12">
        <f>IFERROR(SUM(tbl_WohnsitzSO[[#This Row],[KLV A Kosten]:[KLV C Kosten]]),"")</f>
        <v>0</v>
      </c>
      <c r="U133" s="63">
        <f>SUMIFS(Import!V:V,Import!J:J,tbl_WohnsitzSO[[#This Row],[AHV-Nr]])</f>
        <v>0</v>
      </c>
      <c r="V133" s="162" t="str">
        <f t="shared" si="9"/>
        <v/>
      </c>
      <c r="W133" s="163" t="str">
        <f t="shared" si="9"/>
        <v/>
      </c>
      <c r="X133" s="122" t="str">
        <f t="shared" si="6"/>
        <v>S111111</v>
      </c>
      <c r="Y133" s="122" t="str">
        <f t="shared" si="7"/>
        <v>P</v>
      </c>
    </row>
    <row r="134" spans="1:25" ht="12.75" customHeight="1" x14ac:dyDescent="0.2">
      <c r="A134" s="82">
        <v>121</v>
      </c>
      <c r="B134" s="153" t="str">
        <f>IFERROR(INDEX(Import!J:J,_xlfn.AGGREGATE(15,6,ROW(Import!J:J)/(Import!X:X=1),ROW()-13)),"")</f>
        <v/>
      </c>
      <c r="C134" s="153" t="str">
        <f>IFERROR(INDEX(Import!A:V,MATCH(tbl_WohnsitzSO[[#This Row],[AHV-Nr]],Import!J:J,0),5),"")</f>
        <v/>
      </c>
      <c r="D134" s="154" t="str">
        <f>IFERROR(INDEX(Import!A:V,MATCH(tbl_WohnsitzSO[[#This Row],[AHV-Nr]],Import!J:J,0),7),"")</f>
        <v/>
      </c>
      <c r="E134" s="83" t="str">
        <f>IFERROR(INDEX(Import!A:V,MATCH(tbl_WohnsitzSO[[#This Row],[AHV-Nr]],Import!J:J,0),9),"")</f>
        <v/>
      </c>
      <c r="F134" s="84" t="str">
        <f>IFERROR(INDEX(Import!A:V,MATCH(tbl_WohnsitzSO[[#This Row],[AHV-Nr]],Import!J:J,0),12),"")</f>
        <v/>
      </c>
      <c r="G134" s="157" t="str">
        <f>IFERROR(INDEX(Import!A:V,MATCH(tbl_WohnsitzSO[[#This Row],[AHV-Nr]],Import!J:J,0),15),"")</f>
        <v/>
      </c>
      <c r="H134" s="85" t="str">
        <f>IFERROR(INDEX(Import!A:V,MATCH(tbl_WohnsitzSO[[#This Row],[AHV-Nr]],Import!J:J,0),16),"")</f>
        <v/>
      </c>
      <c r="I134" s="85" t="str">
        <f>IF(SUMIFS(Import!Z:Z,Import!J:J,tbl_WohnsitzSO[[#This Row],[AHV-Nr]],Import!Z:Z,1)=0,"",SUMIFS(Import!Z:Z,Import!J:J,tbl_WohnsitzSO[[#This Row],[AHV-Nr]],Import!Z:Z,1))</f>
        <v/>
      </c>
      <c r="J134" s="169" t="str">
        <f>IF(SUMIFS(Import!U:U,Import!R:R,"KLV A",Import!J:J,tbl_WohnsitzSO[[#This Row],[AHV-Nr]])=0,"",SUMIFS(Import!U:U,Import!R:R,"KLV A",Import!J:J,tbl_WohnsitzSO[[#This Row],[AHV-Nr]]))</f>
        <v/>
      </c>
      <c r="K134" s="169" t="str">
        <f>IF(SUMIFS(Import!U:U,Import!R:R,"KLV B",Import!J:J,tbl_WohnsitzSO[[#This Row],[AHV-Nr]])=0,"",SUMIFS(Import!U:U,Import!R:R,"KLV B",Import!J:J,tbl_WohnsitzSO[[#This Row],[AHV-Nr]]))</f>
        <v/>
      </c>
      <c r="L134" s="169" t="str">
        <f>IF(SUMIFS(Import!U:U,Import!R:R,"KLV C",Import!J:J,tbl_WohnsitzSO[[#This Row],[AHV-Nr]])=0,"",SUMIFS(Import!U:U,Import!R:R,"KLV C",Import!J:J,tbl_WohnsitzSO[[#This Row],[AHV-Nr]]))</f>
        <v/>
      </c>
      <c r="M134" s="171">
        <f>SUM(tbl_WohnsitzSO[[#This Row],[KLV A]:[KLV C]])</f>
        <v>0</v>
      </c>
      <c r="N134" s="159" t="str">
        <f>IF(tbl_WohnsitzSO[[#This Row],[KLV A]]="","",IF(NOT(ISERROR(MATCH(X134, Parameter!$A$1:$A$137, 0))),VLOOKUP(X134,Parameter!$A$1:$J$137,4,0),IF(V134=4535,VLOOKUP(W134,Parameter!$C$1:$J$137,5,0),VLOOKUP(Y134,Parameter!$B$1:$J$137,6,0))))</f>
        <v/>
      </c>
      <c r="O134" s="159" t="str">
        <f>IF(tbl_WohnsitzSO[[#This Row],[KLV B]]="","",IF(NOT(ISERROR(MATCH(X134, Parameter!$A$1:$A$137, 0))),VLOOKUP(X134,Parameter!$A$1:$J$137,5,0),IF(V134=4535,VLOOKUP(W134,Parameter!$C$1:$J$137,6,0),VLOOKUP(Y134,Parameter!$B$1:$J$137,7,0))))</f>
        <v/>
      </c>
      <c r="P134" s="159" t="str">
        <f>IF(tbl_WohnsitzSO[[#This Row],[KLV C]]="","",IF(NOT(ISERROR(MATCH(X134, Parameter!$A$1:$A$137, 0))),VLOOKUP(X134,Parameter!$A$1:$J$137,6,0),IF(V134=4535,VLOOKUP(W134,Parameter!$C$1:$J$137,7,0),VLOOKUP(Y134,Parameter!$B$1:$J$137,8,0))))</f>
        <v/>
      </c>
      <c r="Q134" s="12" t="str">
        <f t="shared" si="5"/>
        <v/>
      </c>
      <c r="R134" s="12" t="str">
        <f t="shared" si="5"/>
        <v/>
      </c>
      <c r="S134" s="12" t="str">
        <f t="shared" si="5"/>
        <v/>
      </c>
      <c r="T134" s="12">
        <f>IFERROR(SUM(tbl_WohnsitzSO[[#This Row],[KLV A Kosten]:[KLV C Kosten]]),"")</f>
        <v>0</v>
      </c>
      <c r="U134" s="63">
        <f>SUMIFS(Import!V:V,Import!J:J,tbl_WohnsitzSO[[#This Row],[AHV-Nr]])</f>
        <v>0</v>
      </c>
      <c r="V134" s="162" t="str">
        <f t="shared" si="9"/>
        <v/>
      </c>
      <c r="W134" s="163" t="str">
        <f t="shared" si="9"/>
        <v/>
      </c>
      <c r="X134" s="122" t="str">
        <f t="shared" si="6"/>
        <v>S111111</v>
      </c>
      <c r="Y134" s="122" t="str">
        <f t="shared" si="7"/>
        <v>P</v>
      </c>
    </row>
    <row r="135" spans="1:25" ht="12.75" customHeight="1" x14ac:dyDescent="0.2">
      <c r="A135" s="82">
        <v>122</v>
      </c>
      <c r="B135" s="153" t="str">
        <f>IFERROR(INDEX(Import!J:J,_xlfn.AGGREGATE(15,6,ROW(Import!J:J)/(Import!X:X=1),ROW()-13)),"")</f>
        <v/>
      </c>
      <c r="C135" s="153" t="str">
        <f>IFERROR(INDEX(Import!A:V,MATCH(tbl_WohnsitzSO[[#This Row],[AHV-Nr]],Import!J:J,0),5),"")</f>
        <v/>
      </c>
      <c r="D135" s="154" t="str">
        <f>IFERROR(INDEX(Import!A:V,MATCH(tbl_WohnsitzSO[[#This Row],[AHV-Nr]],Import!J:J,0),7),"")</f>
        <v/>
      </c>
      <c r="E135" s="83" t="str">
        <f>IFERROR(INDEX(Import!A:V,MATCH(tbl_WohnsitzSO[[#This Row],[AHV-Nr]],Import!J:J,0),9),"")</f>
        <v/>
      </c>
      <c r="F135" s="84" t="str">
        <f>IFERROR(INDEX(Import!A:V,MATCH(tbl_WohnsitzSO[[#This Row],[AHV-Nr]],Import!J:J,0),12),"")</f>
        <v/>
      </c>
      <c r="G135" s="157" t="str">
        <f>IFERROR(INDEX(Import!A:V,MATCH(tbl_WohnsitzSO[[#This Row],[AHV-Nr]],Import!J:J,0),15),"")</f>
        <v/>
      </c>
      <c r="H135" s="85" t="str">
        <f>IFERROR(INDEX(Import!A:V,MATCH(tbl_WohnsitzSO[[#This Row],[AHV-Nr]],Import!J:J,0),16),"")</f>
        <v/>
      </c>
      <c r="I135" s="85" t="str">
        <f>IF(SUMIFS(Import!Z:Z,Import!J:J,tbl_WohnsitzSO[[#This Row],[AHV-Nr]],Import!Z:Z,1)=0,"",SUMIFS(Import!Z:Z,Import!J:J,tbl_WohnsitzSO[[#This Row],[AHV-Nr]],Import!Z:Z,1))</f>
        <v/>
      </c>
      <c r="J135" s="169" t="str">
        <f>IF(SUMIFS(Import!U:U,Import!R:R,"KLV A",Import!J:J,tbl_WohnsitzSO[[#This Row],[AHV-Nr]])=0,"",SUMIFS(Import!U:U,Import!R:R,"KLV A",Import!J:J,tbl_WohnsitzSO[[#This Row],[AHV-Nr]]))</f>
        <v/>
      </c>
      <c r="K135" s="169" t="str">
        <f>IF(SUMIFS(Import!U:U,Import!R:R,"KLV B",Import!J:J,tbl_WohnsitzSO[[#This Row],[AHV-Nr]])=0,"",SUMIFS(Import!U:U,Import!R:R,"KLV B",Import!J:J,tbl_WohnsitzSO[[#This Row],[AHV-Nr]]))</f>
        <v/>
      </c>
      <c r="L135" s="169" t="str">
        <f>IF(SUMIFS(Import!U:U,Import!R:R,"KLV C",Import!J:J,tbl_WohnsitzSO[[#This Row],[AHV-Nr]])=0,"",SUMIFS(Import!U:U,Import!R:R,"KLV C",Import!J:J,tbl_WohnsitzSO[[#This Row],[AHV-Nr]]))</f>
        <v/>
      </c>
      <c r="M135" s="171">
        <f>SUM(tbl_WohnsitzSO[[#This Row],[KLV A]:[KLV C]])</f>
        <v>0</v>
      </c>
      <c r="N135" s="159" t="str">
        <f>IF(tbl_WohnsitzSO[[#This Row],[KLV A]]="","",IF(NOT(ISERROR(MATCH(X135, Parameter!$A$1:$A$137, 0))),VLOOKUP(X135,Parameter!$A$1:$J$137,4,0),IF(V135=4535,VLOOKUP(W135,Parameter!$C$1:$J$137,5,0),VLOOKUP(Y135,Parameter!$B$1:$J$137,6,0))))</f>
        <v/>
      </c>
      <c r="O135" s="159" t="str">
        <f>IF(tbl_WohnsitzSO[[#This Row],[KLV B]]="","",IF(NOT(ISERROR(MATCH(X135, Parameter!$A$1:$A$137, 0))),VLOOKUP(X135,Parameter!$A$1:$J$137,5,0),IF(V135=4535,VLOOKUP(W135,Parameter!$C$1:$J$137,6,0),VLOOKUP(Y135,Parameter!$B$1:$J$137,7,0))))</f>
        <v/>
      </c>
      <c r="P135" s="159" t="str">
        <f>IF(tbl_WohnsitzSO[[#This Row],[KLV C]]="","",IF(NOT(ISERROR(MATCH(X135, Parameter!$A$1:$A$137, 0))),VLOOKUP(X135,Parameter!$A$1:$J$137,6,0),IF(V135=4535,VLOOKUP(W135,Parameter!$C$1:$J$137,7,0),VLOOKUP(Y135,Parameter!$B$1:$J$137,8,0))))</f>
        <v/>
      </c>
      <c r="Q135" s="12" t="str">
        <f t="shared" si="5"/>
        <v/>
      </c>
      <c r="R135" s="12" t="str">
        <f t="shared" si="5"/>
        <v/>
      </c>
      <c r="S135" s="12" t="str">
        <f t="shared" si="5"/>
        <v/>
      </c>
      <c r="T135" s="12">
        <f>IFERROR(SUM(tbl_WohnsitzSO[[#This Row],[KLV A Kosten]:[KLV C Kosten]]),"")</f>
        <v>0</v>
      </c>
      <c r="U135" s="63">
        <f>SUMIFS(Import!V:V,Import!J:J,tbl_WohnsitzSO[[#This Row],[AHV-Nr]])</f>
        <v>0</v>
      </c>
      <c r="V135" s="162" t="str">
        <f t="shared" si="9"/>
        <v/>
      </c>
      <c r="W135" s="163" t="str">
        <f t="shared" si="9"/>
        <v/>
      </c>
      <c r="X135" s="122" t="str">
        <f t="shared" si="6"/>
        <v>S111111</v>
      </c>
      <c r="Y135" s="122" t="str">
        <f t="shared" si="7"/>
        <v>P</v>
      </c>
    </row>
    <row r="136" spans="1:25" ht="12.75" customHeight="1" x14ac:dyDescent="0.2">
      <c r="A136" s="82">
        <v>123</v>
      </c>
      <c r="B136" s="153" t="str">
        <f>IFERROR(INDEX(Import!J:J,_xlfn.AGGREGATE(15,6,ROW(Import!J:J)/(Import!X:X=1),ROW()-13)),"")</f>
        <v/>
      </c>
      <c r="C136" s="153" t="str">
        <f>IFERROR(INDEX(Import!A:V,MATCH(tbl_WohnsitzSO[[#This Row],[AHV-Nr]],Import!J:J,0),5),"")</f>
        <v/>
      </c>
      <c r="D136" s="154" t="str">
        <f>IFERROR(INDEX(Import!A:V,MATCH(tbl_WohnsitzSO[[#This Row],[AHV-Nr]],Import!J:J,0),7),"")</f>
        <v/>
      </c>
      <c r="E136" s="83" t="str">
        <f>IFERROR(INDEX(Import!A:V,MATCH(tbl_WohnsitzSO[[#This Row],[AHV-Nr]],Import!J:J,0),9),"")</f>
        <v/>
      </c>
      <c r="F136" s="84" t="str">
        <f>IFERROR(INDEX(Import!A:V,MATCH(tbl_WohnsitzSO[[#This Row],[AHV-Nr]],Import!J:J,0),12),"")</f>
        <v/>
      </c>
      <c r="G136" s="157" t="str">
        <f>IFERROR(INDEX(Import!A:V,MATCH(tbl_WohnsitzSO[[#This Row],[AHV-Nr]],Import!J:J,0),15),"")</f>
        <v/>
      </c>
      <c r="H136" s="85" t="str">
        <f>IFERROR(INDEX(Import!A:V,MATCH(tbl_WohnsitzSO[[#This Row],[AHV-Nr]],Import!J:J,0),16),"")</f>
        <v/>
      </c>
      <c r="I136" s="85" t="str">
        <f>IF(SUMIFS(Import!Z:Z,Import!J:J,tbl_WohnsitzSO[[#This Row],[AHV-Nr]],Import!Z:Z,1)=0,"",SUMIFS(Import!Z:Z,Import!J:J,tbl_WohnsitzSO[[#This Row],[AHV-Nr]],Import!Z:Z,1))</f>
        <v/>
      </c>
      <c r="J136" s="169" t="str">
        <f>IF(SUMIFS(Import!U:U,Import!R:R,"KLV A",Import!J:J,tbl_WohnsitzSO[[#This Row],[AHV-Nr]])=0,"",SUMIFS(Import!U:U,Import!R:R,"KLV A",Import!J:J,tbl_WohnsitzSO[[#This Row],[AHV-Nr]]))</f>
        <v/>
      </c>
      <c r="K136" s="169" t="str">
        <f>IF(SUMIFS(Import!U:U,Import!R:R,"KLV B",Import!J:J,tbl_WohnsitzSO[[#This Row],[AHV-Nr]])=0,"",SUMIFS(Import!U:U,Import!R:R,"KLV B",Import!J:J,tbl_WohnsitzSO[[#This Row],[AHV-Nr]]))</f>
        <v/>
      </c>
      <c r="L136" s="169" t="str">
        <f>IF(SUMIFS(Import!U:U,Import!R:R,"KLV C",Import!J:J,tbl_WohnsitzSO[[#This Row],[AHV-Nr]])=0,"",SUMIFS(Import!U:U,Import!R:R,"KLV C",Import!J:J,tbl_WohnsitzSO[[#This Row],[AHV-Nr]]))</f>
        <v/>
      </c>
      <c r="M136" s="171">
        <f>SUM(tbl_WohnsitzSO[[#This Row],[KLV A]:[KLV C]])</f>
        <v>0</v>
      </c>
      <c r="N136" s="159" t="str">
        <f>IF(tbl_WohnsitzSO[[#This Row],[KLV A]]="","",IF(NOT(ISERROR(MATCH(X136, Parameter!$A$1:$A$137, 0))),VLOOKUP(X136,Parameter!$A$1:$J$137,4,0),IF(V136=4535,VLOOKUP(W136,Parameter!$C$1:$J$137,5,0),VLOOKUP(Y136,Parameter!$B$1:$J$137,6,0))))</f>
        <v/>
      </c>
      <c r="O136" s="159" t="str">
        <f>IF(tbl_WohnsitzSO[[#This Row],[KLV B]]="","",IF(NOT(ISERROR(MATCH(X136, Parameter!$A$1:$A$137, 0))),VLOOKUP(X136,Parameter!$A$1:$J$137,5,0),IF(V136=4535,VLOOKUP(W136,Parameter!$C$1:$J$137,6,0),VLOOKUP(Y136,Parameter!$B$1:$J$137,7,0))))</f>
        <v/>
      </c>
      <c r="P136" s="159" t="str">
        <f>IF(tbl_WohnsitzSO[[#This Row],[KLV C]]="","",IF(NOT(ISERROR(MATCH(X136, Parameter!$A$1:$A$137, 0))),VLOOKUP(X136,Parameter!$A$1:$J$137,6,0),IF(V136=4535,VLOOKUP(W136,Parameter!$C$1:$J$137,7,0),VLOOKUP(Y136,Parameter!$B$1:$J$137,8,0))))</f>
        <v/>
      </c>
      <c r="Q136" s="12" t="str">
        <f t="shared" si="5"/>
        <v/>
      </c>
      <c r="R136" s="12" t="str">
        <f t="shared" si="5"/>
        <v/>
      </c>
      <c r="S136" s="12" t="str">
        <f t="shared" si="5"/>
        <v/>
      </c>
      <c r="T136" s="12">
        <f>IFERROR(SUM(tbl_WohnsitzSO[[#This Row],[KLV A Kosten]:[KLV C Kosten]]),"")</f>
        <v>0</v>
      </c>
      <c r="U136" s="63">
        <f>SUMIFS(Import!V:V,Import!J:J,tbl_WohnsitzSO[[#This Row],[AHV-Nr]])</f>
        <v>0</v>
      </c>
      <c r="V136" s="162" t="str">
        <f t="shared" si="9"/>
        <v/>
      </c>
      <c r="W136" s="163" t="str">
        <f t="shared" si="9"/>
        <v/>
      </c>
      <c r="X136" s="122" t="str">
        <f t="shared" si="6"/>
        <v>S111111</v>
      </c>
      <c r="Y136" s="122" t="str">
        <f t="shared" si="7"/>
        <v>P</v>
      </c>
    </row>
    <row r="137" spans="1:25" ht="12.75" customHeight="1" x14ac:dyDescent="0.2">
      <c r="A137" s="82">
        <v>124</v>
      </c>
      <c r="B137" s="153" t="str">
        <f>IFERROR(INDEX(Import!J:J,_xlfn.AGGREGATE(15,6,ROW(Import!J:J)/(Import!X:X=1),ROW()-13)),"")</f>
        <v/>
      </c>
      <c r="C137" s="153" t="str">
        <f>IFERROR(INDEX(Import!A:V,MATCH(tbl_WohnsitzSO[[#This Row],[AHV-Nr]],Import!J:J,0),5),"")</f>
        <v/>
      </c>
      <c r="D137" s="154" t="str">
        <f>IFERROR(INDEX(Import!A:V,MATCH(tbl_WohnsitzSO[[#This Row],[AHV-Nr]],Import!J:J,0),7),"")</f>
        <v/>
      </c>
      <c r="E137" s="83" t="str">
        <f>IFERROR(INDEX(Import!A:V,MATCH(tbl_WohnsitzSO[[#This Row],[AHV-Nr]],Import!J:J,0),9),"")</f>
        <v/>
      </c>
      <c r="F137" s="84" t="str">
        <f>IFERROR(INDEX(Import!A:V,MATCH(tbl_WohnsitzSO[[#This Row],[AHV-Nr]],Import!J:J,0),12),"")</f>
        <v/>
      </c>
      <c r="G137" s="157" t="str">
        <f>IFERROR(INDEX(Import!A:V,MATCH(tbl_WohnsitzSO[[#This Row],[AHV-Nr]],Import!J:J,0),15),"")</f>
        <v/>
      </c>
      <c r="H137" s="85" t="str">
        <f>IFERROR(INDEX(Import!A:V,MATCH(tbl_WohnsitzSO[[#This Row],[AHV-Nr]],Import!J:J,0),16),"")</f>
        <v/>
      </c>
      <c r="I137" s="85" t="str">
        <f>IF(SUMIFS(Import!Z:Z,Import!J:J,tbl_WohnsitzSO[[#This Row],[AHV-Nr]],Import!Z:Z,1)=0,"",SUMIFS(Import!Z:Z,Import!J:J,tbl_WohnsitzSO[[#This Row],[AHV-Nr]],Import!Z:Z,1))</f>
        <v/>
      </c>
      <c r="J137" s="169" t="str">
        <f>IF(SUMIFS(Import!U:U,Import!R:R,"KLV A",Import!J:J,tbl_WohnsitzSO[[#This Row],[AHV-Nr]])=0,"",SUMIFS(Import!U:U,Import!R:R,"KLV A",Import!J:J,tbl_WohnsitzSO[[#This Row],[AHV-Nr]]))</f>
        <v/>
      </c>
      <c r="K137" s="169" t="str">
        <f>IF(SUMIFS(Import!U:U,Import!R:R,"KLV B",Import!J:J,tbl_WohnsitzSO[[#This Row],[AHV-Nr]])=0,"",SUMIFS(Import!U:U,Import!R:R,"KLV B",Import!J:J,tbl_WohnsitzSO[[#This Row],[AHV-Nr]]))</f>
        <v/>
      </c>
      <c r="L137" s="169" t="str">
        <f>IF(SUMIFS(Import!U:U,Import!R:R,"KLV C",Import!J:J,tbl_WohnsitzSO[[#This Row],[AHV-Nr]])=0,"",SUMIFS(Import!U:U,Import!R:R,"KLV C",Import!J:J,tbl_WohnsitzSO[[#This Row],[AHV-Nr]]))</f>
        <v/>
      </c>
      <c r="M137" s="171">
        <f>SUM(tbl_WohnsitzSO[[#This Row],[KLV A]:[KLV C]])</f>
        <v>0</v>
      </c>
      <c r="N137" s="159" t="str">
        <f>IF(tbl_WohnsitzSO[[#This Row],[KLV A]]="","",IF(NOT(ISERROR(MATCH(X137, Parameter!$A$1:$A$137, 0))),VLOOKUP(X137,Parameter!$A$1:$J$137,4,0),IF(V137=4535,VLOOKUP(W137,Parameter!$C$1:$J$137,5,0),VLOOKUP(Y137,Parameter!$B$1:$J$137,6,0))))</f>
        <v/>
      </c>
      <c r="O137" s="159" t="str">
        <f>IF(tbl_WohnsitzSO[[#This Row],[KLV B]]="","",IF(NOT(ISERROR(MATCH(X137, Parameter!$A$1:$A$137, 0))),VLOOKUP(X137,Parameter!$A$1:$J$137,5,0),IF(V137=4535,VLOOKUP(W137,Parameter!$C$1:$J$137,6,0),VLOOKUP(Y137,Parameter!$B$1:$J$137,7,0))))</f>
        <v/>
      </c>
      <c r="P137" s="159" t="str">
        <f>IF(tbl_WohnsitzSO[[#This Row],[KLV C]]="","",IF(NOT(ISERROR(MATCH(X137, Parameter!$A$1:$A$137, 0))),VLOOKUP(X137,Parameter!$A$1:$J$137,6,0),IF(V137=4535,VLOOKUP(W137,Parameter!$C$1:$J$137,7,0),VLOOKUP(Y137,Parameter!$B$1:$J$137,8,0))))</f>
        <v/>
      </c>
      <c r="Q137" s="12" t="str">
        <f t="shared" si="5"/>
        <v/>
      </c>
      <c r="R137" s="12" t="str">
        <f t="shared" si="5"/>
        <v/>
      </c>
      <c r="S137" s="12" t="str">
        <f t="shared" si="5"/>
        <v/>
      </c>
      <c r="T137" s="12">
        <f>IFERROR(SUM(tbl_WohnsitzSO[[#This Row],[KLV A Kosten]:[KLV C Kosten]]),"")</f>
        <v>0</v>
      </c>
      <c r="U137" s="63">
        <f>SUMIFS(Import!V:V,Import!J:J,tbl_WohnsitzSO[[#This Row],[AHV-Nr]])</f>
        <v>0</v>
      </c>
      <c r="V137" s="162" t="str">
        <f t="shared" si="9"/>
        <v/>
      </c>
      <c r="W137" s="163" t="str">
        <f t="shared" si="9"/>
        <v/>
      </c>
      <c r="X137" s="122" t="str">
        <f t="shared" si="6"/>
        <v>S111111</v>
      </c>
      <c r="Y137" s="122" t="str">
        <f t="shared" si="7"/>
        <v>P</v>
      </c>
    </row>
    <row r="138" spans="1:25" ht="12.75" customHeight="1" x14ac:dyDescent="0.2">
      <c r="A138" s="82">
        <v>125</v>
      </c>
      <c r="B138" s="153" t="str">
        <f>IFERROR(INDEX(Import!J:J,_xlfn.AGGREGATE(15,6,ROW(Import!J:J)/(Import!X:X=1),ROW()-13)),"")</f>
        <v/>
      </c>
      <c r="C138" s="153" t="str">
        <f>IFERROR(INDEX(Import!A:V,MATCH(tbl_WohnsitzSO[[#This Row],[AHV-Nr]],Import!J:J,0),5),"")</f>
        <v/>
      </c>
      <c r="D138" s="154" t="str">
        <f>IFERROR(INDEX(Import!A:V,MATCH(tbl_WohnsitzSO[[#This Row],[AHV-Nr]],Import!J:J,0),7),"")</f>
        <v/>
      </c>
      <c r="E138" s="83" t="str">
        <f>IFERROR(INDEX(Import!A:V,MATCH(tbl_WohnsitzSO[[#This Row],[AHV-Nr]],Import!J:J,0),9),"")</f>
        <v/>
      </c>
      <c r="F138" s="84" t="str">
        <f>IFERROR(INDEX(Import!A:V,MATCH(tbl_WohnsitzSO[[#This Row],[AHV-Nr]],Import!J:J,0),12),"")</f>
        <v/>
      </c>
      <c r="G138" s="157" t="str">
        <f>IFERROR(INDEX(Import!A:V,MATCH(tbl_WohnsitzSO[[#This Row],[AHV-Nr]],Import!J:J,0),15),"")</f>
        <v/>
      </c>
      <c r="H138" s="85" t="str">
        <f>IFERROR(INDEX(Import!A:V,MATCH(tbl_WohnsitzSO[[#This Row],[AHV-Nr]],Import!J:J,0),16),"")</f>
        <v/>
      </c>
      <c r="I138" s="85" t="str">
        <f>IF(SUMIFS(Import!Z:Z,Import!J:J,tbl_WohnsitzSO[[#This Row],[AHV-Nr]],Import!Z:Z,1)=0,"",SUMIFS(Import!Z:Z,Import!J:J,tbl_WohnsitzSO[[#This Row],[AHV-Nr]],Import!Z:Z,1))</f>
        <v/>
      </c>
      <c r="J138" s="169" t="str">
        <f>IF(SUMIFS(Import!U:U,Import!R:R,"KLV A",Import!J:J,tbl_WohnsitzSO[[#This Row],[AHV-Nr]])=0,"",SUMIFS(Import!U:U,Import!R:R,"KLV A",Import!J:J,tbl_WohnsitzSO[[#This Row],[AHV-Nr]]))</f>
        <v/>
      </c>
      <c r="K138" s="169" t="str">
        <f>IF(SUMIFS(Import!U:U,Import!R:R,"KLV B",Import!J:J,tbl_WohnsitzSO[[#This Row],[AHV-Nr]])=0,"",SUMIFS(Import!U:U,Import!R:R,"KLV B",Import!J:J,tbl_WohnsitzSO[[#This Row],[AHV-Nr]]))</f>
        <v/>
      </c>
      <c r="L138" s="169" t="str">
        <f>IF(SUMIFS(Import!U:U,Import!R:R,"KLV C",Import!J:J,tbl_WohnsitzSO[[#This Row],[AHV-Nr]])=0,"",SUMIFS(Import!U:U,Import!R:R,"KLV C",Import!J:J,tbl_WohnsitzSO[[#This Row],[AHV-Nr]]))</f>
        <v/>
      </c>
      <c r="M138" s="171">
        <f>SUM(tbl_WohnsitzSO[[#This Row],[KLV A]:[KLV C]])</f>
        <v>0</v>
      </c>
      <c r="N138" s="159" t="str">
        <f>IF(tbl_WohnsitzSO[[#This Row],[KLV A]]="","",IF(NOT(ISERROR(MATCH(X138, Parameter!$A$1:$A$137, 0))),VLOOKUP(X138,Parameter!$A$1:$J$137,4,0),IF(V138=4535,VLOOKUP(W138,Parameter!$C$1:$J$137,5,0),VLOOKUP(Y138,Parameter!$B$1:$J$137,6,0))))</f>
        <v/>
      </c>
      <c r="O138" s="159" t="str">
        <f>IF(tbl_WohnsitzSO[[#This Row],[KLV B]]="","",IF(NOT(ISERROR(MATCH(X138, Parameter!$A$1:$A$137, 0))),VLOOKUP(X138,Parameter!$A$1:$J$137,5,0),IF(V138=4535,VLOOKUP(W138,Parameter!$C$1:$J$137,6,0),VLOOKUP(Y138,Parameter!$B$1:$J$137,7,0))))</f>
        <v/>
      </c>
      <c r="P138" s="159" t="str">
        <f>IF(tbl_WohnsitzSO[[#This Row],[KLV C]]="","",IF(NOT(ISERROR(MATCH(X138, Parameter!$A$1:$A$137, 0))),VLOOKUP(X138,Parameter!$A$1:$J$137,6,0),IF(V138=4535,VLOOKUP(W138,Parameter!$C$1:$J$137,7,0),VLOOKUP(Y138,Parameter!$B$1:$J$137,8,0))))</f>
        <v/>
      </c>
      <c r="Q138" s="12" t="str">
        <f t="shared" si="5"/>
        <v/>
      </c>
      <c r="R138" s="12" t="str">
        <f t="shared" si="5"/>
        <v/>
      </c>
      <c r="S138" s="12" t="str">
        <f t="shared" si="5"/>
        <v/>
      </c>
      <c r="T138" s="12">
        <f>IFERROR(SUM(tbl_WohnsitzSO[[#This Row],[KLV A Kosten]:[KLV C Kosten]]),"")</f>
        <v>0</v>
      </c>
      <c r="U138" s="63">
        <f>SUMIFS(Import!V:V,Import!J:J,tbl_WohnsitzSO[[#This Row],[AHV-Nr]])</f>
        <v>0</v>
      </c>
      <c r="V138" s="162" t="str">
        <f t="shared" si="9"/>
        <v/>
      </c>
      <c r="W138" s="163" t="str">
        <f t="shared" si="9"/>
        <v/>
      </c>
      <c r="X138" s="122" t="str">
        <f t="shared" si="6"/>
        <v>S111111</v>
      </c>
      <c r="Y138" s="122" t="str">
        <f t="shared" si="7"/>
        <v>P</v>
      </c>
    </row>
    <row r="139" spans="1:25" ht="12.75" customHeight="1" x14ac:dyDescent="0.2">
      <c r="A139" s="82">
        <v>126</v>
      </c>
      <c r="B139" s="153" t="str">
        <f>IFERROR(INDEX(Import!J:J,_xlfn.AGGREGATE(15,6,ROW(Import!J:J)/(Import!X:X=1),ROW()-13)),"")</f>
        <v/>
      </c>
      <c r="C139" s="153" t="str">
        <f>IFERROR(INDEX(Import!A:V,MATCH(tbl_WohnsitzSO[[#This Row],[AHV-Nr]],Import!J:J,0),5),"")</f>
        <v/>
      </c>
      <c r="D139" s="154" t="str">
        <f>IFERROR(INDEX(Import!A:V,MATCH(tbl_WohnsitzSO[[#This Row],[AHV-Nr]],Import!J:J,0),7),"")</f>
        <v/>
      </c>
      <c r="E139" s="83" t="str">
        <f>IFERROR(INDEX(Import!A:V,MATCH(tbl_WohnsitzSO[[#This Row],[AHV-Nr]],Import!J:J,0),9),"")</f>
        <v/>
      </c>
      <c r="F139" s="84" t="str">
        <f>IFERROR(INDEX(Import!A:V,MATCH(tbl_WohnsitzSO[[#This Row],[AHV-Nr]],Import!J:J,0),12),"")</f>
        <v/>
      </c>
      <c r="G139" s="157" t="str">
        <f>IFERROR(INDEX(Import!A:V,MATCH(tbl_WohnsitzSO[[#This Row],[AHV-Nr]],Import!J:J,0),15),"")</f>
        <v/>
      </c>
      <c r="H139" s="85" t="str">
        <f>IFERROR(INDEX(Import!A:V,MATCH(tbl_WohnsitzSO[[#This Row],[AHV-Nr]],Import!J:J,0),16),"")</f>
        <v/>
      </c>
      <c r="I139" s="85" t="str">
        <f>IF(SUMIFS(Import!Z:Z,Import!J:J,tbl_WohnsitzSO[[#This Row],[AHV-Nr]],Import!Z:Z,1)=0,"",SUMIFS(Import!Z:Z,Import!J:J,tbl_WohnsitzSO[[#This Row],[AHV-Nr]],Import!Z:Z,1))</f>
        <v/>
      </c>
      <c r="J139" s="169" t="str">
        <f>IF(SUMIFS(Import!U:U,Import!R:R,"KLV A",Import!J:J,tbl_WohnsitzSO[[#This Row],[AHV-Nr]])=0,"",SUMIFS(Import!U:U,Import!R:R,"KLV A",Import!J:J,tbl_WohnsitzSO[[#This Row],[AHV-Nr]]))</f>
        <v/>
      </c>
      <c r="K139" s="169" t="str">
        <f>IF(SUMIFS(Import!U:U,Import!R:R,"KLV B",Import!J:J,tbl_WohnsitzSO[[#This Row],[AHV-Nr]])=0,"",SUMIFS(Import!U:U,Import!R:R,"KLV B",Import!J:J,tbl_WohnsitzSO[[#This Row],[AHV-Nr]]))</f>
        <v/>
      </c>
      <c r="L139" s="169" t="str">
        <f>IF(SUMIFS(Import!U:U,Import!R:R,"KLV C",Import!J:J,tbl_WohnsitzSO[[#This Row],[AHV-Nr]])=0,"",SUMIFS(Import!U:U,Import!R:R,"KLV C",Import!J:J,tbl_WohnsitzSO[[#This Row],[AHV-Nr]]))</f>
        <v/>
      </c>
      <c r="M139" s="171">
        <f>SUM(tbl_WohnsitzSO[[#This Row],[KLV A]:[KLV C]])</f>
        <v>0</v>
      </c>
      <c r="N139" s="159" t="str">
        <f>IF(tbl_WohnsitzSO[[#This Row],[KLV A]]="","",IF(NOT(ISERROR(MATCH(X139, Parameter!$A$1:$A$137, 0))),VLOOKUP(X139,Parameter!$A$1:$J$137,4,0),IF(V139=4535,VLOOKUP(W139,Parameter!$C$1:$J$137,5,0),VLOOKUP(Y139,Parameter!$B$1:$J$137,6,0))))</f>
        <v/>
      </c>
      <c r="O139" s="159" t="str">
        <f>IF(tbl_WohnsitzSO[[#This Row],[KLV B]]="","",IF(NOT(ISERROR(MATCH(X139, Parameter!$A$1:$A$137, 0))),VLOOKUP(X139,Parameter!$A$1:$J$137,5,0),IF(V139=4535,VLOOKUP(W139,Parameter!$C$1:$J$137,6,0),VLOOKUP(Y139,Parameter!$B$1:$J$137,7,0))))</f>
        <v/>
      </c>
      <c r="P139" s="159" t="str">
        <f>IF(tbl_WohnsitzSO[[#This Row],[KLV C]]="","",IF(NOT(ISERROR(MATCH(X139, Parameter!$A$1:$A$137, 0))),VLOOKUP(X139,Parameter!$A$1:$J$137,6,0),IF(V139=4535,VLOOKUP(W139,Parameter!$C$1:$J$137,7,0),VLOOKUP(Y139,Parameter!$B$1:$J$137,8,0))))</f>
        <v/>
      </c>
      <c r="Q139" s="12" t="str">
        <f t="shared" si="5"/>
        <v/>
      </c>
      <c r="R139" s="12" t="str">
        <f t="shared" si="5"/>
        <v/>
      </c>
      <c r="S139" s="12" t="str">
        <f t="shared" si="5"/>
        <v/>
      </c>
      <c r="T139" s="12">
        <f>IFERROR(SUM(tbl_WohnsitzSO[[#This Row],[KLV A Kosten]:[KLV C Kosten]]),"")</f>
        <v>0</v>
      </c>
      <c r="U139" s="63">
        <f>SUMIFS(Import!V:V,Import!J:J,tbl_WohnsitzSO[[#This Row],[AHV-Nr]])</f>
        <v>0</v>
      </c>
      <c r="V139" s="162" t="str">
        <f t="shared" si="9"/>
        <v/>
      </c>
      <c r="W139" s="163" t="str">
        <f t="shared" si="9"/>
        <v/>
      </c>
      <c r="X139" s="122" t="str">
        <f t="shared" si="6"/>
        <v>S111111</v>
      </c>
      <c r="Y139" s="122" t="str">
        <f t="shared" si="7"/>
        <v>P</v>
      </c>
    </row>
    <row r="140" spans="1:25" ht="12.75" customHeight="1" x14ac:dyDescent="0.2">
      <c r="A140" s="82">
        <v>127</v>
      </c>
      <c r="B140" s="153" t="str">
        <f>IFERROR(INDEX(Import!J:J,_xlfn.AGGREGATE(15,6,ROW(Import!J:J)/(Import!X:X=1),ROW()-13)),"")</f>
        <v/>
      </c>
      <c r="C140" s="153" t="str">
        <f>IFERROR(INDEX(Import!A:V,MATCH(tbl_WohnsitzSO[[#This Row],[AHV-Nr]],Import!J:J,0),5),"")</f>
        <v/>
      </c>
      <c r="D140" s="154" t="str">
        <f>IFERROR(INDEX(Import!A:V,MATCH(tbl_WohnsitzSO[[#This Row],[AHV-Nr]],Import!J:J,0),7),"")</f>
        <v/>
      </c>
      <c r="E140" s="83" t="str">
        <f>IFERROR(INDEX(Import!A:V,MATCH(tbl_WohnsitzSO[[#This Row],[AHV-Nr]],Import!J:J,0),9),"")</f>
        <v/>
      </c>
      <c r="F140" s="84" t="str">
        <f>IFERROR(INDEX(Import!A:V,MATCH(tbl_WohnsitzSO[[#This Row],[AHV-Nr]],Import!J:J,0),12),"")</f>
        <v/>
      </c>
      <c r="G140" s="157" t="str">
        <f>IFERROR(INDEX(Import!A:V,MATCH(tbl_WohnsitzSO[[#This Row],[AHV-Nr]],Import!J:J,0),15),"")</f>
        <v/>
      </c>
      <c r="H140" s="85" t="str">
        <f>IFERROR(INDEX(Import!A:V,MATCH(tbl_WohnsitzSO[[#This Row],[AHV-Nr]],Import!J:J,0),16),"")</f>
        <v/>
      </c>
      <c r="I140" s="85" t="str">
        <f>IF(SUMIFS(Import!Z:Z,Import!J:J,tbl_WohnsitzSO[[#This Row],[AHV-Nr]],Import!Z:Z,1)=0,"",SUMIFS(Import!Z:Z,Import!J:J,tbl_WohnsitzSO[[#This Row],[AHV-Nr]],Import!Z:Z,1))</f>
        <v/>
      </c>
      <c r="J140" s="169" t="str">
        <f>IF(SUMIFS(Import!U:U,Import!R:R,"KLV A",Import!J:J,tbl_WohnsitzSO[[#This Row],[AHV-Nr]])=0,"",SUMIFS(Import!U:U,Import!R:R,"KLV A",Import!J:J,tbl_WohnsitzSO[[#This Row],[AHV-Nr]]))</f>
        <v/>
      </c>
      <c r="K140" s="169" t="str">
        <f>IF(SUMIFS(Import!U:U,Import!R:R,"KLV B",Import!J:J,tbl_WohnsitzSO[[#This Row],[AHV-Nr]])=0,"",SUMIFS(Import!U:U,Import!R:R,"KLV B",Import!J:J,tbl_WohnsitzSO[[#This Row],[AHV-Nr]]))</f>
        <v/>
      </c>
      <c r="L140" s="169" t="str">
        <f>IF(SUMIFS(Import!U:U,Import!R:R,"KLV C",Import!J:J,tbl_WohnsitzSO[[#This Row],[AHV-Nr]])=0,"",SUMIFS(Import!U:U,Import!R:R,"KLV C",Import!J:J,tbl_WohnsitzSO[[#This Row],[AHV-Nr]]))</f>
        <v/>
      </c>
      <c r="M140" s="171">
        <f>SUM(tbl_WohnsitzSO[[#This Row],[KLV A]:[KLV C]])</f>
        <v>0</v>
      </c>
      <c r="N140" s="159" t="str">
        <f>IF(tbl_WohnsitzSO[[#This Row],[KLV A]]="","",IF(NOT(ISERROR(MATCH(X140, Parameter!$A$1:$A$137, 0))),VLOOKUP(X140,Parameter!$A$1:$J$137,4,0),IF(V140=4535,VLOOKUP(W140,Parameter!$C$1:$J$137,5,0),VLOOKUP(Y140,Parameter!$B$1:$J$137,6,0))))</f>
        <v/>
      </c>
      <c r="O140" s="159" t="str">
        <f>IF(tbl_WohnsitzSO[[#This Row],[KLV B]]="","",IF(NOT(ISERROR(MATCH(X140, Parameter!$A$1:$A$137, 0))),VLOOKUP(X140,Parameter!$A$1:$J$137,5,0),IF(V140=4535,VLOOKUP(W140,Parameter!$C$1:$J$137,6,0),VLOOKUP(Y140,Parameter!$B$1:$J$137,7,0))))</f>
        <v/>
      </c>
      <c r="P140" s="159" t="str">
        <f>IF(tbl_WohnsitzSO[[#This Row],[KLV C]]="","",IF(NOT(ISERROR(MATCH(X140, Parameter!$A$1:$A$137, 0))),VLOOKUP(X140,Parameter!$A$1:$J$137,6,0),IF(V140=4535,VLOOKUP(W140,Parameter!$C$1:$J$137,7,0),VLOOKUP(Y140,Parameter!$B$1:$J$137,8,0))))</f>
        <v/>
      </c>
      <c r="Q140" s="12" t="str">
        <f t="shared" si="5"/>
        <v/>
      </c>
      <c r="R140" s="12" t="str">
        <f t="shared" si="5"/>
        <v/>
      </c>
      <c r="S140" s="12" t="str">
        <f t="shared" si="5"/>
        <v/>
      </c>
      <c r="T140" s="12">
        <f>IFERROR(SUM(tbl_WohnsitzSO[[#This Row],[KLV A Kosten]:[KLV C Kosten]]),"")</f>
        <v>0</v>
      </c>
      <c r="U140" s="63">
        <f>SUMIFS(Import!V:V,Import!J:J,tbl_WohnsitzSO[[#This Row],[AHV-Nr]])</f>
        <v>0</v>
      </c>
      <c r="V140" s="162" t="str">
        <f t="shared" si="9"/>
        <v/>
      </c>
      <c r="W140" s="163" t="str">
        <f t="shared" si="9"/>
        <v/>
      </c>
      <c r="X140" s="122" t="str">
        <f t="shared" si="6"/>
        <v>S111111</v>
      </c>
      <c r="Y140" s="122" t="str">
        <f t="shared" si="7"/>
        <v>P</v>
      </c>
    </row>
    <row r="141" spans="1:25" ht="12.75" customHeight="1" x14ac:dyDescent="0.2">
      <c r="A141" s="82">
        <v>128</v>
      </c>
      <c r="B141" s="153" t="str">
        <f>IFERROR(INDEX(Import!J:J,_xlfn.AGGREGATE(15,6,ROW(Import!J:J)/(Import!X:X=1),ROW()-13)),"")</f>
        <v/>
      </c>
      <c r="C141" s="153" t="str">
        <f>IFERROR(INDEX(Import!A:V,MATCH(tbl_WohnsitzSO[[#This Row],[AHV-Nr]],Import!J:J,0),5),"")</f>
        <v/>
      </c>
      <c r="D141" s="154" t="str">
        <f>IFERROR(INDEX(Import!A:V,MATCH(tbl_WohnsitzSO[[#This Row],[AHV-Nr]],Import!J:J,0),7),"")</f>
        <v/>
      </c>
      <c r="E141" s="83" t="str">
        <f>IFERROR(INDEX(Import!A:V,MATCH(tbl_WohnsitzSO[[#This Row],[AHV-Nr]],Import!J:J,0),9),"")</f>
        <v/>
      </c>
      <c r="F141" s="84" t="str">
        <f>IFERROR(INDEX(Import!A:V,MATCH(tbl_WohnsitzSO[[#This Row],[AHV-Nr]],Import!J:J,0),12),"")</f>
        <v/>
      </c>
      <c r="G141" s="157" t="str">
        <f>IFERROR(INDEX(Import!A:V,MATCH(tbl_WohnsitzSO[[#This Row],[AHV-Nr]],Import!J:J,0),15),"")</f>
        <v/>
      </c>
      <c r="H141" s="85" t="str">
        <f>IFERROR(INDEX(Import!A:V,MATCH(tbl_WohnsitzSO[[#This Row],[AHV-Nr]],Import!J:J,0),16),"")</f>
        <v/>
      </c>
      <c r="I141" s="85" t="str">
        <f>IF(SUMIFS(Import!Z:Z,Import!J:J,tbl_WohnsitzSO[[#This Row],[AHV-Nr]],Import!Z:Z,1)=0,"",SUMIFS(Import!Z:Z,Import!J:J,tbl_WohnsitzSO[[#This Row],[AHV-Nr]],Import!Z:Z,1))</f>
        <v/>
      </c>
      <c r="J141" s="169" t="str">
        <f>IF(SUMIFS(Import!U:U,Import!R:R,"KLV A",Import!J:J,tbl_WohnsitzSO[[#This Row],[AHV-Nr]])=0,"",SUMIFS(Import!U:U,Import!R:R,"KLV A",Import!J:J,tbl_WohnsitzSO[[#This Row],[AHV-Nr]]))</f>
        <v/>
      </c>
      <c r="K141" s="169" t="str">
        <f>IF(SUMIFS(Import!U:U,Import!R:R,"KLV B",Import!J:J,tbl_WohnsitzSO[[#This Row],[AHV-Nr]])=0,"",SUMIFS(Import!U:U,Import!R:R,"KLV B",Import!J:J,tbl_WohnsitzSO[[#This Row],[AHV-Nr]]))</f>
        <v/>
      </c>
      <c r="L141" s="169" t="str">
        <f>IF(SUMIFS(Import!U:U,Import!R:R,"KLV C",Import!J:J,tbl_WohnsitzSO[[#This Row],[AHV-Nr]])=0,"",SUMIFS(Import!U:U,Import!R:R,"KLV C",Import!J:J,tbl_WohnsitzSO[[#This Row],[AHV-Nr]]))</f>
        <v/>
      </c>
      <c r="M141" s="171">
        <f>SUM(tbl_WohnsitzSO[[#This Row],[KLV A]:[KLV C]])</f>
        <v>0</v>
      </c>
      <c r="N141" s="159" t="str">
        <f>IF(tbl_WohnsitzSO[[#This Row],[KLV A]]="","",IF(NOT(ISERROR(MATCH(X141, Parameter!$A$1:$A$137, 0))),VLOOKUP(X141,Parameter!$A$1:$J$137,4,0),IF(V141=4535,VLOOKUP(W141,Parameter!$C$1:$J$137,5,0),VLOOKUP(Y141,Parameter!$B$1:$J$137,6,0))))</f>
        <v/>
      </c>
      <c r="O141" s="159" t="str">
        <f>IF(tbl_WohnsitzSO[[#This Row],[KLV B]]="","",IF(NOT(ISERROR(MATCH(X141, Parameter!$A$1:$A$137, 0))),VLOOKUP(X141,Parameter!$A$1:$J$137,5,0),IF(V141=4535,VLOOKUP(W141,Parameter!$C$1:$J$137,6,0),VLOOKUP(Y141,Parameter!$B$1:$J$137,7,0))))</f>
        <v/>
      </c>
      <c r="P141" s="159" t="str">
        <f>IF(tbl_WohnsitzSO[[#This Row],[KLV C]]="","",IF(NOT(ISERROR(MATCH(X141, Parameter!$A$1:$A$137, 0))),VLOOKUP(X141,Parameter!$A$1:$J$137,6,0),IF(V141=4535,VLOOKUP(W141,Parameter!$C$1:$J$137,7,0),VLOOKUP(Y141,Parameter!$B$1:$J$137,8,0))))</f>
        <v/>
      </c>
      <c r="Q141" s="12" t="str">
        <f t="shared" si="5"/>
        <v/>
      </c>
      <c r="R141" s="12" t="str">
        <f t="shared" si="5"/>
        <v/>
      </c>
      <c r="S141" s="12" t="str">
        <f t="shared" si="5"/>
        <v/>
      </c>
      <c r="T141" s="12">
        <f>IFERROR(SUM(tbl_WohnsitzSO[[#This Row],[KLV A Kosten]:[KLV C Kosten]]),"")</f>
        <v>0</v>
      </c>
      <c r="U141" s="63">
        <f>SUMIFS(Import!V:V,Import!J:J,tbl_WohnsitzSO[[#This Row],[AHV-Nr]])</f>
        <v>0</v>
      </c>
      <c r="V141" s="162" t="str">
        <f t="shared" si="9"/>
        <v/>
      </c>
      <c r="W141" s="163" t="str">
        <f t="shared" si="9"/>
        <v/>
      </c>
      <c r="X141" s="122" t="str">
        <f t="shared" si="6"/>
        <v>S111111</v>
      </c>
      <c r="Y141" s="122" t="str">
        <f t="shared" si="7"/>
        <v>P</v>
      </c>
    </row>
    <row r="142" spans="1:25" ht="12.75" customHeight="1" x14ac:dyDescent="0.2">
      <c r="A142" s="82">
        <v>129</v>
      </c>
      <c r="B142" s="153" t="str">
        <f>IFERROR(INDEX(Import!J:J,_xlfn.AGGREGATE(15,6,ROW(Import!J:J)/(Import!X:X=1),ROW()-13)),"")</f>
        <v/>
      </c>
      <c r="C142" s="153" t="str">
        <f>IFERROR(INDEX(Import!A:V,MATCH(tbl_WohnsitzSO[[#This Row],[AHV-Nr]],Import!J:J,0),5),"")</f>
        <v/>
      </c>
      <c r="D142" s="154" t="str">
        <f>IFERROR(INDEX(Import!A:V,MATCH(tbl_WohnsitzSO[[#This Row],[AHV-Nr]],Import!J:J,0),7),"")</f>
        <v/>
      </c>
      <c r="E142" s="83" t="str">
        <f>IFERROR(INDEX(Import!A:V,MATCH(tbl_WohnsitzSO[[#This Row],[AHV-Nr]],Import!J:J,0),9),"")</f>
        <v/>
      </c>
      <c r="F142" s="84" t="str">
        <f>IFERROR(INDEX(Import!A:V,MATCH(tbl_WohnsitzSO[[#This Row],[AHV-Nr]],Import!J:J,0),12),"")</f>
        <v/>
      </c>
      <c r="G142" s="157" t="str">
        <f>IFERROR(INDEX(Import!A:V,MATCH(tbl_WohnsitzSO[[#This Row],[AHV-Nr]],Import!J:J,0),15),"")</f>
        <v/>
      </c>
      <c r="H142" s="85" t="str">
        <f>IFERROR(INDEX(Import!A:V,MATCH(tbl_WohnsitzSO[[#This Row],[AHV-Nr]],Import!J:J,0),16),"")</f>
        <v/>
      </c>
      <c r="I142" s="85" t="str">
        <f>IF(SUMIFS(Import!Z:Z,Import!J:J,tbl_WohnsitzSO[[#This Row],[AHV-Nr]],Import!Z:Z,1)=0,"",SUMIFS(Import!Z:Z,Import!J:J,tbl_WohnsitzSO[[#This Row],[AHV-Nr]],Import!Z:Z,1))</f>
        <v/>
      </c>
      <c r="J142" s="169" t="str">
        <f>IF(SUMIFS(Import!U:U,Import!R:R,"KLV A",Import!J:J,tbl_WohnsitzSO[[#This Row],[AHV-Nr]])=0,"",SUMIFS(Import!U:U,Import!R:R,"KLV A",Import!J:J,tbl_WohnsitzSO[[#This Row],[AHV-Nr]]))</f>
        <v/>
      </c>
      <c r="K142" s="169" t="str">
        <f>IF(SUMIFS(Import!U:U,Import!R:R,"KLV B",Import!J:J,tbl_WohnsitzSO[[#This Row],[AHV-Nr]])=0,"",SUMIFS(Import!U:U,Import!R:R,"KLV B",Import!J:J,tbl_WohnsitzSO[[#This Row],[AHV-Nr]]))</f>
        <v/>
      </c>
      <c r="L142" s="169" t="str">
        <f>IF(SUMIFS(Import!U:U,Import!R:R,"KLV C",Import!J:J,tbl_WohnsitzSO[[#This Row],[AHV-Nr]])=0,"",SUMIFS(Import!U:U,Import!R:R,"KLV C",Import!J:J,tbl_WohnsitzSO[[#This Row],[AHV-Nr]]))</f>
        <v/>
      </c>
      <c r="M142" s="171">
        <f>SUM(tbl_WohnsitzSO[[#This Row],[KLV A]:[KLV C]])</f>
        <v>0</v>
      </c>
      <c r="N142" s="159" t="str">
        <f>IF(tbl_WohnsitzSO[[#This Row],[KLV A]]="","",IF(NOT(ISERROR(MATCH(X142, Parameter!$A$1:$A$137, 0))),VLOOKUP(X142,Parameter!$A$1:$J$137,4,0),IF(V142=4535,VLOOKUP(W142,Parameter!$C$1:$J$137,5,0),VLOOKUP(Y142,Parameter!$B$1:$J$137,6,0))))</f>
        <v/>
      </c>
      <c r="O142" s="159" t="str">
        <f>IF(tbl_WohnsitzSO[[#This Row],[KLV B]]="","",IF(NOT(ISERROR(MATCH(X142, Parameter!$A$1:$A$137, 0))),VLOOKUP(X142,Parameter!$A$1:$J$137,5,0),IF(V142=4535,VLOOKUP(W142,Parameter!$C$1:$J$137,6,0),VLOOKUP(Y142,Parameter!$B$1:$J$137,7,0))))</f>
        <v/>
      </c>
      <c r="P142" s="159" t="str">
        <f>IF(tbl_WohnsitzSO[[#This Row],[KLV C]]="","",IF(NOT(ISERROR(MATCH(X142, Parameter!$A$1:$A$137, 0))),VLOOKUP(X142,Parameter!$A$1:$J$137,6,0),IF(V142=4535,VLOOKUP(W142,Parameter!$C$1:$J$137,7,0),VLOOKUP(Y142,Parameter!$B$1:$J$137,8,0))))</f>
        <v/>
      </c>
      <c r="Q142" s="12" t="str">
        <f t="shared" ref="Q142:S205" si="10">IFERROR(IF(OR(ISBLANK(J142), ISBLANK(N142)),"",J142*N142), "")</f>
        <v/>
      </c>
      <c r="R142" s="12" t="str">
        <f t="shared" si="10"/>
        <v/>
      </c>
      <c r="S142" s="12" t="str">
        <f t="shared" si="10"/>
        <v/>
      </c>
      <c r="T142" s="12">
        <f>IFERROR(SUM(tbl_WohnsitzSO[[#This Row],[KLV A Kosten]:[KLV C Kosten]]),"")</f>
        <v>0</v>
      </c>
      <c r="U142" s="63">
        <f>SUMIFS(Import!V:V,Import!J:J,tbl_WohnsitzSO[[#This Row],[AHV-Nr]])</f>
        <v>0</v>
      </c>
      <c r="V142" s="162" t="str">
        <f t="shared" si="9"/>
        <v/>
      </c>
      <c r="W142" s="163" t="str">
        <f t="shared" si="9"/>
        <v/>
      </c>
      <c r="X142" s="122" t="str">
        <f t="shared" si="6"/>
        <v>S111111</v>
      </c>
      <c r="Y142" s="122" t="str">
        <f t="shared" si="7"/>
        <v>P</v>
      </c>
    </row>
    <row r="143" spans="1:25" ht="12.75" customHeight="1" x14ac:dyDescent="0.2">
      <c r="A143" s="82">
        <v>130</v>
      </c>
      <c r="B143" s="153" t="str">
        <f>IFERROR(INDEX(Import!J:J,_xlfn.AGGREGATE(15,6,ROW(Import!J:J)/(Import!X:X=1),ROW()-13)),"")</f>
        <v/>
      </c>
      <c r="C143" s="153" t="str">
        <f>IFERROR(INDEX(Import!A:V,MATCH(tbl_WohnsitzSO[[#This Row],[AHV-Nr]],Import!J:J,0),5),"")</f>
        <v/>
      </c>
      <c r="D143" s="154" t="str">
        <f>IFERROR(INDEX(Import!A:V,MATCH(tbl_WohnsitzSO[[#This Row],[AHV-Nr]],Import!J:J,0),7),"")</f>
        <v/>
      </c>
      <c r="E143" s="83" t="str">
        <f>IFERROR(INDEX(Import!A:V,MATCH(tbl_WohnsitzSO[[#This Row],[AHV-Nr]],Import!J:J,0),9),"")</f>
        <v/>
      </c>
      <c r="F143" s="84" t="str">
        <f>IFERROR(INDEX(Import!A:V,MATCH(tbl_WohnsitzSO[[#This Row],[AHV-Nr]],Import!J:J,0),12),"")</f>
        <v/>
      </c>
      <c r="G143" s="157" t="str">
        <f>IFERROR(INDEX(Import!A:V,MATCH(tbl_WohnsitzSO[[#This Row],[AHV-Nr]],Import!J:J,0),15),"")</f>
        <v/>
      </c>
      <c r="H143" s="85" t="str">
        <f>IFERROR(INDEX(Import!A:V,MATCH(tbl_WohnsitzSO[[#This Row],[AHV-Nr]],Import!J:J,0),16),"")</f>
        <v/>
      </c>
      <c r="I143" s="85" t="str">
        <f>IF(SUMIFS(Import!Z:Z,Import!J:J,tbl_WohnsitzSO[[#This Row],[AHV-Nr]],Import!Z:Z,1)=0,"",SUMIFS(Import!Z:Z,Import!J:J,tbl_WohnsitzSO[[#This Row],[AHV-Nr]],Import!Z:Z,1))</f>
        <v/>
      </c>
      <c r="J143" s="169" t="str">
        <f>IF(SUMIFS(Import!U:U,Import!R:R,"KLV A",Import!J:J,tbl_WohnsitzSO[[#This Row],[AHV-Nr]])=0,"",SUMIFS(Import!U:U,Import!R:R,"KLV A",Import!J:J,tbl_WohnsitzSO[[#This Row],[AHV-Nr]]))</f>
        <v/>
      </c>
      <c r="K143" s="169" t="str">
        <f>IF(SUMIFS(Import!U:U,Import!R:R,"KLV B",Import!J:J,tbl_WohnsitzSO[[#This Row],[AHV-Nr]])=0,"",SUMIFS(Import!U:U,Import!R:R,"KLV B",Import!J:J,tbl_WohnsitzSO[[#This Row],[AHV-Nr]]))</f>
        <v/>
      </c>
      <c r="L143" s="169" t="str">
        <f>IF(SUMIFS(Import!U:U,Import!R:R,"KLV C",Import!J:J,tbl_WohnsitzSO[[#This Row],[AHV-Nr]])=0,"",SUMIFS(Import!U:U,Import!R:R,"KLV C",Import!J:J,tbl_WohnsitzSO[[#This Row],[AHV-Nr]]))</f>
        <v/>
      </c>
      <c r="M143" s="171">
        <f>SUM(tbl_WohnsitzSO[[#This Row],[KLV A]:[KLV C]])</f>
        <v>0</v>
      </c>
      <c r="N143" s="159" t="str">
        <f>IF(tbl_WohnsitzSO[[#This Row],[KLV A]]="","",IF(NOT(ISERROR(MATCH(X143, Parameter!$A$1:$A$137, 0))),VLOOKUP(X143,Parameter!$A$1:$J$137,4,0),IF(V143=4535,VLOOKUP(W143,Parameter!$C$1:$J$137,5,0),VLOOKUP(Y143,Parameter!$B$1:$J$137,6,0))))</f>
        <v/>
      </c>
      <c r="O143" s="159" t="str">
        <f>IF(tbl_WohnsitzSO[[#This Row],[KLV B]]="","",IF(NOT(ISERROR(MATCH(X143, Parameter!$A$1:$A$137, 0))),VLOOKUP(X143,Parameter!$A$1:$J$137,5,0),IF(V143=4535,VLOOKUP(W143,Parameter!$C$1:$J$137,6,0),VLOOKUP(Y143,Parameter!$B$1:$J$137,7,0))))</f>
        <v/>
      </c>
      <c r="P143" s="159" t="str">
        <f>IF(tbl_WohnsitzSO[[#This Row],[KLV C]]="","",IF(NOT(ISERROR(MATCH(X143, Parameter!$A$1:$A$137, 0))),VLOOKUP(X143,Parameter!$A$1:$J$137,6,0),IF(V143=4535,VLOOKUP(W143,Parameter!$C$1:$J$137,7,0),VLOOKUP(Y143,Parameter!$B$1:$J$137,8,0))))</f>
        <v/>
      </c>
      <c r="Q143" s="12" t="str">
        <f t="shared" si="10"/>
        <v/>
      </c>
      <c r="R143" s="12" t="str">
        <f t="shared" si="10"/>
        <v/>
      </c>
      <c r="S143" s="12" t="str">
        <f t="shared" si="10"/>
        <v/>
      </c>
      <c r="T143" s="12">
        <f>IFERROR(SUM(tbl_WohnsitzSO[[#This Row],[KLV A Kosten]:[KLV C Kosten]]),"")</f>
        <v>0</v>
      </c>
      <c r="U143" s="63">
        <f>SUMIFS(Import!V:V,Import!J:J,tbl_WohnsitzSO[[#This Row],[AHV-Nr]])</f>
        <v>0</v>
      </c>
      <c r="V143" s="162" t="str">
        <f t="shared" si="9"/>
        <v/>
      </c>
      <c r="W143" s="163" t="str">
        <f t="shared" si="9"/>
        <v/>
      </c>
      <c r="X143" s="122" t="str">
        <f t="shared" ref="X143:X206" si="11">+IF(V143=4535,$C$8&amp;W143,$C$8&amp;V143)</f>
        <v>S111111</v>
      </c>
      <c r="Y143" s="122" t="str">
        <f t="shared" ref="Y143:Y206" si="12">+"P"&amp;V143</f>
        <v>P</v>
      </c>
    </row>
    <row r="144" spans="1:25" ht="12.75" customHeight="1" x14ac:dyDescent="0.2">
      <c r="A144" s="82">
        <v>131</v>
      </c>
      <c r="B144" s="153" t="str">
        <f>IFERROR(INDEX(Import!J:J,_xlfn.AGGREGATE(15,6,ROW(Import!J:J)/(Import!X:X=1),ROW()-13)),"")</f>
        <v/>
      </c>
      <c r="C144" s="153" t="str">
        <f>IFERROR(INDEX(Import!A:V,MATCH(tbl_WohnsitzSO[[#This Row],[AHV-Nr]],Import!J:J,0),5),"")</f>
        <v/>
      </c>
      <c r="D144" s="154" t="str">
        <f>IFERROR(INDEX(Import!A:V,MATCH(tbl_WohnsitzSO[[#This Row],[AHV-Nr]],Import!J:J,0),7),"")</f>
        <v/>
      </c>
      <c r="E144" s="83" t="str">
        <f>IFERROR(INDEX(Import!A:V,MATCH(tbl_WohnsitzSO[[#This Row],[AHV-Nr]],Import!J:J,0),9),"")</f>
        <v/>
      </c>
      <c r="F144" s="84" t="str">
        <f>IFERROR(INDEX(Import!A:V,MATCH(tbl_WohnsitzSO[[#This Row],[AHV-Nr]],Import!J:J,0),12),"")</f>
        <v/>
      </c>
      <c r="G144" s="157" t="str">
        <f>IFERROR(INDEX(Import!A:V,MATCH(tbl_WohnsitzSO[[#This Row],[AHV-Nr]],Import!J:J,0),15),"")</f>
        <v/>
      </c>
      <c r="H144" s="85" t="str">
        <f>IFERROR(INDEX(Import!A:V,MATCH(tbl_WohnsitzSO[[#This Row],[AHV-Nr]],Import!J:J,0),16),"")</f>
        <v/>
      </c>
      <c r="I144" s="85" t="str">
        <f>IF(SUMIFS(Import!Z:Z,Import!J:J,tbl_WohnsitzSO[[#This Row],[AHV-Nr]],Import!Z:Z,1)=0,"",SUMIFS(Import!Z:Z,Import!J:J,tbl_WohnsitzSO[[#This Row],[AHV-Nr]],Import!Z:Z,1))</f>
        <v/>
      </c>
      <c r="J144" s="169" t="str">
        <f>IF(SUMIFS(Import!U:U,Import!R:R,"KLV A",Import!J:J,tbl_WohnsitzSO[[#This Row],[AHV-Nr]])=0,"",SUMIFS(Import!U:U,Import!R:R,"KLV A",Import!J:J,tbl_WohnsitzSO[[#This Row],[AHV-Nr]]))</f>
        <v/>
      </c>
      <c r="K144" s="169" t="str">
        <f>IF(SUMIFS(Import!U:U,Import!R:R,"KLV B",Import!J:J,tbl_WohnsitzSO[[#This Row],[AHV-Nr]])=0,"",SUMIFS(Import!U:U,Import!R:R,"KLV B",Import!J:J,tbl_WohnsitzSO[[#This Row],[AHV-Nr]]))</f>
        <v/>
      </c>
      <c r="L144" s="169" t="str">
        <f>IF(SUMIFS(Import!U:U,Import!R:R,"KLV C",Import!J:J,tbl_WohnsitzSO[[#This Row],[AHV-Nr]])=0,"",SUMIFS(Import!U:U,Import!R:R,"KLV C",Import!J:J,tbl_WohnsitzSO[[#This Row],[AHV-Nr]]))</f>
        <v/>
      </c>
      <c r="M144" s="171">
        <f>SUM(tbl_WohnsitzSO[[#This Row],[KLV A]:[KLV C]])</f>
        <v>0</v>
      </c>
      <c r="N144" s="159" t="str">
        <f>IF(tbl_WohnsitzSO[[#This Row],[KLV A]]="","",IF(NOT(ISERROR(MATCH(X144, Parameter!$A$1:$A$137, 0))),VLOOKUP(X144,Parameter!$A$1:$J$137,4,0),IF(V144=4535,VLOOKUP(W144,Parameter!$C$1:$J$137,5,0),VLOOKUP(Y144,Parameter!$B$1:$J$137,6,0))))</f>
        <v/>
      </c>
      <c r="O144" s="159" t="str">
        <f>IF(tbl_WohnsitzSO[[#This Row],[KLV B]]="","",IF(NOT(ISERROR(MATCH(X144, Parameter!$A$1:$A$137, 0))),VLOOKUP(X144,Parameter!$A$1:$J$137,5,0),IF(V144=4535,VLOOKUP(W144,Parameter!$C$1:$J$137,6,0),VLOOKUP(Y144,Parameter!$B$1:$J$137,7,0))))</f>
        <v/>
      </c>
      <c r="P144" s="159" t="str">
        <f>IF(tbl_WohnsitzSO[[#This Row],[KLV C]]="","",IF(NOT(ISERROR(MATCH(X144, Parameter!$A$1:$A$137, 0))),VLOOKUP(X144,Parameter!$A$1:$J$137,6,0),IF(V144=4535,VLOOKUP(W144,Parameter!$C$1:$J$137,7,0),VLOOKUP(Y144,Parameter!$B$1:$J$137,8,0))))</f>
        <v/>
      </c>
      <c r="Q144" s="12" t="str">
        <f t="shared" si="10"/>
        <v/>
      </c>
      <c r="R144" s="12" t="str">
        <f t="shared" si="10"/>
        <v/>
      </c>
      <c r="S144" s="12" t="str">
        <f t="shared" si="10"/>
        <v/>
      </c>
      <c r="T144" s="12">
        <f>IFERROR(SUM(tbl_WohnsitzSO[[#This Row],[KLV A Kosten]:[KLV C Kosten]]),"")</f>
        <v>0</v>
      </c>
      <c r="U144" s="63">
        <f>SUMIFS(Import!V:V,Import!J:J,tbl_WohnsitzSO[[#This Row],[AHV-Nr]])</f>
        <v>0</v>
      </c>
      <c r="V144" s="162" t="str">
        <f t="shared" si="9"/>
        <v/>
      </c>
      <c r="W144" s="163" t="str">
        <f t="shared" si="9"/>
        <v/>
      </c>
      <c r="X144" s="122" t="str">
        <f t="shared" si="11"/>
        <v>S111111</v>
      </c>
      <c r="Y144" s="122" t="str">
        <f t="shared" si="12"/>
        <v>P</v>
      </c>
    </row>
    <row r="145" spans="1:25" ht="12.75" customHeight="1" x14ac:dyDescent="0.2">
      <c r="A145" s="82">
        <v>132</v>
      </c>
      <c r="B145" s="153" t="str">
        <f>IFERROR(INDEX(Import!J:J,_xlfn.AGGREGATE(15,6,ROW(Import!J:J)/(Import!X:X=1),ROW()-13)),"")</f>
        <v/>
      </c>
      <c r="C145" s="153" t="str">
        <f>IFERROR(INDEX(Import!A:V,MATCH(tbl_WohnsitzSO[[#This Row],[AHV-Nr]],Import!J:J,0),5),"")</f>
        <v/>
      </c>
      <c r="D145" s="154" t="str">
        <f>IFERROR(INDEX(Import!A:V,MATCH(tbl_WohnsitzSO[[#This Row],[AHV-Nr]],Import!J:J,0),7),"")</f>
        <v/>
      </c>
      <c r="E145" s="83" t="str">
        <f>IFERROR(INDEX(Import!A:V,MATCH(tbl_WohnsitzSO[[#This Row],[AHV-Nr]],Import!J:J,0),9),"")</f>
        <v/>
      </c>
      <c r="F145" s="84" t="str">
        <f>IFERROR(INDEX(Import!A:V,MATCH(tbl_WohnsitzSO[[#This Row],[AHV-Nr]],Import!J:J,0),12),"")</f>
        <v/>
      </c>
      <c r="G145" s="157" t="str">
        <f>IFERROR(INDEX(Import!A:V,MATCH(tbl_WohnsitzSO[[#This Row],[AHV-Nr]],Import!J:J,0),15),"")</f>
        <v/>
      </c>
      <c r="H145" s="85" t="str">
        <f>IFERROR(INDEX(Import!A:V,MATCH(tbl_WohnsitzSO[[#This Row],[AHV-Nr]],Import!J:J,0),16),"")</f>
        <v/>
      </c>
      <c r="I145" s="85" t="str">
        <f>IF(SUMIFS(Import!Z:Z,Import!J:J,tbl_WohnsitzSO[[#This Row],[AHV-Nr]],Import!Z:Z,1)=0,"",SUMIFS(Import!Z:Z,Import!J:J,tbl_WohnsitzSO[[#This Row],[AHV-Nr]],Import!Z:Z,1))</f>
        <v/>
      </c>
      <c r="J145" s="169" t="str">
        <f>IF(SUMIFS(Import!U:U,Import!R:R,"KLV A",Import!J:J,tbl_WohnsitzSO[[#This Row],[AHV-Nr]])=0,"",SUMIFS(Import!U:U,Import!R:R,"KLV A",Import!J:J,tbl_WohnsitzSO[[#This Row],[AHV-Nr]]))</f>
        <v/>
      </c>
      <c r="K145" s="169" t="str">
        <f>IF(SUMIFS(Import!U:U,Import!R:R,"KLV B",Import!J:J,tbl_WohnsitzSO[[#This Row],[AHV-Nr]])=0,"",SUMIFS(Import!U:U,Import!R:R,"KLV B",Import!J:J,tbl_WohnsitzSO[[#This Row],[AHV-Nr]]))</f>
        <v/>
      </c>
      <c r="L145" s="169" t="str">
        <f>IF(SUMIFS(Import!U:U,Import!R:R,"KLV C",Import!J:J,tbl_WohnsitzSO[[#This Row],[AHV-Nr]])=0,"",SUMIFS(Import!U:U,Import!R:R,"KLV C",Import!J:J,tbl_WohnsitzSO[[#This Row],[AHV-Nr]]))</f>
        <v/>
      </c>
      <c r="M145" s="171">
        <f>SUM(tbl_WohnsitzSO[[#This Row],[KLV A]:[KLV C]])</f>
        <v>0</v>
      </c>
      <c r="N145" s="159" t="str">
        <f>IF(tbl_WohnsitzSO[[#This Row],[KLV A]]="","",IF(NOT(ISERROR(MATCH(X145, Parameter!$A$1:$A$137, 0))),VLOOKUP(X145,Parameter!$A$1:$J$137,4,0),IF(V145=4535,VLOOKUP(W145,Parameter!$C$1:$J$137,5,0),VLOOKUP(Y145,Parameter!$B$1:$J$137,6,0))))</f>
        <v/>
      </c>
      <c r="O145" s="159" t="str">
        <f>IF(tbl_WohnsitzSO[[#This Row],[KLV B]]="","",IF(NOT(ISERROR(MATCH(X145, Parameter!$A$1:$A$137, 0))),VLOOKUP(X145,Parameter!$A$1:$J$137,5,0),IF(V145=4535,VLOOKUP(W145,Parameter!$C$1:$J$137,6,0),VLOOKUP(Y145,Parameter!$B$1:$J$137,7,0))))</f>
        <v/>
      </c>
      <c r="P145" s="159" t="str">
        <f>IF(tbl_WohnsitzSO[[#This Row],[KLV C]]="","",IF(NOT(ISERROR(MATCH(X145, Parameter!$A$1:$A$137, 0))),VLOOKUP(X145,Parameter!$A$1:$J$137,6,0),IF(V145=4535,VLOOKUP(W145,Parameter!$C$1:$J$137,7,0),VLOOKUP(Y145,Parameter!$B$1:$J$137,8,0))))</f>
        <v/>
      </c>
      <c r="Q145" s="12" t="str">
        <f t="shared" si="10"/>
        <v/>
      </c>
      <c r="R145" s="12" t="str">
        <f t="shared" si="10"/>
        <v/>
      </c>
      <c r="S145" s="12" t="str">
        <f t="shared" si="10"/>
        <v/>
      </c>
      <c r="T145" s="12">
        <f>IFERROR(SUM(tbl_WohnsitzSO[[#This Row],[KLV A Kosten]:[KLV C Kosten]]),"")</f>
        <v>0</v>
      </c>
      <c r="U145" s="63">
        <f>SUMIFS(Import!V:V,Import!J:J,tbl_WohnsitzSO[[#This Row],[AHV-Nr]])</f>
        <v>0</v>
      </c>
      <c r="V145" s="162" t="str">
        <f t="shared" si="9"/>
        <v/>
      </c>
      <c r="W145" s="163" t="str">
        <f t="shared" si="9"/>
        <v/>
      </c>
      <c r="X145" s="122" t="str">
        <f t="shared" si="11"/>
        <v>S111111</v>
      </c>
      <c r="Y145" s="122" t="str">
        <f t="shared" si="12"/>
        <v>P</v>
      </c>
    </row>
    <row r="146" spans="1:25" ht="12.75" customHeight="1" x14ac:dyDescent="0.2">
      <c r="A146" s="82">
        <v>133</v>
      </c>
      <c r="B146" s="153" t="str">
        <f>IFERROR(INDEX(Import!J:J,_xlfn.AGGREGATE(15,6,ROW(Import!J:J)/(Import!X:X=1),ROW()-13)),"")</f>
        <v/>
      </c>
      <c r="C146" s="153" t="str">
        <f>IFERROR(INDEX(Import!A:V,MATCH(tbl_WohnsitzSO[[#This Row],[AHV-Nr]],Import!J:J,0),5),"")</f>
        <v/>
      </c>
      <c r="D146" s="154" t="str">
        <f>IFERROR(INDEX(Import!A:V,MATCH(tbl_WohnsitzSO[[#This Row],[AHV-Nr]],Import!J:J,0),7),"")</f>
        <v/>
      </c>
      <c r="E146" s="83" t="str">
        <f>IFERROR(INDEX(Import!A:V,MATCH(tbl_WohnsitzSO[[#This Row],[AHV-Nr]],Import!J:J,0),9),"")</f>
        <v/>
      </c>
      <c r="F146" s="84" t="str">
        <f>IFERROR(INDEX(Import!A:V,MATCH(tbl_WohnsitzSO[[#This Row],[AHV-Nr]],Import!J:J,0),12),"")</f>
        <v/>
      </c>
      <c r="G146" s="157" t="str">
        <f>IFERROR(INDEX(Import!A:V,MATCH(tbl_WohnsitzSO[[#This Row],[AHV-Nr]],Import!J:J,0),15),"")</f>
        <v/>
      </c>
      <c r="H146" s="85" t="str">
        <f>IFERROR(INDEX(Import!A:V,MATCH(tbl_WohnsitzSO[[#This Row],[AHV-Nr]],Import!J:J,0),16),"")</f>
        <v/>
      </c>
      <c r="I146" s="85" t="str">
        <f>IF(SUMIFS(Import!Z:Z,Import!J:J,tbl_WohnsitzSO[[#This Row],[AHV-Nr]],Import!Z:Z,1)=0,"",SUMIFS(Import!Z:Z,Import!J:J,tbl_WohnsitzSO[[#This Row],[AHV-Nr]],Import!Z:Z,1))</f>
        <v/>
      </c>
      <c r="J146" s="169" t="str">
        <f>IF(SUMIFS(Import!U:U,Import!R:R,"KLV A",Import!J:J,tbl_WohnsitzSO[[#This Row],[AHV-Nr]])=0,"",SUMIFS(Import!U:U,Import!R:R,"KLV A",Import!J:J,tbl_WohnsitzSO[[#This Row],[AHV-Nr]]))</f>
        <v/>
      </c>
      <c r="K146" s="169" t="str">
        <f>IF(SUMIFS(Import!U:U,Import!R:R,"KLV B",Import!J:J,tbl_WohnsitzSO[[#This Row],[AHV-Nr]])=0,"",SUMIFS(Import!U:U,Import!R:R,"KLV B",Import!J:J,tbl_WohnsitzSO[[#This Row],[AHV-Nr]]))</f>
        <v/>
      </c>
      <c r="L146" s="169" t="str">
        <f>IF(SUMIFS(Import!U:U,Import!R:R,"KLV C",Import!J:J,tbl_WohnsitzSO[[#This Row],[AHV-Nr]])=0,"",SUMIFS(Import!U:U,Import!R:R,"KLV C",Import!J:J,tbl_WohnsitzSO[[#This Row],[AHV-Nr]]))</f>
        <v/>
      </c>
      <c r="M146" s="171">
        <f>SUM(tbl_WohnsitzSO[[#This Row],[KLV A]:[KLV C]])</f>
        <v>0</v>
      </c>
      <c r="N146" s="159" t="str">
        <f>IF(tbl_WohnsitzSO[[#This Row],[KLV A]]="","",IF(NOT(ISERROR(MATCH(X146, Parameter!$A$1:$A$137, 0))),VLOOKUP(X146,Parameter!$A$1:$J$137,4,0),IF(V146=4535,VLOOKUP(W146,Parameter!$C$1:$J$137,5,0),VLOOKUP(Y146,Parameter!$B$1:$J$137,6,0))))</f>
        <v/>
      </c>
      <c r="O146" s="159" t="str">
        <f>IF(tbl_WohnsitzSO[[#This Row],[KLV B]]="","",IF(NOT(ISERROR(MATCH(X146, Parameter!$A$1:$A$137, 0))),VLOOKUP(X146,Parameter!$A$1:$J$137,5,0),IF(V146=4535,VLOOKUP(W146,Parameter!$C$1:$J$137,6,0),VLOOKUP(Y146,Parameter!$B$1:$J$137,7,0))))</f>
        <v/>
      </c>
      <c r="P146" s="159" t="str">
        <f>IF(tbl_WohnsitzSO[[#This Row],[KLV C]]="","",IF(NOT(ISERROR(MATCH(X146, Parameter!$A$1:$A$137, 0))),VLOOKUP(X146,Parameter!$A$1:$J$137,6,0),IF(V146=4535,VLOOKUP(W146,Parameter!$C$1:$J$137,7,0),VLOOKUP(Y146,Parameter!$B$1:$J$137,8,0))))</f>
        <v/>
      </c>
      <c r="Q146" s="12" t="str">
        <f t="shared" si="10"/>
        <v/>
      </c>
      <c r="R146" s="12" t="str">
        <f t="shared" si="10"/>
        <v/>
      </c>
      <c r="S146" s="12" t="str">
        <f t="shared" si="10"/>
        <v/>
      </c>
      <c r="T146" s="12">
        <f>IFERROR(SUM(tbl_WohnsitzSO[[#This Row],[KLV A Kosten]:[KLV C Kosten]]),"")</f>
        <v>0</v>
      </c>
      <c r="U146" s="63">
        <f>SUMIFS(Import!V:V,Import!J:J,tbl_WohnsitzSO[[#This Row],[AHV-Nr]])</f>
        <v>0</v>
      </c>
      <c r="V146" s="162" t="str">
        <f t="shared" si="9"/>
        <v/>
      </c>
      <c r="W146" s="163" t="str">
        <f t="shared" si="9"/>
        <v/>
      </c>
      <c r="X146" s="122" t="str">
        <f t="shared" si="11"/>
        <v>S111111</v>
      </c>
      <c r="Y146" s="122" t="str">
        <f t="shared" si="12"/>
        <v>P</v>
      </c>
    </row>
    <row r="147" spans="1:25" ht="12.75" customHeight="1" x14ac:dyDescent="0.2">
      <c r="A147" s="82">
        <v>134</v>
      </c>
      <c r="B147" s="153" t="str">
        <f>IFERROR(INDEX(Import!J:J,_xlfn.AGGREGATE(15,6,ROW(Import!J:J)/(Import!X:X=1),ROW()-13)),"")</f>
        <v/>
      </c>
      <c r="C147" s="153" t="str">
        <f>IFERROR(INDEX(Import!A:V,MATCH(tbl_WohnsitzSO[[#This Row],[AHV-Nr]],Import!J:J,0),5),"")</f>
        <v/>
      </c>
      <c r="D147" s="154" t="str">
        <f>IFERROR(INDEX(Import!A:V,MATCH(tbl_WohnsitzSO[[#This Row],[AHV-Nr]],Import!J:J,0),7),"")</f>
        <v/>
      </c>
      <c r="E147" s="83" t="str">
        <f>IFERROR(INDEX(Import!A:V,MATCH(tbl_WohnsitzSO[[#This Row],[AHV-Nr]],Import!J:J,0),9),"")</f>
        <v/>
      </c>
      <c r="F147" s="84" t="str">
        <f>IFERROR(INDEX(Import!A:V,MATCH(tbl_WohnsitzSO[[#This Row],[AHV-Nr]],Import!J:J,0),12),"")</f>
        <v/>
      </c>
      <c r="G147" s="157" t="str">
        <f>IFERROR(INDEX(Import!A:V,MATCH(tbl_WohnsitzSO[[#This Row],[AHV-Nr]],Import!J:J,0),15),"")</f>
        <v/>
      </c>
      <c r="H147" s="85" t="str">
        <f>IFERROR(INDEX(Import!A:V,MATCH(tbl_WohnsitzSO[[#This Row],[AHV-Nr]],Import!J:J,0),16),"")</f>
        <v/>
      </c>
      <c r="I147" s="85" t="str">
        <f>IF(SUMIFS(Import!Z:Z,Import!J:J,tbl_WohnsitzSO[[#This Row],[AHV-Nr]],Import!Z:Z,1)=0,"",SUMIFS(Import!Z:Z,Import!J:J,tbl_WohnsitzSO[[#This Row],[AHV-Nr]],Import!Z:Z,1))</f>
        <v/>
      </c>
      <c r="J147" s="169" t="str">
        <f>IF(SUMIFS(Import!U:U,Import!R:R,"KLV A",Import!J:J,tbl_WohnsitzSO[[#This Row],[AHV-Nr]])=0,"",SUMIFS(Import!U:U,Import!R:R,"KLV A",Import!J:J,tbl_WohnsitzSO[[#This Row],[AHV-Nr]]))</f>
        <v/>
      </c>
      <c r="K147" s="169" t="str">
        <f>IF(SUMIFS(Import!U:U,Import!R:R,"KLV B",Import!J:J,tbl_WohnsitzSO[[#This Row],[AHV-Nr]])=0,"",SUMIFS(Import!U:U,Import!R:R,"KLV B",Import!J:J,tbl_WohnsitzSO[[#This Row],[AHV-Nr]]))</f>
        <v/>
      </c>
      <c r="L147" s="169" t="str">
        <f>IF(SUMIFS(Import!U:U,Import!R:R,"KLV C",Import!J:J,tbl_WohnsitzSO[[#This Row],[AHV-Nr]])=0,"",SUMIFS(Import!U:U,Import!R:R,"KLV C",Import!J:J,tbl_WohnsitzSO[[#This Row],[AHV-Nr]]))</f>
        <v/>
      </c>
      <c r="M147" s="171">
        <f>SUM(tbl_WohnsitzSO[[#This Row],[KLV A]:[KLV C]])</f>
        <v>0</v>
      </c>
      <c r="N147" s="159" t="str">
        <f>IF(tbl_WohnsitzSO[[#This Row],[KLV A]]="","",IF(NOT(ISERROR(MATCH(X147, Parameter!$A$1:$A$137, 0))),VLOOKUP(X147,Parameter!$A$1:$J$137,4,0),IF(V147=4535,VLOOKUP(W147,Parameter!$C$1:$J$137,5,0),VLOOKUP(Y147,Parameter!$B$1:$J$137,6,0))))</f>
        <v/>
      </c>
      <c r="O147" s="159" t="str">
        <f>IF(tbl_WohnsitzSO[[#This Row],[KLV B]]="","",IF(NOT(ISERROR(MATCH(X147, Parameter!$A$1:$A$137, 0))),VLOOKUP(X147,Parameter!$A$1:$J$137,5,0),IF(V147=4535,VLOOKUP(W147,Parameter!$C$1:$J$137,6,0),VLOOKUP(Y147,Parameter!$B$1:$J$137,7,0))))</f>
        <v/>
      </c>
      <c r="P147" s="159" t="str">
        <f>IF(tbl_WohnsitzSO[[#This Row],[KLV C]]="","",IF(NOT(ISERROR(MATCH(X147, Parameter!$A$1:$A$137, 0))),VLOOKUP(X147,Parameter!$A$1:$J$137,6,0),IF(V147=4535,VLOOKUP(W147,Parameter!$C$1:$J$137,7,0),VLOOKUP(Y147,Parameter!$B$1:$J$137,8,0))))</f>
        <v/>
      </c>
      <c r="Q147" s="12" t="str">
        <f t="shared" si="10"/>
        <v/>
      </c>
      <c r="R147" s="12" t="str">
        <f t="shared" si="10"/>
        <v/>
      </c>
      <c r="S147" s="12" t="str">
        <f t="shared" si="10"/>
        <v/>
      </c>
      <c r="T147" s="12">
        <f>IFERROR(SUM(tbl_WohnsitzSO[[#This Row],[KLV A Kosten]:[KLV C Kosten]]),"")</f>
        <v>0</v>
      </c>
      <c r="U147" s="63">
        <f>SUMIFS(Import!V:V,Import!J:J,tbl_WohnsitzSO[[#This Row],[AHV-Nr]])</f>
        <v>0</v>
      </c>
      <c r="V147" s="162" t="str">
        <f t="shared" si="9"/>
        <v/>
      </c>
      <c r="W147" s="163" t="str">
        <f t="shared" si="9"/>
        <v/>
      </c>
      <c r="X147" s="122" t="str">
        <f t="shared" si="11"/>
        <v>S111111</v>
      </c>
      <c r="Y147" s="122" t="str">
        <f t="shared" si="12"/>
        <v>P</v>
      </c>
    </row>
    <row r="148" spans="1:25" ht="12.75" customHeight="1" x14ac:dyDescent="0.2">
      <c r="A148" s="82">
        <v>135</v>
      </c>
      <c r="B148" s="153" t="str">
        <f>IFERROR(INDEX(Import!J:J,_xlfn.AGGREGATE(15,6,ROW(Import!J:J)/(Import!X:X=1),ROW()-13)),"")</f>
        <v/>
      </c>
      <c r="C148" s="153" t="str">
        <f>IFERROR(INDEX(Import!A:V,MATCH(tbl_WohnsitzSO[[#This Row],[AHV-Nr]],Import!J:J,0),5),"")</f>
        <v/>
      </c>
      <c r="D148" s="154" t="str">
        <f>IFERROR(INDEX(Import!A:V,MATCH(tbl_WohnsitzSO[[#This Row],[AHV-Nr]],Import!J:J,0),7),"")</f>
        <v/>
      </c>
      <c r="E148" s="83" t="str">
        <f>IFERROR(INDEX(Import!A:V,MATCH(tbl_WohnsitzSO[[#This Row],[AHV-Nr]],Import!J:J,0),9),"")</f>
        <v/>
      </c>
      <c r="F148" s="84" t="str">
        <f>IFERROR(INDEX(Import!A:V,MATCH(tbl_WohnsitzSO[[#This Row],[AHV-Nr]],Import!J:J,0),12),"")</f>
        <v/>
      </c>
      <c r="G148" s="157" t="str">
        <f>IFERROR(INDEX(Import!A:V,MATCH(tbl_WohnsitzSO[[#This Row],[AHV-Nr]],Import!J:J,0),15),"")</f>
        <v/>
      </c>
      <c r="H148" s="85" t="str">
        <f>IFERROR(INDEX(Import!A:V,MATCH(tbl_WohnsitzSO[[#This Row],[AHV-Nr]],Import!J:J,0),16),"")</f>
        <v/>
      </c>
      <c r="I148" s="85" t="str">
        <f>IF(SUMIFS(Import!Z:Z,Import!J:J,tbl_WohnsitzSO[[#This Row],[AHV-Nr]],Import!Z:Z,1)=0,"",SUMIFS(Import!Z:Z,Import!J:J,tbl_WohnsitzSO[[#This Row],[AHV-Nr]],Import!Z:Z,1))</f>
        <v/>
      </c>
      <c r="J148" s="169" t="str">
        <f>IF(SUMIFS(Import!U:U,Import!R:R,"KLV A",Import!J:J,tbl_WohnsitzSO[[#This Row],[AHV-Nr]])=0,"",SUMIFS(Import!U:U,Import!R:R,"KLV A",Import!J:J,tbl_WohnsitzSO[[#This Row],[AHV-Nr]]))</f>
        <v/>
      </c>
      <c r="K148" s="169" t="str">
        <f>IF(SUMIFS(Import!U:U,Import!R:R,"KLV B",Import!J:J,tbl_WohnsitzSO[[#This Row],[AHV-Nr]])=0,"",SUMIFS(Import!U:U,Import!R:R,"KLV B",Import!J:J,tbl_WohnsitzSO[[#This Row],[AHV-Nr]]))</f>
        <v/>
      </c>
      <c r="L148" s="169" t="str">
        <f>IF(SUMIFS(Import!U:U,Import!R:R,"KLV C",Import!J:J,tbl_WohnsitzSO[[#This Row],[AHV-Nr]])=0,"",SUMIFS(Import!U:U,Import!R:R,"KLV C",Import!J:J,tbl_WohnsitzSO[[#This Row],[AHV-Nr]]))</f>
        <v/>
      </c>
      <c r="M148" s="171">
        <f>SUM(tbl_WohnsitzSO[[#This Row],[KLV A]:[KLV C]])</f>
        <v>0</v>
      </c>
      <c r="N148" s="159" t="str">
        <f>IF(tbl_WohnsitzSO[[#This Row],[KLV A]]="","",IF(NOT(ISERROR(MATCH(X148, Parameter!$A$1:$A$137, 0))),VLOOKUP(X148,Parameter!$A$1:$J$137,4,0),IF(V148=4535,VLOOKUP(W148,Parameter!$C$1:$J$137,5,0),VLOOKUP(Y148,Parameter!$B$1:$J$137,6,0))))</f>
        <v/>
      </c>
      <c r="O148" s="159" t="str">
        <f>IF(tbl_WohnsitzSO[[#This Row],[KLV B]]="","",IF(NOT(ISERROR(MATCH(X148, Parameter!$A$1:$A$137, 0))),VLOOKUP(X148,Parameter!$A$1:$J$137,5,0),IF(V148=4535,VLOOKUP(W148,Parameter!$C$1:$J$137,6,0),VLOOKUP(Y148,Parameter!$B$1:$J$137,7,0))))</f>
        <v/>
      </c>
      <c r="P148" s="159" t="str">
        <f>IF(tbl_WohnsitzSO[[#This Row],[KLV C]]="","",IF(NOT(ISERROR(MATCH(X148, Parameter!$A$1:$A$137, 0))),VLOOKUP(X148,Parameter!$A$1:$J$137,6,0),IF(V148=4535,VLOOKUP(W148,Parameter!$C$1:$J$137,7,0),VLOOKUP(Y148,Parameter!$B$1:$J$137,8,0))))</f>
        <v/>
      </c>
      <c r="Q148" s="12" t="str">
        <f t="shared" si="10"/>
        <v/>
      </c>
      <c r="R148" s="12" t="str">
        <f t="shared" si="10"/>
        <v/>
      </c>
      <c r="S148" s="12" t="str">
        <f t="shared" si="10"/>
        <v/>
      </c>
      <c r="T148" s="12">
        <f>IFERROR(SUM(tbl_WohnsitzSO[[#This Row],[KLV A Kosten]:[KLV C Kosten]]),"")</f>
        <v>0</v>
      </c>
      <c r="U148" s="63">
        <f>SUMIFS(Import!V:V,Import!J:J,tbl_WohnsitzSO[[#This Row],[AHV-Nr]])</f>
        <v>0</v>
      </c>
      <c r="V148" s="162" t="str">
        <f t="shared" si="9"/>
        <v/>
      </c>
      <c r="W148" s="163" t="str">
        <f t="shared" si="9"/>
        <v/>
      </c>
      <c r="X148" s="122" t="str">
        <f t="shared" si="11"/>
        <v>S111111</v>
      </c>
      <c r="Y148" s="122" t="str">
        <f t="shared" si="12"/>
        <v>P</v>
      </c>
    </row>
    <row r="149" spans="1:25" ht="12.75" customHeight="1" x14ac:dyDescent="0.2">
      <c r="A149" s="82">
        <v>136</v>
      </c>
      <c r="B149" s="153" t="str">
        <f>IFERROR(INDEX(Import!J:J,_xlfn.AGGREGATE(15,6,ROW(Import!J:J)/(Import!X:X=1),ROW()-13)),"")</f>
        <v/>
      </c>
      <c r="C149" s="153" t="str">
        <f>IFERROR(INDEX(Import!A:V,MATCH(tbl_WohnsitzSO[[#This Row],[AHV-Nr]],Import!J:J,0),5),"")</f>
        <v/>
      </c>
      <c r="D149" s="154" t="str">
        <f>IFERROR(INDEX(Import!A:V,MATCH(tbl_WohnsitzSO[[#This Row],[AHV-Nr]],Import!J:J,0),7),"")</f>
        <v/>
      </c>
      <c r="E149" s="83" t="str">
        <f>IFERROR(INDEX(Import!A:V,MATCH(tbl_WohnsitzSO[[#This Row],[AHV-Nr]],Import!J:J,0),9),"")</f>
        <v/>
      </c>
      <c r="F149" s="84" t="str">
        <f>IFERROR(INDEX(Import!A:V,MATCH(tbl_WohnsitzSO[[#This Row],[AHV-Nr]],Import!J:J,0),12),"")</f>
        <v/>
      </c>
      <c r="G149" s="157" t="str">
        <f>IFERROR(INDEX(Import!A:V,MATCH(tbl_WohnsitzSO[[#This Row],[AHV-Nr]],Import!J:J,0),15),"")</f>
        <v/>
      </c>
      <c r="H149" s="85" t="str">
        <f>IFERROR(INDEX(Import!A:V,MATCH(tbl_WohnsitzSO[[#This Row],[AHV-Nr]],Import!J:J,0),16),"")</f>
        <v/>
      </c>
      <c r="I149" s="85" t="str">
        <f>IF(SUMIFS(Import!Z:Z,Import!J:J,tbl_WohnsitzSO[[#This Row],[AHV-Nr]],Import!Z:Z,1)=0,"",SUMIFS(Import!Z:Z,Import!J:J,tbl_WohnsitzSO[[#This Row],[AHV-Nr]],Import!Z:Z,1))</f>
        <v/>
      </c>
      <c r="J149" s="169" t="str">
        <f>IF(SUMIFS(Import!U:U,Import!R:R,"KLV A",Import!J:J,tbl_WohnsitzSO[[#This Row],[AHV-Nr]])=0,"",SUMIFS(Import!U:U,Import!R:R,"KLV A",Import!J:J,tbl_WohnsitzSO[[#This Row],[AHV-Nr]]))</f>
        <v/>
      </c>
      <c r="K149" s="169" t="str">
        <f>IF(SUMIFS(Import!U:U,Import!R:R,"KLV B",Import!J:J,tbl_WohnsitzSO[[#This Row],[AHV-Nr]])=0,"",SUMIFS(Import!U:U,Import!R:R,"KLV B",Import!J:J,tbl_WohnsitzSO[[#This Row],[AHV-Nr]]))</f>
        <v/>
      </c>
      <c r="L149" s="169" t="str">
        <f>IF(SUMIFS(Import!U:U,Import!R:R,"KLV C",Import!J:J,tbl_WohnsitzSO[[#This Row],[AHV-Nr]])=0,"",SUMIFS(Import!U:U,Import!R:R,"KLV C",Import!J:J,tbl_WohnsitzSO[[#This Row],[AHV-Nr]]))</f>
        <v/>
      </c>
      <c r="M149" s="171">
        <f>SUM(tbl_WohnsitzSO[[#This Row],[KLV A]:[KLV C]])</f>
        <v>0</v>
      </c>
      <c r="N149" s="159" t="str">
        <f>IF(tbl_WohnsitzSO[[#This Row],[KLV A]]="","",IF(NOT(ISERROR(MATCH(X149, Parameter!$A$1:$A$137, 0))),VLOOKUP(X149,Parameter!$A$1:$J$137,4,0),IF(V149=4535,VLOOKUP(W149,Parameter!$C$1:$J$137,5,0),VLOOKUP(Y149,Parameter!$B$1:$J$137,6,0))))</f>
        <v/>
      </c>
      <c r="O149" s="159" t="str">
        <f>IF(tbl_WohnsitzSO[[#This Row],[KLV B]]="","",IF(NOT(ISERROR(MATCH(X149, Parameter!$A$1:$A$137, 0))),VLOOKUP(X149,Parameter!$A$1:$J$137,5,0),IF(V149=4535,VLOOKUP(W149,Parameter!$C$1:$J$137,6,0),VLOOKUP(Y149,Parameter!$B$1:$J$137,7,0))))</f>
        <v/>
      </c>
      <c r="P149" s="159" t="str">
        <f>IF(tbl_WohnsitzSO[[#This Row],[KLV C]]="","",IF(NOT(ISERROR(MATCH(X149, Parameter!$A$1:$A$137, 0))),VLOOKUP(X149,Parameter!$A$1:$J$137,6,0),IF(V149=4535,VLOOKUP(W149,Parameter!$C$1:$J$137,7,0),VLOOKUP(Y149,Parameter!$B$1:$J$137,8,0))))</f>
        <v/>
      </c>
      <c r="Q149" s="12" t="str">
        <f t="shared" si="10"/>
        <v/>
      </c>
      <c r="R149" s="12" t="str">
        <f t="shared" si="10"/>
        <v/>
      </c>
      <c r="S149" s="12" t="str">
        <f t="shared" si="10"/>
        <v/>
      </c>
      <c r="T149" s="12">
        <f>IFERROR(SUM(tbl_WohnsitzSO[[#This Row],[KLV A Kosten]:[KLV C Kosten]]),"")</f>
        <v>0</v>
      </c>
      <c r="U149" s="63">
        <f>SUMIFS(Import!V:V,Import!J:J,tbl_WohnsitzSO[[#This Row],[AHV-Nr]])</f>
        <v>0</v>
      </c>
      <c r="V149" s="162" t="str">
        <f t="shared" si="9"/>
        <v/>
      </c>
      <c r="W149" s="163" t="str">
        <f t="shared" si="9"/>
        <v/>
      </c>
      <c r="X149" s="122" t="str">
        <f t="shared" si="11"/>
        <v>S111111</v>
      </c>
      <c r="Y149" s="122" t="str">
        <f t="shared" si="12"/>
        <v>P</v>
      </c>
    </row>
    <row r="150" spans="1:25" ht="12.75" customHeight="1" x14ac:dyDescent="0.2">
      <c r="A150" s="82">
        <v>137</v>
      </c>
      <c r="B150" s="153" t="str">
        <f>IFERROR(INDEX(Import!J:J,_xlfn.AGGREGATE(15,6,ROW(Import!J:J)/(Import!X:X=1),ROW()-13)),"")</f>
        <v/>
      </c>
      <c r="C150" s="153" t="str">
        <f>IFERROR(INDEX(Import!A:V,MATCH(tbl_WohnsitzSO[[#This Row],[AHV-Nr]],Import!J:J,0),5),"")</f>
        <v/>
      </c>
      <c r="D150" s="154" t="str">
        <f>IFERROR(INDEX(Import!A:V,MATCH(tbl_WohnsitzSO[[#This Row],[AHV-Nr]],Import!J:J,0),7),"")</f>
        <v/>
      </c>
      <c r="E150" s="83" t="str">
        <f>IFERROR(INDEX(Import!A:V,MATCH(tbl_WohnsitzSO[[#This Row],[AHV-Nr]],Import!J:J,0),9),"")</f>
        <v/>
      </c>
      <c r="F150" s="84" t="str">
        <f>IFERROR(INDEX(Import!A:V,MATCH(tbl_WohnsitzSO[[#This Row],[AHV-Nr]],Import!J:J,0),12),"")</f>
        <v/>
      </c>
      <c r="G150" s="157" t="str">
        <f>IFERROR(INDEX(Import!A:V,MATCH(tbl_WohnsitzSO[[#This Row],[AHV-Nr]],Import!J:J,0),15),"")</f>
        <v/>
      </c>
      <c r="H150" s="85" t="str">
        <f>IFERROR(INDEX(Import!A:V,MATCH(tbl_WohnsitzSO[[#This Row],[AHV-Nr]],Import!J:J,0),16),"")</f>
        <v/>
      </c>
      <c r="I150" s="85" t="str">
        <f>IF(SUMIFS(Import!Z:Z,Import!J:J,tbl_WohnsitzSO[[#This Row],[AHV-Nr]],Import!Z:Z,1)=0,"",SUMIFS(Import!Z:Z,Import!J:J,tbl_WohnsitzSO[[#This Row],[AHV-Nr]],Import!Z:Z,1))</f>
        <v/>
      </c>
      <c r="J150" s="169" t="str">
        <f>IF(SUMIFS(Import!U:U,Import!R:R,"KLV A",Import!J:J,tbl_WohnsitzSO[[#This Row],[AHV-Nr]])=0,"",SUMIFS(Import!U:U,Import!R:R,"KLV A",Import!J:J,tbl_WohnsitzSO[[#This Row],[AHV-Nr]]))</f>
        <v/>
      </c>
      <c r="K150" s="169" t="str">
        <f>IF(SUMIFS(Import!U:U,Import!R:R,"KLV B",Import!J:J,tbl_WohnsitzSO[[#This Row],[AHV-Nr]])=0,"",SUMIFS(Import!U:U,Import!R:R,"KLV B",Import!J:J,tbl_WohnsitzSO[[#This Row],[AHV-Nr]]))</f>
        <v/>
      </c>
      <c r="L150" s="169" t="str">
        <f>IF(SUMIFS(Import!U:U,Import!R:R,"KLV C",Import!J:J,tbl_WohnsitzSO[[#This Row],[AHV-Nr]])=0,"",SUMIFS(Import!U:U,Import!R:R,"KLV C",Import!J:J,tbl_WohnsitzSO[[#This Row],[AHV-Nr]]))</f>
        <v/>
      </c>
      <c r="M150" s="171">
        <f>SUM(tbl_WohnsitzSO[[#This Row],[KLV A]:[KLV C]])</f>
        <v>0</v>
      </c>
      <c r="N150" s="159" t="str">
        <f>IF(tbl_WohnsitzSO[[#This Row],[KLV A]]="","",IF(NOT(ISERROR(MATCH(X150, Parameter!$A$1:$A$137, 0))),VLOOKUP(X150,Parameter!$A$1:$J$137,4,0),IF(V150=4535,VLOOKUP(W150,Parameter!$C$1:$J$137,5,0),VLOOKUP(Y150,Parameter!$B$1:$J$137,6,0))))</f>
        <v/>
      </c>
      <c r="O150" s="159" t="str">
        <f>IF(tbl_WohnsitzSO[[#This Row],[KLV B]]="","",IF(NOT(ISERROR(MATCH(X150, Parameter!$A$1:$A$137, 0))),VLOOKUP(X150,Parameter!$A$1:$J$137,5,0),IF(V150=4535,VLOOKUP(W150,Parameter!$C$1:$J$137,6,0),VLOOKUP(Y150,Parameter!$B$1:$J$137,7,0))))</f>
        <v/>
      </c>
      <c r="P150" s="159" t="str">
        <f>IF(tbl_WohnsitzSO[[#This Row],[KLV C]]="","",IF(NOT(ISERROR(MATCH(X150, Parameter!$A$1:$A$137, 0))),VLOOKUP(X150,Parameter!$A$1:$J$137,6,0),IF(V150=4535,VLOOKUP(W150,Parameter!$C$1:$J$137,7,0),VLOOKUP(Y150,Parameter!$B$1:$J$137,8,0))))</f>
        <v/>
      </c>
      <c r="Q150" s="12" t="str">
        <f t="shared" si="10"/>
        <v/>
      </c>
      <c r="R150" s="12" t="str">
        <f t="shared" si="10"/>
        <v/>
      </c>
      <c r="S150" s="12" t="str">
        <f t="shared" si="10"/>
        <v/>
      </c>
      <c r="T150" s="12">
        <f>IFERROR(SUM(tbl_WohnsitzSO[[#This Row],[KLV A Kosten]:[KLV C Kosten]]),"")</f>
        <v>0</v>
      </c>
      <c r="U150" s="63">
        <f>SUMIFS(Import!V:V,Import!J:J,tbl_WohnsitzSO[[#This Row],[AHV-Nr]])</f>
        <v>0</v>
      </c>
      <c r="V150" s="162" t="str">
        <f t="shared" si="9"/>
        <v/>
      </c>
      <c r="W150" s="163" t="str">
        <f t="shared" si="9"/>
        <v/>
      </c>
      <c r="X150" s="122" t="str">
        <f t="shared" si="11"/>
        <v>S111111</v>
      </c>
      <c r="Y150" s="122" t="str">
        <f t="shared" si="12"/>
        <v>P</v>
      </c>
    </row>
    <row r="151" spans="1:25" ht="12.75" customHeight="1" x14ac:dyDescent="0.2">
      <c r="A151" s="82">
        <v>138</v>
      </c>
      <c r="B151" s="153" t="str">
        <f>IFERROR(INDEX(Import!J:J,_xlfn.AGGREGATE(15,6,ROW(Import!J:J)/(Import!X:X=1),ROW()-13)),"")</f>
        <v/>
      </c>
      <c r="C151" s="153" t="str">
        <f>IFERROR(INDEX(Import!A:V,MATCH(tbl_WohnsitzSO[[#This Row],[AHV-Nr]],Import!J:J,0),5),"")</f>
        <v/>
      </c>
      <c r="D151" s="154" t="str">
        <f>IFERROR(INDEX(Import!A:V,MATCH(tbl_WohnsitzSO[[#This Row],[AHV-Nr]],Import!J:J,0),7),"")</f>
        <v/>
      </c>
      <c r="E151" s="83" t="str">
        <f>IFERROR(INDEX(Import!A:V,MATCH(tbl_WohnsitzSO[[#This Row],[AHV-Nr]],Import!J:J,0),9),"")</f>
        <v/>
      </c>
      <c r="F151" s="84" t="str">
        <f>IFERROR(INDEX(Import!A:V,MATCH(tbl_WohnsitzSO[[#This Row],[AHV-Nr]],Import!J:J,0),12),"")</f>
        <v/>
      </c>
      <c r="G151" s="157" t="str">
        <f>IFERROR(INDEX(Import!A:V,MATCH(tbl_WohnsitzSO[[#This Row],[AHV-Nr]],Import!J:J,0),15),"")</f>
        <v/>
      </c>
      <c r="H151" s="85" t="str">
        <f>IFERROR(INDEX(Import!A:V,MATCH(tbl_WohnsitzSO[[#This Row],[AHV-Nr]],Import!J:J,0),16),"")</f>
        <v/>
      </c>
      <c r="I151" s="85" t="str">
        <f>IF(SUMIFS(Import!Z:Z,Import!J:J,tbl_WohnsitzSO[[#This Row],[AHV-Nr]],Import!Z:Z,1)=0,"",SUMIFS(Import!Z:Z,Import!J:J,tbl_WohnsitzSO[[#This Row],[AHV-Nr]],Import!Z:Z,1))</f>
        <v/>
      </c>
      <c r="J151" s="169" t="str">
        <f>IF(SUMIFS(Import!U:U,Import!R:R,"KLV A",Import!J:J,tbl_WohnsitzSO[[#This Row],[AHV-Nr]])=0,"",SUMIFS(Import!U:U,Import!R:R,"KLV A",Import!J:J,tbl_WohnsitzSO[[#This Row],[AHV-Nr]]))</f>
        <v/>
      </c>
      <c r="K151" s="169" t="str">
        <f>IF(SUMIFS(Import!U:U,Import!R:R,"KLV B",Import!J:J,tbl_WohnsitzSO[[#This Row],[AHV-Nr]])=0,"",SUMIFS(Import!U:U,Import!R:R,"KLV B",Import!J:J,tbl_WohnsitzSO[[#This Row],[AHV-Nr]]))</f>
        <v/>
      </c>
      <c r="L151" s="169" t="str">
        <f>IF(SUMIFS(Import!U:U,Import!R:R,"KLV C",Import!J:J,tbl_WohnsitzSO[[#This Row],[AHV-Nr]])=0,"",SUMIFS(Import!U:U,Import!R:R,"KLV C",Import!J:J,tbl_WohnsitzSO[[#This Row],[AHV-Nr]]))</f>
        <v/>
      </c>
      <c r="M151" s="171">
        <f>SUM(tbl_WohnsitzSO[[#This Row],[KLV A]:[KLV C]])</f>
        <v>0</v>
      </c>
      <c r="N151" s="159" t="str">
        <f>IF(tbl_WohnsitzSO[[#This Row],[KLV A]]="","",IF(NOT(ISERROR(MATCH(X151, Parameter!$A$1:$A$137, 0))),VLOOKUP(X151,Parameter!$A$1:$J$137,4,0),IF(V151=4535,VLOOKUP(W151,Parameter!$C$1:$J$137,5,0),VLOOKUP(Y151,Parameter!$B$1:$J$137,6,0))))</f>
        <v/>
      </c>
      <c r="O151" s="159" t="str">
        <f>IF(tbl_WohnsitzSO[[#This Row],[KLV B]]="","",IF(NOT(ISERROR(MATCH(X151, Parameter!$A$1:$A$137, 0))),VLOOKUP(X151,Parameter!$A$1:$J$137,5,0),IF(V151=4535,VLOOKUP(W151,Parameter!$C$1:$J$137,6,0),VLOOKUP(Y151,Parameter!$B$1:$J$137,7,0))))</f>
        <v/>
      </c>
      <c r="P151" s="159" t="str">
        <f>IF(tbl_WohnsitzSO[[#This Row],[KLV C]]="","",IF(NOT(ISERROR(MATCH(X151, Parameter!$A$1:$A$137, 0))),VLOOKUP(X151,Parameter!$A$1:$J$137,6,0),IF(V151=4535,VLOOKUP(W151,Parameter!$C$1:$J$137,7,0),VLOOKUP(Y151,Parameter!$B$1:$J$137,8,0))))</f>
        <v/>
      </c>
      <c r="Q151" s="12" t="str">
        <f t="shared" si="10"/>
        <v/>
      </c>
      <c r="R151" s="12" t="str">
        <f t="shared" si="10"/>
        <v/>
      </c>
      <c r="S151" s="12" t="str">
        <f t="shared" si="10"/>
        <v/>
      </c>
      <c r="T151" s="12">
        <f>IFERROR(SUM(tbl_WohnsitzSO[[#This Row],[KLV A Kosten]:[KLV C Kosten]]),"")</f>
        <v>0</v>
      </c>
      <c r="U151" s="63">
        <f>SUMIFS(Import!V:V,Import!J:J,tbl_WohnsitzSO[[#This Row],[AHV-Nr]])</f>
        <v>0</v>
      </c>
      <c r="V151" s="162" t="str">
        <f t="shared" si="9"/>
        <v/>
      </c>
      <c r="W151" s="163" t="str">
        <f t="shared" si="9"/>
        <v/>
      </c>
      <c r="X151" s="122" t="str">
        <f t="shared" si="11"/>
        <v>S111111</v>
      </c>
      <c r="Y151" s="122" t="str">
        <f t="shared" si="12"/>
        <v>P</v>
      </c>
    </row>
    <row r="152" spans="1:25" ht="12.75" customHeight="1" x14ac:dyDescent="0.2">
      <c r="A152" s="82">
        <v>139</v>
      </c>
      <c r="B152" s="153" t="str">
        <f>IFERROR(INDEX(Import!J:J,_xlfn.AGGREGATE(15,6,ROW(Import!J:J)/(Import!X:X=1),ROW()-13)),"")</f>
        <v/>
      </c>
      <c r="C152" s="153" t="str">
        <f>IFERROR(INDEX(Import!A:V,MATCH(tbl_WohnsitzSO[[#This Row],[AHV-Nr]],Import!J:J,0),5),"")</f>
        <v/>
      </c>
      <c r="D152" s="154" t="str">
        <f>IFERROR(INDEX(Import!A:V,MATCH(tbl_WohnsitzSO[[#This Row],[AHV-Nr]],Import!J:J,0),7),"")</f>
        <v/>
      </c>
      <c r="E152" s="83" t="str">
        <f>IFERROR(INDEX(Import!A:V,MATCH(tbl_WohnsitzSO[[#This Row],[AHV-Nr]],Import!J:J,0),9),"")</f>
        <v/>
      </c>
      <c r="F152" s="84" t="str">
        <f>IFERROR(INDEX(Import!A:V,MATCH(tbl_WohnsitzSO[[#This Row],[AHV-Nr]],Import!J:J,0),12),"")</f>
        <v/>
      </c>
      <c r="G152" s="157" t="str">
        <f>IFERROR(INDEX(Import!A:V,MATCH(tbl_WohnsitzSO[[#This Row],[AHV-Nr]],Import!J:J,0),15),"")</f>
        <v/>
      </c>
      <c r="H152" s="85" t="str">
        <f>IFERROR(INDEX(Import!A:V,MATCH(tbl_WohnsitzSO[[#This Row],[AHV-Nr]],Import!J:J,0),16),"")</f>
        <v/>
      </c>
      <c r="I152" s="85" t="str">
        <f>IF(SUMIFS(Import!Z:Z,Import!J:J,tbl_WohnsitzSO[[#This Row],[AHV-Nr]],Import!Z:Z,1)=0,"",SUMIFS(Import!Z:Z,Import!J:J,tbl_WohnsitzSO[[#This Row],[AHV-Nr]],Import!Z:Z,1))</f>
        <v/>
      </c>
      <c r="J152" s="169" t="str">
        <f>IF(SUMIFS(Import!U:U,Import!R:R,"KLV A",Import!J:J,tbl_WohnsitzSO[[#This Row],[AHV-Nr]])=0,"",SUMIFS(Import!U:U,Import!R:R,"KLV A",Import!J:J,tbl_WohnsitzSO[[#This Row],[AHV-Nr]]))</f>
        <v/>
      </c>
      <c r="K152" s="169" t="str">
        <f>IF(SUMIFS(Import!U:U,Import!R:R,"KLV B",Import!J:J,tbl_WohnsitzSO[[#This Row],[AHV-Nr]])=0,"",SUMIFS(Import!U:U,Import!R:R,"KLV B",Import!J:J,tbl_WohnsitzSO[[#This Row],[AHV-Nr]]))</f>
        <v/>
      </c>
      <c r="L152" s="169" t="str">
        <f>IF(SUMIFS(Import!U:U,Import!R:R,"KLV C",Import!J:J,tbl_WohnsitzSO[[#This Row],[AHV-Nr]])=0,"",SUMIFS(Import!U:U,Import!R:R,"KLV C",Import!J:J,tbl_WohnsitzSO[[#This Row],[AHV-Nr]]))</f>
        <v/>
      </c>
      <c r="M152" s="171">
        <f>SUM(tbl_WohnsitzSO[[#This Row],[KLV A]:[KLV C]])</f>
        <v>0</v>
      </c>
      <c r="N152" s="159" t="str">
        <f>IF(tbl_WohnsitzSO[[#This Row],[KLV A]]="","",IF(NOT(ISERROR(MATCH(X152, Parameter!$A$1:$A$137, 0))),VLOOKUP(X152,Parameter!$A$1:$J$137,4,0),IF(V152=4535,VLOOKUP(W152,Parameter!$C$1:$J$137,5,0),VLOOKUP(Y152,Parameter!$B$1:$J$137,6,0))))</f>
        <v/>
      </c>
      <c r="O152" s="159" t="str">
        <f>IF(tbl_WohnsitzSO[[#This Row],[KLV B]]="","",IF(NOT(ISERROR(MATCH(X152, Parameter!$A$1:$A$137, 0))),VLOOKUP(X152,Parameter!$A$1:$J$137,5,0),IF(V152=4535,VLOOKUP(W152,Parameter!$C$1:$J$137,6,0),VLOOKUP(Y152,Parameter!$B$1:$J$137,7,0))))</f>
        <v/>
      </c>
      <c r="P152" s="159" t="str">
        <f>IF(tbl_WohnsitzSO[[#This Row],[KLV C]]="","",IF(NOT(ISERROR(MATCH(X152, Parameter!$A$1:$A$137, 0))),VLOOKUP(X152,Parameter!$A$1:$J$137,6,0),IF(V152=4535,VLOOKUP(W152,Parameter!$C$1:$J$137,7,0),VLOOKUP(Y152,Parameter!$B$1:$J$137,8,0))))</f>
        <v/>
      </c>
      <c r="Q152" s="12" t="str">
        <f t="shared" si="10"/>
        <v/>
      </c>
      <c r="R152" s="12" t="str">
        <f t="shared" si="10"/>
        <v/>
      </c>
      <c r="S152" s="12" t="str">
        <f t="shared" si="10"/>
        <v/>
      </c>
      <c r="T152" s="12">
        <f>IFERROR(SUM(tbl_WohnsitzSO[[#This Row],[KLV A Kosten]:[KLV C Kosten]]),"")</f>
        <v>0</v>
      </c>
      <c r="U152" s="63">
        <f>SUMIFS(Import!V:V,Import!J:J,tbl_WohnsitzSO[[#This Row],[AHV-Nr]])</f>
        <v>0</v>
      </c>
      <c r="V152" s="162" t="str">
        <f t="shared" si="9"/>
        <v/>
      </c>
      <c r="W152" s="163" t="str">
        <f t="shared" si="9"/>
        <v/>
      </c>
      <c r="X152" s="122" t="str">
        <f t="shared" si="11"/>
        <v>S111111</v>
      </c>
      <c r="Y152" s="122" t="str">
        <f t="shared" si="12"/>
        <v>P</v>
      </c>
    </row>
    <row r="153" spans="1:25" ht="12.75" customHeight="1" x14ac:dyDescent="0.2">
      <c r="A153" s="82">
        <v>140</v>
      </c>
      <c r="B153" s="153" t="str">
        <f>IFERROR(INDEX(Import!J:J,_xlfn.AGGREGATE(15,6,ROW(Import!J:J)/(Import!X:X=1),ROW()-13)),"")</f>
        <v/>
      </c>
      <c r="C153" s="153" t="str">
        <f>IFERROR(INDEX(Import!A:V,MATCH(tbl_WohnsitzSO[[#This Row],[AHV-Nr]],Import!J:J,0),5),"")</f>
        <v/>
      </c>
      <c r="D153" s="154" t="str">
        <f>IFERROR(INDEX(Import!A:V,MATCH(tbl_WohnsitzSO[[#This Row],[AHV-Nr]],Import!J:J,0),7),"")</f>
        <v/>
      </c>
      <c r="E153" s="83" t="str">
        <f>IFERROR(INDEX(Import!A:V,MATCH(tbl_WohnsitzSO[[#This Row],[AHV-Nr]],Import!J:J,0),9),"")</f>
        <v/>
      </c>
      <c r="F153" s="84" t="str">
        <f>IFERROR(INDEX(Import!A:V,MATCH(tbl_WohnsitzSO[[#This Row],[AHV-Nr]],Import!J:J,0),12),"")</f>
        <v/>
      </c>
      <c r="G153" s="157" t="str">
        <f>IFERROR(INDEX(Import!A:V,MATCH(tbl_WohnsitzSO[[#This Row],[AHV-Nr]],Import!J:J,0),15),"")</f>
        <v/>
      </c>
      <c r="H153" s="85" t="str">
        <f>IFERROR(INDEX(Import!A:V,MATCH(tbl_WohnsitzSO[[#This Row],[AHV-Nr]],Import!J:J,0),16),"")</f>
        <v/>
      </c>
      <c r="I153" s="85" t="str">
        <f>IF(SUMIFS(Import!Z:Z,Import!J:J,tbl_WohnsitzSO[[#This Row],[AHV-Nr]],Import!Z:Z,1)=0,"",SUMIFS(Import!Z:Z,Import!J:J,tbl_WohnsitzSO[[#This Row],[AHV-Nr]],Import!Z:Z,1))</f>
        <v/>
      </c>
      <c r="J153" s="169" t="str">
        <f>IF(SUMIFS(Import!U:U,Import!R:R,"KLV A",Import!J:J,tbl_WohnsitzSO[[#This Row],[AHV-Nr]])=0,"",SUMIFS(Import!U:U,Import!R:R,"KLV A",Import!J:J,tbl_WohnsitzSO[[#This Row],[AHV-Nr]]))</f>
        <v/>
      </c>
      <c r="K153" s="169" t="str">
        <f>IF(SUMIFS(Import!U:U,Import!R:R,"KLV B",Import!J:J,tbl_WohnsitzSO[[#This Row],[AHV-Nr]])=0,"",SUMIFS(Import!U:U,Import!R:R,"KLV B",Import!J:J,tbl_WohnsitzSO[[#This Row],[AHV-Nr]]))</f>
        <v/>
      </c>
      <c r="L153" s="169" t="str">
        <f>IF(SUMIFS(Import!U:U,Import!R:R,"KLV C",Import!J:J,tbl_WohnsitzSO[[#This Row],[AHV-Nr]])=0,"",SUMIFS(Import!U:U,Import!R:R,"KLV C",Import!J:J,tbl_WohnsitzSO[[#This Row],[AHV-Nr]]))</f>
        <v/>
      </c>
      <c r="M153" s="171">
        <f>SUM(tbl_WohnsitzSO[[#This Row],[KLV A]:[KLV C]])</f>
        <v>0</v>
      </c>
      <c r="N153" s="159" t="str">
        <f>IF(tbl_WohnsitzSO[[#This Row],[KLV A]]="","",IF(NOT(ISERROR(MATCH(X153, Parameter!$A$1:$A$137, 0))),VLOOKUP(X153,Parameter!$A$1:$J$137,4,0),IF(V153=4535,VLOOKUP(W153,Parameter!$C$1:$J$137,5,0),VLOOKUP(Y153,Parameter!$B$1:$J$137,6,0))))</f>
        <v/>
      </c>
      <c r="O153" s="159" t="str">
        <f>IF(tbl_WohnsitzSO[[#This Row],[KLV B]]="","",IF(NOT(ISERROR(MATCH(X153, Parameter!$A$1:$A$137, 0))),VLOOKUP(X153,Parameter!$A$1:$J$137,5,0),IF(V153=4535,VLOOKUP(W153,Parameter!$C$1:$J$137,6,0),VLOOKUP(Y153,Parameter!$B$1:$J$137,7,0))))</f>
        <v/>
      </c>
      <c r="P153" s="159" t="str">
        <f>IF(tbl_WohnsitzSO[[#This Row],[KLV C]]="","",IF(NOT(ISERROR(MATCH(X153, Parameter!$A$1:$A$137, 0))),VLOOKUP(X153,Parameter!$A$1:$J$137,6,0),IF(V153=4535,VLOOKUP(W153,Parameter!$C$1:$J$137,7,0),VLOOKUP(Y153,Parameter!$B$1:$J$137,8,0))))</f>
        <v/>
      </c>
      <c r="Q153" s="12" t="str">
        <f t="shared" si="10"/>
        <v/>
      </c>
      <c r="R153" s="12" t="str">
        <f t="shared" si="10"/>
        <v/>
      </c>
      <c r="S153" s="12" t="str">
        <f t="shared" si="10"/>
        <v/>
      </c>
      <c r="T153" s="12">
        <f>IFERROR(SUM(tbl_WohnsitzSO[[#This Row],[KLV A Kosten]:[KLV C Kosten]]),"")</f>
        <v>0</v>
      </c>
      <c r="U153" s="63">
        <f>SUMIFS(Import!V:V,Import!J:J,tbl_WohnsitzSO[[#This Row],[AHV-Nr]])</f>
        <v>0</v>
      </c>
      <c r="V153" s="162" t="str">
        <f t="shared" si="9"/>
        <v/>
      </c>
      <c r="W153" s="163" t="str">
        <f t="shared" si="9"/>
        <v/>
      </c>
      <c r="X153" s="122" t="str">
        <f t="shared" si="11"/>
        <v>S111111</v>
      </c>
      <c r="Y153" s="122" t="str">
        <f t="shared" si="12"/>
        <v>P</v>
      </c>
    </row>
    <row r="154" spans="1:25" ht="12.75" customHeight="1" x14ac:dyDescent="0.2">
      <c r="A154" s="82">
        <v>141</v>
      </c>
      <c r="B154" s="153" t="str">
        <f>IFERROR(INDEX(Import!J:J,_xlfn.AGGREGATE(15,6,ROW(Import!J:J)/(Import!X:X=1),ROW()-13)),"")</f>
        <v/>
      </c>
      <c r="C154" s="153" t="str">
        <f>IFERROR(INDEX(Import!A:V,MATCH(tbl_WohnsitzSO[[#This Row],[AHV-Nr]],Import!J:J,0),5),"")</f>
        <v/>
      </c>
      <c r="D154" s="154" t="str">
        <f>IFERROR(INDEX(Import!A:V,MATCH(tbl_WohnsitzSO[[#This Row],[AHV-Nr]],Import!J:J,0),7),"")</f>
        <v/>
      </c>
      <c r="E154" s="83" t="str">
        <f>IFERROR(INDEX(Import!A:V,MATCH(tbl_WohnsitzSO[[#This Row],[AHV-Nr]],Import!J:J,0),9),"")</f>
        <v/>
      </c>
      <c r="F154" s="84" t="str">
        <f>IFERROR(INDEX(Import!A:V,MATCH(tbl_WohnsitzSO[[#This Row],[AHV-Nr]],Import!J:J,0),12),"")</f>
        <v/>
      </c>
      <c r="G154" s="157" t="str">
        <f>IFERROR(INDEX(Import!A:V,MATCH(tbl_WohnsitzSO[[#This Row],[AHV-Nr]],Import!J:J,0),15),"")</f>
        <v/>
      </c>
      <c r="H154" s="85" t="str">
        <f>IFERROR(INDEX(Import!A:V,MATCH(tbl_WohnsitzSO[[#This Row],[AHV-Nr]],Import!J:J,0),16),"")</f>
        <v/>
      </c>
      <c r="I154" s="85" t="str">
        <f>IF(SUMIFS(Import!Z:Z,Import!J:J,tbl_WohnsitzSO[[#This Row],[AHV-Nr]],Import!Z:Z,1)=0,"",SUMIFS(Import!Z:Z,Import!J:J,tbl_WohnsitzSO[[#This Row],[AHV-Nr]],Import!Z:Z,1))</f>
        <v/>
      </c>
      <c r="J154" s="169" t="str">
        <f>IF(SUMIFS(Import!U:U,Import!R:R,"KLV A",Import!J:J,tbl_WohnsitzSO[[#This Row],[AHV-Nr]])=0,"",SUMIFS(Import!U:U,Import!R:R,"KLV A",Import!J:J,tbl_WohnsitzSO[[#This Row],[AHV-Nr]]))</f>
        <v/>
      </c>
      <c r="K154" s="169" t="str">
        <f>IF(SUMIFS(Import!U:U,Import!R:R,"KLV B",Import!J:J,tbl_WohnsitzSO[[#This Row],[AHV-Nr]])=0,"",SUMIFS(Import!U:U,Import!R:R,"KLV B",Import!J:J,tbl_WohnsitzSO[[#This Row],[AHV-Nr]]))</f>
        <v/>
      </c>
      <c r="L154" s="169" t="str">
        <f>IF(SUMIFS(Import!U:U,Import!R:R,"KLV C",Import!J:J,tbl_WohnsitzSO[[#This Row],[AHV-Nr]])=0,"",SUMIFS(Import!U:U,Import!R:R,"KLV C",Import!J:J,tbl_WohnsitzSO[[#This Row],[AHV-Nr]]))</f>
        <v/>
      </c>
      <c r="M154" s="171">
        <f>SUM(tbl_WohnsitzSO[[#This Row],[KLV A]:[KLV C]])</f>
        <v>0</v>
      </c>
      <c r="N154" s="159" t="str">
        <f>IF(tbl_WohnsitzSO[[#This Row],[KLV A]]="","",IF(NOT(ISERROR(MATCH(X154, Parameter!$A$1:$A$137, 0))),VLOOKUP(X154,Parameter!$A$1:$J$137,4,0),IF(V154=4535,VLOOKUP(W154,Parameter!$C$1:$J$137,5,0),VLOOKUP(Y154,Parameter!$B$1:$J$137,6,0))))</f>
        <v/>
      </c>
      <c r="O154" s="159" t="str">
        <f>IF(tbl_WohnsitzSO[[#This Row],[KLV B]]="","",IF(NOT(ISERROR(MATCH(X154, Parameter!$A$1:$A$137, 0))),VLOOKUP(X154,Parameter!$A$1:$J$137,5,0),IF(V154=4535,VLOOKUP(W154,Parameter!$C$1:$J$137,6,0),VLOOKUP(Y154,Parameter!$B$1:$J$137,7,0))))</f>
        <v/>
      </c>
      <c r="P154" s="159" t="str">
        <f>IF(tbl_WohnsitzSO[[#This Row],[KLV C]]="","",IF(NOT(ISERROR(MATCH(X154, Parameter!$A$1:$A$137, 0))),VLOOKUP(X154,Parameter!$A$1:$J$137,6,0),IF(V154=4535,VLOOKUP(W154,Parameter!$C$1:$J$137,7,0),VLOOKUP(Y154,Parameter!$B$1:$J$137,8,0))))</f>
        <v/>
      </c>
      <c r="Q154" s="12" t="str">
        <f t="shared" si="10"/>
        <v/>
      </c>
      <c r="R154" s="12" t="str">
        <f t="shared" si="10"/>
        <v/>
      </c>
      <c r="S154" s="12" t="str">
        <f t="shared" si="10"/>
        <v/>
      </c>
      <c r="T154" s="12">
        <f>IFERROR(SUM(tbl_WohnsitzSO[[#This Row],[KLV A Kosten]:[KLV C Kosten]]),"")</f>
        <v>0</v>
      </c>
      <c r="U154" s="63">
        <f>SUMIFS(Import!V:V,Import!J:J,tbl_WohnsitzSO[[#This Row],[AHV-Nr]])</f>
        <v>0</v>
      </c>
      <c r="V154" s="162" t="str">
        <f t="shared" si="9"/>
        <v/>
      </c>
      <c r="W154" s="163" t="str">
        <f t="shared" si="9"/>
        <v/>
      </c>
      <c r="X154" s="122" t="str">
        <f t="shared" si="11"/>
        <v>S111111</v>
      </c>
      <c r="Y154" s="122" t="str">
        <f t="shared" si="12"/>
        <v>P</v>
      </c>
    </row>
    <row r="155" spans="1:25" ht="12.75" customHeight="1" x14ac:dyDescent="0.2">
      <c r="A155" s="82">
        <v>142</v>
      </c>
      <c r="B155" s="153" t="str">
        <f>IFERROR(INDEX(Import!J:J,_xlfn.AGGREGATE(15,6,ROW(Import!J:J)/(Import!X:X=1),ROW()-13)),"")</f>
        <v/>
      </c>
      <c r="C155" s="153" t="str">
        <f>IFERROR(INDEX(Import!A:V,MATCH(tbl_WohnsitzSO[[#This Row],[AHV-Nr]],Import!J:J,0),5),"")</f>
        <v/>
      </c>
      <c r="D155" s="154" t="str">
        <f>IFERROR(INDEX(Import!A:V,MATCH(tbl_WohnsitzSO[[#This Row],[AHV-Nr]],Import!J:J,0),7),"")</f>
        <v/>
      </c>
      <c r="E155" s="83" t="str">
        <f>IFERROR(INDEX(Import!A:V,MATCH(tbl_WohnsitzSO[[#This Row],[AHV-Nr]],Import!J:J,0),9),"")</f>
        <v/>
      </c>
      <c r="F155" s="84" t="str">
        <f>IFERROR(INDEX(Import!A:V,MATCH(tbl_WohnsitzSO[[#This Row],[AHV-Nr]],Import!J:J,0),12),"")</f>
        <v/>
      </c>
      <c r="G155" s="157" t="str">
        <f>IFERROR(INDEX(Import!A:V,MATCH(tbl_WohnsitzSO[[#This Row],[AHV-Nr]],Import!J:J,0),15),"")</f>
        <v/>
      </c>
      <c r="H155" s="85" t="str">
        <f>IFERROR(INDEX(Import!A:V,MATCH(tbl_WohnsitzSO[[#This Row],[AHV-Nr]],Import!J:J,0),16),"")</f>
        <v/>
      </c>
      <c r="I155" s="85" t="str">
        <f>IF(SUMIFS(Import!Z:Z,Import!J:J,tbl_WohnsitzSO[[#This Row],[AHV-Nr]],Import!Z:Z,1)=0,"",SUMIFS(Import!Z:Z,Import!J:J,tbl_WohnsitzSO[[#This Row],[AHV-Nr]],Import!Z:Z,1))</f>
        <v/>
      </c>
      <c r="J155" s="169" t="str">
        <f>IF(SUMIFS(Import!U:U,Import!R:R,"KLV A",Import!J:J,tbl_WohnsitzSO[[#This Row],[AHV-Nr]])=0,"",SUMIFS(Import!U:U,Import!R:R,"KLV A",Import!J:J,tbl_WohnsitzSO[[#This Row],[AHV-Nr]]))</f>
        <v/>
      </c>
      <c r="K155" s="169" t="str">
        <f>IF(SUMIFS(Import!U:U,Import!R:R,"KLV B",Import!J:J,tbl_WohnsitzSO[[#This Row],[AHV-Nr]])=0,"",SUMIFS(Import!U:U,Import!R:R,"KLV B",Import!J:J,tbl_WohnsitzSO[[#This Row],[AHV-Nr]]))</f>
        <v/>
      </c>
      <c r="L155" s="169" t="str">
        <f>IF(SUMIFS(Import!U:U,Import!R:R,"KLV C",Import!J:J,tbl_WohnsitzSO[[#This Row],[AHV-Nr]])=0,"",SUMIFS(Import!U:U,Import!R:R,"KLV C",Import!J:J,tbl_WohnsitzSO[[#This Row],[AHV-Nr]]))</f>
        <v/>
      </c>
      <c r="M155" s="171">
        <f>SUM(tbl_WohnsitzSO[[#This Row],[KLV A]:[KLV C]])</f>
        <v>0</v>
      </c>
      <c r="N155" s="159" t="str">
        <f>IF(tbl_WohnsitzSO[[#This Row],[KLV A]]="","",IF(NOT(ISERROR(MATCH(X155, Parameter!$A$1:$A$137, 0))),VLOOKUP(X155,Parameter!$A$1:$J$137,4,0),IF(V155=4535,VLOOKUP(W155,Parameter!$C$1:$J$137,5,0),VLOOKUP(Y155,Parameter!$B$1:$J$137,6,0))))</f>
        <v/>
      </c>
      <c r="O155" s="159" t="str">
        <f>IF(tbl_WohnsitzSO[[#This Row],[KLV B]]="","",IF(NOT(ISERROR(MATCH(X155, Parameter!$A$1:$A$137, 0))),VLOOKUP(X155,Parameter!$A$1:$J$137,5,0),IF(V155=4535,VLOOKUP(W155,Parameter!$C$1:$J$137,6,0),VLOOKUP(Y155,Parameter!$B$1:$J$137,7,0))))</f>
        <v/>
      </c>
      <c r="P155" s="159" t="str">
        <f>IF(tbl_WohnsitzSO[[#This Row],[KLV C]]="","",IF(NOT(ISERROR(MATCH(X155, Parameter!$A$1:$A$137, 0))),VLOOKUP(X155,Parameter!$A$1:$J$137,6,0),IF(V155=4535,VLOOKUP(W155,Parameter!$C$1:$J$137,7,0),VLOOKUP(Y155,Parameter!$B$1:$J$137,8,0))))</f>
        <v/>
      </c>
      <c r="Q155" s="12" t="str">
        <f t="shared" si="10"/>
        <v/>
      </c>
      <c r="R155" s="12" t="str">
        <f t="shared" si="10"/>
        <v/>
      </c>
      <c r="S155" s="12" t="str">
        <f t="shared" si="10"/>
        <v/>
      </c>
      <c r="T155" s="12">
        <f>IFERROR(SUM(tbl_WohnsitzSO[[#This Row],[KLV A Kosten]:[KLV C Kosten]]),"")</f>
        <v>0</v>
      </c>
      <c r="U155" s="63">
        <f>SUMIFS(Import!V:V,Import!J:J,tbl_WohnsitzSO[[#This Row],[AHV-Nr]])</f>
        <v>0</v>
      </c>
      <c r="V155" s="162" t="str">
        <f t="shared" si="9"/>
        <v/>
      </c>
      <c r="W155" s="163" t="str">
        <f t="shared" si="9"/>
        <v/>
      </c>
      <c r="X155" s="122" t="str">
        <f t="shared" si="11"/>
        <v>S111111</v>
      </c>
      <c r="Y155" s="122" t="str">
        <f t="shared" si="12"/>
        <v>P</v>
      </c>
    </row>
    <row r="156" spans="1:25" ht="12.75" customHeight="1" x14ac:dyDescent="0.2">
      <c r="A156" s="82">
        <v>143</v>
      </c>
      <c r="B156" s="153" t="str">
        <f>IFERROR(INDEX(Import!J:J,_xlfn.AGGREGATE(15,6,ROW(Import!J:J)/(Import!X:X=1),ROW()-13)),"")</f>
        <v/>
      </c>
      <c r="C156" s="153" t="str">
        <f>IFERROR(INDEX(Import!A:V,MATCH(tbl_WohnsitzSO[[#This Row],[AHV-Nr]],Import!J:J,0),5),"")</f>
        <v/>
      </c>
      <c r="D156" s="154" t="str">
        <f>IFERROR(INDEX(Import!A:V,MATCH(tbl_WohnsitzSO[[#This Row],[AHV-Nr]],Import!J:J,0),7),"")</f>
        <v/>
      </c>
      <c r="E156" s="83" t="str">
        <f>IFERROR(INDEX(Import!A:V,MATCH(tbl_WohnsitzSO[[#This Row],[AHV-Nr]],Import!J:J,0),9),"")</f>
        <v/>
      </c>
      <c r="F156" s="84" t="str">
        <f>IFERROR(INDEX(Import!A:V,MATCH(tbl_WohnsitzSO[[#This Row],[AHV-Nr]],Import!J:J,0),12),"")</f>
        <v/>
      </c>
      <c r="G156" s="157" t="str">
        <f>IFERROR(INDEX(Import!A:V,MATCH(tbl_WohnsitzSO[[#This Row],[AHV-Nr]],Import!J:J,0),15),"")</f>
        <v/>
      </c>
      <c r="H156" s="85" t="str">
        <f>IFERROR(INDEX(Import!A:V,MATCH(tbl_WohnsitzSO[[#This Row],[AHV-Nr]],Import!J:J,0),16),"")</f>
        <v/>
      </c>
      <c r="I156" s="85" t="str">
        <f>IF(SUMIFS(Import!Z:Z,Import!J:J,tbl_WohnsitzSO[[#This Row],[AHV-Nr]],Import!Z:Z,1)=0,"",SUMIFS(Import!Z:Z,Import!J:J,tbl_WohnsitzSO[[#This Row],[AHV-Nr]],Import!Z:Z,1))</f>
        <v/>
      </c>
      <c r="J156" s="169" t="str">
        <f>IF(SUMIFS(Import!U:U,Import!R:R,"KLV A",Import!J:J,tbl_WohnsitzSO[[#This Row],[AHV-Nr]])=0,"",SUMIFS(Import!U:U,Import!R:R,"KLV A",Import!J:J,tbl_WohnsitzSO[[#This Row],[AHV-Nr]]))</f>
        <v/>
      </c>
      <c r="K156" s="169" t="str">
        <f>IF(SUMIFS(Import!U:U,Import!R:R,"KLV B",Import!J:J,tbl_WohnsitzSO[[#This Row],[AHV-Nr]])=0,"",SUMIFS(Import!U:U,Import!R:R,"KLV B",Import!J:J,tbl_WohnsitzSO[[#This Row],[AHV-Nr]]))</f>
        <v/>
      </c>
      <c r="L156" s="169" t="str">
        <f>IF(SUMIFS(Import!U:U,Import!R:R,"KLV C",Import!J:J,tbl_WohnsitzSO[[#This Row],[AHV-Nr]])=0,"",SUMIFS(Import!U:U,Import!R:R,"KLV C",Import!J:J,tbl_WohnsitzSO[[#This Row],[AHV-Nr]]))</f>
        <v/>
      </c>
      <c r="M156" s="171">
        <f>SUM(tbl_WohnsitzSO[[#This Row],[KLV A]:[KLV C]])</f>
        <v>0</v>
      </c>
      <c r="N156" s="159" t="str">
        <f>IF(tbl_WohnsitzSO[[#This Row],[KLV A]]="","",IF(NOT(ISERROR(MATCH(X156, Parameter!$A$1:$A$137, 0))),VLOOKUP(X156,Parameter!$A$1:$J$137,4,0),IF(V156=4535,VLOOKUP(W156,Parameter!$C$1:$J$137,5,0),VLOOKUP(Y156,Parameter!$B$1:$J$137,6,0))))</f>
        <v/>
      </c>
      <c r="O156" s="159" t="str">
        <f>IF(tbl_WohnsitzSO[[#This Row],[KLV B]]="","",IF(NOT(ISERROR(MATCH(X156, Parameter!$A$1:$A$137, 0))),VLOOKUP(X156,Parameter!$A$1:$J$137,5,0),IF(V156=4535,VLOOKUP(W156,Parameter!$C$1:$J$137,6,0),VLOOKUP(Y156,Parameter!$B$1:$J$137,7,0))))</f>
        <v/>
      </c>
      <c r="P156" s="159" t="str">
        <f>IF(tbl_WohnsitzSO[[#This Row],[KLV C]]="","",IF(NOT(ISERROR(MATCH(X156, Parameter!$A$1:$A$137, 0))),VLOOKUP(X156,Parameter!$A$1:$J$137,6,0),IF(V156=4535,VLOOKUP(W156,Parameter!$C$1:$J$137,7,0),VLOOKUP(Y156,Parameter!$B$1:$J$137,8,0))))</f>
        <v/>
      </c>
      <c r="Q156" s="12" t="str">
        <f t="shared" si="10"/>
        <v/>
      </c>
      <c r="R156" s="12" t="str">
        <f t="shared" si="10"/>
        <v/>
      </c>
      <c r="S156" s="12" t="str">
        <f t="shared" si="10"/>
        <v/>
      </c>
      <c r="T156" s="12">
        <f>IFERROR(SUM(tbl_WohnsitzSO[[#This Row],[KLV A Kosten]:[KLV C Kosten]]),"")</f>
        <v>0</v>
      </c>
      <c r="U156" s="63">
        <f>SUMIFS(Import!V:V,Import!J:J,tbl_WohnsitzSO[[#This Row],[AHV-Nr]])</f>
        <v>0</v>
      </c>
      <c r="V156" s="162" t="str">
        <f t="shared" si="9"/>
        <v/>
      </c>
      <c r="W156" s="163" t="str">
        <f t="shared" si="9"/>
        <v/>
      </c>
      <c r="X156" s="122" t="str">
        <f t="shared" si="11"/>
        <v>S111111</v>
      </c>
      <c r="Y156" s="122" t="str">
        <f t="shared" si="12"/>
        <v>P</v>
      </c>
    </row>
    <row r="157" spans="1:25" ht="12.75" customHeight="1" x14ac:dyDescent="0.2">
      <c r="A157" s="82">
        <v>144</v>
      </c>
      <c r="B157" s="153" t="str">
        <f>IFERROR(INDEX(Import!J:J,_xlfn.AGGREGATE(15,6,ROW(Import!J:J)/(Import!X:X=1),ROW()-13)),"")</f>
        <v/>
      </c>
      <c r="C157" s="153" t="str">
        <f>IFERROR(INDEX(Import!A:V,MATCH(tbl_WohnsitzSO[[#This Row],[AHV-Nr]],Import!J:J,0),5),"")</f>
        <v/>
      </c>
      <c r="D157" s="154" t="str">
        <f>IFERROR(INDEX(Import!A:V,MATCH(tbl_WohnsitzSO[[#This Row],[AHV-Nr]],Import!J:J,0),7),"")</f>
        <v/>
      </c>
      <c r="E157" s="83" t="str">
        <f>IFERROR(INDEX(Import!A:V,MATCH(tbl_WohnsitzSO[[#This Row],[AHV-Nr]],Import!J:J,0),9),"")</f>
        <v/>
      </c>
      <c r="F157" s="84" t="str">
        <f>IFERROR(INDEX(Import!A:V,MATCH(tbl_WohnsitzSO[[#This Row],[AHV-Nr]],Import!J:J,0),12),"")</f>
        <v/>
      </c>
      <c r="G157" s="157" t="str">
        <f>IFERROR(INDEX(Import!A:V,MATCH(tbl_WohnsitzSO[[#This Row],[AHV-Nr]],Import!J:J,0),15),"")</f>
        <v/>
      </c>
      <c r="H157" s="85" t="str">
        <f>IFERROR(INDEX(Import!A:V,MATCH(tbl_WohnsitzSO[[#This Row],[AHV-Nr]],Import!J:J,0),16),"")</f>
        <v/>
      </c>
      <c r="I157" s="85" t="str">
        <f>IF(SUMIFS(Import!Z:Z,Import!J:J,tbl_WohnsitzSO[[#This Row],[AHV-Nr]],Import!Z:Z,1)=0,"",SUMIFS(Import!Z:Z,Import!J:J,tbl_WohnsitzSO[[#This Row],[AHV-Nr]],Import!Z:Z,1))</f>
        <v/>
      </c>
      <c r="J157" s="169" t="str">
        <f>IF(SUMIFS(Import!U:U,Import!R:R,"KLV A",Import!J:J,tbl_WohnsitzSO[[#This Row],[AHV-Nr]])=0,"",SUMIFS(Import!U:U,Import!R:R,"KLV A",Import!J:J,tbl_WohnsitzSO[[#This Row],[AHV-Nr]]))</f>
        <v/>
      </c>
      <c r="K157" s="169" t="str">
        <f>IF(SUMIFS(Import!U:U,Import!R:R,"KLV B",Import!J:J,tbl_WohnsitzSO[[#This Row],[AHV-Nr]])=0,"",SUMIFS(Import!U:U,Import!R:R,"KLV B",Import!J:J,tbl_WohnsitzSO[[#This Row],[AHV-Nr]]))</f>
        <v/>
      </c>
      <c r="L157" s="169" t="str">
        <f>IF(SUMIFS(Import!U:U,Import!R:R,"KLV C",Import!J:J,tbl_WohnsitzSO[[#This Row],[AHV-Nr]])=0,"",SUMIFS(Import!U:U,Import!R:R,"KLV C",Import!J:J,tbl_WohnsitzSO[[#This Row],[AHV-Nr]]))</f>
        <v/>
      </c>
      <c r="M157" s="171">
        <f>SUM(tbl_WohnsitzSO[[#This Row],[KLV A]:[KLV C]])</f>
        <v>0</v>
      </c>
      <c r="N157" s="159" t="str">
        <f>IF(tbl_WohnsitzSO[[#This Row],[KLV A]]="","",IF(NOT(ISERROR(MATCH(X157, Parameter!$A$1:$A$137, 0))),VLOOKUP(X157,Parameter!$A$1:$J$137,4,0),IF(V157=4535,VLOOKUP(W157,Parameter!$C$1:$J$137,5,0),VLOOKUP(Y157,Parameter!$B$1:$J$137,6,0))))</f>
        <v/>
      </c>
      <c r="O157" s="159" t="str">
        <f>IF(tbl_WohnsitzSO[[#This Row],[KLV B]]="","",IF(NOT(ISERROR(MATCH(X157, Parameter!$A$1:$A$137, 0))),VLOOKUP(X157,Parameter!$A$1:$J$137,5,0),IF(V157=4535,VLOOKUP(W157,Parameter!$C$1:$J$137,6,0),VLOOKUP(Y157,Parameter!$B$1:$J$137,7,0))))</f>
        <v/>
      </c>
      <c r="P157" s="159" t="str">
        <f>IF(tbl_WohnsitzSO[[#This Row],[KLV C]]="","",IF(NOT(ISERROR(MATCH(X157, Parameter!$A$1:$A$137, 0))),VLOOKUP(X157,Parameter!$A$1:$J$137,6,0),IF(V157=4535,VLOOKUP(W157,Parameter!$C$1:$J$137,7,0),VLOOKUP(Y157,Parameter!$B$1:$J$137,8,0))))</f>
        <v/>
      </c>
      <c r="Q157" s="12" t="str">
        <f t="shared" si="10"/>
        <v/>
      </c>
      <c r="R157" s="12" t="str">
        <f t="shared" si="10"/>
        <v/>
      </c>
      <c r="S157" s="12" t="str">
        <f t="shared" si="10"/>
        <v/>
      </c>
      <c r="T157" s="12">
        <f>IFERROR(SUM(tbl_WohnsitzSO[[#This Row],[KLV A Kosten]:[KLV C Kosten]]),"")</f>
        <v>0</v>
      </c>
      <c r="U157" s="63">
        <f>SUMIFS(Import!V:V,Import!J:J,tbl_WohnsitzSO[[#This Row],[AHV-Nr]])</f>
        <v>0</v>
      </c>
      <c r="V157" s="162" t="str">
        <f t="shared" si="9"/>
        <v/>
      </c>
      <c r="W157" s="163" t="str">
        <f t="shared" si="9"/>
        <v/>
      </c>
      <c r="X157" s="122" t="str">
        <f t="shared" si="11"/>
        <v>S111111</v>
      </c>
      <c r="Y157" s="122" t="str">
        <f t="shared" si="12"/>
        <v>P</v>
      </c>
    </row>
    <row r="158" spans="1:25" ht="12.75" customHeight="1" x14ac:dyDescent="0.2">
      <c r="A158" s="82">
        <v>145</v>
      </c>
      <c r="B158" s="153" t="str">
        <f>IFERROR(INDEX(Import!J:J,_xlfn.AGGREGATE(15,6,ROW(Import!J:J)/(Import!X:X=1),ROW()-13)),"")</f>
        <v/>
      </c>
      <c r="C158" s="153" t="str">
        <f>IFERROR(INDEX(Import!A:V,MATCH(tbl_WohnsitzSO[[#This Row],[AHV-Nr]],Import!J:J,0),5),"")</f>
        <v/>
      </c>
      <c r="D158" s="154" t="str">
        <f>IFERROR(INDEX(Import!A:V,MATCH(tbl_WohnsitzSO[[#This Row],[AHV-Nr]],Import!J:J,0),7),"")</f>
        <v/>
      </c>
      <c r="E158" s="83" t="str">
        <f>IFERROR(INDEX(Import!A:V,MATCH(tbl_WohnsitzSO[[#This Row],[AHV-Nr]],Import!J:J,0),9),"")</f>
        <v/>
      </c>
      <c r="F158" s="84" t="str">
        <f>IFERROR(INDEX(Import!A:V,MATCH(tbl_WohnsitzSO[[#This Row],[AHV-Nr]],Import!J:J,0),12),"")</f>
        <v/>
      </c>
      <c r="G158" s="157" t="str">
        <f>IFERROR(INDEX(Import!A:V,MATCH(tbl_WohnsitzSO[[#This Row],[AHV-Nr]],Import!J:J,0),15),"")</f>
        <v/>
      </c>
      <c r="H158" s="85" t="str">
        <f>IFERROR(INDEX(Import!A:V,MATCH(tbl_WohnsitzSO[[#This Row],[AHV-Nr]],Import!J:J,0),16),"")</f>
        <v/>
      </c>
      <c r="I158" s="85" t="str">
        <f>IF(SUMIFS(Import!Z:Z,Import!J:J,tbl_WohnsitzSO[[#This Row],[AHV-Nr]],Import!Z:Z,1)=0,"",SUMIFS(Import!Z:Z,Import!J:J,tbl_WohnsitzSO[[#This Row],[AHV-Nr]],Import!Z:Z,1))</f>
        <v/>
      </c>
      <c r="J158" s="169" t="str">
        <f>IF(SUMIFS(Import!U:U,Import!R:R,"KLV A",Import!J:J,tbl_WohnsitzSO[[#This Row],[AHV-Nr]])=0,"",SUMIFS(Import!U:U,Import!R:R,"KLV A",Import!J:J,tbl_WohnsitzSO[[#This Row],[AHV-Nr]]))</f>
        <v/>
      </c>
      <c r="K158" s="169" t="str">
        <f>IF(SUMIFS(Import!U:U,Import!R:R,"KLV B",Import!J:J,tbl_WohnsitzSO[[#This Row],[AHV-Nr]])=0,"",SUMIFS(Import!U:U,Import!R:R,"KLV B",Import!J:J,tbl_WohnsitzSO[[#This Row],[AHV-Nr]]))</f>
        <v/>
      </c>
      <c r="L158" s="169" t="str">
        <f>IF(SUMIFS(Import!U:U,Import!R:R,"KLV C",Import!J:J,tbl_WohnsitzSO[[#This Row],[AHV-Nr]])=0,"",SUMIFS(Import!U:U,Import!R:R,"KLV C",Import!J:J,tbl_WohnsitzSO[[#This Row],[AHV-Nr]]))</f>
        <v/>
      </c>
      <c r="M158" s="171">
        <f>SUM(tbl_WohnsitzSO[[#This Row],[KLV A]:[KLV C]])</f>
        <v>0</v>
      </c>
      <c r="N158" s="159" t="str">
        <f>IF(tbl_WohnsitzSO[[#This Row],[KLV A]]="","",IF(NOT(ISERROR(MATCH(X158, Parameter!$A$1:$A$137, 0))),VLOOKUP(X158,Parameter!$A$1:$J$137,4,0),IF(V158=4535,VLOOKUP(W158,Parameter!$C$1:$J$137,5,0),VLOOKUP(Y158,Parameter!$B$1:$J$137,6,0))))</f>
        <v/>
      </c>
      <c r="O158" s="159" t="str">
        <f>IF(tbl_WohnsitzSO[[#This Row],[KLV B]]="","",IF(NOT(ISERROR(MATCH(X158, Parameter!$A$1:$A$137, 0))),VLOOKUP(X158,Parameter!$A$1:$J$137,5,0),IF(V158=4535,VLOOKUP(W158,Parameter!$C$1:$J$137,6,0),VLOOKUP(Y158,Parameter!$B$1:$J$137,7,0))))</f>
        <v/>
      </c>
      <c r="P158" s="159" t="str">
        <f>IF(tbl_WohnsitzSO[[#This Row],[KLV C]]="","",IF(NOT(ISERROR(MATCH(X158, Parameter!$A$1:$A$137, 0))),VLOOKUP(X158,Parameter!$A$1:$J$137,6,0),IF(V158=4535,VLOOKUP(W158,Parameter!$C$1:$J$137,7,0),VLOOKUP(Y158,Parameter!$B$1:$J$137,8,0))))</f>
        <v/>
      </c>
      <c r="Q158" s="12" t="str">
        <f t="shared" si="10"/>
        <v/>
      </c>
      <c r="R158" s="12" t="str">
        <f t="shared" si="10"/>
        <v/>
      </c>
      <c r="S158" s="12" t="str">
        <f t="shared" si="10"/>
        <v/>
      </c>
      <c r="T158" s="12">
        <f>IFERROR(SUM(tbl_WohnsitzSO[[#This Row],[KLV A Kosten]:[KLV C Kosten]]),"")</f>
        <v>0</v>
      </c>
      <c r="U158" s="63">
        <f>SUMIFS(Import!V:V,Import!J:J,tbl_WohnsitzSO[[#This Row],[AHV-Nr]])</f>
        <v>0</v>
      </c>
      <c r="V158" s="162" t="str">
        <f t="shared" si="9"/>
        <v/>
      </c>
      <c r="W158" s="163" t="str">
        <f t="shared" si="9"/>
        <v/>
      </c>
      <c r="X158" s="122" t="str">
        <f t="shared" si="11"/>
        <v>S111111</v>
      </c>
      <c r="Y158" s="122" t="str">
        <f t="shared" si="12"/>
        <v>P</v>
      </c>
    </row>
    <row r="159" spans="1:25" ht="12.75" customHeight="1" x14ac:dyDescent="0.2">
      <c r="A159" s="82">
        <v>146</v>
      </c>
      <c r="B159" s="153" t="str">
        <f>IFERROR(INDEX(Import!J:J,_xlfn.AGGREGATE(15,6,ROW(Import!J:J)/(Import!X:X=1),ROW()-13)),"")</f>
        <v/>
      </c>
      <c r="C159" s="153" t="str">
        <f>IFERROR(INDEX(Import!A:V,MATCH(tbl_WohnsitzSO[[#This Row],[AHV-Nr]],Import!J:J,0),5),"")</f>
        <v/>
      </c>
      <c r="D159" s="154" t="str">
        <f>IFERROR(INDEX(Import!A:V,MATCH(tbl_WohnsitzSO[[#This Row],[AHV-Nr]],Import!J:J,0),7),"")</f>
        <v/>
      </c>
      <c r="E159" s="83" t="str">
        <f>IFERROR(INDEX(Import!A:V,MATCH(tbl_WohnsitzSO[[#This Row],[AHV-Nr]],Import!J:J,0),9),"")</f>
        <v/>
      </c>
      <c r="F159" s="84" t="str">
        <f>IFERROR(INDEX(Import!A:V,MATCH(tbl_WohnsitzSO[[#This Row],[AHV-Nr]],Import!J:J,0),12),"")</f>
        <v/>
      </c>
      <c r="G159" s="157" t="str">
        <f>IFERROR(INDEX(Import!A:V,MATCH(tbl_WohnsitzSO[[#This Row],[AHV-Nr]],Import!J:J,0),15),"")</f>
        <v/>
      </c>
      <c r="H159" s="85" t="str">
        <f>IFERROR(INDEX(Import!A:V,MATCH(tbl_WohnsitzSO[[#This Row],[AHV-Nr]],Import!J:J,0),16),"")</f>
        <v/>
      </c>
      <c r="I159" s="85" t="str">
        <f>IF(SUMIFS(Import!Z:Z,Import!J:J,tbl_WohnsitzSO[[#This Row],[AHV-Nr]],Import!Z:Z,1)=0,"",SUMIFS(Import!Z:Z,Import!J:J,tbl_WohnsitzSO[[#This Row],[AHV-Nr]],Import!Z:Z,1))</f>
        <v/>
      </c>
      <c r="J159" s="169" t="str">
        <f>IF(SUMIFS(Import!U:U,Import!R:R,"KLV A",Import!J:J,tbl_WohnsitzSO[[#This Row],[AHV-Nr]])=0,"",SUMIFS(Import!U:U,Import!R:R,"KLV A",Import!J:J,tbl_WohnsitzSO[[#This Row],[AHV-Nr]]))</f>
        <v/>
      </c>
      <c r="K159" s="169" t="str">
        <f>IF(SUMIFS(Import!U:U,Import!R:R,"KLV B",Import!J:J,tbl_WohnsitzSO[[#This Row],[AHV-Nr]])=0,"",SUMIFS(Import!U:U,Import!R:R,"KLV B",Import!J:J,tbl_WohnsitzSO[[#This Row],[AHV-Nr]]))</f>
        <v/>
      </c>
      <c r="L159" s="169" t="str">
        <f>IF(SUMIFS(Import!U:U,Import!R:R,"KLV C",Import!J:J,tbl_WohnsitzSO[[#This Row],[AHV-Nr]])=0,"",SUMIFS(Import!U:U,Import!R:R,"KLV C",Import!J:J,tbl_WohnsitzSO[[#This Row],[AHV-Nr]]))</f>
        <v/>
      </c>
      <c r="M159" s="171">
        <f>SUM(tbl_WohnsitzSO[[#This Row],[KLV A]:[KLV C]])</f>
        <v>0</v>
      </c>
      <c r="N159" s="159" t="str">
        <f>IF(tbl_WohnsitzSO[[#This Row],[KLV A]]="","",IF(NOT(ISERROR(MATCH(X159, Parameter!$A$1:$A$137, 0))),VLOOKUP(X159,Parameter!$A$1:$J$137,4,0),IF(V159=4535,VLOOKUP(W159,Parameter!$C$1:$J$137,5,0),VLOOKUP(Y159,Parameter!$B$1:$J$137,6,0))))</f>
        <v/>
      </c>
      <c r="O159" s="159" t="str">
        <f>IF(tbl_WohnsitzSO[[#This Row],[KLV B]]="","",IF(NOT(ISERROR(MATCH(X159, Parameter!$A$1:$A$137, 0))),VLOOKUP(X159,Parameter!$A$1:$J$137,5,0),IF(V159=4535,VLOOKUP(W159,Parameter!$C$1:$J$137,6,0),VLOOKUP(Y159,Parameter!$B$1:$J$137,7,0))))</f>
        <v/>
      </c>
      <c r="P159" s="159" t="str">
        <f>IF(tbl_WohnsitzSO[[#This Row],[KLV C]]="","",IF(NOT(ISERROR(MATCH(X159, Parameter!$A$1:$A$137, 0))),VLOOKUP(X159,Parameter!$A$1:$J$137,6,0),IF(V159=4535,VLOOKUP(W159,Parameter!$C$1:$J$137,7,0),VLOOKUP(Y159,Parameter!$B$1:$J$137,8,0))))</f>
        <v/>
      </c>
      <c r="Q159" s="12" t="str">
        <f t="shared" si="10"/>
        <v/>
      </c>
      <c r="R159" s="12" t="str">
        <f t="shared" si="10"/>
        <v/>
      </c>
      <c r="S159" s="12" t="str">
        <f t="shared" si="10"/>
        <v/>
      </c>
      <c r="T159" s="12">
        <f>IFERROR(SUM(tbl_WohnsitzSO[[#This Row],[KLV A Kosten]:[KLV C Kosten]]),"")</f>
        <v>0</v>
      </c>
      <c r="U159" s="63">
        <f>SUMIFS(Import!V:V,Import!J:J,tbl_WohnsitzSO[[#This Row],[AHV-Nr]])</f>
        <v>0</v>
      </c>
      <c r="V159" s="162" t="str">
        <f t="shared" si="9"/>
        <v/>
      </c>
      <c r="W159" s="163" t="str">
        <f t="shared" si="9"/>
        <v/>
      </c>
      <c r="X159" s="122" t="str">
        <f t="shared" si="11"/>
        <v>S111111</v>
      </c>
      <c r="Y159" s="122" t="str">
        <f t="shared" si="12"/>
        <v>P</v>
      </c>
    </row>
    <row r="160" spans="1:25" ht="12.75" customHeight="1" x14ac:dyDescent="0.2">
      <c r="A160" s="82">
        <v>147</v>
      </c>
      <c r="B160" s="153" t="str">
        <f>IFERROR(INDEX(Import!J:J,_xlfn.AGGREGATE(15,6,ROW(Import!J:J)/(Import!X:X=1),ROW()-13)),"")</f>
        <v/>
      </c>
      <c r="C160" s="153" t="str">
        <f>IFERROR(INDEX(Import!A:V,MATCH(tbl_WohnsitzSO[[#This Row],[AHV-Nr]],Import!J:J,0),5),"")</f>
        <v/>
      </c>
      <c r="D160" s="154" t="str">
        <f>IFERROR(INDEX(Import!A:V,MATCH(tbl_WohnsitzSO[[#This Row],[AHV-Nr]],Import!J:J,0),7),"")</f>
        <v/>
      </c>
      <c r="E160" s="83" t="str">
        <f>IFERROR(INDEX(Import!A:V,MATCH(tbl_WohnsitzSO[[#This Row],[AHV-Nr]],Import!J:J,0),9),"")</f>
        <v/>
      </c>
      <c r="F160" s="84" t="str">
        <f>IFERROR(INDEX(Import!A:V,MATCH(tbl_WohnsitzSO[[#This Row],[AHV-Nr]],Import!J:J,0),12),"")</f>
        <v/>
      </c>
      <c r="G160" s="157" t="str">
        <f>IFERROR(INDEX(Import!A:V,MATCH(tbl_WohnsitzSO[[#This Row],[AHV-Nr]],Import!J:J,0),15),"")</f>
        <v/>
      </c>
      <c r="H160" s="85" t="str">
        <f>IFERROR(INDEX(Import!A:V,MATCH(tbl_WohnsitzSO[[#This Row],[AHV-Nr]],Import!J:J,0),16),"")</f>
        <v/>
      </c>
      <c r="I160" s="85" t="str">
        <f>IF(SUMIFS(Import!Z:Z,Import!J:J,tbl_WohnsitzSO[[#This Row],[AHV-Nr]],Import!Z:Z,1)=0,"",SUMIFS(Import!Z:Z,Import!J:J,tbl_WohnsitzSO[[#This Row],[AHV-Nr]],Import!Z:Z,1))</f>
        <v/>
      </c>
      <c r="J160" s="169" t="str">
        <f>IF(SUMIFS(Import!U:U,Import!R:R,"KLV A",Import!J:J,tbl_WohnsitzSO[[#This Row],[AHV-Nr]])=0,"",SUMIFS(Import!U:U,Import!R:R,"KLV A",Import!J:J,tbl_WohnsitzSO[[#This Row],[AHV-Nr]]))</f>
        <v/>
      </c>
      <c r="K160" s="169" t="str">
        <f>IF(SUMIFS(Import!U:U,Import!R:R,"KLV B",Import!J:J,tbl_WohnsitzSO[[#This Row],[AHV-Nr]])=0,"",SUMIFS(Import!U:U,Import!R:R,"KLV B",Import!J:J,tbl_WohnsitzSO[[#This Row],[AHV-Nr]]))</f>
        <v/>
      </c>
      <c r="L160" s="169" t="str">
        <f>IF(SUMIFS(Import!U:U,Import!R:R,"KLV C",Import!J:J,tbl_WohnsitzSO[[#This Row],[AHV-Nr]])=0,"",SUMIFS(Import!U:U,Import!R:R,"KLV C",Import!J:J,tbl_WohnsitzSO[[#This Row],[AHV-Nr]]))</f>
        <v/>
      </c>
      <c r="M160" s="171">
        <f>SUM(tbl_WohnsitzSO[[#This Row],[KLV A]:[KLV C]])</f>
        <v>0</v>
      </c>
      <c r="N160" s="159" t="str">
        <f>IF(tbl_WohnsitzSO[[#This Row],[KLV A]]="","",IF(NOT(ISERROR(MATCH(X160, Parameter!$A$1:$A$137, 0))),VLOOKUP(X160,Parameter!$A$1:$J$137,4,0),IF(V160=4535,VLOOKUP(W160,Parameter!$C$1:$J$137,5,0),VLOOKUP(Y160,Parameter!$B$1:$J$137,6,0))))</f>
        <v/>
      </c>
      <c r="O160" s="159" t="str">
        <f>IF(tbl_WohnsitzSO[[#This Row],[KLV B]]="","",IF(NOT(ISERROR(MATCH(X160, Parameter!$A$1:$A$137, 0))),VLOOKUP(X160,Parameter!$A$1:$J$137,5,0),IF(V160=4535,VLOOKUP(W160,Parameter!$C$1:$J$137,6,0),VLOOKUP(Y160,Parameter!$B$1:$J$137,7,0))))</f>
        <v/>
      </c>
      <c r="P160" s="159" t="str">
        <f>IF(tbl_WohnsitzSO[[#This Row],[KLV C]]="","",IF(NOT(ISERROR(MATCH(X160, Parameter!$A$1:$A$137, 0))),VLOOKUP(X160,Parameter!$A$1:$J$137,6,0),IF(V160=4535,VLOOKUP(W160,Parameter!$C$1:$J$137,7,0),VLOOKUP(Y160,Parameter!$B$1:$J$137,8,0))))</f>
        <v/>
      </c>
      <c r="Q160" s="12" t="str">
        <f t="shared" si="10"/>
        <v/>
      </c>
      <c r="R160" s="12" t="str">
        <f t="shared" si="10"/>
        <v/>
      </c>
      <c r="S160" s="12" t="str">
        <f t="shared" si="10"/>
        <v/>
      </c>
      <c r="T160" s="12">
        <f>IFERROR(SUM(tbl_WohnsitzSO[[#This Row],[KLV A Kosten]:[KLV C Kosten]]),"")</f>
        <v>0</v>
      </c>
      <c r="U160" s="63">
        <f>SUMIFS(Import!V:V,Import!J:J,tbl_WohnsitzSO[[#This Row],[AHV-Nr]])</f>
        <v>0</v>
      </c>
      <c r="V160" s="162" t="str">
        <f t="shared" si="9"/>
        <v/>
      </c>
      <c r="W160" s="163" t="str">
        <f t="shared" si="9"/>
        <v/>
      </c>
      <c r="X160" s="122" t="str">
        <f t="shared" si="11"/>
        <v>S111111</v>
      </c>
      <c r="Y160" s="122" t="str">
        <f t="shared" si="12"/>
        <v>P</v>
      </c>
    </row>
    <row r="161" spans="1:25" ht="12.75" customHeight="1" x14ac:dyDescent="0.2">
      <c r="A161" s="82">
        <v>148</v>
      </c>
      <c r="B161" s="153" t="str">
        <f>IFERROR(INDEX(Import!J:J,_xlfn.AGGREGATE(15,6,ROW(Import!J:J)/(Import!X:X=1),ROW()-13)),"")</f>
        <v/>
      </c>
      <c r="C161" s="153" t="str">
        <f>IFERROR(INDEX(Import!A:V,MATCH(tbl_WohnsitzSO[[#This Row],[AHV-Nr]],Import!J:J,0),5),"")</f>
        <v/>
      </c>
      <c r="D161" s="154" t="str">
        <f>IFERROR(INDEX(Import!A:V,MATCH(tbl_WohnsitzSO[[#This Row],[AHV-Nr]],Import!J:J,0),7),"")</f>
        <v/>
      </c>
      <c r="E161" s="83" t="str">
        <f>IFERROR(INDEX(Import!A:V,MATCH(tbl_WohnsitzSO[[#This Row],[AHV-Nr]],Import!J:J,0),9),"")</f>
        <v/>
      </c>
      <c r="F161" s="84" t="str">
        <f>IFERROR(INDEX(Import!A:V,MATCH(tbl_WohnsitzSO[[#This Row],[AHV-Nr]],Import!J:J,0),12),"")</f>
        <v/>
      </c>
      <c r="G161" s="157" t="str">
        <f>IFERROR(INDEX(Import!A:V,MATCH(tbl_WohnsitzSO[[#This Row],[AHV-Nr]],Import!J:J,0),15),"")</f>
        <v/>
      </c>
      <c r="H161" s="85" t="str">
        <f>IFERROR(INDEX(Import!A:V,MATCH(tbl_WohnsitzSO[[#This Row],[AHV-Nr]],Import!J:J,0),16),"")</f>
        <v/>
      </c>
      <c r="I161" s="85" t="str">
        <f>IF(SUMIFS(Import!Z:Z,Import!J:J,tbl_WohnsitzSO[[#This Row],[AHV-Nr]],Import!Z:Z,1)=0,"",SUMIFS(Import!Z:Z,Import!J:J,tbl_WohnsitzSO[[#This Row],[AHV-Nr]],Import!Z:Z,1))</f>
        <v/>
      </c>
      <c r="J161" s="169" t="str">
        <f>IF(SUMIFS(Import!U:U,Import!R:R,"KLV A",Import!J:J,tbl_WohnsitzSO[[#This Row],[AHV-Nr]])=0,"",SUMIFS(Import!U:U,Import!R:R,"KLV A",Import!J:J,tbl_WohnsitzSO[[#This Row],[AHV-Nr]]))</f>
        <v/>
      </c>
      <c r="K161" s="169" t="str">
        <f>IF(SUMIFS(Import!U:U,Import!R:R,"KLV B",Import!J:J,tbl_WohnsitzSO[[#This Row],[AHV-Nr]])=0,"",SUMIFS(Import!U:U,Import!R:R,"KLV B",Import!J:J,tbl_WohnsitzSO[[#This Row],[AHV-Nr]]))</f>
        <v/>
      </c>
      <c r="L161" s="169" t="str">
        <f>IF(SUMIFS(Import!U:U,Import!R:R,"KLV C",Import!J:J,tbl_WohnsitzSO[[#This Row],[AHV-Nr]])=0,"",SUMIFS(Import!U:U,Import!R:R,"KLV C",Import!J:J,tbl_WohnsitzSO[[#This Row],[AHV-Nr]]))</f>
        <v/>
      </c>
      <c r="M161" s="171">
        <f>SUM(tbl_WohnsitzSO[[#This Row],[KLV A]:[KLV C]])</f>
        <v>0</v>
      </c>
      <c r="N161" s="159" t="str">
        <f>IF(tbl_WohnsitzSO[[#This Row],[KLV A]]="","",IF(NOT(ISERROR(MATCH(X161, Parameter!$A$1:$A$137, 0))),VLOOKUP(X161,Parameter!$A$1:$J$137,4,0),IF(V161=4535,VLOOKUP(W161,Parameter!$C$1:$J$137,5,0),VLOOKUP(Y161,Parameter!$B$1:$J$137,6,0))))</f>
        <v/>
      </c>
      <c r="O161" s="159" t="str">
        <f>IF(tbl_WohnsitzSO[[#This Row],[KLV B]]="","",IF(NOT(ISERROR(MATCH(X161, Parameter!$A$1:$A$137, 0))),VLOOKUP(X161,Parameter!$A$1:$J$137,5,0),IF(V161=4535,VLOOKUP(W161,Parameter!$C$1:$J$137,6,0),VLOOKUP(Y161,Parameter!$B$1:$J$137,7,0))))</f>
        <v/>
      </c>
      <c r="P161" s="159" t="str">
        <f>IF(tbl_WohnsitzSO[[#This Row],[KLV C]]="","",IF(NOT(ISERROR(MATCH(X161, Parameter!$A$1:$A$137, 0))),VLOOKUP(X161,Parameter!$A$1:$J$137,6,0),IF(V161=4535,VLOOKUP(W161,Parameter!$C$1:$J$137,7,0),VLOOKUP(Y161,Parameter!$B$1:$J$137,8,0))))</f>
        <v/>
      </c>
      <c r="Q161" s="12" t="str">
        <f t="shared" si="10"/>
        <v/>
      </c>
      <c r="R161" s="12" t="str">
        <f t="shared" si="10"/>
        <v/>
      </c>
      <c r="S161" s="12" t="str">
        <f t="shared" si="10"/>
        <v/>
      </c>
      <c r="T161" s="12">
        <f>IFERROR(SUM(tbl_WohnsitzSO[[#This Row],[KLV A Kosten]:[KLV C Kosten]]),"")</f>
        <v>0</v>
      </c>
      <c r="U161" s="63">
        <f>SUMIFS(Import!V:V,Import!J:J,tbl_WohnsitzSO[[#This Row],[AHV-Nr]])</f>
        <v>0</v>
      </c>
      <c r="V161" s="162" t="str">
        <f t="shared" si="9"/>
        <v/>
      </c>
      <c r="W161" s="163" t="str">
        <f t="shared" si="9"/>
        <v/>
      </c>
      <c r="X161" s="122" t="str">
        <f t="shared" si="11"/>
        <v>S111111</v>
      </c>
      <c r="Y161" s="122" t="str">
        <f t="shared" si="12"/>
        <v>P</v>
      </c>
    </row>
    <row r="162" spans="1:25" ht="12.75" customHeight="1" x14ac:dyDescent="0.2">
      <c r="A162" s="82">
        <v>149</v>
      </c>
      <c r="B162" s="153" t="str">
        <f>IFERROR(INDEX(Import!J:J,_xlfn.AGGREGATE(15,6,ROW(Import!J:J)/(Import!X:X=1),ROW()-13)),"")</f>
        <v/>
      </c>
      <c r="C162" s="153" t="str">
        <f>IFERROR(INDEX(Import!A:V,MATCH(tbl_WohnsitzSO[[#This Row],[AHV-Nr]],Import!J:J,0),5),"")</f>
        <v/>
      </c>
      <c r="D162" s="154" t="str">
        <f>IFERROR(INDEX(Import!A:V,MATCH(tbl_WohnsitzSO[[#This Row],[AHV-Nr]],Import!J:J,0),7),"")</f>
        <v/>
      </c>
      <c r="E162" s="83" t="str">
        <f>IFERROR(INDEX(Import!A:V,MATCH(tbl_WohnsitzSO[[#This Row],[AHV-Nr]],Import!J:J,0),9),"")</f>
        <v/>
      </c>
      <c r="F162" s="84" t="str">
        <f>IFERROR(INDEX(Import!A:V,MATCH(tbl_WohnsitzSO[[#This Row],[AHV-Nr]],Import!J:J,0),12),"")</f>
        <v/>
      </c>
      <c r="G162" s="157" t="str">
        <f>IFERROR(INDEX(Import!A:V,MATCH(tbl_WohnsitzSO[[#This Row],[AHV-Nr]],Import!J:J,0),15),"")</f>
        <v/>
      </c>
      <c r="H162" s="85" t="str">
        <f>IFERROR(INDEX(Import!A:V,MATCH(tbl_WohnsitzSO[[#This Row],[AHV-Nr]],Import!J:J,0),16),"")</f>
        <v/>
      </c>
      <c r="I162" s="85" t="str">
        <f>IF(SUMIFS(Import!Z:Z,Import!J:J,tbl_WohnsitzSO[[#This Row],[AHV-Nr]],Import!Z:Z,1)=0,"",SUMIFS(Import!Z:Z,Import!J:J,tbl_WohnsitzSO[[#This Row],[AHV-Nr]],Import!Z:Z,1))</f>
        <v/>
      </c>
      <c r="J162" s="169" t="str">
        <f>IF(SUMIFS(Import!U:U,Import!R:R,"KLV A",Import!J:J,tbl_WohnsitzSO[[#This Row],[AHV-Nr]])=0,"",SUMIFS(Import!U:U,Import!R:R,"KLV A",Import!J:J,tbl_WohnsitzSO[[#This Row],[AHV-Nr]]))</f>
        <v/>
      </c>
      <c r="K162" s="169" t="str">
        <f>IF(SUMIFS(Import!U:U,Import!R:R,"KLV B",Import!J:J,tbl_WohnsitzSO[[#This Row],[AHV-Nr]])=0,"",SUMIFS(Import!U:U,Import!R:R,"KLV B",Import!J:J,tbl_WohnsitzSO[[#This Row],[AHV-Nr]]))</f>
        <v/>
      </c>
      <c r="L162" s="169" t="str">
        <f>IF(SUMIFS(Import!U:U,Import!R:R,"KLV C",Import!J:J,tbl_WohnsitzSO[[#This Row],[AHV-Nr]])=0,"",SUMIFS(Import!U:U,Import!R:R,"KLV C",Import!J:J,tbl_WohnsitzSO[[#This Row],[AHV-Nr]]))</f>
        <v/>
      </c>
      <c r="M162" s="171">
        <f>SUM(tbl_WohnsitzSO[[#This Row],[KLV A]:[KLV C]])</f>
        <v>0</v>
      </c>
      <c r="N162" s="159" t="str">
        <f>IF(tbl_WohnsitzSO[[#This Row],[KLV A]]="","",IF(NOT(ISERROR(MATCH(X162, Parameter!$A$1:$A$137, 0))),VLOOKUP(X162,Parameter!$A$1:$J$137,4,0),IF(V162=4535,VLOOKUP(W162,Parameter!$C$1:$J$137,5,0),VLOOKUP(Y162,Parameter!$B$1:$J$137,6,0))))</f>
        <v/>
      </c>
      <c r="O162" s="159" t="str">
        <f>IF(tbl_WohnsitzSO[[#This Row],[KLV B]]="","",IF(NOT(ISERROR(MATCH(X162, Parameter!$A$1:$A$137, 0))),VLOOKUP(X162,Parameter!$A$1:$J$137,5,0),IF(V162=4535,VLOOKUP(W162,Parameter!$C$1:$J$137,6,0),VLOOKUP(Y162,Parameter!$B$1:$J$137,7,0))))</f>
        <v/>
      </c>
      <c r="P162" s="159" t="str">
        <f>IF(tbl_WohnsitzSO[[#This Row],[KLV C]]="","",IF(NOT(ISERROR(MATCH(X162, Parameter!$A$1:$A$137, 0))),VLOOKUP(X162,Parameter!$A$1:$J$137,6,0),IF(V162=4535,VLOOKUP(W162,Parameter!$C$1:$J$137,7,0),VLOOKUP(Y162,Parameter!$B$1:$J$137,8,0))))</f>
        <v/>
      </c>
      <c r="Q162" s="12" t="str">
        <f t="shared" si="10"/>
        <v/>
      </c>
      <c r="R162" s="12" t="str">
        <f t="shared" si="10"/>
        <v/>
      </c>
      <c r="S162" s="12" t="str">
        <f t="shared" si="10"/>
        <v/>
      </c>
      <c r="T162" s="12">
        <f>IFERROR(SUM(tbl_WohnsitzSO[[#This Row],[KLV A Kosten]:[KLV C Kosten]]),"")</f>
        <v>0</v>
      </c>
      <c r="U162" s="63">
        <f>SUMIFS(Import!V:V,Import!J:J,tbl_WohnsitzSO[[#This Row],[AHV-Nr]])</f>
        <v>0</v>
      </c>
      <c r="V162" s="162" t="str">
        <f t="shared" si="9"/>
        <v/>
      </c>
      <c r="W162" s="163" t="str">
        <f t="shared" si="9"/>
        <v/>
      </c>
      <c r="X162" s="122" t="str">
        <f t="shared" si="11"/>
        <v>S111111</v>
      </c>
      <c r="Y162" s="122" t="str">
        <f t="shared" si="12"/>
        <v>P</v>
      </c>
    </row>
    <row r="163" spans="1:25" ht="12.75" customHeight="1" x14ac:dyDescent="0.2">
      <c r="A163" s="82">
        <v>150</v>
      </c>
      <c r="B163" s="153" t="str">
        <f>IFERROR(INDEX(Import!J:J,_xlfn.AGGREGATE(15,6,ROW(Import!J:J)/(Import!X:X=1),ROW()-13)),"")</f>
        <v/>
      </c>
      <c r="C163" s="153" t="str">
        <f>IFERROR(INDEX(Import!A:V,MATCH(tbl_WohnsitzSO[[#This Row],[AHV-Nr]],Import!J:J,0),5),"")</f>
        <v/>
      </c>
      <c r="D163" s="154" t="str">
        <f>IFERROR(INDEX(Import!A:V,MATCH(tbl_WohnsitzSO[[#This Row],[AHV-Nr]],Import!J:J,0),7),"")</f>
        <v/>
      </c>
      <c r="E163" s="83" t="str">
        <f>IFERROR(INDEX(Import!A:V,MATCH(tbl_WohnsitzSO[[#This Row],[AHV-Nr]],Import!J:J,0),9),"")</f>
        <v/>
      </c>
      <c r="F163" s="84" t="str">
        <f>IFERROR(INDEX(Import!A:V,MATCH(tbl_WohnsitzSO[[#This Row],[AHV-Nr]],Import!J:J,0),12),"")</f>
        <v/>
      </c>
      <c r="G163" s="157" t="str">
        <f>IFERROR(INDEX(Import!A:V,MATCH(tbl_WohnsitzSO[[#This Row],[AHV-Nr]],Import!J:J,0),15),"")</f>
        <v/>
      </c>
      <c r="H163" s="85" t="str">
        <f>IFERROR(INDEX(Import!A:V,MATCH(tbl_WohnsitzSO[[#This Row],[AHV-Nr]],Import!J:J,0),16),"")</f>
        <v/>
      </c>
      <c r="I163" s="85" t="str">
        <f>IF(SUMIFS(Import!Z:Z,Import!J:J,tbl_WohnsitzSO[[#This Row],[AHV-Nr]],Import!Z:Z,1)=0,"",SUMIFS(Import!Z:Z,Import!J:J,tbl_WohnsitzSO[[#This Row],[AHV-Nr]],Import!Z:Z,1))</f>
        <v/>
      </c>
      <c r="J163" s="169" t="str">
        <f>IF(SUMIFS(Import!U:U,Import!R:R,"KLV A",Import!J:J,tbl_WohnsitzSO[[#This Row],[AHV-Nr]])=0,"",SUMIFS(Import!U:U,Import!R:R,"KLV A",Import!J:J,tbl_WohnsitzSO[[#This Row],[AHV-Nr]]))</f>
        <v/>
      </c>
      <c r="K163" s="169" t="str">
        <f>IF(SUMIFS(Import!U:U,Import!R:R,"KLV B",Import!J:J,tbl_WohnsitzSO[[#This Row],[AHV-Nr]])=0,"",SUMIFS(Import!U:U,Import!R:R,"KLV B",Import!J:J,tbl_WohnsitzSO[[#This Row],[AHV-Nr]]))</f>
        <v/>
      </c>
      <c r="L163" s="169" t="str">
        <f>IF(SUMIFS(Import!U:U,Import!R:R,"KLV C",Import!J:J,tbl_WohnsitzSO[[#This Row],[AHV-Nr]])=0,"",SUMIFS(Import!U:U,Import!R:R,"KLV C",Import!J:J,tbl_WohnsitzSO[[#This Row],[AHV-Nr]]))</f>
        <v/>
      </c>
      <c r="M163" s="171">
        <f>SUM(tbl_WohnsitzSO[[#This Row],[KLV A]:[KLV C]])</f>
        <v>0</v>
      </c>
      <c r="N163" s="159" t="str">
        <f>IF(tbl_WohnsitzSO[[#This Row],[KLV A]]="","",IF(NOT(ISERROR(MATCH(X163, Parameter!$A$1:$A$137, 0))),VLOOKUP(X163,Parameter!$A$1:$J$137,4,0),IF(V163=4535,VLOOKUP(W163,Parameter!$C$1:$J$137,5,0),VLOOKUP(Y163,Parameter!$B$1:$J$137,6,0))))</f>
        <v/>
      </c>
      <c r="O163" s="159" t="str">
        <f>IF(tbl_WohnsitzSO[[#This Row],[KLV B]]="","",IF(NOT(ISERROR(MATCH(X163, Parameter!$A$1:$A$137, 0))),VLOOKUP(X163,Parameter!$A$1:$J$137,5,0),IF(V163=4535,VLOOKUP(W163,Parameter!$C$1:$J$137,6,0),VLOOKUP(Y163,Parameter!$B$1:$J$137,7,0))))</f>
        <v/>
      </c>
      <c r="P163" s="159" t="str">
        <f>IF(tbl_WohnsitzSO[[#This Row],[KLV C]]="","",IF(NOT(ISERROR(MATCH(X163, Parameter!$A$1:$A$137, 0))),VLOOKUP(X163,Parameter!$A$1:$J$137,6,0),IF(V163=4535,VLOOKUP(W163,Parameter!$C$1:$J$137,7,0),VLOOKUP(Y163,Parameter!$B$1:$J$137,8,0))))</f>
        <v/>
      </c>
      <c r="Q163" s="12" t="str">
        <f t="shared" si="10"/>
        <v/>
      </c>
      <c r="R163" s="12" t="str">
        <f t="shared" si="10"/>
        <v/>
      </c>
      <c r="S163" s="12" t="str">
        <f t="shared" si="10"/>
        <v/>
      </c>
      <c r="T163" s="12">
        <f>IFERROR(SUM(tbl_WohnsitzSO[[#This Row],[KLV A Kosten]:[KLV C Kosten]]),"")</f>
        <v>0</v>
      </c>
      <c r="U163" s="63">
        <f>SUMIFS(Import!V:V,Import!J:J,tbl_WohnsitzSO[[#This Row],[AHV-Nr]])</f>
        <v>0</v>
      </c>
      <c r="V163" s="162" t="str">
        <f t="shared" si="9"/>
        <v/>
      </c>
      <c r="W163" s="163" t="str">
        <f t="shared" si="9"/>
        <v/>
      </c>
      <c r="X163" s="122" t="str">
        <f t="shared" si="11"/>
        <v>S111111</v>
      </c>
      <c r="Y163" s="122" t="str">
        <f t="shared" si="12"/>
        <v>P</v>
      </c>
    </row>
    <row r="164" spans="1:25" ht="12.75" customHeight="1" x14ac:dyDescent="0.2">
      <c r="A164" s="82">
        <v>151</v>
      </c>
      <c r="B164" s="153" t="str">
        <f>IFERROR(INDEX(Import!J:J,_xlfn.AGGREGATE(15,6,ROW(Import!J:J)/(Import!X:X=1),ROW()-13)),"")</f>
        <v/>
      </c>
      <c r="C164" s="153" t="str">
        <f>IFERROR(INDEX(Import!A:V,MATCH(tbl_WohnsitzSO[[#This Row],[AHV-Nr]],Import!J:J,0),5),"")</f>
        <v/>
      </c>
      <c r="D164" s="154" t="str">
        <f>IFERROR(INDEX(Import!A:V,MATCH(tbl_WohnsitzSO[[#This Row],[AHV-Nr]],Import!J:J,0),7),"")</f>
        <v/>
      </c>
      <c r="E164" s="83" t="str">
        <f>IFERROR(INDEX(Import!A:V,MATCH(tbl_WohnsitzSO[[#This Row],[AHV-Nr]],Import!J:J,0),9),"")</f>
        <v/>
      </c>
      <c r="F164" s="84" t="str">
        <f>IFERROR(INDEX(Import!A:V,MATCH(tbl_WohnsitzSO[[#This Row],[AHV-Nr]],Import!J:J,0),12),"")</f>
        <v/>
      </c>
      <c r="G164" s="157" t="str">
        <f>IFERROR(INDEX(Import!A:V,MATCH(tbl_WohnsitzSO[[#This Row],[AHV-Nr]],Import!J:J,0),15),"")</f>
        <v/>
      </c>
      <c r="H164" s="85" t="str">
        <f>IFERROR(INDEX(Import!A:V,MATCH(tbl_WohnsitzSO[[#This Row],[AHV-Nr]],Import!J:J,0),16),"")</f>
        <v/>
      </c>
      <c r="I164" s="85" t="str">
        <f>IF(SUMIFS(Import!Z:Z,Import!J:J,tbl_WohnsitzSO[[#This Row],[AHV-Nr]],Import!Z:Z,1)=0,"",SUMIFS(Import!Z:Z,Import!J:J,tbl_WohnsitzSO[[#This Row],[AHV-Nr]],Import!Z:Z,1))</f>
        <v/>
      </c>
      <c r="J164" s="169" t="str">
        <f>IF(SUMIFS(Import!U:U,Import!R:R,"KLV A",Import!J:J,tbl_WohnsitzSO[[#This Row],[AHV-Nr]])=0,"",SUMIFS(Import!U:U,Import!R:R,"KLV A",Import!J:J,tbl_WohnsitzSO[[#This Row],[AHV-Nr]]))</f>
        <v/>
      </c>
      <c r="K164" s="169" t="str">
        <f>IF(SUMIFS(Import!U:U,Import!R:R,"KLV B",Import!J:J,tbl_WohnsitzSO[[#This Row],[AHV-Nr]])=0,"",SUMIFS(Import!U:U,Import!R:R,"KLV B",Import!J:J,tbl_WohnsitzSO[[#This Row],[AHV-Nr]]))</f>
        <v/>
      </c>
      <c r="L164" s="169" t="str">
        <f>IF(SUMIFS(Import!U:U,Import!R:R,"KLV C",Import!J:J,tbl_WohnsitzSO[[#This Row],[AHV-Nr]])=0,"",SUMIFS(Import!U:U,Import!R:R,"KLV C",Import!J:J,tbl_WohnsitzSO[[#This Row],[AHV-Nr]]))</f>
        <v/>
      </c>
      <c r="M164" s="171">
        <f>SUM(tbl_WohnsitzSO[[#This Row],[KLV A]:[KLV C]])</f>
        <v>0</v>
      </c>
      <c r="N164" s="159" t="str">
        <f>IF(tbl_WohnsitzSO[[#This Row],[KLV A]]="","",IF(NOT(ISERROR(MATCH(X164, Parameter!$A$1:$A$137, 0))),VLOOKUP(X164,Parameter!$A$1:$J$137,4,0),IF(V164=4535,VLOOKUP(W164,Parameter!$C$1:$J$137,5,0),VLOOKUP(Y164,Parameter!$B$1:$J$137,6,0))))</f>
        <v/>
      </c>
      <c r="O164" s="159" t="str">
        <f>IF(tbl_WohnsitzSO[[#This Row],[KLV B]]="","",IF(NOT(ISERROR(MATCH(X164, Parameter!$A$1:$A$137, 0))),VLOOKUP(X164,Parameter!$A$1:$J$137,5,0),IF(V164=4535,VLOOKUP(W164,Parameter!$C$1:$J$137,6,0),VLOOKUP(Y164,Parameter!$B$1:$J$137,7,0))))</f>
        <v/>
      </c>
      <c r="P164" s="159" t="str">
        <f>IF(tbl_WohnsitzSO[[#This Row],[KLV C]]="","",IF(NOT(ISERROR(MATCH(X164, Parameter!$A$1:$A$137, 0))),VLOOKUP(X164,Parameter!$A$1:$J$137,6,0),IF(V164=4535,VLOOKUP(W164,Parameter!$C$1:$J$137,7,0),VLOOKUP(Y164,Parameter!$B$1:$J$137,8,0))))</f>
        <v/>
      </c>
      <c r="Q164" s="12" t="str">
        <f t="shared" si="10"/>
        <v/>
      </c>
      <c r="R164" s="12" t="str">
        <f t="shared" si="10"/>
        <v/>
      </c>
      <c r="S164" s="12" t="str">
        <f t="shared" si="10"/>
        <v/>
      </c>
      <c r="T164" s="12">
        <f>IFERROR(SUM(tbl_WohnsitzSO[[#This Row],[KLV A Kosten]:[KLV C Kosten]]),"")</f>
        <v>0</v>
      </c>
      <c r="U164" s="63">
        <f>SUMIFS(Import!V:V,Import!J:J,tbl_WohnsitzSO[[#This Row],[AHV-Nr]])</f>
        <v>0</v>
      </c>
      <c r="V164" s="162" t="str">
        <f t="shared" si="9"/>
        <v/>
      </c>
      <c r="W164" s="163" t="str">
        <f t="shared" si="9"/>
        <v/>
      </c>
      <c r="X164" s="122" t="str">
        <f t="shared" si="11"/>
        <v>S111111</v>
      </c>
      <c r="Y164" s="122" t="str">
        <f t="shared" si="12"/>
        <v>P</v>
      </c>
    </row>
    <row r="165" spans="1:25" ht="12.75" customHeight="1" x14ac:dyDescent="0.2">
      <c r="A165" s="82">
        <v>152</v>
      </c>
      <c r="B165" s="153" t="str">
        <f>IFERROR(INDEX(Import!J:J,_xlfn.AGGREGATE(15,6,ROW(Import!J:J)/(Import!X:X=1),ROW()-13)),"")</f>
        <v/>
      </c>
      <c r="C165" s="153" t="str">
        <f>IFERROR(INDEX(Import!A:V,MATCH(tbl_WohnsitzSO[[#This Row],[AHV-Nr]],Import!J:J,0),5),"")</f>
        <v/>
      </c>
      <c r="D165" s="154" t="str">
        <f>IFERROR(INDEX(Import!A:V,MATCH(tbl_WohnsitzSO[[#This Row],[AHV-Nr]],Import!J:J,0),7),"")</f>
        <v/>
      </c>
      <c r="E165" s="83" t="str">
        <f>IFERROR(INDEX(Import!A:V,MATCH(tbl_WohnsitzSO[[#This Row],[AHV-Nr]],Import!J:J,0),9),"")</f>
        <v/>
      </c>
      <c r="F165" s="84" t="str">
        <f>IFERROR(INDEX(Import!A:V,MATCH(tbl_WohnsitzSO[[#This Row],[AHV-Nr]],Import!J:J,0),12),"")</f>
        <v/>
      </c>
      <c r="G165" s="157" t="str">
        <f>IFERROR(INDEX(Import!A:V,MATCH(tbl_WohnsitzSO[[#This Row],[AHV-Nr]],Import!J:J,0),15),"")</f>
        <v/>
      </c>
      <c r="H165" s="85" t="str">
        <f>IFERROR(INDEX(Import!A:V,MATCH(tbl_WohnsitzSO[[#This Row],[AHV-Nr]],Import!J:J,0),16),"")</f>
        <v/>
      </c>
      <c r="I165" s="85" t="str">
        <f>IF(SUMIFS(Import!Z:Z,Import!J:J,tbl_WohnsitzSO[[#This Row],[AHV-Nr]],Import!Z:Z,1)=0,"",SUMIFS(Import!Z:Z,Import!J:J,tbl_WohnsitzSO[[#This Row],[AHV-Nr]],Import!Z:Z,1))</f>
        <v/>
      </c>
      <c r="J165" s="169" t="str">
        <f>IF(SUMIFS(Import!U:U,Import!R:R,"KLV A",Import!J:J,tbl_WohnsitzSO[[#This Row],[AHV-Nr]])=0,"",SUMIFS(Import!U:U,Import!R:R,"KLV A",Import!J:J,tbl_WohnsitzSO[[#This Row],[AHV-Nr]]))</f>
        <v/>
      </c>
      <c r="K165" s="169" t="str">
        <f>IF(SUMIFS(Import!U:U,Import!R:R,"KLV B",Import!J:J,tbl_WohnsitzSO[[#This Row],[AHV-Nr]])=0,"",SUMIFS(Import!U:U,Import!R:R,"KLV B",Import!J:J,tbl_WohnsitzSO[[#This Row],[AHV-Nr]]))</f>
        <v/>
      </c>
      <c r="L165" s="169" t="str">
        <f>IF(SUMIFS(Import!U:U,Import!R:R,"KLV C",Import!J:J,tbl_WohnsitzSO[[#This Row],[AHV-Nr]])=0,"",SUMIFS(Import!U:U,Import!R:R,"KLV C",Import!J:J,tbl_WohnsitzSO[[#This Row],[AHV-Nr]]))</f>
        <v/>
      </c>
      <c r="M165" s="171">
        <f>SUM(tbl_WohnsitzSO[[#This Row],[KLV A]:[KLV C]])</f>
        <v>0</v>
      </c>
      <c r="N165" s="159" t="str">
        <f>IF(tbl_WohnsitzSO[[#This Row],[KLV A]]="","",IF(NOT(ISERROR(MATCH(X165, Parameter!$A$1:$A$137, 0))),VLOOKUP(X165,Parameter!$A$1:$J$137,4,0),IF(V165=4535,VLOOKUP(W165,Parameter!$C$1:$J$137,5,0),VLOOKUP(Y165,Parameter!$B$1:$J$137,6,0))))</f>
        <v/>
      </c>
      <c r="O165" s="159" t="str">
        <f>IF(tbl_WohnsitzSO[[#This Row],[KLV B]]="","",IF(NOT(ISERROR(MATCH(X165, Parameter!$A$1:$A$137, 0))),VLOOKUP(X165,Parameter!$A$1:$J$137,5,0),IF(V165=4535,VLOOKUP(W165,Parameter!$C$1:$J$137,6,0),VLOOKUP(Y165,Parameter!$B$1:$J$137,7,0))))</f>
        <v/>
      </c>
      <c r="P165" s="159" t="str">
        <f>IF(tbl_WohnsitzSO[[#This Row],[KLV C]]="","",IF(NOT(ISERROR(MATCH(X165, Parameter!$A$1:$A$137, 0))),VLOOKUP(X165,Parameter!$A$1:$J$137,6,0),IF(V165=4535,VLOOKUP(W165,Parameter!$C$1:$J$137,7,0),VLOOKUP(Y165,Parameter!$B$1:$J$137,8,0))))</f>
        <v/>
      </c>
      <c r="Q165" s="12" t="str">
        <f t="shared" si="10"/>
        <v/>
      </c>
      <c r="R165" s="12" t="str">
        <f t="shared" si="10"/>
        <v/>
      </c>
      <c r="S165" s="12" t="str">
        <f t="shared" si="10"/>
        <v/>
      </c>
      <c r="T165" s="12">
        <f>IFERROR(SUM(tbl_WohnsitzSO[[#This Row],[KLV A Kosten]:[KLV C Kosten]]),"")</f>
        <v>0</v>
      </c>
      <c r="U165" s="63">
        <f>SUMIFS(Import!V:V,Import!J:J,tbl_WohnsitzSO[[#This Row],[AHV-Nr]])</f>
        <v>0</v>
      </c>
      <c r="V165" s="162" t="str">
        <f t="shared" si="9"/>
        <v/>
      </c>
      <c r="W165" s="163" t="str">
        <f t="shared" si="9"/>
        <v/>
      </c>
      <c r="X165" s="122" t="str">
        <f t="shared" si="11"/>
        <v>S111111</v>
      </c>
      <c r="Y165" s="122" t="str">
        <f t="shared" si="12"/>
        <v>P</v>
      </c>
    </row>
    <row r="166" spans="1:25" ht="12.75" customHeight="1" x14ac:dyDescent="0.2">
      <c r="A166" s="82">
        <v>153</v>
      </c>
      <c r="B166" s="153" t="str">
        <f>IFERROR(INDEX(Import!J:J,_xlfn.AGGREGATE(15,6,ROW(Import!J:J)/(Import!X:X=1),ROW()-13)),"")</f>
        <v/>
      </c>
      <c r="C166" s="153" t="str">
        <f>IFERROR(INDEX(Import!A:V,MATCH(tbl_WohnsitzSO[[#This Row],[AHV-Nr]],Import!J:J,0),5),"")</f>
        <v/>
      </c>
      <c r="D166" s="154" t="str">
        <f>IFERROR(INDEX(Import!A:V,MATCH(tbl_WohnsitzSO[[#This Row],[AHV-Nr]],Import!J:J,0),7),"")</f>
        <v/>
      </c>
      <c r="E166" s="83" t="str">
        <f>IFERROR(INDEX(Import!A:V,MATCH(tbl_WohnsitzSO[[#This Row],[AHV-Nr]],Import!J:J,0),9),"")</f>
        <v/>
      </c>
      <c r="F166" s="84" t="str">
        <f>IFERROR(INDEX(Import!A:V,MATCH(tbl_WohnsitzSO[[#This Row],[AHV-Nr]],Import!J:J,0),12),"")</f>
        <v/>
      </c>
      <c r="G166" s="157" t="str">
        <f>IFERROR(INDEX(Import!A:V,MATCH(tbl_WohnsitzSO[[#This Row],[AHV-Nr]],Import!J:J,0),15),"")</f>
        <v/>
      </c>
      <c r="H166" s="85" t="str">
        <f>IFERROR(INDEX(Import!A:V,MATCH(tbl_WohnsitzSO[[#This Row],[AHV-Nr]],Import!J:J,0),16),"")</f>
        <v/>
      </c>
      <c r="I166" s="85" t="str">
        <f>IF(SUMIFS(Import!Z:Z,Import!J:J,tbl_WohnsitzSO[[#This Row],[AHV-Nr]],Import!Z:Z,1)=0,"",SUMIFS(Import!Z:Z,Import!J:J,tbl_WohnsitzSO[[#This Row],[AHV-Nr]],Import!Z:Z,1))</f>
        <v/>
      </c>
      <c r="J166" s="169" t="str">
        <f>IF(SUMIFS(Import!U:U,Import!R:R,"KLV A",Import!J:J,tbl_WohnsitzSO[[#This Row],[AHV-Nr]])=0,"",SUMIFS(Import!U:U,Import!R:R,"KLV A",Import!J:J,tbl_WohnsitzSO[[#This Row],[AHV-Nr]]))</f>
        <v/>
      </c>
      <c r="K166" s="169" t="str">
        <f>IF(SUMIFS(Import!U:U,Import!R:R,"KLV B",Import!J:J,tbl_WohnsitzSO[[#This Row],[AHV-Nr]])=0,"",SUMIFS(Import!U:U,Import!R:R,"KLV B",Import!J:J,tbl_WohnsitzSO[[#This Row],[AHV-Nr]]))</f>
        <v/>
      </c>
      <c r="L166" s="169" t="str">
        <f>IF(SUMIFS(Import!U:U,Import!R:R,"KLV C",Import!J:J,tbl_WohnsitzSO[[#This Row],[AHV-Nr]])=0,"",SUMIFS(Import!U:U,Import!R:R,"KLV C",Import!J:J,tbl_WohnsitzSO[[#This Row],[AHV-Nr]]))</f>
        <v/>
      </c>
      <c r="M166" s="171">
        <f>SUM(tbl_WohnsitzSO[[#This Row],[KLV A]:[KLV C]])</f>
        <v>0</v>
      </c>
      <c r="N166" s="159" t="str">
        <f>IF(tbl_WohnsitzSO[[#This Row],[KLV A]]="","",IF(NOT(ISERROR(MATCH(X166, Parameter!$A$1:$A$137, 0))),VLOOKUP(X166,Parameter!$A$1:$J$137,4,0),IF(V166=4535,VLOOKUP(W166,Parameter!$C$1:$J$137,5,0),VLOOKUP(Y166,Parameter!$B$1:$J$137,6,0))))</f>
        <v/>
      </c>
      <c r="O166" s="159" t="str">
        <f>IF(tbl_WohnsitzSO[[#This Row],[KLV B]]="","",IF(NOT(ISERROR(MATCH(X166, Parameter!$A$1:$A$137, 0))),VLOOKUP(X166,Parameter!$A$1:$J$137,5,0),IF(V166=4535,VLOOKUP(W166,Parameter!$C$1:$J$137,6,0),VLOOKUP(Y166,Parameter!$B$1:$J$137,7,0))))</f>
        <v/>
      </c>
      <c r="P166" s="159" t="str">
        <f>IF(tbl_WohnsitzSO[[#This Row],[KLV C]]="","",IF(NOT(ISERROR(MATCH(X166, Parameter!$A$1:$A$137, 0))),VLOOKUP(X166,Parameter!$A$1:$J$137,6,0),IF(V166=4535,VLOOKUP(W166,Parameter!$C$1:$J$137,7,0),VLOOKUP(Y166,Parameter!$B$1:$J$137,8,0))))</f>
        <v/>
      </c>
      <c r="Q166" s="12" t="str">
        <f t="shared" si="10"/>
        <v/>
      </c>
      <c r="R166" s="12" t="str">
        <f t="shared" si="10"/>
        <v/>
      </c>
      <c r="S166" s="12" t="str">
        <f t="shared" si="10"/>
        <v/>
      </c>
      <c r="T166" s="12">
        <f>IFERROR(SUM(tbl_WohnsitzSO[[#This Row],[KLV A Kosten]:[KLV C Kosten]]),"")</f>
        <v>0</v>
      </c>
      <c r="U166" s="63">
        <f>SUMIFS(Import!V:V,Import!J:J,tbl_WohnsitzSO[[#This Row],[AHV-Nr]])</f>
        <v>0</v>
      </c>
      <c r="V166" s="162" t="str">
        <f t="shared" si="9"/>
        <v/>
      </c>
      <c r="W166" s="163" t="str">
        <f t="shared" si="9"/>
        <v/>
      </c>
      <c r="X166" s="122" t="str">
        <f t="shared" si="11"/>
        <v>S111111</v>
      </c>
      <c r="Y166" s="122" t="str">
        <f t="shared" si="12"/>
        <v>P</v>
      </c>
    </row>
    <row r="167" spans="1:25" ht="12.75" customHeight="1" x14ac:dyDescent="0.2">
      <c r="A167" s="82">
        <v>154</v>
      </c>
      <c r="B167" s="153" t="str">
        <f>IFERROR(INDEX(Import!J:J,_xlfn.AGGREGATE(15,6,ROW(Import!J:J)/(Import!X:X=1),ROW()-13)),"")</f>
        <v/>
      </c>
      <c r="C167" s="153" t="str">
        <f>IFERROR(INDEX(Import!A:V,MATCH(tbl_WohnsitzSO[[#This Row],[AHV-Nr]],Import!J:J,0),5),"")</f>
        <v/>
      </c>
      <c r="D167" s="154" t="str">
        <f>IFERROR(INDEX(Import!A:V,MATCH(tbl_WohnsitzSO[[#This Row],[AHV-Nr]],Import!J:J,0),7),"")</f>
        <v/>
      </c>
      <c r="E167" s="83" t="str">
        <f>IFERROR(INDEX(Import!A:V,MATCH(tbl_WohnsitzSO[[#This Row],[AHV-Nr]],Import!J:J,0),9),"")</f>
        <v/>
      </c>
      <c r="F167" s="84" t="str">
        <f>IFERROR(INDEX(Import!A:V,MATCH(tbl_WohnsitzSO[[#This Row],[AHV-Nr]],Import!J:J,0),12),"")</f>
        <v/>
      </c>
      <c r="G167" s="157" t="str">
        <f>IFERROR(INDEX(Import!A:V,MATCH(tbl_WohnsitzSO[[#This Row],[AHV-Nr]],Import!J:J,0),15),"")</f>
        <v/>
      </c>
      <c r="H167" s="85" t="str">
        <f>IFERROR(INDEX(Import!A:V,MATCH(tbl_WohnsitzSO[[#This Row],[AHV-Nr]],Import!J:J,0),16),"")</f>
        <v/>
      </c>
      <c r="I167" s="85" t="str">
        <f>IF(SUMIFS(Import!Z:Z,Import!J:J,tbl_WohnsitzSO[[#This Row],[AHV-Nr]],Import!Z:Z,1)=0,"",SUMIFS(Import!Z:Z,Import!J:J,tbl_WohnsitzSO[[#This Row],[AHV-Nr]],Import!Z:Z,1))</f>
        <v/>
      </c>
      <c r="J167" s="169" t="str">
        <f>IF(SUMIFS(Import!U:U,Import!R:R,"KLV A",Import!J:J,tbl_WohnsitzSO[[#This Row],[AHV-Nr]])=0,"",SUMIFS(Import!U:U,Import!R:R,"KLV A",Import!J:J,tbl_WohnsitzSO[[#This Row],[AHV-Nr]]))</f>
        <v/>
      </c>
      <c r="K167" s="169" t="str">
        <f>IF(SUMIFS(Import!U:U,Import!R:R,"KLV B",Import!J:J,tbl_WohnsitzSO[[#This Row],[AHV-Nr]])=0,"",SUMIFS(Import!U:U,Import!R:R,"KLV B",Import!J:J,tbl_WohnsitzSO[[#This Row],[AHV-Nr]]))</f>
        <v/>
      </c>
      <c r="L167" s="169" t="str">
        <f>IF(SUMIFS(Import!U:U,Import!R:R,"KLV C",Import!J:J,tbl_WohnsitzSO[[#This Row],[AHV-Nr]])=0,"",SUMIFS(Import!U:U,Import!R:R,"KLV C",Import!J:J,tbl_WohnsitzSO[[#This Row],[AHV-Nr]]))</f>
        <v/>
      </c>
      <c r="M167" s="171">
        <f>SUM(tbl_WohnsitzSO[[#This Row],[KLV A]:[KLV C]])</f>
        <v>0</v>
      </c>
      <c r="N167" s="159" t="str">
        <f>IF(tbl_WohnsitzSO[[#This Row],[KLV A]]="","",IF(NOT(ISERROR(MATCH(X167, Parameter!$A$1:$A$137, 0))),VLOOKUP(X167,Parameter!$A$1:$J$137,4,0),IF(V167=4535,VLOOKUP(W167,Parameter!$C$1:$J$137,5,0),VLOOKUP(Y167,Parameter!$B$1:$J$137,6,0))))</f>
        <v/>
      </c>
      <c r="O167" s="159" t="str">
        <f>IF(tbl_WohnsitzSO[[#This Row],[KLV B]]="","",IF(NOT(ISERROR(MATCH(X167, Parameter!$A$1:$A$137, 0))),VLOOKUP(X167,Parameter!$A$1:$J$137,5,0),IF(V167=4535,VLOOKUP(W167,Parameter!$C$1:$J$137,6,0),VLOOKUP(Y167,Parameter!$B$1:$J$137,7,0))))</f>
        <v/>
      </c>
      <c r="P167" s="159" t="str">
        <f>IF(tbl_WohnsitzSO[[#This Row],[KLV C]]="","",IF(NOT(ISERROR(MATCH(X167, Parameter!$A$1:$A$137, 0))),VLOOKUP(X167,Parameter!$A$1:$J$137,6,0),IF(V167=4535,VLOOKUP(W167,Parameter!$C$1:$J$137,7,0),VLOOKUP(Y167,Parameter!$B$1:$J$137,8,0))))</f>
        <v/>
      </c>
      <c r="Q167" s="12" t="str">
        <f t="shared" si="10"/>
        <v/>
      </c>
      <c r="R167" s="12" t="str">
        <f t="shared" si="10"/>
        <v/>
      </c>
      <c r="S167" s="12" t="str">
        <f t="shared" si="10"/>
        <v/>
      </c>
      <c r="T167" s="12">
        <f>IFERROR(SUM(tbl_WohnsitzSO[[#This Row],[KLV A Kosten]:[KLV C Kosten]]),"")</f>
        <v>0</v>
      </c>
      <c r="U167" s="63">
        <f>SUMIFS(Import!V:V,Import!J:J,tbl_WohnsitzSO[[#This Row],[AHV-Nr]])</f>
        <v>0</v>
      </c>
      <c r="V167" s="162" t="str">
        <f t="shared" si="9"/>
        <v/>
      </c>
      <c r="W167" s="163" t="str">
        <f t="shared" si="9"/>
        <v/>
      </c>
      <c r="X167" s="122" t="str">
        <f t="shared" si="11"/>
        <v>S111111</v>
      </c>
      <c r="Y167" s="122" t="str">
        <f t="shared" si="12"/>
        <v>P</v>
      </c>
    </row>
    <row r="168" spans="1:25" ht="12.75" customHeight="1" x14ac:dyDescent="0.2">
      <c r="A168" s="82">
        <v>155</v>
      </c>
      <c r="B168" s="153" t="str">
        <f>IFERROR(INDEX(Import!J:J,_xlfn.AGGREGATE(15,6,ROW(Import!J:J)/(Import!X:X=1),ROW()-13)),"")</f>
        <v/>
      </c>
      <c r="C168" s="153" t="str">
        <f>IFERROR(INDEX(Import!A:V,MATCH(tbl_WohnsitzSO[[#This Row],[AHV-Nr]],Import!J:J,0),5),"")</f>
        <v/>
      </c>
      <c r="D168" s="154" t="str">
        <f>IFERROR(INDEX(Import!A:V,MATCH(tbl_WohnsitzSO[[#This Row],[AHV-Nr]],Import!J:J,0),7),"")</f>
        <v/>
      </c>
      <c r="E168" s="83" t="str">
        <f>IFERROR(INDEX(Import!A:V,MATCH(tbl_WohnsitzSO[[#This Row],[AHV-Nr]],Import!J:J,0),9),"")</f>
        <v/>
      </c>
      <c r="F168" s="84" t="str">
        <f>IFERROR(INDEX(Import!A:V,MATCH(tbl_WohnsitzSO[[#This Row],[AHV-Nr]],Import!J:J,0),12),"")</f>
        <v/>
      </c>
      <c r="G168" s="157" t="str">
        <f>IFERROR(INDEX(Import!A:V,MATCH(tbl_WohnsitzSO[[#This Row],[AHV-Nr]],Import!J:J,0),15),"")</f>
        <v/>
      </c>
      <c r="H168" s="85" t="str">
        <f>IFERROR(INDEX(Import!A:V,MATCH(tbl_WohnsitzSO[[#This Row],[AHV-Nr]],Import!J:J,0),16),"")</f>
        <v/>
      </c>
      <c r="I168" s="85" t="str">
        <f>IF(SUMIFS(Import!Z:Z,Import!J:J,tbl_WohnsitzSO[[#This Row],[AHV-Nr]],Import!Z:Z,1)=0,"",SUMIFS(Import!Z:Z,Import!J:J,tbl_WohnsitzSO[[#This Row],[AHV-Nr]],Import!Z:Z,1))</f>
        <v/>
      </c>
      <c r="J168" s="169" t="str">
        <f>IF(SUMIFS(Import!U:U,Import!R:R,"KLV A",Import!J:J,tbl_WohnsitzSO[[#This Row],[AHV-Nr]])=0,"",SUMIFS(Import!U:U,Import!R:R,"KLV A",Import!J:J,tbl_WohnsitzSO[[#This Row],[AHV-Nr]]))</f>
        <v/>
      </c>
      <c r="K168" s="169" t="str">
        <f>IF(SUMIFS(Import!U:U,Import!R:R,"KLV B",Import!J:J,tbl_WohnsitzSO[[#This Row],[AHV-Nr]])=0,"",SUMIFS(Import!U:U,Import!R:R,"KLV B",Import!J:J,tbl_WohnsitzSO[[#This Row],[AHV-Nr]]))</f>
        <v/>
      </c>
      <c r="L168" s="169" t="str">
        <f>IF(SUMIFS(Import!U:U,Import!R:R,"KLV C",Import!J:J,tbl_WohnsitzSO[[#This Row],[AHV-Nr]])=0,"",SUMIFS(Import!U:U,Import!R:R,"KLV C",Import!J:J,tbl_WohnsitzSO[[#This Row],[AHV-Nr]]))</f>
        <v/>
      </c>
      <c r="M168" s="171">
        <f>SUM(tbl_WohnsitzSO[[#This Row],[KLV A]:[KLV C]])</f>
        <v>0</v>
      </c>
      <c r="N168" s="159" t="str">
        <f>IF(tbl_WohnsitzSO[[#This Row],[KLV A]]="","",IF(NOT(ISERROR(MATCH(X168, Parameter!$A$1:$A$137, 0))),VLOOKUP(X168,Parameter!$A$1:$J$137,4,0),IF(V168=4535,VLOOKUP(W168,Parameter!$C$1:$J$137,5,0),VLOOKUP(Y168,Parameter!$B$1:$J$137,6,0))))</f>
        <v/>
      </c>
      <c r="O168" s="159" t="str">
        <f>IF(tbl_WohnsitzSO[[#This Row],[KLV B]]="","",IF(NOT(ISERROR(MATCH(X168, Parameter!$A$1:$A$137, 0))),VLOOKUP(X168,Parameter!$A$1:$J$137,5,0),IF(V168=4535,VLOOKUP(W168,Parameter!$C$1:$J$137,6,0),VLOOKUP(Y168,Parameter!$B$1:$J$137,7,0))))</f>
        <v/>
      </c>
      <c r="P168" s="159" t="str">
        <f>IF(tbl_WohnsitzSO[[#This Row],[KLV C]]="","",IF(NOT(ISERROR(MATCH(X168, Parameter!$A$1:$A$137, 0))),VLOOKUP(X168,Parameter!$A$1:$J$137,6,0),IF(V168=4535,VLOOKUP(W168,Parameter!$C$1:$J$137,7,0),VLOOKUP(Y168,Parameter!$B$1:$J$137,8,0))))</f>
        <v/>
      </c>
      <c r="Q168" s="12" t="str">
        <f t="shared" si="10"/>
        <v/>
      </c>
      <c r="R168" s="12" t="str">
        <f t="shared" si="10"/>
        <v/>
      </c>
      <c r="S168" s="12" t="str">
        <f t="shared" si="10"/>
        <v/>
      </c>
      <c r="T168" s="12">
        <f>IFERROR(SUM(tbl_WohnsitzSO[[#This Row],[KLV A Kosten]:[KLV C Kosten]]),"")</f>
        <v>0</v>
      </c>
      <c r="U168" s="63">
        <f>SUMIFS(Import!V:V,Import!J:J,tbl_WohnsitzSO[[#This Row],[AHV-Nr]])</f>
        <v>0</v>
      </c>
      <c r="V168" s="162" t="str">
        <f t="shared" si="9"/>
        <v/>
      </c>
      <c r="W168" s="163" t="str">
        <f t="shared" si="9"/>
        <v/>
      </c>
      <c r="X168" s="122" t="str">
        <f t="shared" si="11"/>
        <v>S111111</v>
      </c>
      <c r="Y168" s="122" t="str">
        <f t="shared" si="12"/>
        <v>P</v>
      </c>
    </row>
    <row r="169" spans="1:25" ht="12.75" customHeight="1" x14ac:dyDescent="0.2">
      <c r="A169" s="82">
        <v>156</v>
      </c>
      <c r="B169" s="153" t="str">
        <f>IFERROR(INDEX(Import!J:J,_xlfn.AGGREGATE(15,6,ROW(Import!J:J)/(Import!X:X=1),ROW()-13)),"")</f>
        <v/>
      </c>
      <c r="C169" s="153" t="str">
        <f>IFERROR(INDEX(Import!A:V,MATCH(tbl_WohnsitzSO[[#This Row],[AHV-Nr]],Import!J:J,0),5),"")</f>
        <v/>
      </c>
      <c r="D169" s="154" t="str">
        <f>IFERROR(INDEX(Import!A:V,MATCH(tbl_WohnsitzSO[[#This Row],[AHV-Nr]],Import!J:J,0),7),"")</f>
        <v/>
      </c>
      <c r="E169" s="83" t="str">
        <f>IFERROR(INDEX(Import!A:V,MATCH(tbl_WohnsitzSO[[#This Row],[AHV-Nr]],Import!J:J,0),9),"")</f>
        <v/>
      </c>
      <c r="F169" s="84" t="str">
        <f>IFERROR(INDEX(Import!A:V,MATCH(tbl_WohnsitzSO[[#This Row],[AHV-Nr]],Import!J:J,0),12),"")</f>
        <v/>
      </c>
      <c r="G169" s="157" t="str">
        <f>IFERROR(INDEX(Import!A:V,MATCH(tbl_WohnsitzSO[[#This Row],[AHV-Nr]],Import!J:J,0),15),"")</f>
        <v/>
      </c>
      <c r="H169" s="85" t="str">
        <f>IFERROR(INDEX(Import!A:V,MATCH(tbl_WohnsitzSO[[#This Row],[AHV-Nr]],Import!J:J,0),16),"")</f>
        <v/>
      </c>
      <c r="I169" s="85" t="str">
        <f>IF(SUMIFS(Import!Z:Z,Import!J:J,tbl_WohnsitzSO[[#This Row],[AHV-Nr]],Import!Z:Z,1)=0,"",SUMIFS(Import!Z:Z,Import!J:J,tbl_WohnsitzSO[[#This Row],[AHV-Nr]],Import!Z:Z,1))</f>
        <v/>
      </c>
      <c r="J169" s="169" t="str">
        <f>IF(SUMIFS(Import!U:U,Import!R:R,"KLV A",Import!J:J,tbl_WohnsitzSO[[#This Row],[AHV-Nr]])=0,"",SUMIFS(Import!U:U,Import!R:R,"KLV A",Import!J:J,tbl_WohnsitzSO[[#This Row],[AHV-Nr]]))</f>
        <v/>
      </c>
      <c r="K169" s="169" t="str">
        <f>IF(SUMIFS(Import!U:U,Import!R:R,"KLV B",Import!J:J,tbl_WohnsitzSO[[#This Row],[AHV-Nr]])=0,"",SUMIFS(Import!U:U,Import!R:R,"KLV B",Import!J:J,tbl_WohnsitzSO[[#This Row],[AHV-Nr]]))</f>
        <v/>
      </c>
      <c r="L169" s="169" t="str">
        <f>IF(SUMIFS(Import!U:U,Import!R:R,"KLV C",Import!J:J,tbl_WohnsitzSO[[#This Row],[AHV-Nr]])=0,"",SUMIFS(Import!U:U,Import!R:R,"KLV C",Import!J:J,tbl_WohnsitzSO[[#This Row],[AHV-Nr]]))</f>
        <v/>
      </c>
      <c r="M169" s="171">
        <f>SUM(tbl_WohnsitzSO[[#This Row],[KLV A]:[KLV C]])</f>
        <v>0</v>
      </c>
      <c r="N169" s="159" t="str">
        <f>IF(tbl_WohnsitzSO[[#This Row],[KLV A]]="","",IF(NOT(ISERROR(MATCH(X169, Parameter!$A$1:$A$137, 0))),VLOOKUP(X169,Parameter!$A$1:$J$137,4,0),IF(V169=4535,VLOOKUP(W169,Parameter!$C$1:$J$137,5,0),VLOOKUP(Y169,Parameter!$B$1:$J$137,6,0))))</f>
        <v/>
      </c>
      <c r="O169" s="159" t="str">
        <f>IF(tbl_WohnsitzSO[[#This Row],[KLV B]]="","",IF(NOT(ISERROR(MATCH(X169, Parameter!$A$1:$A$137, 0))),VLOOKUP(X169,Parameter!$A$1:$J$137,5,0),IF(V169=4535,VLOOKUP(W169,Parameter!$C$1:$J$137,6,0),VLOOKUP(Y169,Parameter!$B$1:$J$137,7,0))))</f>
        <v/>
      </c>
      <c r="P169" s="159" t="str">
        <f>IF(tbl_WohnsitzSO[[#This Row],[KLV C]]="","",IF(NOT(ISERROR(MATCH(X169, Parameter!$A$1:$A$137, 0))),VLOOKUP(X169,Parameter!$A$1:$J$137,6,0),IF(V169=4535,VLOOKUP(W169,Parameter!$C$1:$J$137,7,0),VLOOKUP(Y169,Parameter!$B$1:$J$137,8,0))))</f>
        <v/>
      </c>
      <c r="Q169" s="12" t="str">
        <f t="shared" si="10"/>
        <v/>
      </c>
      <c r="R169" s="12" t="str">
        <f t="shared" si="10"/>
        <v/>
      </c>
      <c r="S169" s="12" t="str">
        <f t="shared" si="10"/>
        <v/>
      </c>
      <c r="T169" s="12">
        <f>IFERROR(SUM(tbl_WohnsitzSO[[#This Row],[KLV A Kosten]:[KLV C Kosten]]),"")</f>
        <v>0</v>
      </c>
      <c r="U169" s="63">
        <f>SUMIFS(Import!V:V,Import!J:J,tbl_WohnsitzSO[[#This Row],[AHV-Nr]])</f>
        <v>0</v>
      </c>
      <c r="V169" s="162" t="str">
        <f t="shared" si="9"/>
        <v/>
      </c>
      <c r="W169" s="163" t="str">
        <f t="shared" si="9"/>
        <v/>
      </c>
      <c r="X169" s="122" t="str">
        <f t="shared" si="11"/>
        <v>S111111</v>
      </c>
      <c r="Y169" s="122" t="str">
        <f t="shared" si="12"/>
        <v>P</v>
      </c>
    </row>
    <row r="170" spans="1:25" ht="12.75" customHeight="1" x14ac:dyDescent="0.2">
      <c r="A170" s="82">
        <v>157</v>
      </c>
      <c r="B170" s="153" t="str">
        <f>IFERROR(INDEX(Import!J:J,_xlfn.AGGREGATE(15,6,ROW(Import!J:J)/(Import!X:X=1),ROW()-13)),"")</f>
        <v/>
      </c>
      <c r="C170" s="153" t="str">
        <f>IFERROR(INDEX(Import!A:V,MATCH(tbl_WohnsitzSO[[#This Row],[AHV-Nr]],Import!J:J,0),5),"")</f>
        <v/>
      </c>
      <c r="D170" s="154" t="str">
        <f>IFERROR(INDEX(Import!A:V,MATCH(tbl_WohnsitzSO[[#This Row],[AHV-Nr]],Import!J:J,0),7),"")</f>
        <v/>
      </c>
      <c r="E170" s="83" t="str">
        <f>IFERROR(INDEX(Import!A:V,MATCH(tbl_WohnsitzSO[[#This Row],[AHV-Nr]],Import!J:J,0),9),"")</f>
        <v/>
      </c>
      <c r="F170" s="84" t="str">
        <f>IFERROR(INDEX(Import!A:V,MATCH(tbl_WohnsitzSO[[#This Row],[AHV-Nr]],Import!J:J,0),12),"")</f>
        <v/>
      </c>
      <c r="G170" s="157" t="str">
        <f>IFERROR(INDEX(Import!A:V,MATCH(tbl_WohnsitzSO[[#This Row],[AHV-Nr]],Import!J:J,0),15),"")</f>
        <v/>
      </c>
      <c r="H170" s="85" t="str">
        <f>IFERROR(INDEX(Import!A:V,MATCH(tbl_WohnsitzSO[[#This Row],[AHV-Nr]],Import!J:J,0),16),"")</f>
        <v/>
      </c>
      <c r="I170" s="85" t="str">
        <f>IF(SUMIFS(Import!Z:Z,Import!J:J,tbl_WohnsitzSO[[#This Row],[AHV-Nr]],Import!Z:Z,1)=0,"",SUMIFS(Import!Z:Z,Import!J:J,tbl_WohnsitzSO[[#This Row],[AHV-Nr]],Import!Z:Z,1))</f>
        <v/>
      </c>
      <c r="J170" s="169" t="str">
        <f>IF(SUMIFS(Import!U:U,Import!R:R,"KLV A",Import!J:J,tbl_WohnsitzSO[[#This Row],[AHV-Nr]])=0,"",SUMIFS(Import!U:U,Import!R:R,"KLV A",Import!J:J,tbl_WohnsitzSO[[#This Row],[AHV-Nr]]))</f>
        <v/>
      </c>
      <c r="K170" s="169" t="str">
        <f>IF(SUMIFS(Import!U:U,Import!R:R,"KLV B",Import!J:J,tbl_WohnsitzSO[[#This Row],[AHV-Nr]])=0,"",SUMIFS(Import!U:U,Import!R:R,"KLV B",Import!J:J,tbl_WohnsitzSO[[#This Row],[AHV-Nr]]))</f>
        <v/>
      </c>
      <c r="L170" s="169" t="str">
        <f>IF(SUMIFS(Import!U:U,Import!R:R,"KLV C",Import!J:J,tbl_WohnsitzSO[[#This Row],[AHV-Nr]])=0,"",SUMIFS(Import!U:U,Import!R:R,"KLV C",Import!J:J,tbl_WohnsitzSO[[#This Row],[AHV-Nr]]))</f>
        <v/>
      </c>
      <c r="M170" s="171">
        <f>SUM(tbl_WohnsitzSO[[#This Row],[KLV A]:[KLV C]])</f>
        <v>0</v>
      </c>
      <c r="N170" s="159" t="str">
        <f>IF(tbl_WohnsitzSO[[#This Row],[KLV A]]="","",IF(NOT(ISERROR(MATCH(X170, Parameter!$A$1:$A$137, 0))),VLOOKUP(X170,Parameter!$A$1:$J$137,4,0),IF(V170=4535,VLOOKUP(W170,Parameter!$C$1:$J$137,5,0),VLOOKUP(Y170,Parameter!$B$1:$J$137,6,0))))</f>
        <v/>
      </c>
      <c r="O170" s="159" t="str">
        <f>IF(tbl_WohnsitzSO[[#This Row],[KLV B]]="","",IF(NOT(ISERROR(MATCH(X170, Parameter!$A$1:$A$137, 0))),VLOOKUP(X170,Parameter!$A$1:$J$137,5,0),IF(V170=4535,VLOOKUP(W170,Parameter!$C$1:$J$137,6,0),VLOOKUP(Y170,Parameter!$B$1:$J$137,7,0))))</f>
        <v/>
      </c>
      <c r="P170" s="159" t="str">
        <f>IF(tbl_WohnsitzSO[[#This Row],[KLV C]]="","",IF(NOT(ISERROR(MATCH(X170, Parameter!$A$1:$A$137, 0))),VLOOKUP(X170,Parameter!$A$1:$J$137,6,0),IF(V170=4535,VLOOKUP(W170,Parameter!$C$1:$J$137,7,0),VLOOKUP(Y170,Parameter!$B$1:$J$137,8,0))))</f>
        <v/>
      </c>
      <c r="Q170" s="12" t="str">
        <f t="shared" si="10"/>
        <v/>
      </c>
      <c r="R170" s="12" t="str">
        <f t="shared" si="10"/>
        <v/>
      </c>
      <c r="S170" s="12" t="str">
        <f t="shared" si="10"/>
        <v/>
      </c>
      <c r="T170" s="12">
        <f>IFERROR(SUM(tbl_WohnsitzSO[[#This Row],[KLV A Kosten]:[KLV C Kosten]]),"")</f>
        <v>0</v>
      </c>
      <c r="U170" s="63">
        <f>SUMIFS(Import!V:V,Import!J:J,tbl_WohnsitzSO[[#This Row],[AHV-Nr]])</f>
        <v>0</v>
      </c>
      <c r="V170" s="162" t="str">
        <f t="shared" si="9"/>
        <v/>
      </c>
      <c r="W170" s="163" t="str">
        <f t="shared" si="9"/>
        <v/>
      </c>
      <c r="X170" s="122" t="str">
        <f t="shared" si="11"/>
        <v>S111111</v>
      </c>
      <c r="Y170" s="122" t="str">
        <f t="shared" si="12"/>
        <v>P</v>
      </c>
    </row>
    <row r="171" spans="1:25" ht="12.75" customHeight="1" x14ac:dyDescent="0.2">
      <c r="A171" s="82">
        <v>158</v>
      </c>
      <c r="B171" s="153" t="str">
        <f>IFERROR(INDEX(Import!J:J,_xlfn.AGGREGATE(15,6,ROW(Import!J:J)/(Import!X:X=1),ROW()-13)),"")</f>
        <v/>
      </c>
      <c r="C171" s="153" t="str">
        <f>IFERROR(INDEX(Import!A:V,MATCH(tbl_WohnsitzSO[[#This Row],[AHV-Nr]],Import!J:J,0),5),"")</f>
        <v/>
      </c>
      <c r="D171" s="154" t="str">
        <f>IFERROR(INDEX(Import!A:V,MATCH(tbl_WohnsitzSO[[#This Row],[AHV-Nr]],Import!J:J,0),7),"")</f>
        <v/>
      </c>
      <c r="E171" s="83" t="str">
        <f>IFERROR(INDEX(Import!A:V,MATCH(tbl_WohnsitzSO[[#This Row],[AHV-Nr]],Import!J:J,0),9),"")</f>
        <v/>
      </c>
      <c r="F171" s="84" t="str">
        <f>IFERROR(INDEX(Import!A:V,MATCH(tbl_WohnsitzSO[[#This Row],[AHV-Nr]],Import!J:J,0),12),"")</f>
        <v/>
      </c>
      <c r="G171" s="157" t="str">
        <f>IFERROR(INDEX(Import!A:V,MATCH(tbl_WohnsitzSO[[#This Row],[AHV-Nr]],Import!J:J,0),15),"")</f>
        <v/>
      </c>
      <c r="H171" s="85" t="str">
        <f>IFERROR(INDEX(Import!A:V,MATCH(tbl_WohnsitzSO[[#This Row],[AHV-Nr]],Import!J:J,0),16),"")</f>
        <v/>
      </c>
      <c r="I171" s="85" t="str">
        <f>IF(SUMIFS(Import!Z:Z,Import!J:J,tbl_WohnsitzSO[[#This Row],[AHV-Nr]],Import!Z:Z,1)=0,"",SUMIFS(Import!Z:Z,Import!J:J,tbl_WohnsitzSO[[#This Row],[AHV-Nr]],Import!Z:Z,1))</f>
        <v/>
      </c>
      <c r="J171" s="169" t="str">
        <f>IF(SUMIFS(Import!U:U,Import!R:R,"KLV A",Import!J:J,tbl_WohnsitzSO[[#This Row],[AHV-Nr]])=0,"",SUMIFS(Import!U:U,Import!R:R,"KLV A",Import!J:J,tbl_WohnsitzSO[[#This Row],[AHV-Nr]]))</f>
        <v/>
      </c>
      <c r="K171" s="169" t="str">
        <f>IF(SUMIFS(Import!U:U,Import!R:R,"KLV B",Import!J:J,tbl_WohnsitzSO[[#This Row],[AHV-Nr]])=0,"",SUMIFS(Import!U:U,Import!R:R,"KLV B",Import!J:J,tbl_WohnsitzSO[[#This Row],[AHV-Nr]]))</f>
        <v/>
      </c>
      <c r="L171" s="169" t="str">
        <f>IF(SUMIFS(Import!U:U,Import!R:R,"KLV C",Import!J:J,tbl_WohnsitzSO[[#This Row],[AHV-Nr]])=0,"",SUMIFS(Import!U:U,Import!R:R,"KLV C",Import!J:J,tbl_WohnsitzSO[[#This Row],[AHV-Nr]]))</f>
        <v/>
      </c>
      <c r="M171" s="171">
        <f>SUM(tbl_WohnsitzSO[[#This Row],[KLV A]:[KLV C]])</f>
        <v>0</v>
      </c>
      <c r="N171" s="159" t="str">
        <f>IF(tbl_WohnsitzSO[[#This Row],[KLV A]]="","",IF(NOT(ISERROR(MATCH(X171, Parameter!$A$1:$A$137, 0))),VLOOKUP(X171,Parameter!$A$1:$J$137,4,0),IF(V171=4535,VLOOKUP(W171,Parameter!$C$1:$J$137,5,0),VLOOKUP(Y171,Parameter!$B$1:$J$137,6,0))))</f>
        <v/>
      </c>
      <c r="O171" s="159" t="str">
        <f>IF(tbl_WohnsitzSO[[#This Row],[KLV B]]="","",IF(NOT(ISERROR(MATCH(X171, Parameter!$A$1:$A$137, 0))),VLOOKUP(X171,Parameter!$A$1:$J$137,5,0),IF(V171=4535,VLOOKUP(W171,Parameter!$C$1:$J$137,6,0),VLOOKUP(Y171,Parameter!$B$1:$J$137,7,0))))</f>
        <v/>
      </c>
      <c r="P171" s="159" t="str">
        <f>IF(tbl_WohnsitzSO[[#This Row],[KLV C]]="","",IF(NOT(ISERROR(MATCH(X171, Parameter!$A$1:$A$137, 0))),VLOOKUP(X171,Parameter!$A$1:$J$137,6,0),IF(V171=4535,VLOOKUP(W171,Parameter!$C$1:$J$137,7,0),VLOOKUP(Y171,Parameter!$B$1:$J$137,8,0))))</f>
        <v/>
      </c>
      <c r="Q171" s="12" t="str">
        <f t="shared" si="10"/>
        <v/>
      </c>
      <c r="R171" s="12" t="str">
        <f t="shared" si="10"/>
        <v/>
      </c>
      <c r="S171" s="12" t="str">
        <f t="shared" si="10"/>
        <v/>
      </c>
      <c r="T171" s="12">
        <f>IFERROR(SUM(tbl_WohnsitzSO[[#This Row],[KLV A Kosten]:[KLV C Kosten]]),"")</f>
        <v>0</v>
      </c>
      <c r="U171" s="63">
        <f>SUMIFS(Import!V:V,Import!J:J,tbl_WohnsitzSO[[#This Row],[AHV-Nr]])</f>
        <v>0</v>
      </c>
      <c r="V171" s="162" t="str">
        <f t="shared" si="9"/>
        <v/>
      </c>
      <c r="W171" s="163" t="str">
        <f t="shared" si="9"/>
        <v/>
      </c>
      <c r="X171" s="122" t="str">
        <f t="shared" si="11"/>
        <v>S111111</v>
      </c>
      <c r="Y171" s="122" t="str">
        <f t="shared" si="12"/>
        <v>P</v>
      </c>
    </row>
    <row r="172" spans="1:25" ht="12.75" customHeight="1" x14ac:dyDescent="0.2">
      <c r="A172" s="82">
        <v>159</v>
      </c>
      <c r="B172" s="153" t="str">
        <f>IFERROR(INDEX(Import!J:J,_xlfn.AGGREGATE(15,6,ROW(Import!J:J)/(Import!X:X=1),ROW()-13)),"")</f>
        <v/>
      </c>
      <c r="C172" s="153" t="str">
        <f>IFERROR(INDEX(Import!A:V,MATCH(tbl_WohnsitzSO[[#This Row],[AHV-Nr]],Import!J:J,0),5),"")</f>
        <v/>
      </c>
      <c r="D172" s="154" t="str">
        <f>IFERROR(INDEX(Import!A:V,MATCH(tbl_WohnsitzSO[[#This Row],[AHV-Nr]],Import!J:J,0),7),"")</f>
        <v/>
      </c>
      <c r="E172" s="83" t="str">
        <f>IFERROR(INDEX(Import!A:V,MATCH(tbl_WohnsitzSO[[#This Row],[AHV-Nr]],Import!J:J,0),9),"")</f>
        <v/>
      </c>
      <c r="F172" s="84" t="str">
        <f>IFERROR(INDEX(Import!A:V,MATCH(tbl_WohnsitzSO[[#This Row],[AHV-Nr]],Import!J:J,0),12),"")</f>
        <v/>
      </c>
      <c r="G172" s="157" t="str">
        <f>IFERROR(INDEX(Import!A:V,MATCH(tbl_WohnsitzSO[[#This Row],[AHV-Nr]],Import!J:J,0),15),"")</f>
        <v/>
      </c>
      <c r="H172" s="85" t="str">
        <f>IFERROR(INDEX(Import!A:V,MATCH(tbl_WohnsitzSO[[#This Row],[AHV-Nr]],Import!J:J,0),16),"")</f>
        <v/>
      </c>
      <c r="I172" s="85" t="str">
        <f>IF(SUMIFS(Import!Z:Z,Import!J:J,tbl_WohnsitzSO[[#This Row],[AHV-Nr]],Import!Z:Z,1)=0,"",SUMIFS(Import!Z:Z,Import!J:J,tbl_WohnsitzSO[[#This Row],[AHV-Nr]],Import!Z:Z,1))</f>
        <v/>
      </c>
      <c r="J172" s="169" t="str">
        <f>IF(SUMIFS(Import!U:U,Import!R:R,"KLV A",Import!J:J,tbl_WohnsitzSO[[#This Row],[AHV-Nr]])=0,"",SUMIFS(Import!U:U,Import!R:R,"KLV A",Import!J:J,tbl_WohnsitzSO[[#This Row],[AHV-Nr]]))</f>
        <v/>
      </c>
      <c r="K172" s="169" t="str">
        <f>IF(SUMIFS(Import!U:U,Import!R:R,"KLV B",Import!J:J,tbl_WohnsitzSO[[#This Row],[AHV-Nr]])=0,"",SUMIFS(Import!U:U,Import!R:R,"KLV B",Import!J:J,tbl_WohnsitzSO[[#This Row],[AHV-Nr]]))</f>
        <v/>
      </c>
      <c r="L172" s="169" t="str">
        <f>IF(SUMIFS(Import!U:U,Import!R:R,"KLV C",Import!J:J,tbl_WohnsitzSO[[#This Row],[AHV-Nr]])=0,"",SUMIFS(Import!U:U,Import!R:R,"KLV C",Import!J:J,tbl_WohnsitzSO[[#This Row],[AHV-Nr]]))</f>
        <v/>
      </c>
      <c r="M172" s="171">
        <f>SUM(tbl_WohnsitzSO[[#This Row],[KLV A]:[KLV C]])</f>
        <v>0</v>
      </c>
      <c r="N172" s="159" t="str">
        <f>IF(tbl_WohnsitzSO[[#This Row],[KLV A]]="","",IF(NOT(ISERROR(MATCH(X172, Parameter!$A$1:$A$137, 0))),VLOOKUP(X172,Parameter!$A$1:$J$137,4,0),IF(V172=4535,VLOOKUP(W172,Parameter!$C$1:$J$137,5,0),VLOOKUP(Y172,Parameter!$B$1:$J$137,6,0))))</f>
        <v/>
      </c>
      <c r="O172" s="159" t="str">
        <f>IF(tbl_WohnsitzSO[[#This Row],[KLV B]]="","",IF(NOT(ISERROR(MATCH(X172, Parameter!$A$1:$A$137, 0))),VLOOKUP(X172,Parameter!$A$1:$J$137,5,0),IF(V172=4535,VLOOKUP(W172,Parameter!$C$1:$J$137,6,0),VLOOKUP(Y172,Parameter!$B$1:$J$137,7,0))))</f>
        <v/>
      </c>
      <c r="P172" s="159" t="str">
        <f>IF(tbl_WohnsitzSO[[#This Row],[KLV C]]="","",IF(NOT(ISERROR(MATCH(X172, Parameter!$A$1:$A$137, 0))),VLOOKUP(X172,Parameter!$A$1:$J$137,6,0),IF(V172=4535,VLOOKUP(W172,Parameter!$C$1:$J$137,7,0),VLOOKUP(Y172,Parameter!$B$1:$J$137,8,0))))</f>
        <v/>
      </c>
      <c r="Q172" s="12" t="str">
        <f t="shared" si="10"/>
        <v/>
      </c>
      <c r="R172" s="12" t="str">
        <f t="shared" si="10"/>
        <v/>
      </c>
      <c r="S172" s="12" t="str">
        <f t="shared" si="10"/>
        <v/>
      </c>
      <c r="T172" s="12">
        <f>IFERROR(SUM(tbl_WohnsitzSO[[#This Row],[KLV A Kosten]:[KLV C Kosten]]),"")</f>
        <v>0</v>
      </c>
      <c r="U172" s="63">
        <f>SUMIFS(Import!V:V,Import!J:J,tbl_WohnsitzSO[[#This Row],[AHV-Nr]])</f>
        <v>0</v>
      </c>
      <c r="V172" s="162" t="str">
        <f t="shared" si="9"/>
        <v/>
      </c>
      <c r="W172" s="163" t="str">
        <f t="shared" si="9"/>
        <v/>
      </c>
      <c r="X172" s="122" t="str">
        <f t="shared" si="11"/>
        <v>S111111</v>
      </c>
      <c r="Y172" s="122" t="str">
        <f t="shared" si="12"/>
        <v>P</v>
      </c>
    </row>
    <row r="173" spans="1:25" ht="12.75" customHeight="1" x14ac:dyDescent="0.2">
      <c r="A173" s="82">
        <v>160</v>
      </c>
      <c r="B173" s="153" t="str">
        <f>IFERROR(INDEX(Import!J:J,_xlfn.AGGREGATE(15,6,ROW(Import!J:J)/(Import!X:X=1),ROW()-13)),"")</f>
        <v/>
      </c>
      <c r="C173" s="153" t="str">
        <f>IFERROR(INDEX(Import!A:V,MATCH(tbl_WohnsitzSO[[#This Row],[AHV-Nr]],Import!J:J,0),5),"")</f>
        <v/>
      </c>
      <c r="D173" s="154" t="str">
        <f>IFERROR(INDEX(Import!A:V,MATCH(tbl_WohnsitzSO[[#This Row],[AHV-Nr]],Import!J:J,0),7),"")</f>
        <v/>
      </c>
      <c r="E173" s="83" t="str">
        <f>IFERROR(INDEX(Import!A:V,MATCH(tbl_WohnsitzSO[[#This Row],[AHV-Nr]],Import!J:J,0),9),"")</f>
        <v/>
      </c>
      <c r="F173" s="84" t="str">
        <f>IFERROR(INDEX(Import!A:V,MATCH(tbl_WohnsitzSO[[#This Row],[AHV-Nr]],Import!J:J,0),12),"")</f>
        <v/>
      </c>
      <c r="G173" s="157" t="str">
        <f>IFERROR(INDEX(Import!A:V,MATCH(tbl_WohnsitzSO[[#This Row],[AHV-Nr]],Import!J:J,0),15),"")</f>
        <v/>
      </c>
      <c r="H173" s="85" t="str">
        <f>IFERROR(INDEX(Import!A:V,MATCH(tbl_WohnsitzSO[[#This Row],[AHV-Nr]],Import!J:J,0),16),"")</f>
        <v/>
      </c>
      <c r="I173" s="85" t="str">
        <f>IF(SUMIFS(Import!Z:Z,Import!J:J,tbl_WohnsitzSO[[#This Row],[AHV-Nr]],Import!Z:Z,1)=0,"",SUMIFS(Import!Z:Z,Import!J:J,tbl_WohnsitzSO[[#This Row],[AHV-Nr]],Import!Z:Z,1))</f>
        <v/>
      </c>
      <c r="J173" s="169" t="str">
        <f>IF(SUMIFS(Import!U:U,Import!R:R,"KLV A",Import!J:J,tbl_WohnsitzSO[[#This Row],[AHV-Nr]])=0,"",SUMIFS(Import!U:U,Import!R:R,"KLV A",Import!J:J,tbl_WohnsitzSO[[#This Row],[AHV-Nr]]))</f>
        <v/>
      </c>
      <c r="K173" s="169" t="str">
        <f>IF(SUMIFS(Import!U:U,Import!R:R,"KLV B",Import!J:J,tbl_WohnsitzSO[[#This Row],[AHV-Nr]])=0,"",SUMIFS(Import!U:U,Import!R:R,"KLV B",Import!J:J,tbl_WohnsitzSO[[#This Row],[AHV-Nr]]))</f>
        <v/>
      </c>
      <c r="L173" s="169" t="str">
        <f>IF(SUMIFS(Import!U:U,Import!R:R,"KLV C",Import!J:J,tbl_WohnsitzSO[[#This Row],[AHV-Nr]])=0,"",SUMIFS(Import!U:U,Import!R:R,"KLV C",Import!J:J,tbl_WohnsitzSO[[#This Row],[AHV-Nr]]))</f>
        <v/>
      </c>
      <c r="M173" s="171">
        <f>SUM(tbl_WohnsitzSO[[#This Row],[KLV A]:[KLV C]])</f>
        <v>0</v>
      </c>
      <c r="N173" s="159" t="str">
        <f>IF(tbl_WohnsitzSO[[#This Row],[KLV A]]="","",IF(NOT(ISERROR(MATCH(X173, Parameter!$A$1:$A$137, 0))),VLOOKUP(X173,Parameter!$A$1:$J$137,4,0),IF(V173=4535,VLOOKUP(W173,Parameter!$C$1:$J$137,5,0),VLOOKUP(Y173,Parameter!$B$1:$J$137,6,0))))</f>
        <v/>
      </c>
      <c r="O173" s="159" t="str">
        <f>IF(tbl_WohnsitzSO[[#This Row],[KLV B]]="","",IF(NOT(ISERROR(MATCH(X173, Parameter!$A$1:$A$137, 0))),VLOOKUP(X173,Parameter!$A$1:$J$137,5,0),IF(V173=4535,VLOOKUP(W173,Parameter!$C$1:$J$137,6,0),VLOOKUP(Y173,Parameter!$B$1:$J$137,7,0))))</f>
        <v/>
      </c>
      <c r="P173" s="159" t="str">
        <f>IF(tbl_WohnsitzSO[[#This Row],[KLV C]]="","",IF(NOT(ISERROR(MATCH(X173, Parameter!$A$1:$A$137, 0))),VLOOKUP(X173,Parameter!$A$1:$J$137,6,0),IF(V173=4535,VLOOKUP(W173,Parameter!$C$1:$J$137,7,0),VLOOKUP(Y173,Parameter!$B$1:$J$137,8,0))))</f>
        <v/>
      </c>
      <c r="Q173" s="12" t="str">
        <f t="shared" si="10"/>
        <v/>
      </c>
      <c r="R173" s="12" t="str">
        <f t="shared" si="10"/>
        <v/>
      </c>
      <c r="S173" s="12" t="str">
        <f t="shared" si="10"/>
        <v/>
      </c>
      <c r="T173" s="12">
        <f>IFERROR(SUM(tbl_WohnsitzSO[[#This Row],[KLV A Kosten]:[KLV C Kosten]]),"")</f>
        <v>0</v>
      </c>
      <c r="U173" s="63">
        <f>SUMIFS(Import!V:V,Import!J:J,tbl_WohnsitzSO[[#This Row],[AHV-Nr]])</f>
        <v>0</v>
      </c>
      <c r="V173" s="162" t="str">
        <f t="shared" si="9"/>
        <v/>
      </c>
      <c r="W173" s="163" t="str">
        <f t="shared" si="9"/>
        <v/>
      </c>
      <c r="X173" s="122" t="str">
        <f t="shared" si="11"/>
        <v>S111111</v>
      </c>
      <c r="Y173" s="122" t="str">
        <f t="shared" si="12"/>
        <v>P</v>
      </c>
    </row>
    <row r="174" spans="1:25" ht="12.75" customHeight="1" x14ac:dyDescent="0.2">
      <c r="A174" s="82">
        <v>161</v>
      </c>
      <c r="B174" s="153" t="str">
        <f>IFERROR(INDEX(Import!J:J,_xlfn.AGGREGATE(15,6,ROW(Import!J:J)/(Import!X:X=1),ROW()-13)),"")</f>
        <v/>
      </c>
      <c r="C174" s="153" t="str">
        <f>IFERROR(INDEX(Import!A:V,MATCH(tbl_WohnsitzSO[[#This Row],[AHV-Nr]],Import!J:J,0),5),"")</f>
        <v/>
      </c>
      <c r="D174" s="154" t="str">
        <f>IFERROR(INDEX(Import!A:V,MATCH(tbl_WohnsitzSO[[#This Row],[AHV-Nr]],Import!J:J,0),7),"")</f>
        <v/>
      </c>
      <c r="E174" s="83" t="str">
        <f>IFERROR(INDEX(Import!A:V,MATCH(tbl_WohnsitzSO[[#This Row],[AHV-Nr]],Import!J:J,0),9),"")</f>
        <v/>
      </c>
      <c r="F174" s="84" t="str">
        <f>IFERROR(INDEX(Import!A:V,MATCH(tbl_WohnsitzSO[[#This Row],[AHV-Nr]],Import!J:J,0),12),"")</f>
        <v/>
      </c>
      <c r="G174" s="157" t="str">
        <f>IFERROR(INDEX(Import!A:V,MATCH(tbl_WohnsitzSO[[#This Row],[AHV-Nr]],Import!J:J,0),15),"")</f>
        <v/>
      </c>
      <c r="H174" s="85" t="str">
        <f>IFERROR(INDEX(Import!A:V,MATCH(tbl_WohnsitzSO[[#This Row],[AHV-Nr]],Import!J:J,0),16),"")</f>
        <v/>
      </c>
      <c r="I174" s="85" t="str">
        <f>IF(SUMIFS(Import!Z:Z,Import!J:J,tbl_WohnsitzSO[[#This Row],[AHV-Nr]],Import!Z:Z,1)=0,"",SUMIFS(Import!Z:Z,Import!J:J,tbl_WohnsitzSO[[#This Row],[AHV-Nr]],Import!Z:Z,1))</f>
        <v/>
      </c>
      <c r="J174" s="169" t="str">
        <f>IF(SUMIFS(Import!U:U,Import!R:R,"KLV A",Import!J:J,tbl_WohnsitzSO[[#This Row],[AHV-Nr]])=0,"",SUMIFS(Import!U:U,Import!R:R,"KLV A",Import!J:J,tbl_WohnsitzSO[[#This Row],[AHV-Nr]]))</f>
        <v/>
      </c>
      <c r="K174" s="169" t="str">
        <f>IF(SUMIFS(Import!U:U,Import!R:R,"KLV B",Import!J:J,tbl_WohnsitzSO[[#This Row],[AHV-Nr]])=0,"",SUMIFS(Import!U:U,Import!R:R,"KLV B",Import!J:J,tbl_WohnsitzSO[[#This Row],[AHV-Nr]]))</f>
        <v/>
      </c>
      <c r="L174" s="169" t="str">
        <f>IF(SUMIFS(Import!U:U,Import!R:R,"KLV C",Import!J:J,tbl_WohnsitzSO[[#This Row],[AHV-Nr]])=0,"",SUMIFS(Import!U:U,Import!R:R,"KLV C",Import!J:J,tbl_WohnsitzSO[[#This Row],[AHV-Nr]]))</f>
        <v/>
      </c>
      <c r="M174" s="171">
        <f>SUM(tbl_WohnsitzSO[[#This Row],[KLV A]:[KLV C]])</f>
        <v>0</v>
      </c>
      <c r="N174" s="159" t="str">
        <f>IF(tbl_WohnsitzSO[[#This Row],[KLV A]]="","",IF(NOT(ISERROR(MATCH(X174, Parameter!$A$1:$A$137, 0))),VLOOKUP(X174,Parameter!$A$1:$J$137,4,0),IF(V174=4535,VLOOKUP(W174,Parameter!$C$1:$J$137,5,0),VLOOKUP(Y174,Parameter!$B$1:$J$137,6,0))))</f>
        <v/>
      </c>
      <c r="O174" s="159" t="str">
        <f>IF(tbl_WohnsitzSO[[#This Row],[KLV B]]="","",IF(NOT(ISERROR(MATCH(X174, Parameter!$A$1:$A$137, 0))),VLOOKUP(X174,Parameter!$A$1:$J$137,5,0),IF(V174=4535,VLOOKUP(W174,Parameter!$C$1:$J$137,6,0),VLOOKUP(Y174,Parameter!$B$1:$J$137,7,0))))</f>
        <v/>
      </c>
      <c r="P174" s="159" t="str">
        <f>IF(tbl_WohnsitzSO[[#This Row],[KLV C]]="","",IF(NOT(ISERROR(MATCH(X174, Parameter!$A$1:$A$137, 0))),VLOOKUP(X174,Parameter!$A$1:$J$137,6,0),IF(V174=4535,VLOOKUP(W174,Parameter!$C$1:$J$137,7,0),VLOOKUP(Y174,Parameter!$B$1:$J$137,8,0))))</f>
        <v/>
      </c>
      <c r="Q174" s="12" t="str">
        <f t="shared" si="10"/>
        <v/>
      </c>
      <c r="R174" s="12" t="str">
        <f t="shared" si="10"/>
        <v/>
      </c>
      <c r="S174" s="12" t="str">
        <f t="shared" si="10"/>
        <v/>
      </c>
      <c r="T174" s="12">
        <f>IFERROR(SUM(tbl_WohnsitzSO[[#This Row],[KLV A Kosten]:[KLV C Kosten]]),"")</f>
        <v>0</v>
      </c>
      <c r="U174" s="63">
        <f>SUMIFS(Import!V:V,Import!J:J,tbl_WohnsitzSO[[#This Row],[AHV-Nr]])</f>
        <v>0</v>
      </c>
      <c r="V174" s="162" t="str">
        <f t="shared" si="9"/>
        <v/>
      </c>
      <c r="W174" s="163" t="str">
        <f t="shared" si="9"/>
        <v/>
      </c>
      <c r="X174" s="122" t="str">
        <f t="shared" si="11"/>
        <v>S111111</v>
      </c>
      <c r="Y174" s="122" t="str">
        <f t="shared" si="12"/>
        <v>P</v>
      </c>
    </row>
    <row r="175" spans="1:25" ht="12.75" customHeight="1" x14ac:dyDescent="0.2">
      <c r="A175" s="82">
        <v>162</v>
      </c>
      <c r="B175" s="153" t="str">
        <f>IFERROR(INDEX(Import!J:J,_xlfn.AGGREGATE(15,6,ROW(Import!J:J)/(Import!X:X=1),ROW()-13)),"")</f>
        <v/>
      </c>
      <c r="C175" s="153" t="str">
        <f>IFERROR(INDEX(Import!A:V,MATCH(tbl_WohnsitzSO[[#This Row],[AHV-Nr]],Import!J:J,0),5),"")</f>
        <v/>
      </c>
      <c r="D175" s="154" t="str">
        <f>IFERROR(INDEX(Import!A:V,MATCH(tbl_WohnsitzSO[[#This Row],[AHV-Nr]],Import!J:J,0),7),"")</f>
        <v/>
      </c>
      <c r="E175" s="83" t="str">
        <f>IFERROR(INDEX(Import!A:V,MATCH(tbl_WohnsitzSO[[#This Row],[AHV-Nr]],Import!J:J,0),9),"")</f>
        <v/>
      </c>
      <c r="F175" s="84" t="str">
        <f>IFERROR(INDEX(Import!A:V,MATCH(tbl_WohnsitzSO[[#This Row],[AHV-Nr]],Import!J:J,0),12),"")</f>
        <v/>
      </c>
      <c r="G175" s="157" t="str">
        <f>IFERROR(INDEX(Import!A:V,MATCH(tbl_WohnsitzSO[[#This Row],[AHV-Nr]],Import!J:J,0),15),"")</f>
        <v/>
      </c>
      <c r="H175" s="85" t="str">
        <f>IFERROR(INDEX(Import!A:V,MATCH(tbl_WohnsitzSO[[#This Row],[AHV-Nr]],Import!J:J,0),16),"")</f>
        <v/>
      </c>
      <c r="I175" s="85" t="str">
        <f>IF(SUMIFS(Import!Z:Z,Import!J:J,tbl_WohnsitzSO[[#This Row],[AHV-Nr]],Import!Z:Z,1)=0,"",SUMIFS(Import!Z:Z,Import!J:J,tbl_WohnsitzSO[[#This Row],[AHV-Nr]],Import!Z:Z,1))</f>
        <v/>
      </c>
      <c r="J175" s="169" t="str">
        <f>IF(SUMIFS(Import!U:U,Import!R:R,"KLV A",Import!J:J,tbl_WohnsitzSO[[#This Row],[AHV-Nr]])=0,"",SUMIFS(Import!U:U,Import!R:R,"KLV A",Import!J:J,tbl_WohnsitzSO[[#This Row],[AHV-Nr]]))</f>
        <v/>
      </c>
      <c r="K175" s="169" t="str">
        <f>IF(SUMIFS(Import!U:U,Import!R:R,"KLV B",Import!J:J,tbl_WohnsitzSO[[#This Row],[AHV-Nr]])=0,"",SUMIFS(Import!U:U,Import!R:R,"KLV B",Import!J:J,tbl_WohnsitzSO[[#This Row],[AHV-Nr]]))</f>
        <v/>
      </c>
      <c r="L175" s="169" t="str">
        <f>IF(SUMIFS(Import!U:U,Import!R:R,"KLV C",Import!J:J,tbl_WohnsitzSO[[#This Row],[AHV-Nr]])=0,"",SUMIFS(Import!U:U,Import!R:R,"KLV C",Import!J:J,tbl_WohnsitzSO[[#This Row],[AHV-Nr]]))</f>
        <v/>
      </c>
      <c r="M175" s="171">
        <f>SUM(tbl_WohnsitzSO[[#This Row],[KLV A]:[KLV C]])</f>
        <v>0</v>
      </c>
      <c r="N175" s="159" t="str">
        <f>IF(tbl_WohnsitzSO[[#This Row],[KLV A]]="","",IF(NOT(ISERROR(MATCH(X175, Parameter!$A$1:$A$137, 0))),VLOOKUP(X175,Parameter!$A$1:$J$137,4,0),IF(V175=4535,VLOOKUP(W175,Parameter!$C$1:$J$137,5,0),VLOOKUP(Y175,Parameter!$B$1:$J$137,6,0))))</f>
        <v/>
      </c>
      <c r="O175" s="159" t="str">
        <f>IF(tbl_WohnsitzSO[[#This Row],[KLV B]]="","",IF(NOT(ISERROR(MATCH(X175, Parameter!$A$1:$A$137, 0))),VLOOKUP(X175,Parameter!$A$1:$J$137,5,0),IF(V175=4535,VLOOKUP(W175,Parameter!$C$1:$J$137,6,0),VLOOKUP(Y175,Parameter!$B$1:$J$137,7,0))))</f>
        <v/>
      </c>
      <c r="P175" s="159" t="str">
        <f>IF(tbl_WohnsitzSO[[#This Row],[KLV C]]="","",IF(NOT(ISERROR(MATCH(X175, Parameter!$A$1:$A$137, 0))),VLOOKUP(X175,Parameter!$A$1:$J$137,6,0),IF(V175=4535,VLOOKUP(W175,Parameter!$C$1:$J$137,7,0),VLOOKUP(Y175,Parameter!$B$1:$J$137,8,0))))</f>
        <v/>
      </c>
      <c r="Q175" s="12" t="str">
        <f t="shared" si="10"/>
        <v/>
      </c>
      <c r="R175" s="12" t="str">
        <f t="shared" si="10"/>
        <v/>
      </c>
      <c r="S175" s="12" t="str">
        <f t="shared" si="10"/>
        <v/>
      </c>
      <c r="T175" s="12">
        <f>IFERROR(SUM(tbl_WohnsitzSO[[#This Row],[KLV A Kosten]:[KLV C Kosten]]),"")</f>
        <v>0</v>
      </c>
      <c r="U175" s="63">
        <f>SUMIFS(Import!V:V,Import!J:J,tbl_WohnsitzSO[[#This Row],[AHV-Nr]])</f>
        <v>0</v>
      </c>
      <c r="V175" s="162" t="str">
        <f t="shared" si="9"/>
        <v/>
      </c>
      <c r="W175" s="163" t="str">
        <f t="shared" si="9"/>
        <v/>
      </c>
      <c r="X175" s="122" t="str">
        <f t="shared" si="11"/>
        <v>S111111</v>
      </c>
      <c r="Y175" s="122" t="str">
        <f t="shared" si="12"/>
        <v>P</v>
      </c>
    </row>
    <row r="176" spans="1:25" ht="12.75" customHeight="1" x14ac:dyDescent="0.2">
      <c r="A176" s="82">
        <v>163</v>
      </c>
      <c r="B176" s="153" t="str">
        <f>IFERROR(INDEX(Import!J:J,_xlfn.AGGREGATE(15,6,ROW(Import!J:J)/(Import!X:X=1),ROW()-13)),"")</f>
        <v/>
      </c>
      <c r="C176" s="153" t="str">
        <f>IFERROR(INDEX(Import!A:V,MATCH(tbl_WohnsitzSO[[#This Row],[AHV-Nr]],Import!J:J,0),5),"")</f>
        <v/>
      </c>
      <c r="D176" s="154" t="str">
        <f>IFERROR(INDEX(Import!A:V,MATCH(tbl_WohnsitzSO[[#This Row],[AHV-Nr]],Import!J:J,0),7),"")</f>
        <v/>
      </c>
      <c r="E176" s="83" t="str">
        <f>IFERROR(INDEX(Import!A:V,MATCH(tbl_WohnsitzSO[[#This Row],[AHV-Nr]],Import!J:J,0),9),"")</f>
        <v/>
      </c>
      <c r="F176" s="84" t="str">
        <f>IFERROR(INDEX(Import!A:V,MATCH(tbl_WohnsitzSO[[#This Row],[AHV-Nr]],Import!J:J,0),12),"")</f>
        <v/>
      </c>
      <c r="G176" s="157" t="str">
        <f>IFERROR(INDEX(Import!A:V,MATCH(tbl_WohnsitzSO[[#This Row],[AHV-Nr]],Import!J:J,0),15),"")</f>
        <v/>
      </c>
      <c r="H176" s="85" t="str">
        <f>IFERROR(INDEX(Import!A:V,MATCH(tbl_WohnsitzSO[[#This Row],[AHV-Nr]],Import!J:J,0),16),"")</f>
        <v/>
      </c>
      <c r="I176" s="85" t="str">
        <f>IF(SUMIFS(Import!Z:Z,Import!J:J,tbl_WohnsitzSO[[#This Row],[AHV-Nr]],Import!Z:Z,1)=0,"",SUMIFS(Import!Z:Z,Import!J:J,tbl_WohnsitzSO[[#This Row],[AHV-Nr]],Import!Z:Z,1))</f>
        <v/>
      </c>
      <c r="J176" s="169" t="str">
        <f>IF(SUMIFS(Import!U:U,Import!R:R,"KLV A",Import!J:J,tbl_WohnsitzSO[[#This Row],[AHV-Nr]])=0,"",SUMIFS(Import!U:U,Import!R:R,"KLV A",Import!J:J,tbl_WohnsitzSO[[#This Row],[AHV-Nr]]))</f>
        <v/>
      </c>
      <c r="K176" s="169" t="str">
        <f>IF(SUMIFS(Import!U:U,Import!R:R,"KLV B",Import!J:J,tbl_WohnsitzSO[[#This Row],[AHV-Nr]])=0,"",SUMIFS(Import!U:U,Import!R:R,"KLV B",Import!J:J,tbl_WohnsitzSO[[#This Row],[AHV-Nr]]))</f>
        <v/>
      </c>
      <c r="L176" s="169" t="str">
        <f>IF(SUMIFS(Import!U:U,Import!R:R,"KLV C",Import!J:J,tbl_WohnsitzSO[[#This Row],[AHV-Nr]])=0,"",SUMIFS(Import!U:U,Import!R:R,"KLV C",Import!J:J,tbl_WohnsitzSO[[#This Row],[AHV-Nr]]))</f>
        <v/>
      </c>
      <c r="M176" s="171">
        <f>SUM(tbl_WohnsitzSO[[#This Row],[KLV A]:[KLV C]])</f>
        <v>0</v>
      </c>
      <c r="N176" s="159" t="str">
        <f>IF(tbl_WohnsitzSO[[#This Row],[KLV A]]="","",IF(NOT(ISERROR(MATCH(X176, Parameter!$A$1:$A$137, 0))),VLOOKUP(X176,Parameter!$A$1:$J$137,4,0),IF(V176=4535,VLOOKUP(W176,Parameter!$C$1:$J$137,5,0),VLOOKUP(Y176,Parameter!$B$1:$J$137,6,0))))</f>
        <v/>
      </c>
      <c r="O176" s="159" t="str">
        <f>IF(tbl_WohnsitzSO[[#This Row],[KLV B]]="","",IF(NOT(ISERROR(MATCH(X176, Parameter!$A$1:$A$137, 0))),VLOOKUP(X176,Parameter!$A$1:$J$137,5,0),IF(V176=4535,VLOOKUP(W176,Parameter!$C$1:$J$137,6,0),VLOOKUP(Y176,Parameter!$B$1:$J$137,7,0))))</f>
        <v/>
      </c>
      <c r="P176" s="159" t="str">
        <f>IF(tbl_WohnsitzSO[[#This Row],[KLV C]]="","",IF(NOT(ISERROR(MATCH(X176, Parameter!$A$1:$A$137, 0))),VLOOKUP(X176,Parameter!$A$1:$J$137,6,0),IF(V176=4535,VLOOKUP(W176,Parameter!$C$1:$J$137,7,0),VLOOKUP(Y176,Parameter!$B$1:$J$137,8,0))))</f>
        <v/>
      </c>
      <c r="Q176" s="12" t="str">
        <f t="shared" si="10"/>
        <v/>
      </c>
      <c r="R176" s="12" t="str">
        <f t="shared" si="10"/>
        <v/>
      </c>
      <c r="S176" s="12" t="str">
        <f t="shared" si="10"/>
        <v/>
      </c>
      <c r="T176" s="12">
        <f>IFERROR(SUM(tbl_WohnsitzSO[[#This Row],[KLV A Kosten]:[KLV C Kosten]]),"")</f>
        <v>0</v>
      </c>
      <c r="U176" s="63">
        <f>SUMIFS(Import!V:V,Import!J:J,tbl_WohnsitzSO[[#This Row],[AHV-Nr]])</f>
        <v>0</v>
      </c>
      <c r="V176" s="162" t="str">
        <f t="shared" si="9"/>
        <v/>
      </c>
      <c r="W176" s="163" t="str">
        <f t="shared" si="9"/>
        <v/>
      </c>
      <c r="X176" s="122" t="str">
        <f t="shared" si="11"/>
        <v>S111111</v>
      </c>
      <c r="Y176" s="122" t="str">
        <f t="shared" si="12"/>
        <v>P</v>
      </c>
    </row>
    <row r="177" spans="1:25" ht="12.75" customHeight="1" x14ac:dyDescent="0.2">
      <c r="A177" s="82">
        <v>164</v>
      </c>
      <c r="B177" s="153" t="str">
        <f>IFERROR(INDEX(Import!J:J,_xlfn.AGGREGATE(15,6,ROW(Import!J:J)/(Import!X:X=1),ROW()-13)),"")</f>
        <v/>
      </c>
      <c r="C177" s="153" t="str">
        <f>IFERROR(INDEX(Import!A:V,MATCH(tbl_WohnsitzSO[[#This Row],[AHV-Nr]],Import!J:J,0),5),"")</f>
        <v/>
      </c>
      <c r="D177" s="154" t="str">
        <f>IFERROR(INDEX(Import!A:V,MATCH(tbl_WohnsitzSO[[#This Row],[AHV-Nr]],Import!J:J,0),7),"")</f>
        <v/>
      </c>
      <c r="E177" s="83" t="str">
        <f>IFERROR(INDEX(Import!A:V,MATCH(tbl_WohnsitzSO[[#This Row],[AHV-Nr]],Import!J:J,0),9),"")</f>
        <v/>
      </c>
      <c r="F177" s="84" t="str">
        <f>IFERROR(INDEX(Import!A:V,MATCH(tbl_WohnsitzSO[[#This Row],[AHV-Nr]],Import!J:J,0),12),"")</f>
        <v/>
      </c>
      <c r="G177" s="157" t="str">
        <f>IFERROR(INDEX(Import!A:V,MATCH(tbl_WohnsitzSO[[#This Row],[AHV-Nr]],Import!J:J,0),15),"")</f>
        <v/>
      </c>
      <c r="H177" s="85" t="str">
        <f>IFERROR(INDEX(Import!A:V,MATCH(tbl_WohnsitzSO[[#This Row],[AHV-Nr]],Import!J:J,0),16),"")</f>
        <v/>
      </c>
      <c r="I177" s="85" t="str">
        <f>IF(SUMIFS(Import!Z:Z,Import!J:J,tbl_WohnsitzSO[[#This Row],[AHV-Nr]],Import!Z:Z,1)=0,"",SUMIFS(Import!Z:Z,Import!J:J,tbl_WohnsitzSO[[#This Row],[AHV-Nr]],Import!Z:Z,1))</f>
        <v/>
      </c>
      <c r="J177" s="169" t="str">
        <f>IF(SUMIFS(Import!U:U,Import!R:R,"KLV A",Import!J:J,tbl_WohnsitzSO[[#This Row],[AHV-Nr]])=0,"",SUMIFS(Import!U:U,Import!R:R,"KLV A",Import!J:J,tbl_WohnsitzSO[[#This Row],[AHV-Nr]]))</f>
        <v/>
      </c>
      <c r="K177" s="169" t="str">
        <f>IF(SUMIFS(Import!U:U,Import!R:R,"KLV B",Import!J:J,tbl_WohnsitzSO[[#This Row],[AHV-Nr]])=0,"",SUMIFS(Import!U:U,Import!R:R,"KLV B",Import!J:J,tbl_WohnsitzSO[[#This Row],[AHV-Nr]]))</f>
        <v/>
      </c>
      <c r="L177" s="169" t="str">
        <f>IF(SUMIFS(Import!U:U,Import!R:R,"KLV C",Import!J:J,tbl_WohnsitzSO[[#This Row],[AHV-Nr]])=0,"",SUMIFS(Import!U:U,Import!R:R,"KLV C",Import!J:J,tbl_WohnsitzSO[[#This Row],[AHV-Nr]]))</f>
        <v/>
      </c>
      <c r="M177" s="171">
        <f>SUM(tbl_WohnsitzSO[[#This Row],[KLV A]:[KLV C]])</f>
        <v>0</v>
      </c>
      <c r="N177" s="159" t="str">
        <f>IF(tbl_WohnsitzSO[[#This Row],[KLV A]]="","",IF(NOT(ISERROR(MATCH(X177, Parameter!$A$1:$A$137, 0))),VLOOKUP(X177,Parameter!$A$1:$J$137,4,0),IF(V177=4535,VLOOKUP(W177,Parameter!$C$1:$J$137,5,0),VLOOKUP(Y177,Parameter!$B$1:$J$137,6,0))))</f>
        <v/>
      </c>
      <c r="O177" s="159" t="str">
        <f>IF(tbl_WohnsitzSO[[#This Row],[KLV B]]="","",IF(NOT(ISERROR(MATCH(X177, Parameter!$A$1:$A$137, 0))),VLOOKUP(X177,Parameter!$A$1:$J$137,5,0),IF(V177=4535,VLOOKUP(W177,Parameter!$C$1:$J$137,6,0),VLOOKUP(Y177,Parameter!$B$1:$J$137,7,0))))</f>
        <v/>
      </c>
      <c r="P177" s="159" t="str">
        <f>IF(tbl_WohnsitzSO[[#This Row],[KLV C]]="","",IF(NOT(ISERROR(MATCH(X177, Parameter!$A$1:$A$137, 0))),VLOOKUP(X177,Parameter!$A$1:$J$137,6,0),IF(V177=4535,VLOOKUP(W177,Parameter!$C$1:$J$137,7,0),VLOOKUP(Y177,Parameter!$B$1:$J$137,8,0))))</f>
        <v/>
      </c>
      <c r="Q177" s="12" t="str">
        <f t="shared" si="10"/>
        <v/>
      </c>
      <c r="R177" s="12" t="str">
        <f t="shared" si="10"/>
        <v/>
      </c>
      <c r="S177" s="12" t="str">
        <f t="shared" si="10"/>
        <v/>
      </c>
      <c r="T177" s="12">
        <f>IFERROR(SUM(tbl_WohnsitzSO[[#This Row],[KLV A Kosten]:[KLV C Kosten]]),"")</f>
        <v>0</v>
      </c>
      <c r="U177" s="63">
        <f>SUMIFS(Import!V:V,Import!J:J,tbl_WohnsitzSO[[#This Row],[AHV-Nr]])</f>
        <v>0</v>
      </c>
      <c r="V177" s="162" t="str">
        <f t="shared" si="9"/>
        <v/>
      </c>
      <c r="W177" s="163" t="str">
        <f t="shared" si="9"/>
        <v/>
      </c>
      <c r="X177" s="122" t="str">
        <f t="shared" si="11"/>
        <v>S111111</v>
      </c>
      <c r="Y177" s="122" t="str">
        <f t="shared" si="12"/>
        <v>P</v>
      </c>
    </row>
    <row r="178" spans="1:25" ht="12.75" customHeight="1" x14ac:dyDescent="0.2">
      <c r="A178" s="82">
        <v>165</v>
      </c>
      <c r="B178" s="153" t="str">
        <f>IFERROR(INDEX(Import!J:J,_xlfn.AGGREGATE(15,6,ROW(Import!J:J)/(Import!X:X=1),ROW()-13)),"")</f>
        <v/>
      </c>
      <c r="C178" s="153" t="str">
        <f>IFERROR(INDEX(Import!A:V,MATCH(tbl_WohnsitzSO[[#This Row],[AHV-Nr]],Import!J:J,0),5),"")</f>
        <v/>
      </c>
      <c r="D178" s="154" t="str">
        <f>IFERROR(INDEX(Import!A:V,MATCH(tbl_WohnsitzSO[[#This Row],[AHV-Nr]],Import!J:J,0),7),"")</f>
        <v/>
      </c>
      <c r="E178" s="83" t="str">
        <f>IFERROR(INDEX(Import!A:V,MATCH(tbl_WohnsitzSO[[#This Row],[AHV-Nr]],Import!J:J,0),9),"")</f>
        <v/>
      </c>
      <c r="F178" s="84" t="str">
        <f>IFERROR(INDEX(Import!A:V,MATCH(tbl_WohnsitzSO[[#This Row],[AHV-Nr]],Import!J:J,0),12),"")</f>
        <v/>
      </c>
      <c r="G178" s="157" t="str">
        <f>IFERROR(INDEX(Import!A:V,MATCH(tbl_WohnsitzSO[[#This Row],[AHV-Nr]],Import!J:J,0),15),"")</f>
        <v/>
      </c>
      <c r="H178" s="85" t="str">
        <f>IFERROR(INDEX(Import!A:V,MATCH(tbl_WohnsitzSO[[#This Row],[AHV-Nr]],Import!J:J,0),16),"")</f>
        <v/>
      </c>
      <c r="I178" s="85" t="str">
        <f>IF(SUMIFS(Import!Z:Z,Import!J:J,tbl_WohnsitzSO[[#This Row],[AHV-Nr]],Import!Z:Z,1)=0,"",SUMIFS(Import!Z:Z,Import!J:J,tbl_WohnsitzSO[[#This Row],[AHV-Nr]],Import!Z:Z,1))</f>
        <v/>
      </c>
      <c r="J178" s="169" t="str">
        <f>IF(SUMIFS(Import!U:U,Import!R:R,"KLV A",Import!J:J,tbl_WohnsitzSO[[#This Row],[AHV-Nr]])=0,"",SUMIFS(Import!U:U,Import!R:R,"KLV A",Import!J:J,tbl_WohnsitzSO[[#This Row],[AHV-Nr]]))</f>
        <v/>
      </c>
      <c r="K178" s="169" t="str">
        <f>IF(SUMIFS(Import!U:U,Import!R:R,"KLV B",Import!J:J,tbl_WohnsitzSO[[#This Row],[AHV-Nr]])=0,"",SUMIFS(Import!U:U,Import!R:R,"KLV B",Import!J:J,tbl_WohnsitzSO[[#This Row],[AHV-Nr]]))</f>
        <v/>
      </c>
      <c r="L178" s="169" t="str">
        <f>IF(SUMIFS(Import!U:U,Import!R:R,"KLV C",Import!J:J,tbl_WohnsitzSO[[#This Row],[AHV-Nr]])=0,"",SUMIFS(Import!U:U,Import!R:R,"KLV C",Import!J:J,tbl_WohnsitzSO[[#This Row],[AHV-Nr]]))</f>
        <v/>
      </c>
      <c r="M178" s="171">
        <f>SUM(tbl_WohnsitzSO[[#This Row],[KLV A]:[KLV C]])</f>
        <v>0</v>
      </c>
      <c r="N178" s="159" t="str">
        <f>IF(tbl_WohnsitzSO[[#This Row],[KLV A]]="","",IF(NOT(ISERROR(MATCH(X178, Parameter!$A$1:$A$137, 0))),VLOOKUP(X178,Parameter!$A$1:$J$137,4,0),IF(V178=4535,VLOOKUP(W178,Parameter!$C$1:$J$137,5,0),VLOOKUP(Y178,Parameter!$B$1:$J$137,6,0))))</f>
        <v/>
      </c>
      <c r="O178" s="159" t="str">
        <f>IF(tbl_WohnsitzSO[[#This Row],[KLV B]]="","",IF(NOT(ISERROR(MATCH(X178, Parameter!$A$1:$A$137, 0))),VLOOKUP(X178,Parameter!$A$1:$J$137,5,0),IF(V178=4535,VLOOKUP(W178,Parameter!$C$1:$J$137,6,0),VLOOKUP(Y178,Parameter!$B$1:$J$137,7,0))))</f>
        <v/>
      </c>
      <c r="P178" s="159" t="str">
        <f>IF(tbl_WohnsitzSO[[#This Row],[KLV C]]="","",IF(NOT(ISERROR(MATCH(X178, Parameter!$A$1:$A$137, 0))),VLOOKUP(X178,Parameter!$A$1:$J$137,6,0),IF(V178=4535,VLOOKUP(W178,Parameter!$C$1:$J$137,7,0),VLOOKUP(Y178,Parameter!$B$1:$J$137,8,0))))</f>
        <v/>
      </c>
      <c r="Q178" s="12" t="str">
        <f t="shared" si="10"/>
        <v/>
      </c>
      <c r="R178" s="12" t="str">
        <f t="shared" si="10"/>
        <v/>
      </c>
      <c r="S178" s="12" t="str">
        <f t="shared" si="10"/>
        <v/>
      </c>
      <c r="T178" s="12">
        <f>IFERROR(SUM(tbl_WohnsitzSO[[#This Row],[KLV A Kosten]:[KLV C Kosten]]),"")</f>
        <v>0</v>
      </c>
      <c r="U178" s="63">
        <f>SUMIFS(Import!V:V,Import!J:J,tbl_WohnsitzSO[[#This Row],[AHV-Nr]])</f>
        <v>0</v>
      </c>
      <c r="V178" s="162" t="str">
        <f t="shared" si="9"/>
        <v/>
      </c>
      <c r="W178" s="163" t="str">
        <f t="shared" si="9"/>
        <v/>
      </c>
      <c r="X178" s="122" t="str">
        <f t="shared" si="11"/>
        <v>S111111</v>
      </c>
      <c r="Y178" s="122" t="str">
        <f t="shared" si="12"/>
        <v>P</v>
      </c>
    </row>
    <row r="179" spans="1:25" ht="12.75" customHeight="1" x14ac:dyDescent="0.2">
      <c r="A179" s="82">
        <v>166</v>
      </c>
      <c r="B179" s="153" t="str">
        <f>IFERROR(INDEX(Import!J:J,_xlfn.AGGREGATE(15,6,ROW(Import!J:J)/(Import!X:X=1),ROW()-13)),"")</f>
        <v/>
      </c>
      <c r="C179" s="153" t="str">
        <f>IFERROR(INDEX(Import!A:V,MATCH(tbl_WohnsitzSO[[#This Row],[AHV-Nr]],Import!J:J,0),5),"")</f>
        <v/>
      </c>
      <c r="D179" s="154" t="str">
        <f>IFERROR(INDEX(Import!A:V,MATCH(tbl_WohnsitzSO[[#This Row],[AHV-Nr]],Import!J:J,0),7),"")</f>
        <v/>
      </c>
      <c r="E179" s="83" t="str">
        <f>IFERROR(INDEX(Import!A:V,MATCH(tbl_WohnsitzSO[[#This Row],[AHV-Nr]],Import!J:J,0),9),"")</f>
        <v/>
      </c>
      <c r="F179" s="84" t="str">
        <f>IFERROR(INDEX(Import!A:V,MATCH(tbl_WohnsitzSO[[#This Row],[AHV-Nr]],Import!J:J,0),12),"")</f>
        <v/>
      </c>
      <c r="G179" s="157" t="str">
        <f>IFERROR(INDEX(Import!A:V,MATCH(tbl_WohnsitzSO[[#This Row],[AHV-Nr]],Import!J:J,0),15),"")</f>
        <v/>
      </c>
      <c r="H179" s="85" t="str">
        <f>IFERROR(INDEX(Import!A:V,MATCH(tbl_WohnsitzSO[[#This Row],[AHV-Nr]],Import!J:J,0),16),"")</f>
        <v/>
      </c>
      <c r="I179" s="85" t="str">
        <f>IF(SUMIFS(Import!Z:Z,Import!J:J,tbl_WohnsitzSO[[#This Row],[AHV-Nr]],Import!Z:Z,1)=0,"",SUMIFS(Import!Z:Z,Import!J:J,tbl_WohnsitzSO[[#This Row],[AHV-Nr]],Import!Z:Z,1))</f>
        <v/>
      </c>
      <c r="J179" s="169" t="str">
        <f>IF(SUMIFS(Import!U:U,Import!R:R,"KLV A",Import!J:J,tbl_WohnsitzSO[[#This Row],[AHV-Nr]])=0,"",SUMIFS(Import!U:U,Import!R:R,"KLV A",Import!J:J,tbl_WohnsitzSO[[#This Row],[AHV-Nr]]))</f>
        <v/>
      </c>
      <c r="K179" s="169" t="str">
        <f>IF(SUMIFS(Import!U:U,Import!R:R,"KLV B",Import!J:J,tbl_WohnsitzSO[[#This Row],[AHV-Nr]])=0,"",SUMIFS(Import!U:U,Import!R:R,"KLV B",Import!J:J,tbl_WohnsitzSO[[#This Row],[AHV-Nr]]))</f>
        <v/>
      </c>
      <c r="L179" s="169" t="str">
        <f>IF(SUMIFS(Import!U:U,Import!R:R,"KLV C",Import!J:J,tbl_WohnsitzSO[[#This Row],[AHV-Nr]])=0,"",SUMIFS(Import!U:U,Import!R:R,"KLV C",Import!J:J,tbl_WohnsitzSO[[#This Row],[AHV-Nr]]))</f>
        <v/>
      </c>
      <c r="M179" s="171">
        <f>SUM(tbl_WohnsitzSO[[#This Row],[KLV A]:[KLV C]])</f>
        <v>0</v>
      </c>
      <c r="N179" s="159" t="str">
        <f>IF(tbl_WohnsitzSO[[#This Row],[KLV A]]="","",IF(NOT(ISERROR(MATCH(X179, Parameter!$A$1:$A$137, 0))),VLOOKUP(X179,Parameter!$A$1:$J$137,4,0),IF(V179=4535,VLOOKUP(W179,Parameter!$C$1:$J$137,5,0),VLOOKUP(Y179,Parameter!$B$1:$J$137,6,0))))</f>
        <v/>
      </c>
      <c r="O179" s="159" t="str">
        <f>IF(tbl_WohnsitzSO[[#This Row],[KLV B]]="","",IF(NOT(ISERROR(MATCH(X179, Parameter!$A$1:$A$137, 0))),VLOOKUP(X179,Parameter!$A$1:$J$137,5,0),IF(V179=4535,VLOOKUP(W179,Parameter!$C$1:$J$137,6,0),VLOOKUP(Y179,Parameter!$B$1:$J$137,7,0))))</f>
        <v/>
      </c>
      <c r="P179" s="159" t="str">
        <f>IF(tbl_WohnsitzSO[[#This Row],[KLV C]]="","",IF(NOT(ISERROR(MATCH(X179, Parameter!$A$1:$A$137, 0))),VLOOKUP(X179,Parameter!$A$1:$J$137,6,0),IF(V179=4535,VLOOKUP(W179,Parameter!$C$1:$J$137,7,0),VLOOKUP(Y179,Parameter!$B$1:$J$137,8,0))))</f>
        <v/>
      </c>
      <c r="Q179" s="12" t="str">
        <f t="shared" si="10"/>
        <v/>
      </c>
      <c r="R179" s="12" t="str">
        <f t="shared" si="10"/>
        <v/>
      </c>
      <c r="S179" s="12" t="str">
        <f t="shared" si="10"/>
        <v/>
      </c>
      <c r="T179" s="12">
        <f>IFERROR(SUM(tbl_WohnsitzSO[[#This Row],[KLV A Kosten]:[KLV C Kosten]]),"")</f>
        <v>0</v>
      </c>
      <c r="U179" s="63">
        <f>SUMIFS(Import!V:V,Import!J:J,tbl_WohnsitzSO[[#This Row],[AHV-Nr]])</f>
        <v>0</v>
      </c>
      <c r="V179" s="162" t="str">
        <f t="shared" ref="V179:W242" si="13">+G179</f>
        <v/>
      </c>
      <c r="W179" s="163" t="str">
        <f t="shared" si="13"/>
        <v/>
      </c>
      <c r="X179" s="122" t="str">
        <f t="shared" si="11"/>
        <v>S111111</v>
      </c>
      <c r="Y179" s="122" t="str">
        <f t="shared" si="12"/>
        <v>P</v>
      </c>
    </row>
    <row r="180" spans="1:25" ht="12.75" customHeight="1" x14ac:dyDescent="0.2">
      <c r="A180" s="82">
        <v>167</v>
      </c>
      <c r="B180" s="153" t="str">
        <f>IFERROR(INDEX(Import!J:J,_xlfn.AGGREGATE(15,6,ROW(Import!J:J)/(Import!X:X=1),ROW()-13)),"")</f>
        <v/>
      </c>
      <c r="C180" s="153" t="str">
        <f>IFERROR(INDEX(Import!A:V,MATCH(tbl_WohnsitzSO[[#This Row],[AHV-Nr]],Import!J:J,0),5),"")</f>
        <v/>
      </c>
      <c r="D180" s="154" t="str">
        <f>IFERROR(INDEX(Import!A:V,MATCH(tbl_WohnsitzSO[[#This Row],[AHV-Nr]],Import!J:J,0),7),"")</f>
        <v/>
      </c>
      <c r="E180" s="83" t="str">
        <f>IFERROR(INDEX(Import!A:V,MATCH(tbl_WohnsitzSO[[#This Row],[AHV-Nr]],Import!J:J,0),9),"")</f>
        <v/>
      </c>
      <c r="F180" s="84" t="str">
        <f>IFERROR(INDEX(Import!A:V,MATCH(tbl_WohnsitzSO[[#This Row],[AHV-Nr]],Import!J:J,0),12),"")</f>
        <v/>
      </c>
      <c r="G180" s="157" t="str">
        <f>IFERROR(INDEX(Import!A:V,MATCH(tbl_WohnsitzSO[[#This Row],[AHV-Nr]],Import!J:J,0),15),"")</f>
        <v/>
      </c>
      <c r="H180" s="85" t="str">
        <f>IFERROR(INDEX(Import!A:V,MATCH(tbl_WohnsitzSO[[#This Row],[AHV-Nr]],Import!J:J,0),16),"")</f>
        <v/>
      </c>
      <c r="I180" s="85" t="str">
        <f>IF(SUMIFS(Import!Z:Z,Import!J:J,tbl_WohnsitzSO[[#This Row],[AHV-Nr]],Import!Z:Z,1)=0,"",SUMIFS(Import!Z:Z,Import!J:J,tbl_WohnsitzSO[[#This Row],[AHV-Nr]],Import!Z:Z,1))</f>
        <v/>
      </c>
      <c r="J180" s="169" t="str">
        <f>IF(SUMIFS(Import!U:U,Import!R:R,"KLV A",Import!J:J,tbl_WohnsitzSO[[#This Row],[AHV-Nr]])=0,"",SUMIFS(Import!U:U,Import!R:R,"KLV A",Import!J:J,tbl_WohnsitzSO[[#This Row],[AHV-Nr]]))</f>
        <v/>
      </c>
      <c r="K180" s="169" t="str">
        <f>IF(SUMIFS(Import!U:U,Import!R:R,"KLV B",Import!J:J,tbl_WohnsitzSO[[#This Row],[AHV-Nr]])=0,"",SUMIFS(Import!U:U,Import!R:R,"KLV B",Import!J:J,tbl_WohnsitzSO[[#This Row],[AHV-Nr]]))</f>
        <v/>
      </c>
      <c r="L180" s="169" t="str">
        <f>IF(SUMIFS(Import!U:U,Import!R:R,"KLV C",Import!J:J,tbl_WohnsitzSO[[#This Row],[AHV-Nr]])=0,"",SUMIFS(Import!U:U,Import!R:R,"KLV C",Import!J:J,tbl_WohnsitzSO[[#This Row],[AHV-Nr]]))</f>
        <v/>
      </c>
      <c r="M180" s="171">
        <f>SUM(tbl_WohnsitzSO[[#This Row],[KLV A]:[KLV C]])</f>
        <v>0</v>
      </c>
      <c r="N180" s="159" t="str">
        <f>IF(tbl_WohnsitzSO[[#This Row],[KLV A]]="","",IF(NOT(ISERROR(MATCH(X180, Parameter!$A$1:$A$137, 0))),VLOOKUP(X180,Parameter!$A$1:$J$137,4,0),IF(V180=4535,VLOOKUP(W180,Parameter!$C$1:$J$137,5,0),VLOOKUP(Y180,Parameter!$B$1:$J$137,6,0))))</f>
        <v/>
      </c>
      <c r="O180" s="159" t="str">
        <f>IF(tbl_WohnsitzSO[[#This Row],[KLV B]]="","",IF(NOT(ISERROR(MATCH(X180, Parameter!$A$1:$A$137, 0))),VLOOKUP(X180,Parameter!$A$1:$J$137,5,0),IF(V180=4535,VLOOKUP(W180,Parameter!$C$1:$J$137,6,0),VLOOKUP(Y180,Parameter!$B$1:$J$137,7,0))))</f>
        <v/>
      </c>
      <c r="P180" s="159" t="str">
        <f>IF(tbl_WohnsitzSO[[#This Row],[KLV C]]="","",IF(NOT(ISERROR(MATCH(X180, Parameter!$A$1:$A$137, 0))),VLOOKUP(X180,Parameter!$A$1:$J$137,6,0),IF(V180=4535,VLOOKUP(W180,Parameter!$C$1:$J$137,7,0),VLOOKUP(Y180,Parameter!$B$1:$J$137,8,0))))</f>
        <v/>
      </c>
      <c r="Q180" s="12" t="str">
        <f t="shared" si="10"/>
        <v/>
      </c>
      <c r="R180" s="12" t="str">
        <f t="shared" si="10"/>
        <v/>
      </c>
      <c r="S180" s="12" t="str">
        <f t="shared" si="10"/>
        <v/>
      </c>
      <c r="T180" s="12">
        <f>IFERROR(SUM(tbl_WohnsitzSO[[#This Row],[KLV A Kosten]:[KLV C Kosten]]),"")</f>
        <v>0</v>
      </c>
      <c r="U180" s="63">
        <f>SUMIFS(Import!V:V,Import!J:J,tbl_WohnsitzSO[[#This Row],[AHV-Nr]])</f>
        <v>0</v>
      </c>
      <c r="V180" s="162" t="str">
        <f t="shared" si="13"/>
        <v/>
      </c>
      <c r="W180" s="163" t="str">
        <f t="shared" si="13"/>
        <v/>
      </c>
      <c r="X180" s="122" t="str">
        <f t="shared" si="11"/>
        <v>S111111</v>
      </c>
      <c r="Y180" s="122" t="str">
        <f t="shared" si="12"/>
        <v>P</v>
      </c>
    </row>
    <row r="181" spans="1:25" ht="12.75" customHeight="1" x14ac:dyDescent="0.2">
      <c r="A181" s="82">
        <v>168</v>
      </c>
      <c r="B181" s="153" t="str">
        <f>IFERROR(INDEX(Import!J:J,_xlfn.AGGREGATE(15,6,ROW(Import!J:J)/(Import!X:X=1),ROW()-13)),"")</f>
        <v/>
      </c>
      <c r="C181" s="153" t="str">
        <f>IFERROR(INDEX(Import!A:V,MATCH(tbl_WohnsitzSO[[#This Row],[AHV-Nr]],Import!J:J,0),5),"")</f>
        <v/>
      </c>
      <c r="D181" s="154" t="str">
        <f>IFERROR(INDEX(Import!A:V,MATCH(tbl_WohnsitzSO[[#This Row],[AHV-Nr]],Import!J:J,0),7),"")</f>
        <v/>
      </c>
      <c r="E181" s="83" t="str">
        <f>IFERROR(INDEX(Import!A:V,MATCH(tbl_WohnsitzSO[[#This Row],[AHV-Nr]],Import!J:J,0),9),"")</f>
        <v/>
      </c>
      <c r="F181" s="84" t="str">
        <f>IFERROR(INDEX(Import!A:V,MATCH(tbl_WohnsitzSO[[#This Row],[AHV-Nr]],Import!J:J,0),12),"")</f>
        <v/>
      </c>
      <c r="G181" s="157" t="str">
        <f>IFERROR(INDEX(Import!A:V,MATCH(tbl_WohnsitzSO[[#This Row],[AHV-Nr]],Import!J:J,0),15),"")</f>
        <v/>
      </c>
      <c r="H181" s="85" t="str">
        <f>IFERROR(INDEX(Import!A:V,MATCH(tbl_WohnsitzSO[[#This Row],[AHV-Nr]],Import!J:J,0),16),"")</f>
        <v/>
      </c>
      <c r="I181" s="85" t="str">
        <f>IF(SUMIFS(Import!Z:Z,Import!J:J,tbl_WohnsitzSO[[#This Row],[AHV-Nr]],Import!Z:Z,1)=0,"",SUMIFS(Import!Z:Z,Import!J:J,tbl_WohnsitzSO[[#This Row],[AHV-Nr]],Import!Z:Z,1))</f>
        <v/>
      </c>
      <c r="J181" s="169" t="str">
        <f>IF(SUMIFS(Import!U:U,Import!R:R,"KLV A",Import!J:J,tbl_WohnsitzSO[[#This Row],[AHV-Nr]])=0,"",SUMIFS(Import!U:U,Import!R:R,"KLV A",Import!J:J,tbl_WohnsitzSO[[#This Row],[AHV-Nr]]))</f>
        <v/>
      </c>
      <c r="K181" s="169" t="str">
        <f>IF(SUMIFS(Import!U:U,Import!R:R,"KLV B",Import!J:J,tbl_WohnsitzSO[[#This Row],[AHV-Nr]])=0,"",SUMIFS(Import!U:U,Import!R:R,"KLV B",Import!J:J,tbl_WohnsitzSO[[#This Row],[AHV-Nr]]))</f>
        <v/>
      </c>
      <c r="L181" s="169" t="str">
        <f>IF(SUMIFS(Import!U:U,Import!R:R,"KLV C",Import!J:J,tbl_WohnsitzSO[[#This Row],[AHV-Nr]])=0,"",SUMIFS(Import!U:U,Import!R:R,"KLV C",Import!J:J,tbl_WohnsitzSO[[#This Row],[AHV-Nr]]))</f>
        <v/>
      </c>
      <c r="M181" s="171">
        <f>SUM(tbl_WohnsitzSO[[#This Row],[KLV A]:[KLV C]])</f>
        <v>0</v>
      </c>
      <c r="N181" s="159" t="str">
        <f>IF(tbl_WohnsitzSO[[#This Row],[KLV A]]="","",IF(NOT(ISERROR(MATCH(X181, Parameter!$A$1:$A$137, 0))),VLOOKUP(X181,Parameter!$A$1:$J$137,4,0),IF(V181=4535,VLOOKUP(W181,Parameter!$C$1:$J$137,5,0),VLOOKUP(Y181,Parameter!$B$1:$J$137,6,0))))</f>
        <v/>
      </c>
      <c r="O181" s="159" t="str">
        <f>IF(tbl_WohnsitzSO[[#This Row],[KLV B]]="","",IF(NOT(ISERROR(MATCH(X181, Parameter!$A$1:$A$137, 0))),VLOOKUP(X181,Parameter!$A$1:$J$137,5,0),IF(V181=4535,VLOOKUP(W181,Parameter!$C$1:$J$137,6,0),VLOOKUP(Y181,Parameter!$B$1:$J$137,7,0))))</f>
        <v/>
      </c>
      <c r="P181" s="159" t="str">
        <f>IF(tbl_WohnsitzSO[[#This Row],[KLV C]]="","",IF(NOT(ISERROR(MATCH(X181, Parameter!$A$1:$A$137, 0))),VLOOKUP(X181,Parameter!$A$1:$J$137,6,0),IF(V181=4535,VLOOKUP(W181,Parameter!$C$1:$J$137,7,0),VLOOKUP(Y181,Parameter!$B$1:$J$137,8,0))))</f>
        <v/>
      </c>
      <c r="Q181" s="12" t="str">
        <f t="shared" si="10"/>
        <v/>
      </c>
      <c r="R181" s="12" t="str">
        <f t="shared" si="10"/>
        <v/>
      </c>
      <c r="S181" s="12" t="str">
        <f t="shared" si="10"/>
        <v/>
      </c>
      <c r="T181" s="12">
        <f>IFERROR(SUM(tbl_WohnsitzSO[[#This Row],[KLV A Kosten]:[KLV C Kosten]]),"")</f>
        <v>0</v>
      </c>
      <c r="U181" s="63">
        <f>SUMIFS(Import!V:V,Import!J:J,tbl_WohnsitzSO[[#This Row],[AHV-Nr]])</f>
        <v>0</v>
      </c>
      <c r="V181" s="162" t="str">
        <f t="shared" si="13"/>
        <v/>
      </c>
      <c r="W181" s="163" t="str">
        <f t="shared" si="13"/>
        <v/>
      </c>
      <c r="X181" s="122" t="str">
        <f t="shared" si="11"/>
        <v>S111111</v>
      </c>
      <c r="Y181" s="122" t="str">
        <f t="shared" si="12"/>
        <v>P</v>
      </c>
    </row>
    <row r="182" spans="1:25" ht="12.75" customHeight="1" x14ac:dyDescent="0.2">
      <c r="A182" s="82">
        <v>169</v>
      </c>
      <c r="B182" s="153" t="str">
        <f>IFERROR(INDEX(Import!J:J,_xlfn.AGGREGATE(15,6,ROW(Import!J:J)/(Import!X:X=1),ROW()-13)),"")</f>
        <v/>
      </c>
      <c r="C182" s="153" t="str">
        <f>IFERROR(INDEX(Import!A:V,MATCH(tbl_WohnsitzSO[[#This Row],[AHV-Nr]],Import!J:J,0),5),"")</f>
        <v/>
      </c>
      <c r="D182" s="154" t="str">
        <f>IFERROR(INDEX(Import!A:V,MATCH(tbl_WohnsitzSO[[#This Row],[AHV-Nr]],Import!J:J,0),7),"")</f>
        <v/>
      </c>
      <c r="E182" s="83" t="str">
        <f>IFERROR(INDEX(Import!A:V,MATCH(tbl_WohnsitzSO[[#This Row],[AHV-Nr]],Import!J:J,0),9),"")</f>
        <v/>
      </c>
      <c r="F182" s="84" t="str">
        <f>IFERROR(INDEX(Import!A:V,MATCH(tbl_WohnsitzSO[[#This Row],[AHV-Nr]],Import!J:J,0),12),"")</f>
        <v/>
      </c>
      <c r="G182" s="157" t="str">
        <f>IFERROR(INDEX(Import!A:V,MATCH(tbl_WohnsitzSO[[#This Row],[AHV-Nr]],Import!J:J,0),15),"")</f>
        <v/>
      </c>
      <c r="H182" s="85" t="str">
        <f>IFERROR(INDEX(Import!A:V,MATCH(tbl_WohnsitzSO[[#This Row],[AHV-Nr]],Import!J:J,0),16),"")</f>
        <v/>
      </c>
      <c r="I182" s="85" t="str">
        <f>IF(SUMIFS(Import!Z:Z,Import!J:J,tbl_WohnsitzSO[[#This Row],[AHV-Nr]],Import!Z:Z,1)=0,"",SUMIFS(Import!Z:Z,Import!J:J,tbl_WohnsitzSO[[#This Row],[AHV-Nr]],Import!Z:Z,1))</f>
        <v/>
      </c>
      <c r="J182" s="169" t="str">
        <f>IF(SUMIFS(Import!U:U,Import!R:R,"KLV A",Import!J:J,tbl_WohnsitzSO[[#This Row],[AHV-Nr]])=0,"",SUMIFS(Import!U:U,Import!R:R,"KLV A",Import!J:J,tbl_WohnsitzSO[[#This Row],[AHV-Nr]]))</f>
        <v/>
      </c>
      <c r="K182" s="169" t="str">
        <f>IF(SUMIFS(Import!U:U,Import!R:R,"KLV B",Import!J:J,tbl_WohnsitzSO[[#This Row],[AHV-Nr]])=0,"",SUMIFS(Import!U:U,Import!R:R,"KLV B",Import!J:J,tbl_WohnsitzSO[[#This Row],[AHV-Nr]]))</f>
        <v/>
      </c>
      <c r="L182" s="169" t="str">
        <f>IF(SUMIFS(Import!U:U,Import!R:R,"KLV C",Import!J:J,tbl_WohnsitzSO[[#This Row],[AHV-Nr]])=0,"",SUMIFS(Import!U:U,Import!R:R,"KLV C",Import!J:J,tbl_WohnsitzSO[[#This Row],[AHV-Nr]]))</f>
        <v/>
      </c>
      <c r="M182" s="171">
        <f>SUM(tbl_WohnsitzSO[[#This Row],[KLV A]:[KLV C]])</f>
        <v>0</v>
      </c>
      <c r="N182" s="159" t="str">
        <f>IF(tbl_WohnsitzSO[[#This Row],[KLV A]]="","",IF(NOT(ISERROR(MATCH(X182, Parameter!$A$1:$A$137, 0))),VLOOKUP(X182,Parameter!$A$1:$J$137,4,0),IF(V182=4535,VLOOKUP(W182,Parameter!$C$1:$J$137,5,0),VLOOKUP(Y182,Parameter!$B$1:$J$137,6,0))))</f>
        <v/>
      </c>
      <c r="O182" s="159" t="str">
        <f>IF(tbl_WohnsitzSO[[#This Row],[KLV B]]="","",IF(NOT(ISERROR(MATCH(X182, Parameter!$A$1:$A$137, 0))),VLOOKUP(X182,Parameter!$A$1:$J$137,5,0),IF(V182=4535,VLOOKUP(W182,Parameter!$C$1:$J$137,6,0),VLOOKUP(Y182,Parameter!$B$1:$J$137,7,0))))</f>
        <v/>
      </c>
      <c r="P182" s="159" t="str">
        <f>IF(tbl_WohnsitzSO[[#This Row],[KLV C]]="","",IF(NOT(ISERROR(MATCH(X182, Parameter!$A$1:$A$137, 0))),VLOOKUP(X182,Parameter!$A$1:$J$137,6,0),IF(V182=4535,VLOOKUP(W182,Parameter!$C$1:$J$137,7,0),VLOOKUP(Y182,Parameter!$B$1:$J$137,8,0))))</f>
        <v/>
      </c>
      <c r="Q182" s="12" t="str">
        <f t="shared" si="10"/>
        <v/>
      </c>
      <c r="R182" s="12" t="str">
        <f t="shared" si="10"/>
        <v/>
      </c>
      <c r="S182" s="12" t="str">
        <f t="shared" si="10"/>
        <v/>
      </c>
      <c r="T182" s="12">
        <f>IFERROR(SUM(tbl_WohnsitzSO[[#This Row],[KLV A Kosten]:[KLV C Kosten]]),"")</f>
        <v>0</v>
      </c>
      <c r="U182" s="63">
        <f>SUMIFS(Import!V:V,Import!J:J,tbl_WohnsitzSO[[#This Row],[AHV-Nr]])</f>
        <v>0</v>
      </c>
      <c r="V182" s="162" t="str">
        <f t="shared" si="13"/>
        <v/>
      </c>
      <c r="W182" s="163" t="str">
        <f t="shared" si="13"/>
        <v/>
      </c>
      <c r="X182" s="122" t="str">
        <f t="shared" si="11"/>
        <v>S111111</v>
      </c>
      <c r="Y182" s="122" t="str">
        <f t="shared" si="12"/>
        <v>P</v>
      </c>
    </row>
    <row r="183" spans="1:25" ht="12.75" customHeight="1" x14ac:dyDescent="0.2">
      <c r="A183" s="82">
        <v>170</v>
      </c>
      <c r="B183" s="153" t="str">
        <f>IFERROR(INDEX(Import!J:J,_xlfn.AGGREGATE(15,6,ROW(Import!J:J)/(Import!X:X=1),ROW()-13)),"")</f>
        <v/>
      </c>
      <c r="C183" s="153" t="str">
        <f>IFERROR(INDEX(Import!A:V,MATCH(tbl_WohnsitzSO[[#This Row],[AHV-Nr]],Import!J:J,0),5),"")</f>
        <v/>
      </c>
      <c r="D183" s="154" t="str">
        <f>IFERROR(INDEX(Import!A:V,MATCH(tbl_WohnsitzSO[[#This Row],[AHV-Nr]],Import!J:J,0),7),"")</f>
        <v/>
      </c>
      <c r="E183" s="83" t="str">
        <f>IFERROR(INDEX(Import!A:V,MATCH(tbl_WohnsitzSO[[#This Row],[AHV-Nr]],Import!J:J,0),9),"")</f>
        <v/>
      </c>
      <c r="F183" s="84" t="str">
        <f>IFERROR(INDEX(Import!A:V,MATCH(tbl_WohnsitzSO[[#This Row],[AHV-Nr]],Import!J:J,0),12),"")</f>
        <v/>
      </c>
      <c r="G183" s="157" t="str">
        <f>IFERROR(INDEX(Import!A:V,MATCH(tbl_WohnsitzSO[[#This Row],[AHV-Nr]],Import!J:J,0),15),"")</f>
        <v/>
      </c>
      <c r="H183" s="85" t="str">
        <f>IFERROR(INDEX(Import!A:V,MATCH(tbl_WohnsitzSO[[#This Row],[AHV-Nr]],Import!J:J,0),16),"")</f>
        <v/>
      </c>
      <c r="I183" s="85" t="str">
        <f>IF(SUMIFS(Import!Z:Z,Import!J:J,tbl_WohnsitzSO[[#This Row],[AHV-Nr]],Import!Z:Z,1)=0,"",SUMIFS(Import!Z:Z,Import!J:J,tbl_WohnsitzSO[[#This Row],[AHV-Nr]],Import!Z:Z,1))</f>
        <v/>
      </c>
      <c r="J183" s="169" t="str">
        <f>IF(SUMIFS(Import!U:U,Import!R:R,"KLV A",Import!J:J,tbl_WohnsitzSO[[#This Row],[AHV-Nr]])=0,"",SUMIFS(Import!U:U,Import!R:R,"KLV A",Import!J:J,tbl_WohnsitzSO[[#This Row],[AHV-Nr]]))</f>
        <v/>
      </c>
      <c r="K183" s="169" t="str">
        <f>IF(SUMIFS(Import!U:U,Import!R:R,"KLV B",Import!J:J,tbl_WohnsitzSO[[#This Row],[AHV-Nr]])=0,"",SUMIFS(Import!U:U,Import!R:R,"KLV B",Import!J:J,tbl_WohnsitzSO[[#This Row],[AHV-Nr]]))</f>
        <v/>
      </c>
      <c r="L183" s="169" t="str">
        <f>IF(SUMIFS(Import!U:U,Import!R:R,"KLV C",Import!J:J,tbl_WohnsitzSO[[#This Row],[AHV-Nr]])=0,"",SUMIFS(Import!U:U,Import!R:R,"KLV C",Import!J:J,tbl_WohnsitzSO[[#This Row],[AHV-Nr]]))</f>
        <v/>
      </c>
      <c r="M183" s="171">
        <f>SUM(tbl_WohnsitzSO[[#This Row],[KLV A]:[KLV C]])</f>
        <v>0</v>
      </c>
      <c r="N183" s="159" t="str">
        <f>IF(tbl_WohnsitzSO[[#This Row],[KLV A]]="","",IF(NOT(ISERROR(MATCH(X183, Parameter!$A$1:$A$137, 0))),VLOOKUP(X183,Parameter!$A$1:$J$137,4,0),IF(V183=4535,VLOOKUP(W183,Parameter!$C$1:$J$137,5,0),VLOOKUP(Y183,Parameter!$B$1:$J$137,6,0))))</f>
        <v/>
      </c>
      <c r="O183" s="159" t="str">
        <f>IF(tbl_WohnsitzSO[[#This Row],[KLV B]]="","",IF(NOT(ISERROR(MATCH(X183, Parameter!$A$1:$A$137, 0))),VLOOKUP(X183,Parameter!$A$1:$J$137,5,0),IF(V183=4535,VLOOKUP(W183,Parameter!$C$1:$J$137,6,0),VLOOKUP(Y183,Parameter!$B$1:$J$137,7,0))))</f>
        <v/>
      </c>
      <c r="P183" s="159" t="str">
        <f>IF(tbl_WohnsitzSO[[#This Row],[KLV C]]="","",IF(NOT(ISERROR(MATCH(X183, Parameter!$A$1:$A$137, 0))),VLOOKUP(X183,Parameter!$A$1:$J$137,6,0),IF(V183=4535,VLOOKUP(W183,Parameter!$C$1:$J$137,7,0),VLOOKUP(Y183,Parameter!$B$1:$J$137,8,0))))</f>
        <v/>
      </c>
      <c r="Q183" s="12" t="str">
        <f t="shared" si="10"/>
        <v/>
      </c>
      <c r="R183" s="12" t="str">
        <f t="shared" si="10"/>
        <v/>
      </c>
      <c r="S183" s="12" t="str">
        <f t="shared" si="10"/>
        <v/>
      </c>
      <c r="T183" s="12">
        <f>IFERROR(SUM(tbl_WohnsitzSO[[#This Row],[KLV A Kosten]:[KLV C Kosten]]),"")</f>
        <v>0</v>
      </c>
      <c r="U183" s="63">
        <f>SUMIFS(Import!V:V,Import!J:J,tbl_WohnsitzSO[[#This Row],[AHV-Nr]])</f>
        <v>0</v>
      </c>
      <c r="V183" s="162" t="str">
        <f t="shared" si="13"/>
        <v/>
      </c>
      <c r="W183" s="163" t="str">
        <f t="shared" si="13"/>
        <v/>
      </c>
      <c r="X183" s="122" t="str">
        <f t="shared" si="11"/>
        <v>S111111</v>
      </c>
      <c r="Y183" s="122" t="str">
        <f t="shared" si="12"/>
        <v>P</v>
      </c>
    </row>
    <row r="184" spans="1:25" ht="12.75" customHeight="1" x14ac:dyDescent="0.2">
      <c r="A184" s="82">
        <v>171</v>
      </c>
      <c r="B184" s="153" t="str">
        <f>IFERROR(INDEX(Import!J:J,_xlfn.AGGREGATE(15,6,ROW(Import!J:J)/(Import!X:X=1),ROW()-13)),"")</f>
        <v/>
      </c>
      <c r="C184" s="153" t="str">
        <f>IFERROR(INDEX(Import!A:V,MATCH(tbl_WohnsitzSO[[#This Row],[AHV-Nr]],Import!J:J,0),5),"")</f>
        <v/>
      </c>
      <c r="D184" s="154" t="str">
        <f>IFERROR(INDEX(Import!A:V,MATCH(tbl_WohnsitzSO[[#This Row],[AHV-Nr]],Import!J:J,0),7),"")</f>
        <v/>
      </c>
      <c r="E184" s="83" t="str">
        <f>IFERROR(INDEX(Import!A:V,MATCH(tbl_WohnsitzSO[[#This Row],[AHV-Nr]],Import!J:J,0),9),"")</f>
        <v/>
      </c>
      <c r="F184" s="84" t="str">
        <f>IFERROR(INDEX(Import!A:V,MATCH(tbl_WohnsitzSO[[#This Row],[AHV-Nr]],Import!J:J,0),12),"")</f>
        <v/>
      </c>
      <c r="G184" s="157" t="str">
        <f>IFERROR(INDEX(Import!A:V,MATCH(tbl_WohnsitzSO[[#This Row],[AHV-Nr]],Import!J:J,0),15),"")</f>
        <v/>
      </c>
      <c r="H184" s="85" t="str">
        <f>IFERROR(INDEX(Import!A:V,MATCH(tbl_WohnsitzSO[[#This Row],[AHV-Nr]],Import!J:J,0),16),"")</f>
        <v/>
      </c>
      <c r="I184" s="85" t="str">
        <f>IF(SUMIFS(Import!Z:Z,Import!J:J,tbl_WohnsitzSO[[#This Row],[AHV-Nr]],Import!Z:Z,1)=0,"",SUMIFS(Import!Z:Z,Import!J:J,tbl_WohnsitzSO[[#This Row],[AHV-Nr]],Import!Z:Z,1))</f>
        <v/>
      </c>
      <c r="J184" s="169" t="str">
        <f>IF(SUMIFS(Import!U:U,Import!R:R,"KLV A",Import!J:J,tbl_WohnsitzSO[[#This Row],[AHV-Nr]])=0,"",SUMIFS(Import!U:U,Import!R:R,"KLV A",Import!J:J,tbl_WohnsitzSO[[#This Row],[AHV-Nr]]))</f>
        <v/>
      </c>
      <c r="K184" s="169" t="str">
        <f>IF(SUMIFS(Import!U:U,Import!R:R,"KLV B",Import!J:J,tbl_WohnsitzSO[[#This Row],[AHV-Nr]])=0,"",SUMIFS(Import!U:U,Import!R:R,"KLV B",Import!J:J,tbl_WohnsitzSO[[#This Row],[AHV-Nr]]))</f>
        <v/>
      </c>
      <c r="L184" s="169" t="str">
        <f>IF(SUMIFS(Import!U:U,Import!R:R,"KLV C",Import!J:J,tbl_WohnsitzSO[[#This Row],[AHV-Nr]])=0,"",SUMIFS(Import!U:U,Import!R:R,"KLV C",Import!J:J,tbl_WohnsitzSO[[#This Row],[AHV-Nr]]))</f>
        <v/>
      </c>
      <c r="M184" s="171">
        <f>SUM(tbl_WohnsitzSO[[#This Row],[KLV A]:[KLV C]])</f>
        <v>0</v>
      </c>
      <c r="N184" s="159" t="str">
        <f>IF(tbl_WohnsitzSO[[#This Row],[KLV A]]="","",IF(NOT(ISERROR(MATCH(X184, Parameter!$A$1:$A$137, 0))),VLOOKUP(X184,Parameter!$A$1:$J$137,4,0),IF(V184=4535,VLOOKUP(W184,Parameter!$C$1:$J$137,5,0),VLOOKUP(Y184,Parameter!$B$1:$J$137,6,0))))</f>
        <v/>
      </c>
      <c r="O184" s="159" t="str">
        <f>IF(tbl_WohnsitzSO[[#This Row],[KLV B]]="","",IF(NOT(ISERROR(MATCH(X184, Parameter!$A$1:$A$137, 0))),VLOOKUP(X184,Parameter!$A$1:$J$137,5,0),IF(V184=4535,VLOOKUP(W184,Parameter!$C$1:$J$137,6,0),VLOOKUP(Y184,Parameter!$B$1:$J$137,7,0))))</f>
        <v/>
      </c>
      <c r="P184" s="159" t="str">
        <f>IF(tbl_WohnsitzSO[[#This Row],[KLV C]]="","",IF(NOT(ISERROR(MATCH(X184, Parameter!$A$1:$A$137, 0))),VLOOKUP(X184,Parameter!$A$1:$J$137,6,0),IF(V184=4535,VLOOKUP(W184,Parameter!$C$1:$J$137,7,0),VLOOKUP(Y184,Parameter!$B$1:$J$137,8,0))))</f>
        <v/>
      </c>
      <c r="Q184" s="12" t="str">
        <f t="shared" si="10"/>
        <v/>
      </c>
      <c r="R184" s="12" t="str">
        <f t="shared" si="10"/>
        <v/>
      </c>
      <c r="S184" s="12" t="str">
        <f t="shared" si="10"/>
        <v/>
      </c>
      <c r="T184" s="12">
        <f>IFERROR(SUM(tbl_WohnsitzSO[[#This Row],[KLV A Kosten]:[KLV C Kosten]]),"")</f>
        <v>0</v>
      </c>
      <c r="U184" s="63">
        <f>SUMIFS(Import!V:V,Import!J:J,tbl_WohnsitzSO[[#This Row],[AHV-Nr]])</f>
        <v>0</v>
      </c>
      <c r="V184" s="162" t="str">
        <f t="shared" si="13"/>
        <v/>
      </c>
      <c r="W184" s="163" t="str">
        <f t="shared" si="13"/>
        <v/>
      </c>
      <c r="X184" s="122" t="str">
        <f t="shared" si="11"/>
        <v>S111111</v>
      </c>
      <c r="Y184" s="122" t="str">
        <f t="shared" si="12"/>
        <v>P</v>
      </c>
    </row>
    <row r="185" spans="1:25" ht="12.75" customHeight="1" x14ac:dyDescent="0.2">
      <c r="A185" s="82">
        <v>172</v>
      </c>
      <c r="B185" s="153" t="str">
        <f>IFERROR(INDEX(Import!J:J,_xlfn.AGGREGATE(15,6,ROW(Import!J:J)/(Import!X:X=1),ROW()-13)),"")</f>
        <v/>
      </c>
      <c r="C185" s="153" t="str">
        <f>IFERROR(INDEX(Import!A:V,MATCH(tbl_WohnsitzSO[[#This Row],[AHV-Nr]],Import!J:J,0),5),"")</f>
        <v/>
      </c>
      <c r="D185" s="154" t="str">
        <f>IFERROR(INDEX(Import!A:V,MATCH(tbl_WohnsitzSO[[#This Row],[AHV-Nr]],Import!J:J,0),7),"")</f>
        <v/>
      </c>
      <c r="E185" s="83" t="str">
        <f>IFERROR(INDEX(Import!A:V,MATCH(tbl_WohnsitzSO[[#This Row],[AHV-Nr]],Import!J:J,0),9),"")</f>
        <v/>
      </c>
      <c r="F185" s="84" t="str">
        <f>IFERROR(INDEX(Import!A:V,MATCH(tbl_WohnsitzSO[[#This Row],[AHV-Nr]],Import!J:J,0),12),"")</f>
        <v/>
      </c>
      <c r="G185" s="157" t="str">
        <f>IFERROR(INDEX(Import!A:V,MATCH(tbl_WohnsitzSO[[#This Row],[AHV-Nr]],Import!J:J,0),15),"")</f>
        <v/>
      </c>
      <c r="H185" s="85" t="str">
        <f>IFERROR(INDEX(Import!A:V,MATCH(tbl_WohnsitzSO[[#This Row],[AHV-Nr]],Import!J:J,0),16),"")</f>
        <v/>
      </c>
      <c r="I185" s="85" t="str">
        <f>IF(SUMIFS(Import!Z:Z,Import!J:J,tbl_WohnsitzSO[[#This Row],[AHV-Nr]],Import!Z:Z,1)=0,"",SUMIFS(Import!Z:Z,Import!J:J,tbl_WohnsitzSO[[#This Row],[AHV-Nr]],Import!Z:Z,1))</f>
        <v/>
      </c>
      <c r="J185" s="169" t="str">
        <f>IF(SUMIFS(Import!U:U,Import!R:R,"KLV A",Import!J:J,tbl_WohnsitzSO[[#This Row],[AHV-Nr]])=0,"",SUMIFS(Import!U:U,Import!R:R,"KLV A",Import!J:J,tbl_WohnsitzSO[[#This Row],[AHV-Nr]]))</f>
        <v/>
      </c>
      <c r="K185" s="169" t="str">
        <f>IF(SUMIFS(Import!U:U,Import!R:R,"KLV B",Import!J:J,tbl_WohnsitzSO[[#This Row],[AHV-Nr]])=0,"",SUMIFS(Import!U:U,Import!R:R,"KLV B",Import!J:J,tbl_WohnsitzSO[[#This Row],[AHV-Nr]]))</f>
        <v/>
      </c>
      <c r="L185" s="169" t="str">
        <f>IF(SUMIFS(Import!U:U,Import!R:R,"KLV C",Import!J:J,tbl_WohnsitzSO[[#This Row],[AHV-Nr]])=0,"",SUMIFS(Import!U:U,Import!R:R,"KLV C",Import!J:J,tbl_WohnsitzSO[[#This Row],[AHV-Nr]]))</f>
        <v/>
      </c>
      <c r="M185" s="171">
        <f>SUM(tbl_WohnsitzSO[[#This Row],[KLV A]:[KLV C]])</f>
        <v>0</v>
      </c>
      <c r="N185" s="159" t="str">
        <f>IF(tbl_WohnsitzSO[[#This Row],[KLV A]]="","",IF(NOT(ISERROR(MATCH(X185, Parameter!$A$1:$A$137, 0))),VLOOKUP(X185,Parameter!$A$1:$J$137,4,0),IF(V185=4535,VLOOKUP(W185,Parameter!$C$1:$J$137,5,0),VLOOKUP(Y185,Parameter!$B$1:$J$137,6,0))))</f>
        <v/>
      </c>
      <c r="O185" s="159" t="str">
        <f>IF(tbl_WohnsitzSO[[#This Row],[KLV B]]="","",IF(NOT(ISERROR(MATCH(X185, Parameter!$A$1:$A$137, 0))),VLOOKUP(X185,Parameter!$A$1:$J$137,5,0),IF(V185=4535,VLOOKUP(W185,Parameter!$C$1:$J$137,6,0),VLOOKUP(Y185,Parameter!$B$1:$J$137,7,0))))</f>
        <v/>
      </c>
      <c r="P185" s="159" t="str">
        <f>IF(tbl_WohnsitzSO[[#This Row],[KLV C]]="","",IF(NOT(ISERROR(MATCH(X185, Parameter!$A$1:$A$137, 0))),VLOOKUP(X185,Parameter!$A$1:$J$137,6,0),IF(V185=4535,VLOOKUP(W185,Parameter!$C$1:$J$137,7,0),VLOOKUP(Y185,Parameter!$B$1:$J$137,8,0))))</f>
        <v/>
      </c>
      <c r="Q185" s="12" t="str">
        <f t="shared" si="10"/>
        <v/>
      </c>
      <c r="R185" s="12" t="str">
        <f t="shared" si="10"/>
        <v/>
      </c>
      <c r="S185" s="12" t="str">
        <f t="shared" si="10"/>
        <v/>
      </c>
      <c r="T185" s="12">
        <f>IFERROR(SUM(tbl_WohnsitzSO[[#This Row],[KLV A Kosten]:[KLV C Kosten]]),"")</f>
        <v>0</v>
      </c>
      <c r="U185" s="63">
        <f>SUMIFS(Import!V:V,Import!J:J,tbl_WohnsitzSO[[#This Row],[AHV-Nr]])</f>
        <v>0</v>
      </c>
      <c r="V185" s="162" t="str">
        <f t="shared" si="13"/>
        <v/>
      </c>
      <c r="W185" s="163" t="str">
        <f t="shared" si="13"/>
        <v/>
      </c>
      <c r="X185" s="122" t="str">
        <f t="shared" si="11"/>
        <v>S111111</v>
      </c>
      <c r="Y185" s="122" t="str">
        <f t="shared" si="12"/>
        <v>P</v>
      </c>
    </row>
    <row r="186" spans="1:25" ht="12.75" customHeight="1" x14ac:dyDescent="0.2">
      <c r="A186" s="82">
        <v>173</v>
      </c>
      <c r="B186" s="153" t="str">
        <f>IFERROR(INDEX(Import!J:J,_xlfn.AGGREGATE(15,6,ROW(Import!J:J)/(Import!X:X=1),ROW()-13)),"")</f>
        <v/>
      </c>
      <c r="C186" s="153" t="str">
        <f>IFERROR(INDEX(Import!A:V,MATCH(tbl_WohnsitzSO[[#This Row],[AHV-Nr]],Import!J:J,0),5),"")</f>
        <v/>
      </c>
      <c r="D186" s="154" t="str">
        <f>IFERROR(INDEX(Import!A:V,MATCH(tbl_WohnsitzSO[[#This Row],[AHV-Nr]],Import!J:J,0),7),"")</f>
        <v/>
      </c>
      <c r="E186" s="83" t="str">
        <f>IFERROR(INDEX(Import!A:V,MATCH(tbl_WohnsitzSO[[#This Row],[AHV-Nr]],Import!J:J,0),9),"")</f>
        <v/>
      </c>
      <c r="F186" s="84" t="str">
        <f>IFERROR(INDEX(Import!A:V,MATCH(tbl_WohnsitzSO[[#This Row],[AHV-Nr]],Import!J:J,0),12),"")</f>
        <v/>
      </c>
      <c r="G186" s="157" t="str">
        <f>IFERROR(INDEX(Import!A:V,MATCH(tbl_WohnsitzSO[[#This Row],[AHV-Nr]],Import!J:J,0),15),"")</f>
        <v/>
      </c>
      <c r="H186" s="85" t="str">
        <f>IFERROR(INDEX(Import!A:V,MATCH(tbl_WohnsitzSO[[#This Row],[AHV-Nr]],Import!J:J,0),16),"")</f>
        <v/>
      </c>
      <c r="I186" s="85" t="str">
        <f>IF(SUMIFS(Import!Z:Z,Import!J:J,tbl_WohnsitzSO[[#This Row],[AHV-Nr]],Import!Z:Z,1)=0,"",SUMIFS(Import!Z:Z,Import!J:J,tbl_WohnsitzSO[[#This Row],[AHV-Nr]],Import!Z:Z,1))</f>
        <v/>
      </c>
      <c r="J186" s="169" t="str">
        <f>IF(SUMIFS(Import!U:U,Import!R:R,"KLV A",Import!J:J,tbl_WohnsitzSO[[#This Row],[AHV-Nr]])=0,"",SUMIFS(Import!U:U,Import!R:R,"KLV A",Import!J:J,tbl_WohnsitzSO[[#This Row],[AHV-Nr]]))</f>
        <v/>
      </c>
      <c r="K186" s="169" t="str">
        <f>IF(SUMIFS(Import!U:U,Import!R:R,"KLV B",Import!J:J,tbl_WohnsitzSO[[#This Row],[AHV-Nr]])=0,"",SUMIFS(Import!U:U,Import!R:R,"KLV B",Import!J:J,tbl_WohnsitzSO[[#This Row],[AHV-Nr]]))</f>
        <v/>
      </c>
      <c r="L186" s="169" t="str">
        <f>IF(SUMIFS(Import!U:U,Import!R:R,"KLV C",Import!J:J,tbl_WohnsitzSO[[#This Row],[AHV-Nr]])=0,"",SUMIFS(Import!U:U,Import!R:R,"KLV C",Import!J:J,tbl_WohnsitzSO[[#This Row],[AHV-Nr]]))</f>
        <v/>
      </c>
      <c r="M186" s="171">
        <f>SUM(tbl_WohnsitzSO[[#This Row],[KLV A]:[KLV C]])</f>
        <v>0</v>
      </c>
      <c r="N186" s="159" t="str">
        <f>IF(tbl_WohnsitzSO[[#This Row],[KLV A]]="","",IF(NOT(ISERROR(MATCH(X186, Parameter!$A$1:$A$137, 0))),VLOOKUP(X186,Parameter!$A$1:$J$137,4,0),IF(V186=4535,VLOOKUP(W186,Parameter!$C$1:$J$137,5,0),VLOOKUP(Y186,Parameter!$B$1:$J$137,6,0))))</f>
        <v/>
      </c>
      <c r="O186" s="159" t="str">
        <f>IF(tbl_WohnsitzSO[[#This Row],[KLV B]]="","",IF(NOT(ISERROR(MATCH(X186, Parameter!$A$1:$A$137, 0))),VLOOKUP(X186,Parameter!$A$1:$J$137,5,0),IF(V186=4535,VLOOKUP(W186,Parameter!$C$1:$J$137,6,0),VLOOKUP(Y186,Parameter!$B$1:$J$137,7,0))))</f>
        <v/>
      </c>
      <c r="P186" s="159" t="str">
        <f>IF(tbl_WohnsitzSO[[#This Row],[KLV C]]="","",IF(NOT(ISERROR(MATCH(X186, Parameter!$A$1:$A$137, 0))),VLOOKUP(X186,Parameter!$A$1:$J$137,6,0),IF(V186=4535,VLOOKUP(W186,Parameter!$C$1:$J$137,7,0),VLOOKUP(Y186,Parameter!$B$1:$J$137,8,0))))</f>
        <v/>
      </c>
      <c r="Q186" s="12" t="str">
        <f t="shared" si="10"/>
        <v/>
      </c>
      <c r="R186" s="12" t="str">
        <f t="shared" si="10"/>
        <v/>
      </c>
      <c r="S186" s="12" t="str">
        <f t="shared" si="10"/>
        <v/>
      </c>
      <c r="T186" s="12">
        <f>IFERROR(SUM(tbl_WohnsitzSO[[#This Row],[KLV A Kosten]:[KLV C Kosten]]),"")</f>
        <v>0</v>
      </c>
      <c r="U186" s="63">
        <f>SUMIFS(Import!V:V,Import!J:J,tbl_WohnsitzSO[[#This Row],[AHV-Nr]])</f>
        <v>0</v>
      </c>
      <c r="V186" s="162" t="str">
        <f t="shared" si="13"/>
        <v/>
      </c>
      <c r="W186" s="163" t="str">
        <f t="shared" si="13"/>
        <v/>
      </c>
      <c r="X186" s="122" t="str">
        <f t="shared" si="11"/>
        <v>S111111</v>
      </c>
      <c r="Y186" s="122" t="str">
        <f t="shared" si="12"/>
        <v>P</v>
      </c>
    </row>
    <row r="187" spans="1:25" ht="12.75" customHeight="1" x14ac:dyDescent="0.2">
      <c r="A187" s="82">
        <v>174</v>
      </c>
      <c r="B187" s="153" t="str">
        <f>IFERROR(INDEX(Import!J:J,_xlfn.AGGREGATE(15,6,ROW(Import!J:J)/(Import!X:X=1),ROW()-13)),"")</f>
        <v/>
      </c>
      <c r="C187" s="153" t="str">
        <f>IFERROR(INDEX(Import!A:V,MATCH(tbl_WohnsitzSO[[#This Row],[AHV-Nr]],Import!J:J,0),5),"")</f>
        <v/>
      </c>
      <c r="D187" s="154" t="str">
        <f>IFERROR(INDEX(Import!A:V,MATCH(tbl_WohnsitzSO[[#This Row],[AHV-Nr]],Import!J:J,0),7),"")</f>
        <v/>
      </c>
      <c r="E187" s="83" t="str">
        <f>IFERROR(INDEX(Import!A:V,MATCH(tbl_WohnsitzSO[[#This Row],[AHV-Nr]],Import!J:J,0),9),"")</f>
        <v/>
      </c>
      <c r="F187" s="84" t="str">
        <f>IFERROR(INDEX(Import!A:V,MATCH(tbl_WohnsitzSO[[#This Row],[AHV-Nr]],Import!J:J,0),12),"")</f>
        <v/>
      </c>
      <c r="G187" s="157" t="str">
        <f>IFERROR(INDEX(Import!A:V,MATCH(tbl_WohnsitzSO[[#This Row],[AHV-Nr]],Import!J:J,0),15),"")</f>
        <v/>
      </c>
      <c r="H187" s="85" t="str">
        <f>IFERROR(INDEX(Import!A:V,MATCH(tbl_WohnsitzSO[[#This Row],[AHV-Nr]],Import!J:J,0),16),"")</f>
        <v/>
      </c>
      <c r="I187" s="85" t="str">
        <f>IF(SUMIFS(Import!Z:Z,Import!J:J,tbl_WohnsitzSO[[#This Row],[AHV-Nr]],Import!Z:Z,1)=0,"",SUMIFS(Import!Z:Z,Import!J:J,tbl_WohnsitzSO[[#This Row],[AHV-Nr]],Import!Z:Z,1))</f>
        <v/>
      </c>
      <c r="J187" s="169" t="str">
        <f>IF(SUMIFS(Import!U:U,Import!R:R,"KLV A",Import!J:J,tbl_WohnsitzSO[[#This Row],[AHV-Nr]])=0,"",SUMIFS(Import!U:U,Import!R:R,"KLV A",Import!J:J,tbl_WohnsitzSO[[#This Row],[AHV-Nr]]))</f>
        <v/>
      </c>
      <c r="K187" s="169" t="str">
        <f>IF(SUMIFS(Import!U:U,Import!R:R,"KLV B",Import!J:J,tbl_WohnsitzSO[[#This Row],[AHV-Nr]])=0,"",SUMIFS(Import!U:U,Import!R:R,"KLV B",Import!J:J,tbl_WohnsitzSO[[#This Row],[AHV-Nr]]))</f>
        <v/>
      </c>
      <c r="L187" s="169" t="str">
        <f>IF(SUMIFS(Import!U:U,Import!R:R,"KLV C",Import!J:J,tbl_WohnsitzSO[[#This Row],[AHV-Nr]])=0,"",SUMIFS(Import!U:U,Import!R:R,"KLV C",Import!J:J,tbl_WohnsitzSO[[#This Row],[AHV-Nr]]))</f>
        <v/>
      </c>
      <c r="M187" s="171">
        <f>SUM(tbl_WohnsitzSO[[#This Row],[KLV A]:[KLV C]])</f>
        <v>0</v>
      </c>
      <c r="N187" s="159" t="str">
        <f>IF(tbl_WohnsitzSO[[#This Row],[KLV A]]="","",IF(NOT(ISERROR(MATCH(X187, Parameter!$A$1:$A$137, 0))),VLOOKUP(X187,Parameter!$A$1:$J$137,4,0),IF(V187=4535,VLOOKUP(W187,Parameter!$C$1:$J$137,5,0),VLOOKUP(Y187,Parameter!$B$1:$J$137,6,0))))</f>
        <v/>
      </c>
      <c r="O187" s="159" t="str">
        <f>IF(tbl_WohnsitzSO[[#This Row],[KLV B]]="","",IF(NOT(ISERROR(MATCH(X187, Parameter!$A$1:$A$137, 0))),VLOOKUP(X187,Parameter!$A$1:$J$137,5,0),IF(V187=4535,VLOOKUP(W187,Parameter!$C$1:$J$137,6,0),VLOOKUP(Y187,Parameter!$B$1:$J$137,7,0))))</f>
        <v/>
      </c>
      <c r="P187" s="159" t="str">
        <f>IF(tbl_WohnsitzSO[[#This Row],[KLV C]]="","",IF(NOT(ISERROR(MATCH(X187, Parameter!$A$1:$A$137, 0))),VLOOKUP(X187,Parameter!$A$1:$J$137,6,0),IF(V187=4535,VLOOKUP(W187,Parameter!$C$1:$J$137,7,0),VLOOKUP(Y187,Parameter!$B$1:$J$137,8,0))))</f>
        <v/>
      </c>
      <c r="Q187" s="12" t="str">
        <f t="shared" si="10"/>
        <v/>
      </c>
      <c r="R187" s="12" t="str">
        <f t="shared" si="10"/>
        <v/>
      </c>
      <c r="S187" s="12" t="str">
        <f t="shared" si="10"/>
        <v/>
      </c>
      <c r="T187" s="12">
        <f>IFERROR(SUM(tbl_WohnsitzSO[[#This Row],[KLV A Kosten]:[KLV C Kosten]]),"")</f>
        <v>0</v>
      </c>
      <c r="U187" s="63">
        <f>SUMIFS(Import!V:V,Import!J:J,tbl_WohnsitzSO[[#This Row],[AHV-Nr]])</f>
        <v>0</v>
      </c>
      <c r="V187" s="162" t="str">
        <f t="shared" si="13"/>
        <v/>
      </c>
      <c r="W187" s="163" t="str">
        <f t="shared" si="13"/>
        <v/>
      </c>
      <c r="X187" s="122" t="str">
        <f t="shared" si="11"/>
        <v>S111111</v>
      </c>
      <c r="Y187" s="122" t="str">
        <f t="shared" si="12"/>
        <v>P</v>
      </c>
    </row>
    <row r="188" spans="1:25" ht="12.75" customHeight="1" x14ac:dyDescent="0.2">
      <c r="A188" s="82">
        <v>175</v>
      </c>
      <c r="B188" s="153" t="str">
        <f>IFERROR(INDEX(Import!J:J,_xlfn.AGGREGATE(15,6,ROW(Import!J:J)/(Import!X:X=1),ROW()-13)),"")</f>
        <v/>
      </c>
      <c r="C188" s="153" t="str">
        <f>IFERROR(INDEX(Import!A:V,MATCH(tbl_WohnsitzSO[[#This Row],[AHV-Nr]],Import!J:J,0),5),"")</f>
        <v/>
      </c>
      <c r="D188" s="154" t="str">
        <f>IFERROR(INDEX(Import!A:V,MATCH(tbl_WohnsitzSO[[#This Row],[AHV-Nr]],Import!J:J,0),7),"")</f>
        <v/>
      </c>
      <c r="E188" s="83" t="str">
        <f>IFERROR(INDEX(Import!A:V,MATCH(tbl_WohnsitzSO[[#This Row],[AHV-Nr]],Import!J:J,0),9),"")</f>
        <v/>
      </c>
      <c r="F188" s="84" t="str">
        <f>IFERROR(INDEX(Import!A:V,MATCH(tbl_WohnsitzSO[[#This Row],[AHV-Nr]],Import!J:J,0),12),"")</f>
        <v/>
      </c>
      <c r="G188" s="157" t="str">
        <f>IFERROR(INDEX(Import!A:V,MATCH(tbl_WohnsitzSO[[#This Row],[AHV-Nr]],Import!J:J,0),15),"")</f>
        <v/>
      </c>
      <c r="H188" s="85" t="str">
        <f>IFERROR(INDEX(Import!A:V,MATCH(tbl_WohnsitzSO[[#This Row],[AHV-Nr]],Import!J:J,0),16),"")</f>
        <v/>
      </c>
      <c r="I188" s="85" t="str">
        <f>IF(SUMIFS(Import!Z:Z,Import!J:J,tbl_WohnsitzSO[[#This Row],[AHV-Nr]],Import!Z:Z,1)=0,"",SUMIFS(Import!Z:Z,Import!J:J,tbl_WohnsitzSO[[#This Row],[AHV-Nr]],Import!Z:Z,1))</f>
        <v/>
      </c>
      <c r="J188" s="169" t="str">
        <f>IF(SUMIFS(Import!U:U,Import!R:R,"KLV A",Import!J:J,tbl_WohnsitzSO[[#This Row],[AHV-Nr]])=0,"",SUMIFS(Import!U:U,Import!R:R,"KLV A",Import!J:J,tbl_WohnsitzSO[[#This Row],[AHV-Nr]]))</f>
        <v/>
      </c>
      <c r="K188" s="169" t="str">
        <f>IF(SUMIFS(Import!U:U,Import!R:R,"KLV B",Import!J:J,tbl_WohnsitzSO[[#This Row],[AHV-Nr]])=0,"",SUMIFS(Import!U:U,Import!R:R,"KLV B",Import!J:J,tbl_WohnsitzSO[[#This Row],[AHV-Nr]]))</f>
        <v/>
      </c>
      <c r="L188" s="169" t="str">
        <f>IF(SUMIFS(Import!U:U,Import!R:R,"KLV C",Import!J:J,tbl_WohnsitzSO[[#This Row],[AHV-Nr]])=0,"",SUMIFS(Import!U:U,Import!R:R,"KLV C",Import!J:J,tbl_WohnsitzSO[[#This Row],[AHV-Nr]]))</f>
        <v/>
      </c>
      <c r="M188" s="171">
        <f>SUM(tbl_WohnsitzSO[[#This Row],[KLV A]:[KLV C]])</f>
        <v>0</v>
      </c>
      <c r="N188" s="159" t="str">
        <f>IF(tbl_WohnsitzSO[[#This Row],[KLV A]]="","",IF(NOT(ISERROR(MATCH(X188, Parameter!$A$1:$A$137, 0))),VLOOKUP(X188,Parameter!$A$1:$J$137,4,0),IF(V188=4535,VLOOKUP(W188,Parameter!$C$1:$J$137,5,0),VLOOKUP(Y188,Parameter!$B$1:$J$137,6,0))))</f>
        <v/>
      </c>
      <c r="O188" s="159" t="str">
        <f>IF(tbl_WohnsitzSO[[#This Row],[KLV B]]="","",IF(NOT(ISERROR(MATCH(X188, Parameter!$A$1:$A$137, 0))),VLOOKUP(X188,Parameter!$A$1:$J$137,5,0),IF(V188=4535,VLOOKUP(W188,Parameter!$C$1:$J$137,6,0),VLOOKUP(Y188,Parameter!$B$1:$J$137,7,0))))</f>
        <v/>
      </c>
      <c r="P188" s="159" t="str">
        <f>IF(tbl_WohnsitzSO[[#This Row],[KLV C]]="","",IF(NOT(ISERROR(MATCH(X188, Parameter!$A$1:$A$137, 0))),VLOOKUP(X188,Parameter!$A$1:$J$137,6,0),IF(V188=4535,VLOOKUP(W188,Parameter!$C$1:$J$137,7,0),VLOOKUP(Y188,Parameter!$B$1:$J$137,8,0))))</f>
        <v/>
      </c>
      <c r="Q188" s="12" t="str">
        <f t="shared" si="10"/>
        <v/>
      </c>
      <c r="R188" s="12" t="str">
        <f t="shared" si="10"/>
        <v/>
      </c>
      <c r="S188" s="12" t="str">
        <f t="shared" si="10"/>
        <v/>
      </c>
      <c r="T188" s="12">
        <f>IFERROR(SUM(tbl_WohnsitzSO[[#This Row],[KLV A Kosten]:[KLV C Kosten]]),"")</f>
        <v>0</v>
      </c>
      <c r="U188" s="63">
        <f>SUMIFS(Import!V:V,Import!J:J,tbl_WohnsitzSO[[#This Row],[AHV-Nr]])</f>
        <v>0</v>
      </c>
      <c r="V188" s="162" t="str">
        <f t="shared" si="13"/>
        <v/>
      </c>
      <c r="W188" s="163" t="str">
        <f t="shared" si="13"/>
        <v/>
      </c>
      <c r="X188" s="122" t="str">
        <f t="shared" si="11"/>
        <v>S111111</v>
      </c>
      <c r="Y188" s="122" t="str">
        <f t="shared" si="12"/>
        <v>P</v>
      </c>
    </row>
    <row r="189" spans="1:25" ht="12.75" customHeight="1" x14ac:dyDescent="0.2">
      <c r="A189" s="82">
        <v>176</v>
      </c>
      <c r="B189" s="153" t="str">
        <f>IFERROR(INDEX(Import!J:J,_xlfn.AGGREGATE(15,6,ROW(Import!J:J)/(Import!X:X=1),ROW()-13)),"")</f>
        <v/>
      </c>
      <c r="C189" s="153" t="str">
        <f>IFERROR(INDEX(Import!A:V,MATCH(tbl_WohnsitzSO[[#This Row],[AHV-Nr]],Import!J:J,0),5),"")</f>
        <v/>
      </c>
      <c r="D189" s="154" t="str">
        <f>IFERROR(INDEX(Import!A:V,MATCH(tbl_WohnsitzSO[[#This Row],[AHV-Nr]],Import!J:J,0),7),"")</f>
        <v/>
      </c>
      <c r="E189" s="83" t="str">
        <f>IFERROR(INDEX(Import!A:V,MATCH(tbl_WohnsitzSO[[#This Row],[AHV-Nr]],Import!J:J,0),9),"")</f>
        <v/>
      </c>
      <c r="F189" s="84" t="str">
        <f>IFERROR(INDEX(Import!A:V,MATCH(tbl_WohnsitzSO[[#This Row],[AHV-Nr]],Import!J:J,0),12),"")</f>
        <v/>
      </c>
      <c r="G189" s="157" t="str">
        <f>IFERROR(INDEX(Import!A:V,MATCH(tbl_WohnsitzSO[[#This Row],[AHV-Nr]],Import!J:J,0),15),"")</f>
        <v/>
      </c>
      <c r="H189" s="85" t="str">
        <f>IFERROR(INDEX(Import!A:V,MATCH(tbl_WohnsitzSO[[#This Row],[AHV-Nr]],Import!J:J,0),16),"")</f>
        <v/>
      </c>
      <c r="I189" s="85" t="str">
        <f>IF(SUMIFS(Import!Z:Z,Import!J:J,tbl_WohnsitzSO[[#This Row],[AHV-Nr]],Import!Z:Z,1)=0,"",SUMIFS(Import!Z:Z,Import!J:J,tbl_WohnsitzSO[[#This Row],[AHV-Nr]],Import!Z:Z,1))</f>
        <v/>
      </c>
      <c r="J189" s="169" t="str">
        <f>IF(SUMIFS(Import!U:U,Import!R:R,"KLV A",Import!J:J,tbl_WohnsitzSO[[#This Row],[AHV-Nr]])=0,"",SUMIFS(Import!U:U,Import!R:R,"KLV A",Import!J:J,tbl_WohnsitzSO[[#This Row],[AHV-Nr]]))</f>
        <v/>
      </c>
      <c r="K189" s="169" t="str">
        <f>IF(SUMIFS(Import!U:U,Import!R:R,"KLV B",Import!J:J,tbl_WohnsitzSO[[#This Row],[AHV-Nr]])=0,"",SUMIFS(Import!U:U,Import!R:R,"KLV B",Import!J:J,tbl_WohnsitzSO[[#This Row],[AHV-Nr]]))</f>
        <v/>
      </c>
      <c r="L189" s="169" t="str">
        <f>IF(SUMIFS(Import!U:U,Import!R:R,"KLV C",Import!J:J,tbl_WohnsitzSO[[#This Row],[AHV-Nr]])=0,"",SUMIFS(Import!U:U,Import!R:R,"KLV C",Import!J:J,tbl_WohnsitzSO[[#This Row],[AHV-Nr]]))</f>
        <v/>
      </c>
      <c r="M189" s="171">
        <f>SUM(tbl_WohnsitzSO[[#This Row],[KLV A]:[KLV C]])</f>
        <v>0</v>
      </c>
      <c r="N189" s="159" t="str">
        <f>IF(tbl_WohnsitzSO[[#This Row],[KLV A]]="","",IF(NOT(ISERROR(MATCH(X189, Parameter!$A$1:$A$137, 0))),VLOOKUP(X189,Parameter!$A$1:$J$137,4,0),IF(V189=4535,VLOOKUP(W189,Parameter!$C$1:$J$137,5,0),VLOOKUP(Y189,Parameter!$B$1:$J$137,6,0))))</f>
        <v/>
      </c>
      <c r="O189" s="159" t="str">
        <f>IF(tbl_WohnsitzSO[[#This Row],[KLV B]]="","",IF(NOT(ISERROR(MATCH(X189, Parameter!$A$1:$A$137, 0))),VLOOKUP(X189,Parameter!$A$1:$J$137,5,0),IF(V189=4535,VLOOKUP(W189,Parameter!$C$1:$J$137,6,0),VLOOKUP(Y189,Parameter!$B$1:$J$137,7,0))))</f>
        <v/>
      </c>
      <c r="P189" s="159" t="str">
        <f>IF(tbl_WohnsitzSO[[#This Row],[KLV C]]="","",IF(NOT(ISERROR(MATCH(X189, Parameter!$A$1:$A$137, 0))),VLOOKUP(X189,Parameter!$A$1:$J$137,6,0),IF(V189=4535,VLOOKUP(W189,Parameter!$C$1:$J$137,7,0),VLOOKUP(Y189,Parameter!$B$1:$J$137,8,0))))</f>
        <v/>
      </c>
      <c r="Q189" s="12" t="str">
        <f t="shared" si="10"/>
        <v/>
      </c>
      <c r="R189" s="12" t="str">
        <f t="shared" si="10"/>
        <v/>
      </c>
      <c r="S189" s="12" t="str">
        <f t="shared" si="10"/>
        <v/>
      </c>
      <c r="T189" s="12">
        <f>IFERROR(SUM(tbl_WohnsitzSO[[#This Row],[KLV A Kosten]:[KLV C Kosten]]),"")</f>
        <v>0</v>
      </c>
      <c r="U189" s="63">
        <f>SUMIFS(Import!V:V,Import!J:J,tbl_WohnsitzSO[[#This Row],[AHV-Nr]])</f>
        <v>0</v>
      </c>
      <c r="V189" s="162" t="str">
        <f t="shared" si="13"/>
        <v/>
      </c>
      <c r="W189" s="163" t="str">
        <f t="shared" si="13"/>
        <v/>
      </c>
      <c r="X189" s="122" t="str">
        <f t="shared" si="11"/>
        <v>S111111</v>
      </c>
      <c r="Y189" s="122" t="str">
        <f t="shared" si="12"/>
        <v>P</v>
      </c>
    </row>
    <row r="190" spans="1:25" ht="12.75" customHeight="1" x14ac:dyDescent="0.2">
      <c r="A190" s="82">
        <v>177</v>
      </c>
      <c r="B190" s="153" t="str">
        <f>IFERROR(INDEX(Import!J:J,_xlfn.AGGREGATE(15,6,ROW(Import!J:J)/(Import!X:X=1),ROW()-13)),"")</f>
        <v/>
      </c>
      <c r="C190" s="153" t="str">
        <f>IFERROR(INDEX(Import!A:V,MATCH(tbl_WohnsitzSO[[#This Row],[AHV-Nr]],Import!J:J,0),5),"")</f>
        <v/>
      </c>
      <c r="D190" s="154" t="str">
        <f>IFERROR(INDEX(Import!A:V,MATCH(tbl_WohnsitzSO[[#This Row],[AHV-Nr]],Import!J:J,0),7),"")</f>
        <v/>
      </c>
      <c r="E190" s="83" t="str">
        <f>IFERROR(INDEX(Import!A:V,MATCH(tbl_WohnsitzSO[[#This Row],[AHV-Nr]],Import!J:J,0),9),"")</f>
        <v/>
      </c>
      <c r="F190" s="84" t="str">
        <f>IFERROR(INDEX(Import!A:V,MATCH(tbl_WohnsitzSO[[#This Row],[AHV-Nr]],Import!J:J,0),12),"")</f>
        <v/>
      </c>
      <c r="G190" s="157" t="str">
        <f>IFERROR(INDEX(Import!A:V,MATCH(tbl_WohnsitzSO[[#This Row],[AHV-Nr]],Import!J:J,0),15),"")</f>
        <v/>
      </c>
      <c r="H190" s="85" t="str">
        <f>IFERROR(INDEX(Import!A:V,MATCH(tbl_WohnsitzSO[[#This Row],[AHV-Nr]],Import!J:J,0),16),"")</f>
        <v/>
      </c>
      <c r="I190" s="85" t="str">
        <f>IF(SUMIFS(Import!Z:Z,Import!J:J,tbl_WohnsitzSO[[#This Row],[AHV-Nr]],Import!Z:Z,1)=0,"",SUMIFS(Import!Z:Z,Import!J:J,tbl_WohnsitzSO[[#This Row],[AHV-Nr]],Import!Z:Z,1))</f>
        <v/>
      </c>
      <c r="J190" s="169" t="str">
        <f>IF(SUMIFS(Import!U:U,Import!R:R,"KLV A",Import!J:J,tbl_WohnsitzSO[[#This Row],[AHV-Nr]])=0,"",SUMIFS(Import!U:U,Import!R:R,"KLV A",Import!J:J,tbl_WohnsitzSO[[#This Row],[AHV-Nr]]))</f>
        <v/>
      </c>
      <c r="K190" s="169" t="str">
        <f>IF(SUMIFS(Import!U:U,Import!R:R,"KLV B",Import!J:J,tbl_WohnsitzSO[[#This Row],[AHV-Nr]])=0,"",SUMIFS(Import!U:U,Import!R:R,"KLV B",Import!J:J,tbl_WohnsitzSO[[#This Row],[AHV-Nr]]))</f>
        <v/>
      </c>
      <c r="L190" s="169" t="str">
        <f>IF(SUMIFS(Import!U:U,Import!R:R,"KLV C",Import!J:J,tbl_WohnsitzSO[[#This Row],[AHV-Nr]])=0,"",SUMIFS(Import!U:U,Import!R:R,"KLV C",Import!J:J,tbl_WohnsitzSO[[#This Row],[AHV-Nr]]))</f>
        <v/>
      </c>
      <c r="M190" s="171">
        <f>SUM(tbl_WohnsitzSO[[#This Row],[KLV A]:[KLV C]])</f>
        <v>0</v>
      </c>
      <c r="N190" s="159" t="str">
        <f>IF(tbl_WohnsitzSO[[#This Row],[KLV A]]="","",IF(NOT(ISERROR(MATCH(X190, Parameter!$A$1:$A$137, 0))),VLOOKUP(X190,Parameter!$A$1:$J$137,4,0),IF(V190=4535,VLOOKUP(W190,Parameter!$C$1:$J$137,5,0),VLOOKUP(Y190,Parameter!$B$1:$J$137,6,0))))</f>
        <v/>
      </c>
      <c r="O190" s="159" t="str">
        <f>IF(tbl_WohnsitzSO[[#This Row],[KLV B]]="","",IF(NOT(ISERROR(MATCH(X190, Parameter!$A$1:$A$137, 0))),VLOOKUP(X190,Parameter!$A$1:$J$137,5,0),IF(V190=4535,VLOOKUP(W190,Parameter!$C$1:$J$137,6,0),VLOOKUP(Y190,Parameter!$B$1:$J$137,7,0))))</f>
        <v/>
      </c>
      <c r="P190" s="159" t="str">
        <f>IF(tbl_WohnsitzSO[[#This Row],[KLV C]]="","",IF(NOT(ISERROR(MATCH(X190, Parameter!$A$1:$A$137, 0))),VLOOKUP(X190,Parameter!$A$1:$J$137,6,0),IF(V190=4535,VLOOKUP(W190,Parameter!$C$1:$J$137,7,0),VLOOKUP(Y190,Parameter!$B$1:$J$137,8,0))))</f>
        <v/>
      </c>
      <c r="Q190" s="12" t="str">
        <f t="shared" si="10"/>
        <v/>
      </c>
      <c r="R190" s="12" t="str">
        <f t="shared" si="10"/>
        <v/>
      </c>
      <c r="S190" s="12" t="str">
        <f t="shared" si="10"/>
        <v/>
      </c>
      <c r="T190" s="12">
        <f>IFERROR(SUM(tbl_WohnsitzSO[[#This Row],[KLV A Kosten]:[KLV C Kosten]]),"")</f>
        <v>0</v>
      </c>
      <c r="U190" s="63">
        <f>SUMIFS(Import!V:V,Import!J:J,tbl_WohnsitzSO[[#This Row],[AHV-Nr]])</f>
        <v>0</v>
      </c>
      <c r="V190" s="162" t="str">
        <f t="shared" si="13"/>
        <v/>
      </c>
      <c r="W190" s="163" t="str">
        <f t="shared" si="13"/>
        <v/>
      </c>
      <c r="X190" s="122" t="str">
        <f t="shared" si="11"/>
        <v>S111111</v>
      </c>
      <c r="Y190" s="122" t="str">
        <f t="shared" si="12"/>
        <v>P</v>
      </c>
    </row>
    <row r="191" spans="1:25" ht="12.75" customHeight="1" x14ac:dyDescent="0.2">
      <c r="A191" s="82">
        <v>178</v>
      </c>
      <c r="B191" s="153" t="str">
        <f>IFERROR(INDEX(Import!J:J,_xlfn.AGGREGATE(15,6,ROW(Import!J:J)/(Import!X:X=1),ROW()-13)),"")</f>
        <v/>
      </c>
      <c r="C191" s="153" t="str">
        <f>IFERROR(INDEX(Import!A:V,MATCH(tbl_WohnsitzSO[[#This Row],[AHV-Nr]],Import!J:J,0),5),"")</f>
        <v/>
      </c>
      <c r="D191" s="154" t="str">
        <f>IFERROR(INDEX(Import!A:V,MATCH(tbl_WohnsitzSO[[#This Row],[AHV-Nr]],Import!J:J,0),7),"")</f>
        <v/>
      </c>
      <c r="E191" s="83" t="str">
        <f>IFERROR(INDEX(Import!A:V,MATCH(tbl_WohnsitzSO[[#This Row],[AHV-Nr]],Import!J:J,0),9),"")</f>
        <v/>
      </c>
      <c r="F191" s="84" t="str">
        <f>IFERROR(INDEX(Import!A:V,MATCH(tbl_WohnsitzSO[[#This Row],[AHV-Nr]],Import!J:J,0),12),"")</f>
        <v/>
      </c>
      <c r="G191" s="157" t="str">
        <f>IFERROR(INDEX(Import!A:V,MATCH(tbl_WohnsitzSO[[#This Row],[AHV-Nr]],Import!J:J,0),15),"")</f>
        <v/>
      </c>
      <c r="H191" s="85" t="str">
        <f>IFERROR(INDEX(Import!A:V,MATCH(tbl_WohnsitzSO[[#This Row],[AHV-Nr]],Import!J:J,0),16),"")</f>
        <v/>
      </c>
      <c r="I191" s="85" t="str">
        <f>IF(SUMIFS(Import!Z:Z,Import!J:J,tbl_WohnsitzSO[[#This Row],[AHV-Nr]],Import!Z:Z,1)=0,"",SUMIFS(Import!Z:Z,Import!J:J,tbl_WohnsitzSO[[#This Row],[AHV-Nr]],Import!Z:Z,1))</f>
        <v/>
      </c>
      <c r="J191" s="169" t="str">
        <f>IF(SUMIFS(Import!U:U,Import!R:R,"KLV A",Import!J:J,tbl_WohnsitzSO[[#This Row],[AHV-Nr]])=0,"",SUMIFS(Import!U:U,Import!R:R,"KLV A",Import!J:J,tbl_WohnsitzSO[[#This Row],[AHV-Nr]]))</f>
        <v/>
      </c>
      <c r="K191" s="169" t="str">
        <f>IF(SUMIFS(Import!U:U,Import!R:R,"KLV B",Import!J:J,tbl_WohnsitzSO[[#This Row],[AHV-Nr]])=0,"",SUMIFS(Import!U:U,Import!R:R,"KLV B",Import!J:J,tbl_WohnsitzSO[[#This Row],[AHV-Nr]]))</f>
        <v/>
      </c>
      <c r="L191" s="169" t="str">
        <f>IF(SUMIFS(Import!U:U,Import!R:R,"KLV C",Import!J:J,tbl_WohnsitzSO[[#This Row],[AHV-Nr]])=0,"",SUMIFS(Import!U:U,Import!R:R,"KLV C",Import!J:J,tbl_WohnsitzSO[[#This Row],[AHV-Nr]]))</f>
        <v/>
      </c>
      <c r="M191" s="171">
        <f>SUM(tbl_WohnsitzSO[[#This Row],[KLV A]:[KLV C]])</f>
        <v>0</v>
      </c>
      <c r="N191" s="159" t="str">
        <f>IF(tbl_WohnsitzSO[[#This Row],[KLV A]]="","",IF(NOT(ISERROR(MATCH(X191, Parameter!$A$1:$A$137, 0))),VLOOKUP(X191,Parameter!$A$1:$J$137,4,0),IF(V191=4535,VLOOKUP(W191,Parameter!$C$1:$J$137,5,0),VLOOKUP(Y191,Parameter!$B$1:$J$137,6,0))))</f>
        <v/>
      </c>
      <c r="O191" s="159" t="str">
        <f>IF(tbl_WohnsitzSO[[#This Row],[KLV B]]="","",IF(NOT(ISERROR(MATCH(X191, Parameter!$A$1:$A$137, 0))),VLOOKUP(X191,Parameter!$A$1:$J$137,5,0),IF(V191=4535,VLOOKUP(W191,Parameter!$C$1:$J$137,6,0),VLOOKUP(Y191,Parameter!$B$1:$J$137,7,0))))</f>
        <v/>
      </c>
      <c r="P191" s="159" t="str">
        <f>IF(tbl_WohnsitzSO[[#This Row],[KLV C]]="","",IF(NOT(ISERROR(MATCH(X191, Parameter!$A$1:$A$137, 0))),VLOOKUP(X191,Parameter!$A$1:$J$137,6,0),IF(V191=4535,VLOOKUP(W191,Parameter!$C$1:$J$137,7,0),VLOOKUP(Y191,Parameter!$B$1:$J$137,8,0))))</f>
        <v/>
      </c>
      <c r="Q191" s="12" t="str">
        <f t="shared" si="10"/>
        <v/>
      </c>
      <c r="R191" s="12" t="str">
        <f t="shared" si="10"/>
        <v/>
      </c>
      <c r="S191" s="12" t="str">
        <f t="shared" si="10"/>
        <v/>
      </c>
      <c r="T191" s="12">
        <f>IFERROR(SUM(tbl_WohnsitzSO[[#This Row],[KLV A Kosten]:[KLV C Kosten]]),"")</f>
        <v>0</v>
      </c>
      <c r="U191" s="63">
        <f>SUMIFS(Import!V:V,Import!J:J,tbl_WohnsitzSO[[#This Row],[AHV-Nr]])</f>
        <v>0</v>
      </c>
      <c r="V191" s="162" t="str">
        <f t="shared" si="13"/>
        <v/>
      </c>
      <c r="W191" s="163" t="str">
        <f t="shared" si="13"/>
        <v/>
      </c>
      <c r="X191" s="122" t="str">
        <f t="shared" si="11"/>
        <v>S111111</v>
      </c>
      <c r="Y191" s="122" t="str">
        <f t="shared" si="12"/>
        <v>P</v>
      </c>
    </row>
    <row r="192" spans="1:25" ht="12.75" customHeight="1" x14ac:dyDescent="0.2">
      <c r="A192" s="82">
        <v>179</v>
      </c>
      <c r="B192" s="153" t="str">
        <f>IFERROR(INDEX(Import!J:J,_xlfn.AGGREGATE(15,6,ROW(Import!J:J)/(Import!X:X=1),ROW()-13)),"")</f>
        <v/>
      </c>
      <c r="C192" s="153" t="str">
        <f>IFERROR(INDEX(Import!A:V,MATCH(tbl_WohnsitzSO[[#This Row],[AHV-Nr]],Import!J:J,0),5),"")</f>
        <v/>
      </c>
      <c r="D192" s="154" t="str">
        <f>IFERROR(INDEX(Import!A:V,MATCH(tbl_WohnsitzSO[[#This Row],[AHV-Nr]],Import!J:J,0),7),"")</f>
        <v/>
      </c>
      <c r="E192" s="83" t="str">
        <f>IFERROR(INDEX(Import!A:V,MATCH(tbl_WohnsitzSO[[#This Row],[AHV-Nr]],Import!J:J,0),9),"")</f>
        <v/>
      </c>
      <c r="F192" s="84" t="str">
        <f>IFERROR(INDEX(Import!A:V,MATCH(tbl_WohnsitzSO[[#This Row],[AHV-Nr]],Import!J:J,0),12),"")</f>
        <v/>
      </c>
      <c r="G192" s="157" t="str">
        <f>IFERROR(INDEX(Import!A:V,MATCH(tbl_WohnsitzSO[[#This Row],[AHV-Nr]],Import!J:J,0),15),"")</f>
        <v/>
      </c>
      <c r="H192" s="85" t="str">
        <f>IFERROR(INDEX(Import!A:V,MATCH(tbl_WohnsitzSO[[#This Row],[AHV-Nr]],Import!J:J,0),16),"")</f>
        <v/>
      </c>
      <c r="I192" s="85" t="str">
        <f>IF(SUMIFS(Import!Z:Z,Import!J:J,tbl_WohnsitzSO[[#This Row],[AHV-Nr]],Import!Z:Z,1)=0,"",SUMIFS(Import!Z:Z,Import!J:J,tbl_WohnsitzSO[[#This Row],[AHV-Nr]],Import!Z:Z,1))</f>
        <v/>
      </c>
      <c r="J192" s="169" t="str">
        <f>IF(SUMIFS(Import!U:U,Import!R:R,"KLV A",Import!J:J,tbl_WohnsitzSO[[#This Row],[AHV-Nr]])=0,"",SUMIFS(Import!U:U,Import!R:R,"KLV A",Import!J:J,tbl_WohnsitzSO[[#This Row],[AHV-Nr]]))</f>
        <v/>
      </c>
      <c r="K192" s="169" t="str">
        <f>IF(SUMIFS(Import!U:U,Import!R:R,"KLV B",Import!J:J,tbl_WohnsitzSO[[#This Row],[AHV-Nr]])=0,"",SUMIFS(Import!U:U,Import!R:R,"KLV B",Import!J:J,tbl_WohnsitzSO[[#This Row],[AHV-Nr]]))</f>
        <v/>
      </c>
      <c r="L192" s="169" t="str">
        <f>IF(SUMIFS(Import!U:U,Import!R:R,"KLV C",Import!J:J,tbl_WohnsitzSO[[#This Row],[AHV-Nr]])=0,"",SUMIFS(Import!U:U,Import!R:R,"KLV C",Import!J:J,tbl_WohnsitzSO[[#This Row],[AHV-Nr]]))</f>
        <v/>
      </c>
      <c r="M192" s="171">
        <f>SUM(tbl_WohnsitzSO[[#This Row],[KLV A]:[KLV C]])</f>
        <v>0</v>
      </c>
      <c r="N192" s="159" t="str">
        <f>IF(tbl_WohnsitzSO[[#This Row],[KLV A]]="","",IF(NOT(ISERROR(MATCH(X192, Parameter!$A$1:$A$137, 0))),VLOOKUP(X192,Parameter!$A$1:$J$137,4,0),IF(V192=4535,VLOOKUP(W192,Parameter!$C$1:$J$137,5,0),VLOOKUP(Y192,Parameter!$B$1:$J$137,6,0))))</f>
        <v/>
      </c>
      <c r="O192" s="159" t="str">
        <f>IF(tbl_WohnsitzSO[[#This Row],[KLV B]]="","",IF(NOT(ISERROR(MATCH(X192, Parameter!$A$1:$A$137, 0))),VLOOKUP(X192,Parameter!$A$1:$J$137,5,0),IF(V192=4535,VLOOKUP(W192,Parameter!$C$1:$J$137,6,0),VLOOKUP(Y192,Parameter!$B$1:$J$137,7,0))))</f>
        <v/>
      </c>
      <c r="P192" s="159" t="str">
        <f>IF(tbl_WohnsitzSO[[#This Row],[KLV C]]="","",IF(NOT(ISERROR(MATCH(X192, Parameter!$A$1:$A$137, 0))),VLOOKUP(X192,Parameter!$A$1:$J$137,6,0),IF(V192=4535,VLOOKUP(W192,Parameter!$C$1:$J$137,7,0),VLOOKUP(Y192,Parameter!$B$1:$J$137,8,0))))</f>
        <v/>
      </c>
      <c r="Q192" s="12" t="str">
        <f t="shared" si="10"/>
        <v/>
      </c>
      <c r="R192" s="12" t="str">
        <f t="shared" si="10"/>
        <v/>
      </c>
      <c r="S192" s="12" t="str">
        <f t="shared" si="10"/>
        <v/>
      </c>
      <c r="T192" s="12">
        <f>IFERROR(SUM(tbl_WohnsitzSO[[#This Row],[KLV A Kosten]:[KLV C Kosten]]),"")</f>
        <v>0</v>
      </c>
      <c r="U192" s="63">
        <f>SUMIFS(Import!V:V,Import!J:J,tbl_WohnsitzSO[[#This Row],[AHV-Nr]])</f>
        <v>0</v>
      </c>
      <c r="V192" s="162" t="str">
        <f t="shared" si="13"/>
        <v/>
      </c>
      <c r="W192" s="163" t="str">
        <f t="shared" si="13"/>
        <v/>
      </c>
      <c r="X192" s="122" t="str">
        <f t="shared" si="11"/>
        <v>S111111</v>
      </c>
      <c r="Y192" s="122" t="str">
        <f t="shared" si="12"/>
        <v>P</v>
      </c>
    </row>
    <row r="193" spans="1:25" ht="12.75" customHeight="1" x14ac:dyDescent="0.2">
      <c r="A193" s="82">
        <v>180</v>
      </c>
      <c r="B193" s="153" t="str">
        <f>IFERROR(INDEX(Import!J:J,_xlfn.AGGREGATE(15,6,ROW(Import!J:J)/(Import!X:X=1),ROW()-13)),"")</f>
        <v/>
      </c>
      <c r="C193" s="153" t="str">
        <f>IFERROR(INDEX(Import!A:V,MATCH(tbl_WohnsitzSO[[#This Row],[AHV-Nr]],Import!J:J,0),5),"")</f>
        <v/>
      </c>
      <c r="D193" s="154" t="str">
        <f>IFERROR(INDEX(Import!A:V,MATCH(tbl_WohnsitzSO[[#This Row],[AHV-Nr]],Import!J:J,0),7),"")</f>
        <v/>
      </c>
      <c r="E193" s="83" t="str">
        <f>IFERROR(INDEX(Import!A:V,MATCH(tbl_WohnsitzSO[[#This Row],[AHV-Nr]],Import!J:J,0),9),"")</f>
        <v/>
      </c>
      <c r="F193" s="84" t="str">
        <f>IFERROR(INDEX(Import!A:V,MATCH(tbl_WohnsitzSO[[#This Row],[AHV-Nr]],Import!J:J,0),12),"")</f>
        <v/>
      </c>
      <c r="G193" s="157" t="str">
        <f>IFERROR(INDEX(Import!A:V,MATCH(tbl_WohnsitzSO[[#This Row],[AHV-Nr]],Import!J:J,0),15),"")</f>
        <v/>
      </c>
      <c r="H193" s="85" t="str">
        <f>IFERROR(INDEX(Import!A:V,MATCH(tbl_WohnsitzSO[[#This Row],[AHV-Nr]],Import!J:J,0),16),"")</f>
        <v/>
      </c>
      <c r="I193" s="85" t="str">
        <f>IF(SUMIFS(Import!Z:Z,Import!J:J,tbl_WohnsitzSO[[#This Row],[AHV-Nr]],Import!Z:Z,1)=0,"",SUMIFS(Import!Z:Z,Import!J:J,tbl_WohnsitzSO[[#This Row],[AHV-Nr]],Import!Z:Z,1))</f>
        <v/>
      </c>
      <c r="J193" s="169" t="str">
        <f>IF(SUMIFS(Import!U:U,Import!R:R,"KLV A",Import!J:J,tbl_WohnsitzSO[[#This Row],[AHV-Nr]])=0,"",SUMIFS(Import!U:U,Import!R:R,"KLV A",Import!J:J,tbl_WohnsitzSO[[#This Row],[AHV-Nr]]))</f>
        <v/>
      </c>
      <c r="K193" s="169" t="str">
        <f>IF(SUMIFS(Import!U:U,Import!R:R,"KLV B",Import!J:J,tbl_WohnsitzSO[[#This Row],[AHV-Nr]])=0,"",SUMIFS(Import!U:U,Import!R:R,"KLV B",Import!J:J,tbl_WohnsitzSO[[#This Row],[AHV-Nr]]))</f>
        <v/>
      </c>
      <c r="L193" s="169" t="str">
        <f>IF(SUMIFS(Import!U:U,Import!R:R,"KLV C",Import!J:J,tbl_WohnsitzSO[[#This Row],[AHV-Nr]])=0,"",SUMIFS(Import!U:U,Import!R:R,"KLV C",Import!J:J,tbl_WohnsitzSO[[#This Row],[AHV-Nr]]))</f>
        <v/>
      </c>
      <c r="M193" s="171">
        <f>SUM(tbl_WohnsitzSO[[#This Row],[KLV A]:[KLV C]])</f>
        <v>0</v>
      </c>
      <c r="N193" s="159" t="str">
        <f>IF(tbl_WohnsitzSO[[#This Row],[KLV A]]="","",IF(NOT(ISERROR(MATCH(X193, Parameter!$A$1:$A$137, 0))),VLOOKUP(X193,Parameter!$A$1:$J$137,4,0),IF(V193=4535,VLOOKUP(W193,Parameter!$C$1:$J$137,5,0),VLOOKUP(Y193,Parameter!$B$1:$J$137,6,0))))</f>
        <v/>
      </c>
      <c r="O193" s="159" t="str">
        <f>IF(tbl_WohnsitzSO[[#This Row],[KLV B]]="","",IF(NOT(ISERROR(MATCH(X193, Parameter!$A$1:$A$137, 0))),VLOOKUP(X193,Parameter!$A$1:$J$137,5,0),IF(V193=4535,VLOOKUP(W193,Parameter!$C$1:$J$137,6,0),VLOOKUP(Y193,Parameter!$B$1:$J$137,7,0))))</f>
        <v/>
      </c>
      <c r="P193" s="159" t="str">
        <f>IF(tbl_WohnsitzSO[[#This Row],[KLV C]]="","",IF(NOT(ISERROR(MATCH(X193, Parameter!$A$1:$A$137, 0))),VLOOKUP(X193,Parameter!$A$1:$J$137,6,0),IF(V193=4535,VLOOKUP(W193,Parameter!$C$1:$J$137,7,0),VLOOKUP(Y193,Parameter!$B$1:$J$137,8,0))))</f>
        <v/>
      </c>
      <c r="Q193" s="12" t="str">
        <f t="shared" si="10"/>
        <v/>
      </c>
      <c r="R193" s="12" t="str">
        <f t="shared" si="10"/>
        <v/>
      </c>
      <c r="S193" s="12" t="str">
        <f t="shared" si="10"/>
        <v/>
      </c>
      <c r="T193" s="12">
        <f>IFERROR(SUM(tbl_WohnsitzSO[[#This Row],[KLV A Kosten]:[KLV C Kosten]]),"")</f>
        <v>0</v>
      </c>
      <c r="U193" s="63">
        <f>SUMIFS(Import!V:V,Import!J:J,tbl_WohnsitzSO[[#This Row],[AHV-Nr]])</f>
        <v>0</v>
      </c>
      <c r="V193" s="162" t="str">
        <f t="shared" si="13"/>
        <v/>
      </c>
      <c r="W193" s="163" t="str">
        <f t="shared" si="13"/>
        <v/>
      </c>
      <c r="X193" s="122" t="str">
        <f t="shared" si="11"/>
        <v>S111111</v>
      </c>
      <c r="Y193" s="122" t="str">
        <f t="shared" si="12"/>
        <v>P</v>
      </c>
    </row>
    <row r="194" spans="1:25" ht="12.75" customHeight="1" x14ac:dyDescent="0.2">
      <c r="A194" s="82">
        <v>181</v>
      </c>
      <c r="B194" s="153" t="str">
        <f>IFERROR(INDEX(Import!J:J,_xlfn.AGGREGATE(15,6,ROW(Import!J:J)/(Import!X:X=1),ROW()-13)),"")</f>
        <v/>
      </c>
      <c r="C194" s="153" t="str">
        <f>IFERROR(INDEX(Import!A:V,MATCH(tbl_WohnsitzSO[[#This Row],[AHV-Nr]],Import!J:J,0),5),"")</f>
        <v/>
      </c>
      <c r="D194" s="154" t="str">
        <f>IFERROR(INDEX(Import!A:V,MATCH(tbl_WohnsitzSO[[#This Row],[AHV-Nr]],Import!J:J,0),7),"")</f>
        <v/>
      </c>
      <c r="E194" s="83" t="str">
        <f>IFERROR(INDEX(Import!A:V,MATCH(tbl_WohnsitzSO[[#This Row],[AHV-Nr]],Import!J:J,0),9),"")</f>
        <v/>
      </c>
      <c r="F194" s="84" t="str">
        <f>IFERROR(INDEX(Import!A:V,MATCH(tbl_WohnsitzSO[[#This Row],[AHV-Nr]],Import!J:J,0),12),"")</f>
        <v/>
      </c>
      <c r="G194" s="157" t="str">
        <f>IFERROR(INDEX(Import!A:V,MATCH(tbl_WohnsitzSO[[#This Row],[AHV-Nr]],Import!J:J,0),15),"")</f>
        <v/>
      </c>
      <c r="H194" s="85" t="str">
        <f>IFERROR(INDEX(Import!A:V,MATCH(tbl_WohnsitzSO[[#This Row],[AHV-Nr]],Import!J:J,0),16),"")</f>
        <v/>
      </c>
      <c r="I194" s="85" t="str">
        <f>IF(SUMIFS(Import!Z:Z,Import!J:J,tbl_WohnsitzSO[[#This Row],[AHV-Nr]],Import!Z:Z,1)=0,"",SUMIFS(Import!Z:Z,Import!J:J,tbl_WohnsitzSO[[#This Row],[AHV-Nr]],Import!Z:Z,1))</f>
        <v/>
      </c>
      <c r="J194" s="169" t="str">
        <f>IF(SUMIFS(Import!U:U,Import!R:R,"KLV A",Import!J:J,tbl_WohnsitzSO[[#This Row],[AHV-Nr]])=0,"",SUMIFS(Import!U:U,Import!R:R,"KLV A",Import!J:J,tbl_WohnsitzSO[[#This Row],[AHV-Nr]]))</f>
        <v/>
      </c>
      <c r="K194" s="169" t="str">
        <f>IF(SUMIFS(Import!U:U,Import!R:R,"KLV B",Import!J:J,tbl_WohnsitzSO[[#This Row],[AHV-Nr]])=0,"",SUMIFS(Import!U:U,Import!R:R,"KLV B",Import!J:J,tbl_WohnsitzSO[[#This Row],[AHV-Nr]]))</f>
        <v/>
      </c>
      <c r="L194" s="169" t="str">
        <f>IF(SUMIFS(Import!U:U,Import!R:R,"KLV C",Import!J:J,tbl_WohnsitzSO[[#This Row],[AHV-Nr]])=0,"",SUMIFS(Import!U:U,Import!R:R,"KLV C",Import!J:J,tbl_WohnsitzSO[[#This Row],[AHV-Nr]]))</f>
        <v/>
      </c>
      <c r="M194" s="171">
        <f>SUM(tbl_WohnsitzSO[[#This Row],[KLV A]:[KLV C]])</f>
        <v>0</v>
      </c>
      <c r="N194" s="159" t="str">
        <f>IF(tbl_WohnsitzSO[[#This Row],[KLV A]]="","",IF(NOT(ISERROR(MATCH(X194, Parameter!$A$1:$A$137, 0))),VLOOKUP(X194,Parameter!$A$1:$J$137,4,0),IF(V194=4535,VLOOKUP(W194,Parameter!$C$1:$J$137,5,0),VLOOKUP(Y194,Parameter!$B$1:$J$137,6,0))))</f>
        <v/>
      </c>
      <c r="O194" s="159" t="str">
        <f>IF(tbl_WohnsitzSO[[#This Row],[KLV B]]="","",IF(NOT(ISERROR(MATCH(X194, Parameter!$A$1:$A$137, 0))),VLOOKUP(X194,Parameter!$A$1:$J$137,5,0),IF(V194=4535,VLOOKUP(W194,Parameter!$C$1:$J$137,6,0),VLOOKUP(Y194,Parameter!$B$1:$J$137,7,0))))</f>
        <v/>
      </c>
      <c r="P194" s="159" t="str">
        <f>IF(tbl_WohnsitzSO[[#This Row],[KLV C]]="","",IF(NOT(ISERROR(MATCH(X194, Parameter!$A$1:$A$137, 0))),VLOOKUP(X194,Parameter!$A$1:$J$137,6,0),IF(V194=4535,VLOOKUP(W194,Parameter!$C$1:$J$137,7,0),VLOOKUP(Y194,Parameter!$B$1:$J$137,8,0))))</f>
        <v/>
      </c>
      <c r="Q194" s="12" t="str">
        <f t="shared" si="10"/>
        <v/>
      </c>
      <c r="R194" s="12" t="str">
        <f t="shared" si="10"/>
        <v/>
      </c>
      <c r="S194" s="12" t="str">
        <f t="shared" si="10"/>
        <v/>
      </c>
      <c r="T194" s="12">
        <f>IFERROR(SUM(tbl_WohnsitzSO[[#This Row],[KLV A Kosten]:[KLV C Kosten]]),"")</f>
        <v>0</v>
      </c>
      <c r="U194" s="63">
        <f>SUMIFS(Import!V:V,Import!J:J,tbl_WohnsitzSO[[#This Row],[AHV-Nr]])</f>
        <v>0</v>
      </c>
      <c r="V194" s="162" t="str">
        <f t="shared" si="13"/>
        <v/>
      </c>
      <c r="W194" s="163" t="str">
        <f t="shared" si="13"/>
        <v/>
      </c>
      <c r="X194" s="122" t="str">
        <f t="shared" si="11"/>
        <v>S111111</v>
      </c>
      <c r="Y194" s="122" t="str">
        <f t="shared" si="12"/>
        <v>P</v>
      </c>
    </row>
    <row r="195" spans="1:25" ht="12.75" customHeight="1" x14ac:dyDescent="0.2">
      <c r="A195" s="82">
        <v>182</v>
      </c>
      <c r="B195" s="153" t="str">
        <f>IFERROR(INDEX(Import!J:J,_xlfn.AGGREGATE(15,6,ROW(Import!J:J)/(Import!X:X=1),ROW()-13)),"")</f>
        <v/>
      </c>
      <c r="C195" s="153" t="str">
        <f>IFERROR(INDEX(Import!A:V,MATCH(tbl_WohnsitzSO[[#This Row],[AHV-Nr]],Import!J:J,0),5),"")</f>
        <v/>
      </c>
      <c r="D195" s="154" t="str">
        <f>IFERROR(INDEX(Import!A:V,MATCH(tbl_WohnsitzSO[[#This Row],[AHV-Nr]],Import!J:J,0),7),"")</f>
        <v/>
      </c>
      <c r="E195" s="83" t="str">
        <f>IFERROR(INDEX(Import!A:V,MATCH(tbl_WohnsitzSO[[#This Row],[AHV-Nr]],Import!J:J,0),9),"")</f>
        <v/>
      </c>
      <c r="F195" s="84" t="str">
        <f>IFERROR(INDEX(Import!A:V,MATCH(tbl_WohnsitzSO[[#This Row],[AHV-Nr]],Import!J:J,0),12),"")</f>
        <v/>
      </c>
      <c r="G195" s="157" t="str">
        <f>IFERROR(INDEX(Import!A:V,MATCH(tbl_WohnsitzSO[[#This Row],[AHV-Nr]],Import!J:J,0),15),"")</f>
        <v/>
      </c>
      <c r="H195" s="85" t="str">
        <f>IFERROR(INDEX(Import!A:V,MATCH(tbl_WohnsitzSO[[#This Row],[AHV-Nr]],Import!J:J,0),16),"")</f>
        <v/>
      </c>
      <c r="I195" s="85" t="str">
        <f>IF(SUMIFS(Import!Z:Z,Import!J:J,tbl_WohnsitzSO[[#This Row],[AHV-Nr]],Import!Z:Z,1)=0,"",SUMIFS(Import!Z:Z,Import!J:J,tbl_WohnsitzSO[[#This Row],[AHV-Nr]],Import!Z:Z,1))</f>
        <v/>
      </c>
      <c r="J195" s="169" t="str">
        <f>IF(SUMIFS(Import!U:U,Import!R:R,"KLV A",Import!J:J,tbl_WohnsitzSO[[#This Row],[AHV-Nr]])=0,"",SUMIFS(Import!U:U,Import!R:R,"KLV A",Import!J:J,tbl_WohnsitzSO[[#This Row],[AHV-Nr]]))</f>
        <v/>
      </c>
      <c r="K195" s="169" t="str">
        <f>IF(SUMIFS(Import!U:U,Import!R:R,"KLV B",Import!J:J,tbl_WohnsitzSO[[#This Row],[AHV-Nr]])=0,"",SUMIFS(Import!U:U,Import!R:R,"KLV B",Import!J:J,tbl_WohnsitzSO[[#This Row],[AHV-Nr]]))</f>
        <v/>
      </c>
      <c r="L195" s="169" t="str">
        <f>IF(SUMIFS(Import!U:U,Import!R:R,"KLV C",Import!J:J,tbl_WohnsitzSO[[#This Row],[AHV-Nr]])=0,"",SUMIFS(Import!U:U,Import!R:R,"KLV C",Import!J:J,tbl_WohnsitzSO[[#This Row],[AHV-Nr]]))</f>
        <v/>
      </c>
      <c r="M195" s="171">
        <f>SUM(tbl_WohnsitzSO[[#This Row],[KLV A]:[KLV C]])</f>
        <v>0</v>
      </c>
      <c r="N195" s="159" t="str">
        <f>IF(tbl_WohnsitzSO[[#This Row],[KLV A]]="","",IF(NOT(ISERROR(MATCH(X195, Parameter!$A$1:$A$137, 0))),VLOOKUP(X195,Parameter!$A$1:$J$137,4,0),IF(V195=4535,VLOOKUP(W195,Parameter!$C$1:$J$137,5,0),VLOOKUP(Y195,Parameter!$B$1:$J$137,6,0))))</f>
        <v/>
      </c>
      <c r="O195" s="159" t="str">
        <f>IF(tbl_WohnsitzSO[[#This Row],[KLV B]]="","",IF(NOT(ISERROR(MATCH(X195, Parameter!$A$1:$A$137, 0))),VLOOKUP(X195,Parameter!$A$1:$J$137,5,0),IF(V195=4535,VLOOKUP(W195,Parameter!$C$1:$J$137,6,0),VLOOKUP(Y195,Parameter!$B$1:$J$137,7,0))))</f>
        <v/>
      </c>
      <c r="P195" s="159" t="str">
        <f>IF(tbl_WohnsitzSO[[#This Row],[KLV C]]="","",IF(NOT(ISERROR(MATCH(X195, Parameter!$A$1:$A$137, 0))),VLOOKUP(X195,Parameter!$A$1:$J$137,6,0),IF(V195=4535,VLOOKUP(W195,Parameter!$C$1:$J$137,7,0),VLOOKUP(Y195,Parameter!$B$1:$J$137,8,0))))</f>
        <v/>
      </c>
      <c r="Q195" s="12" t="str">
        <f t="shared" si="10"/>
        <v/>
      </c>
      <c r="R195" s="12" t="str">
        <f t="shared" si="10"/>
        <v/>
      </c>
      <c r="S195" s="12" t="str">
        <f t="shared" si="10"/>
        <v/>
      </c>
      <c r="T195" s="12">
        <f>IFERROR(SUM(tbl_WohnsitzSO[[#This Row],[KLV A Kosten]:[KLV C Kosten]]),"")</f>
        <v>0</v>
      </c>
      <c r="U195" s="63">
        <f>SUMIFS(Import!V:V,Import!J:J,tbl_WohnsitzSO[[#This Row],[AHV-Nr]])</f>
        <v>0</v>
      </c>
      <c r="V195" s="162" t="str">
        <f t="shared" si="13"/>
        <v/>
      </c>
      <c r="W195" s="163" t="str">
        <f t="shared" si="13"/>
        <v/>
      </c>
      <c r="X195" s="122" t="str">
        <f t="shared" si="11"/>
        <v>S111111</v>
      </c>
      <c r="Y195" s="122" t="str">
        <f t="shared" si="12"/>
        <v>P</v>
      </c>
    </row>
    <row r="196" spans="1:25" ht="12.75" customHeight="1" x14ac:dyDescent="0.2">
      <c r="A196" s="82">
        <v>183</v>
      </c>
      <c r="B196" s="153" t="str">
        <f>IFERROR(INDEX(Import!J:J,_xlfn.AGGREGATE(15,6,ROW(Import!J:J)/(Import!X:X=1),ROW()-13)),"")</f>
        <v/>
      </c>
      <c r="C196" s="153" t="str">
        <f>IFERROR(INDEX(Import!A:V,MATCH(tbl_WohnsitzSO[[#This Row],[AHV-Nr]],Import!J:J,0),5),"")</f>
        <v/>
      </c>
      <c r="D196" s="154" t="str">
        <f>IFERROR(INDEX(Import!A:V,MATCH(tbl_WohnsitzSO[[#This Row],[AHV-Nr]],Import!J:J,0),7),"")</f>
        <v/>
      </c>
      <c r="E196" s="83" t="str">
        <f>IFERROR(INDEX(Import!A:V,MATCH(tbl_WohnsitzSO[[#This Row],[AHV-Nr]],Import!J:J,0),9),"")</f>
        <v/>
      </c>
      <c r="F196" s="84" t="str">
        <f>IFERROR(INDEX(Import!A:V,MATCH(tbl_WohnsitzSO[[#This Row],[AHV-Nr]],Import!J:J,0),12),"")</f>
        <v/>
      </c>
      <c r="G196" s="157" t="str">
        <f>IFERROR(INDEX(Import!A:V,MATCH(tbl_WohnsitzSO[[#This Row],[AHV-Nr]],Import!J:J,0),15),"")</f>
        <v/>
      </c>
      <c r="H196" s="85" t="str">
        <f>IFERROR(INDEX(Import!A:V,MATCH(tbl_WohnsitzSO[[#This Row],[AHV-Nr]],Import!J:J,0),16),"")</f>
        <v/>
      </c>
      <c r="I196" s="85" t="str">
        <f>IF(SUMIFS(Import!Z:Z,Import!J:J,tbl_WohnsitzSO[[#This Row],[AHV-Nr]],Import!Z:Z,1)=0,"",SUMIFS(Import!Z:Z,Import!J:J,tbl_WohnsitzSO[[#This Row],[AHV-Nr]],Import!Z:Z,1))</f>
        <v/>
      </c>
      <c r="J196" s="169" t="str">
        <f>IF(SUMIFS(Import!U:U,Import!R:R,"KLV A",Import!J:J,tbl_WohnsitzSO[[#This Row],[AHV-Nr]])=0,"",SUMIFS(Import!U:U,Import!R:R,"KLV A",Import!J:J,tbl_WohnsitzSO[[#This Row],[AHV-Nr]]))</f>
        <v/>
      </c>
      <c r="K196" s="169" t="str">
        <f>IF(SUMIFS(Import!U:U,Import!R:R,"KLV B",Import!J:J,tbl_WohnsitzSO[[#This Row],[AHV-Nr]])=0,"",SUMIFS(Import!U:U,Import!R:R,"KLV B",Import!J:J,tbl_WohnsitzSO[[#This Row],[AHV-Nr]]))</f>
        <v/>
      </c>
      <c r="L196" s="169" t="str">
        <f>IF(SUMIFS(Import!U:U,Import!R:R,"KLV C",Import!J:J,tbl_WohnsitzSO[[#This Row],[AHV-Nr]])=0,"",SUMIFS(Import!U:U,Import!R:R,"KLV C",Import!J:J,tbl_WohnsitzSO[[#This Row],[AHV-Nr]]))</f>
        <v/>
      </c>
      <c r="M196" s="171">
        <f>SUM(tbl_WohnsitzSO[[#This Row],[KLV A]:[KLV C]])</f>
        <v>0</v>
      </c>
      <c r="N196" s="159" t="str">
        <f>IF(tbl_WohnsitzSO[[#This Row],[KLV A]]="","",IF(NOT(ISERROR(MATCH(X196, Parameter!$A$1:$A$137, 0))),VLOOKUP(X196,Parameter!$A$1:$J$137,4,0),IF(V196=4535,VLOOKUP(W196,Parameter!$C$1:$J$137,5,0),VLOOKUP(Y196,Parameter!$B$1:$J$137,6,0))))</f>
        <v/>
      </c>
      <c r="O196" s="159" t="str">
        <f>IF(tbl_WohnsitzSO[[#This Row],[KLV B]]="","",IF(NOT(ISERROR(MATCH(X196, Parameter!$A$1:$A$137, 0))),VLOOKUP(X196,Parameter!$A$1:$J$137,5,0),IF(V196=4535,VLOOKUP(W196,Parameter!$C$1:$J$137,6,0),VLOOKUP(Y196,Parameter!$B$1:$J$137,7,0))))</f>
        <v/>
      </c>
      <c r="P196" s="159" t="str">
        <f>IF(tbl_WohnsitzSO[[#This Row],[KLV C]]="","",IF(NOT(ISERROR(MATCH(X196, Parameter!$A$1:$A$137, 0))),VLOOKUP(X196,Parameter!$A$1:$J$137,6,0),IF(V196=4535,VLOOKUP(W196,Parameter!$C$1:$J$137,7,0),VLOOKUP(Y196,Parameter!$B$1:$J$137,8,0))))</f>
        <v/>
      </c>
      <c r="Q196" s="12" t="str">
        <f t="shared" si="10"/>
        <v/>
      </c>
      <c r="R196" s="12" t="str">
        <f t="shared" si="10"/>
        <v/>
      </c>
      <c r="S196" s="12" t="str">
        <f t="shared" si="10"/>
        <v/>
      </c>
      <c r="T196" s="12">
        <f>IFERROR(SUM(tbl_WohnsitzSO[[#This Row],[KLV A Kosten]:[KLV C Kosten]]),"")</f>
        <v>0</v>
      </c>
      <c r="U196" s="63">
        <f>SUMIFS(Import!V:V,Import!J:J,tbl_WohnsitzSO[[#This Row],[AHV-Nr]])</f>
        <v>0</v>
      </c>
      <c r="V196" s="162" t="str">
        <f t="shared" si="13"/>
        <v/>
      </c>
      <c r="W196" s="163" t="str">
        <f t="shared" si="13"/>
        <v/>
      </c>
      <c r="X196" s="122" t="str">
        <f t="shared" si="11"/>
        <v>S111111</v>
      </c>
      <c r="Y196" s="122" t="str">
        <f t="shared" si="12"/>
        <v>P</v>
      </c>
    </row>
    <row r="197" spans="1:25" ht="12.75" customHeight="1" x14ac:dyDescent="0.2">
      <c r="A197" s="82">
        <v>184</v>
      </c>
      <c r="B197" s="153" t="str">
        <f>IFERROR(INDEX(Import!J:J,_xlfn.AGGREGATE(15,6,ROW(Import!J:J)/(Import!X:X=1),ROW()-13)),"")</f>
        <v/>
      </c>
      <c r="C197" s="153" t="str">
        <f>IFERROR(INDEX(Import!A:V,MATCH(tbl_WohnsitzSO[[#This Row],[AHV-Nr]],Import!J:J,0),5),"")</f>
        <v/>
      </c>
      <c r="D197" s="154" t="str">
        <f>IFERROR(INDEX(Import!A:V,MATCH(tbl_WohnsitzSO[[#This Row],[AHV-Nr]],Import!J:J,0),7),"")</f>
        <v/>
      </c>
      <c r="E197" s="83" t="str">
        <f>IFERROR(INDEX(Import!A:V,MATCH(tbl_WohnsitzSO[[#This Row],[AHV-Nr]],Import!J:J,0),9),"")</f>
        <v/>
      </c>
      <c r="F197" s="84" t="str">
        <f>IFERROR(INDEX(Import!A:V,MATCH(tbl_WohnsitzSO[[#This Row],[AHV-Nr]],Import!J:J,0),12),"")</f>
        <v/>
      </c>
      <c r="G197" s="157" t="str">
        <f>IFERROR(INDEX(Import!A:V,MATCH(tbl_WohnsitzSO[[#This Row],[AHV-Nr]],Import!J:J,0),15),"")</f>
        <v/>
      </c>
      <c r="H197" s="85" t="str">
        <f>IFERROR(INDEX(Import!A:V,MATCH(tbl_WohnsitzSO[[#This Row],[AHV-Nr]],Import!J:J,0),16),"")</f>
        <v/>
      </c>
      <c r="I197" s="85" t="str">
        <f>IF(SUMIFS(Import!Z:Z,Import!J:J,tbl_WohnsitzSO[[#This Row],[AHV-Nr]],Import!Z:Z,1)=0,"",SUMIFS(Import!Z:Z,Import!J:J,tbl_WohnsitzSO[[#This Row],[AHV-Nr]],Import!Z:Z,1))</f>
        <v/>
      </c>
      <c r="J197" s="169" t="str">
        <f>IF(SUMIFS(Import!U:U,Import!R:R,"KLV A",Import!J:J,tbl_WohnsitzSO[[#This Row],[AHV-Nr]])=0,"",SUMIFS(Import!U:U,Import!R:R,"KLV A",Import!J:J,tbl_WohnsitzSO[[#This Row],[AHV-Nr]]))</f>
        <v/>
      </c>
      <c r="K197" s="169" t="str">
        <f>IF(SUMIFS(Import!U:U,Import!R:R,"KLV B",Import!J:J,tbl_WohnsitzSO[[#This Row],[AHV-Nr]])=0,"",SUMIFS(Import!U:U,Import!R:R,"KLV B",Import!J:J,tbl_WohnsitzSO[[#This Row],[AHV-Nr]]))</f>
        <v/>
      </c>
      <c r="L197" s="169" t="str">
        <f>IF(SUMIFS(Import!U:U,Import!R:R,"KLV C",Import!J:J,tbl_WohnsitzSO[[#This Row],[AHV-Nr]])=0,"",SUMIFS(Import!U:U,Import!R:R,"KLV C",Import!J:J,tbl_WohnsitzSO[[#This Row],[AHV-Nr]]))</f>
        <v/>
      </c>
      <c r="M197" s="171">
        <f>SUM(tbl_WohnsitzSO[[#This Row],[KLV A]:[KLV C]])</f>
        <v>0</v>
      </c>
      <c r="N197" s="159" t="str">
        <f>IF(tbl_WohnsitzSO[[#This Row],[KLV A]]="","",IF(NOT(ISERROR(MATCH(X197, Parameter!$A$1:$A$137, 0))),VLOOKUP(X197,Parameter!$A$1:$J$137,4,0),IF(V197=4535,VLOOKUP(W197,Parameter!$C$1:$J$137,5,0),VLOOKUP(Y197,Parameter!$B$1:$J$137,6,0))))</f>
        <v/>
      </c>
      <c r="O197" s="159" t="str">
        <f>IF(tbl_WohnsitzSO[[#This Row],[KLV B]]="","",IF(NOT(ISERROR(MATCH(X197, Parameter!$A$1:$A$137, 0))),VLOOKUP(X197,Parameter!$A$1:$J$137,5,0),IF(V197=4535,VLOOKUP(W197,Parameter!$C$1:$J$137,6,0),VLOOKUP(Y197,Parameter!$B$1:$J$137,7,0))))</f>
        <v/>
      </c>
      <c r="P197" s="159" t="str">
        <f>IF(tbl_WohnsitzSO[[#This Row],[KLV C]]="","",IF(NOT(ISERROR(MATCH(X197, Parameter!$A$1:$A$137, 0))),VLOOKUP(X197,Parameter!$A$1:$J$137,6,0),IF(V197=4535,VLOOKUP(W197,Parameter!$C$1:$J$137,7,0),VLOOKUP(Y197,Parameter!$B$1:$J$137,8,0))))</f>
        <v/>
      </c>
      <c r="Q197" s="12" t="str">
        <f t="shared" si="10"/>
        <v/>
      </c>
      <c r="R197" s="12" t="str">
        <f t="shared" si="10"/>
        <v/>
      </c>
      <c r="S197" s="12" t="str">
        <f t="shared" si="10"/>
        <v/>
      </c>
      <c r="T197" s="12">
        <f>IFERROR(SUM(tbl_WohnsitzSO[[#This Row],[KLV A Kosten]:[KLV C Kosten]]),"")</f>
        <v>0</v>
      </c>
      <c r="U197" s="63">
        <f>SUMIFS(Import!V:V,Import!J:J,tbl_WohnsitzSO[[#This Row],[AHV-Nr]])</f>
        <v>0</v>
      </c>
      <c r="V197" s="162" t="str">
        <f t="shared" si="13"/>
        <v/>
      </c>
      <c r="W197" s="163" t="str">
        <f t="shared" si="13"/>
        <v/>
      </c>
      <c r="X197" s="122" t="str">
        <f t="shared" si="11"/>
        <v>S111111</v>
      </c>
      <c r="Y197" s="122" t="str">
        <f t="shared" si="12"/>
        <v>P</v>
      </c>
    </row>
    <row r="198" spans="1:25" ht="12.75" customHeight="1" x14ac:dyDescent="0.2">
      <c r="A198" s="82">
        <v>185</v>
      </c>
      <c r="B198" s="153" t="str">
        <f>IFERROR(INDEX(Import!J:J,_xlfn.AGGREGATE(15,6,ROW(Import!J:J)/(Import!X:X=1),ROW()-13)),"")</f>
        <v/>
      </c>
      <c r="C198" s="153" t="str">
        <f>IFERROR(INDEX(Import!A:V,MATCH(tbl_WohnsitzSO[[#This Row],[AHV-Nr]],Import!J:J,0),5),"")</f>
        <v/>
      </c>
      <c r="D198" s="154" t="str">
        <f>IFERROR(INDEX(Import!A:V,MATCH(tbl_WohnsitzSO[[#This Row],[AHV-Nr]],Import!J:J,0),7),"")</f>
        <v/>
      </c>
      <c r="E198" s="83" t="str">
        <f>IFERROR(INDEX(Import!A:V,MATCH(tbl_WohnsitzSO[[#This Row],[AHV-Nr]],Import!J:J,0),9),"")</f>
        <v/>
      </c>
      <c r="F198" s="84" t="str">
        <f>IFERROR(INDEX(Import!A:V,MATCH(tbl_WohnsitzSO[[#This Row],[AHV-Nr]],Import!J:J,0),12),"")</f>
        <v/>
      </c>
      <c r="G198" s="157" t="str">
        <f>IFERROR(INDEX(Import!A:V,MATCH(tbl_WohnsitzSO[[#This Row],[AHV-Nr]],Import!J:J,0),15),"")</f>
        <v/>
      </c>
      <c r="H198" s="85" t="str">
        <f>IFERROR(INDEX(Import!A:V,MATCH(tbl_WohnsitzSO[[#This Row],[AHV-Nr]],Import!J:J,0),16),"")</f>
        <v/>
      </c>
      <c r="I198" s="85" t="str">
        <f>IF(SUMIFS(Import!Z:Z,Import!J:J,tbl_WohnsitzSO[[#This Row],[AHV-Nr]],Import!Z:Z,1)=0,"",SUMIFS(Import!Z:Z,Import!J:J,tbl_WohnsitzSO[[#This Row],[AHV-Nr]],Import!Z:Z,1))</f>
        <v/>
      </c>
      <c r="J198" s="169" t="str">
        <f>IF(SUMIFS(Import!U:U,Import!R:R,"KLV A",Import!J:J,tbl_WohnsitzSO[[#This Row],[AHV-Nr]])=0,"",SUMIFS(Import!U:U,Import!R:R,"KLV A",Import!J:J,tbl_WohnsitzSO[[#This Row],[AHV-Nr]]))</f>
        <v/>
      </c>
      <c r="K198" s="169" t="str">
        <f>IF(SUMIFS(Import!U:U,Import!R:R,"KLV B",Import!J:J,tbl_WohnsitzSO[[#This Row],[AHV-Nr]])=0,"",SUMIFS(Import!U:U,Import!R:R,"KLV B",Import!J:J,tbl_WohnsitzSO[[#This Row],[AHV-Nr]]))</f>
        <v/>
      </c>
      <c r="L198" s="169" t="str">
        <f>IF(SUMIFS(Import!U:U,Import!R:R,"KLV C",Import!J:J,tbl_WohnsitzSO[[#This Row],[AHV-Nr]])=0,"",SUMIFS(Import!U:U,Import!R:R,"KLV C",Import!J:J,tbl_WohnsitzSO[[#This Row],[AHV-Nr]]))</f>
        <v/>
      </c>
      <c r="M198" s="171">
        <f>SUM(tbl_WohnsitzSO[[#This Row],[KLV A]:[KLV C]])</f>
        <v>0</v>
      </c>
      <c r="N198" s="159" t="str">
        <f>IF(tbl_WohnsitzSO[[#This Row],[KLV A]]="","",IF(NOT(ISERROR(MATCH(X198, Parameter!$A$1:$A$137, 0))),VLOOKUP(X198,Parameter!$A$1:$J$137,4,0),IF(V198=4535,VLOOKUP(W198,Parameter!$C$1:$J$137,5,0),VLOOKUP(Y198,Parameter!$B$1:$J$137,6,0))))</f>
        <v/>
      </c>
      <c r="O198" s="159" t="str">
        <f>IF(tbl_WohnsitzSO[[#This Row],[KLV B]]="","",IF(NOT(ISERROR(MATCH(X198, Parameter!$A$1:$A$137, 0))),VLOOKUP(X198,Parameter!$A$1:$J$137,5,0),IF(V198=4535,VLOOKUP(W198,Parameter!$C$1:$J$137,6,0),VLOOKUP(Y198,Parameter!$B$1:$J$137,7,0))))</f>
        <v/>
      </c>
      <c r="P198" s="159" t="str">
        <f>IF(tbl_WohnsitzSO[[#This Row],[KLV C]]="","",IF(NOT(ISERROR(MATCH(X198, Parameter!$A$1:$A$137, 0))),VLOOKUP(X198,Parameter!$A$1:$J$137,6,0),IF(V198=4535,VLOOKUP(W198,Parameter!$C$1:$J$137,7,0),VLOOKUP(Y198,Parameter!$B$1:$J$137,8,0))))</f>
        <v/>
      </c>
      <c r="Q198" s="12" t="str">
        <f t="shared" si="10"/>
        <v/>
      </c>
      <c r="R198" s="12" t="str">
        <f t="shared" si="10"/>
        <v/>
      </c>
      <c r="S198" s="12" t="str">
        <f t="shared" si="10"/>
        <v/>
      </c>
      <c r="T198" s="12">
        <f>IFERROR(SUM(tbl_WohnsitzSO[[#This Row],[KLV A Kosten]:[KLV C Kosten]]),"")</f>
        <v>0</v>
      </c>
      <c r="U198" s="63">
        <f>SUMIFS(Import!V:V,Import!J:J,tbl_WohnsitzSO[[#This Row],[AHV-Nr]])</f>
        <v>0</v>
      </c>
      <c r="V198" s="162" t="str">
        <f t="shared" si="13"/>
        <v/>
      </c>
      <c r="W198" s="163" t="str">
        <f t="shared" si="13"/>
        <v/>
      </c>
      <c r="X198" s="122" t="str">
        <f t="shared" si="11"/>
        <v>S111111</v>
      </c>
      <c r="Y198" s="122" t="str">
        <f t="shared" si="12"/>
        <v>P</v>
      </c>
    </row>
    <row r="199" spans="1:25" ht="12.75" customHeight="1" x14ac:dyDescent="0.2">
      <c r="A199" s="82">
        <v>186</v>
      </c>
      <c r="B199" s="153" t="str">
        <f>IFERROR(INDEX(Import!J:J,_xlfn.AGGREGATE(15,6,ROW(Import!J:J)/(Import!X:X=1),ROW()-13)),"")</f>
        <v/>
      </c>
      <c r="C199" s="153" t="str">
        <f>IFERROR(INDEX(Import!A:V,MATCH(tbl_WohnsitzSO[[#This Row],[AHV-Nr]],Import!J:J,0),5),"")</f>
        <v/>
      </c>
      <c r="D199" s="154" t="str">
        <f>IFERROR(INDEX(Import!A:V,MATCH(tbl_WohnsitzSO[[#This Row],[AHV-Nr]],Import!J:J,0),7),"")</f>
        <v/>
      </c>
      <c r="E199" s="83" t="str">
        <f>IFERROR(INDEX(Import!A:V,MATCH(tbl_WohnsitzSO[[#This Row],[AHV-Nr]],Import!J:J,0),9),"")</f>
        <v/>
      </c>
      <c r="F199" s="84" t="str">
        <f>IFERROR(INDEX(Import!A:V,MATCH(tbl_WohnsitzSO[[#This Row],[AHV-Nr]],Import!J:J,0),12),"")</f>
        <v/>
      </c>
      <c r="G199" s="157" t="str">
        <f>IFERROR(INDEX(Import!A:V,MATCH(tbl_WohnsitzSO[[#This Row],[AHV-Nr]],Import!J:J,0),15),"")</f>
        <v/>
      </c>
      <c r="H199" s="85" t="str">
        <f>IFERROR(INDEX(Import!A:V,MATCH(tbl_WohnsitzSO[[#This Row],[AHV-Nr]],Import!J:J,0),16),"")</f>
        <v/>
      </c>
      <c r="I199" s="85" t="str">
        <f>IF(SUMIFS(Import!Z:Z,Import!J:J,tbl_WohnsitzSO[[#This Row],[AHV-Nr]],Import!Z:Z,1)=0,"",SUMIFS(Import!Z:Z,Import!J:J,tbl_WohnsitzSO[[#This Row],[AHV-Nr]],Import!Z:Z,1))</f>
        <v/>
      </c>
      <c r="J199" s="169" t="str">
        <f>IF(SUMIFS(Import!U:U,Import!R:R,"KLV A",Import!J:J,tbl_WohnsitzSO[[#This Row],[AHV-Nr]])=0,"",SUMIFS(Import!U:U,Import!R:R,"KLV A",Import!J:J,tbl_WohnsitzSO[[#This Row],[AHV-Nr]]))</f>
        <v/>
      </c>
      <c r="K199" s="169" t="str">
        <f>IF(SUMIFS(Import!U:U,Import!R:R,"KLV B",Import!J:J,tbl_WohnsitzSO[[#This Row],[AHV-Nr]])=0,"",SUMIFS(Import!U:U,Import!R:R,"KLV B",Import!J:J,tbl_WohnsitzSO[[#This Row],[AHV-Nr]]))</f>
        <v/>
      </c>
      <c r="L199" s="169" t="str">
        <f>IF(SUMIFS(Import!U:U,Import!R:R,"KLV C",Import!J:J,tbl_WohnsitzSO[[#This Row],[AHV-Nr]])=0,"",SUMIFS(Import!U:U,Import!R:R,"KLV C",Import!J:J,tbl_WohnsitzSO[[#This Row],[AHV-Nr]]))</f>
        <v/>
      </c>
      <c r="M199" s="171">
        <f>SUM(tbl_WohnsitzSO[[#This Row],[KLV A]:[KLV C]])</f>
        <v>0</v>
      </c>
      <c r="N199" s="159" t="str">
        <f>IF(tbl_WohnsitzSO[[#This Row],[KLV A]]="","",IF(NOT(ISERROR(MATCH(X199, Parameter!$A$1:$A$137, 0))),VLOOKUP(X199,Parameter!$A$1:$J$137,4,0),IF(V199=4535,VLOOKUP(W199,Parameter!$C$1:$J$137,5,0),VLOOKUP(Y199,Parameter!$B$1:$J$137,6,0))))</f>
        <v/>
      </c>
      <c r="O199" s="159" t="str">
        <f>IF(tbl_WohnsitzSO[[#This Row],[KLV B]]="","",IF(NOT(ISERROR(MATCH(X199, Parameter!$A$1:$A$137, 0))),VLOOKUP(X199,Parameter!$A$1:$J$137,5,0),IF(V199=4535,VLOOKUP(W199,Parameter!$C$1:$J$137,6,0),VLOOKUP(Y199,Parameter!$B$1:$J$137,7,0))))</f>
        <v/>
      </c>
      <c r="P199" s="159" t="str">
        <f>IF(tbl_WohnsitzSO[[#This Row],[KLV C]]="","",IF(NOT(ISERROR(MATCH(X199, Parameter!$A$1:$A$137, 0))),VLOOKUP(X199,Parameter!$A$1:$J$137,6,0),IF(V199=4535,VLOOKUP(W199,Parameter!$C$1:$J$137,7,0),VLOOKUP(Y199,Parameter!$B$1:$J$137,8,0))))</f>
        <v/>
      </c>
      <c r="Q199" s="12" t="str">
        <f t="shared" si="10"/>
        <v/>
      </c>
      <c r="R199" s="12" t="str">
        <f t="shared" si="10"/>
        <v/>
      </c>
      <c r="S199" s="12" t="str">
        <f t="shared" si="10"/>
        <v/>
      </c>
      <c r="T199" s="12">
        <f>IFERROR(SUM(tbl_WohnsitzSO[[#This Row],[KLV A Kosten]:[KLV C Kosten]]),"")</f>
        <v>0</v>
      </c>
      <c r="U199" s="63">
        <f>SUMIFS(Import!V:V,Import!J:J,tbl_WohnsitzSO[[#This Row],[AHV-Nr]])</f>
        <v>0</v>
      </c>
      <c r="V199" s="162" t="str">
        <f t="shared" si="13"/>
        <v/>
      </c>
      <c r="W199" s="163" t="str">
        <f t="shared" si="13"/>
        <v/>
      </c>
      <c r="X199" s="122" t="str">
        <f t="shared" si="11"/>
        <v>S111111</v>
      </c>
      <c r="Y199" s="122" t="str">
        <f t="shared" si="12"/>
        <v>P</v>
      </c>
    </row>
    <row r="200" spans="1:25" ht="12.75" customHeight="1" x14ac:dyDescent="0.2">
      <c r="A200" s="82">
        <v>187</v>
      </c>
      <c r="B200" s="153" t="str">
        <f>IFERROR(INDEX(Import!J:J,_xlfn.AGGREGATE(15,6,ROW(Import!J:J)/(Import!X:X=1),ROW()-13)),"")</f>
        <v/>
      </c>
      <c r="C200" s="153" t="str">
        <f>IFERROR(INDEX(Import!A:V,MATCH(tbl_WohnsitzSO[[#This Row],[AHV-Nr]],Import!J:J,0),5),"")</f>
        <v/>
      </c>
      <c r="D200" s="154" t="str">
        <f>IFERROR(INDEX(Import!A:V,MATCH(tbl_WohnsitzSO[[#This Row],[AHV-Nr]],Import!J:J,0),7),"")</f>
        <v/>
      </c>
      <c r="E200" s="83" t="str">
        <f>IFERROR(INDEX(Import!A:V,MATCH(tbl_WohnsitzSO[[#This Row],[AHV-Nr]],Import!J:J,0),9),"")</f>
        <v/>
      </c>
      <c r="F200" s="84" t="str">
        <f>IFERROR(INDEX(Import!A:V,MATCH(tbl_WohnsitzSO[[#This Row],[AHV-Nr]],Import!J:J,0),12),"")</f>
        <v/>
      </c>
      <c r="G200" s="157" t="str">
        <f>IFERROR(INDEX(Import!A:V,MATCH(tbl_WohnsitzSO[[#This Row],[AHV-Nr]],Import!J:J,0),15),"")</f>
        <v/>
      </c>
      <c r="H200" s="85" t="str">
        <f>IFERROR(INDEX(Import!A:V,MATCH(tbl_WohnsitzSO[[#This Row],[AHV-Nr]],Import!J:J,0),16),"")</f>
        <v/>
      </c>
      <c r="I200" s="85" t="str">
        <f>IF(SUMIFS(Import!Z:Z,Import!J:J,tbl_WohnsitzSO[[#This Row],[AHV-Nr]],Import!Z:Z,1)=0,"",SUMIFS(Import!Z:Z,Import!J:J,tbl_WohnsitzSO[[#This Row],[AHV-Nr]],Import!Z:Z,1))</f>
        <v/>
      </c>
      <c r="J200" s="169" t="str">
        <f>IF(SUMIFS(Import!U:U,Import!R:R,"KLV A",Import!J:J,tbl_WohnsitzSO[[#This Row],[AHV-Nr]])=0,"",SUMIFS(Import!U:U,Import!R:R,"KLV A",Import!J:J,tbl_WohnsitzSO[[#This Row],[AHV-Nr]]))</f>
        <v/>
      </c>
      <c r="K200" s="169" t="str">
        <f>IF(SUMIFS(Import!U:U,Import!R:R,"KLV B",Import!J:J,tbl_WohnsitzSO[[#This Row],[AHV-Nr]])=0,"",SUMIFS(Import!U:U,Import!R:R,"KLV B",Import!J:J,tbl_WohnsitzSO[[#This Row],[AHV-Nr]]))</f>
        <v/>
      </c>
      <c r="L200" s="169" t="str">
        <f>IF(SUMIFS(Import!U:U,Import!R:R,"KLV C",Import!J:J,tbl_WohnsitzSO[[#This Row],[AHV-Nr]])=0,"",SUMIFS(Import!U:U,Import!R:R,"KLV C",Import!J:J,tbl_WohnsitzSO[[#This Row],[AHV-Nr]]))</f>
        <v/>
      </c>
      <c r="M200" s="171">
        <f>SUM(tbl_WohnsitzSO[[#This Row],[KLV A]:[KLV C]])</f>
        <v>0</v>
      </c>
      <c r="N200" s="159" t="str">
        <f>IF(tbl_WohnsitzSO[[#This Row],[KLV A]]="","",IF(NOT(ISERROR(MATCH(X200, Parameter!$A$1:$A$137, 0))),VLOOKUP(X200,Parameter!$A$1:$J$137,4,0),IF(V200=4535,VLOOKUP(W200,Parameter!$C$1:$J$137,5,0),VLOOKUP(Y200,Parameter!$B$1:$J$137,6,0))))</f>
        <v/>
      </c>
      <c r="O200" s="159" t="str">
        <f>IF(tbl_WohnsitzSO[[#This Row],[KLV B]]="","",IF(NOT(ISERROR(MATCH(X200, Parameter!$A$1:$A$137, 0))),VLOOKUP(X200,Parameter!$A$1:$J$137,5,0),IF(V200=4535,VLOOKUP(W200,Parameter!$C$1:$J$137,6,0),VLOOKUP(Y200,Parameter!$B$1:$J$137,7,0))))</f>
        <v/>
      </c>
      <c r="P200" s="159" t="str">
        <f>IF(tbl_WohnsitzSO[[#This Row],[KLV C]]="","",IF(NOT(ISERROR(MATCH(X200, Parameter!$A$1:$A$137, 0))),VLOOKUP(X200,Parameter!$A$1:$J$137,6,0),IF(V200=4535,VLOOKUP(W200,Parameter!$C$1:$J$137,7,0),VLOOKUP(Y200,Parameter!$B$1:$J$137,8,0))))</f>
        <v/>
      </c>
      <c r="Q200" s="12" t="str">
        <f t="shared" si="10"/>
        <v/>
      </c>
      <c r="R200" s="12" t="str">
        <f t="shared" si="10"/>
        <v/>
      </c>
      <c r="S200" s="12" t="str">
        <f t="shared" si="10"/>
        <v/>
      </c>
      <c r="T200" s="12">
        <f>IFERROR(SUM(tbl_WohnsitzSO[[#This Row],[KLV A Kosten]:[KLV C Kosten]]),"")</f>
        <v>0</v>
      </c>
      <c r="U200" s="63">
        <f>SUMIFS(Import!V:V,Import!J:J,tbl_WohnsitzSO[[#This Row],[AHV-Nr]])</f>
        <v>0</v>
      </c>
      <c r="V200" s="162" t="str">
        <f t="shared" si="13"/>
        <v/>
      </c>
      <c r="W200" s="163" t="str">
        <f t="shared" si="13"/>
        <v/>
      </c>
      <c r="X200" s="122" t="str">
        <f t="shared" si="11"/>
        <v>S111111</v>
      </c>
      <c r="Y200" s="122" t="str">
        <f t="shared" si="12"/>
        <v>P</v>
      </c>
    </row>
    <row r="201" spans="1:25" ht="12.75" customHeight="1" x14ac:dyDescent="0.2">
      <c r="A201" s="82">
        <v>188</v>
      </c>
      <c r="B201" s="153" t="str">
        <f>IFERROR(INDEX(Import!J:J,_xlfn.AGGREGATE(15,6,ROW(Import!J:J)/(Import!X:X=1),ROW()-13)),"")</f>
        <v/>
      </c>
      <c r="C201" s="153" t="str">
        <f>IFERROR(INDEX(Import!A:V,MATCH(tbl_WohnsitzSO[[#This Row],[AHV-Nr]],Import!J:J,0),5),"")</f>
        <v/>
      </c>
      <c r="D201" s="154" t="str">
        <f>IFERROR(INDEX(Import!A:V,MATCH(tbl_WohnsitzSO[[#This Row],[AHV-Nr]],Import!J:J,0),7),"")</f>
        <v/>
      </c>
      <c r="E201" s="83" t="str">
        <f>IFERROR(INDEX(Import!A:V,MATCH(tbl_WohnsitzSO[[#This Row],[AHV-Nr]],Import!J:J,0),9),"")</f>
        <v/>
      </c>
      <c r="F201" s="84" t="str">
        <f>IFERROR(INDEX(Import!A:V,MATCH(tbl_WohnsitzSO[[#This Row],[AHV-Nr]],Import!J:J,0),12),"")</f>
        <v/>
      </c>
      <c r="G201" s="157" t="str">
        <f>IFERROR(INDEX(Import!A:V,MATCH(tbl_WohnsitzSO[[#This Row],[AHV-Nr]],Import!J:J,0),15),"")</f>
        <v/>
      </c>
      <c r="H201" s="85" t="str">
        <f>IFERROR(INDEX(Import!A:V,MATCH(tbl_WohnsitzSO[[#This Row],[AHV-Nr]],Import!J:J,0),16),"")</f>
        <v/>
      </c>
      <c r="I201" s="85" t="str">
        <f>IF(SUMIFS(Import!Z:Z,Import!J:J,tbl_WohnsitzSO[[#This Row],[AHV-Nr]],Import!Z:Z,1)=0,"",SUMIFS(Import!Z:Z,Import!J:J,tbl_WohnsitzSO[[#This Row],[AHV-Nr]],Import!Z:Z,1))</f>
        <v/>
      </c>
      <c r="J201" s="169" t="str">
        <f>IF(SUMIFS(Import!U:U,Import!R:R,"KLV A",Import!J:J,tbl_WohnsitzSO[[#This Row],[AHV-Nr]])=0,"",SUMIFS(Import!U:U,Import!R:R,"KLV A",Import!J:J,tbl_WohnsitzSO[[#This Row],[AHV-Nr]]))</f>
        <v/>
      </c>
      <c r="K201" s="169" t="str">
        <f>IF(SUMIFS(Import!U:U,Import!R:R,"KLV B",Import!J:J,tbl_WohnsitzSO[[#This Row],[AHV-Nr]])=0,"",SUMIFS(Import!U:U,Import!R:R,"KLV B",Import!J:J,tbl_WohnsitzSO[[#This Row],[AHV-Nr]]))</f>
        <v/>
      </c>
      <c r="L201" s="169" t="str">
        <f>IF(SUMIFS(Import!U:U,Import!R:R,"KLV C",Import!J:J,tbl_WohnsitzSO[[#This Row],[AHV-Nr]])=0,"",SUMIFS(Import!U:U,Import!R:R,"KLV C",Import!J:J,tbl_WohnsitzSO[[#This Row],[AHV-Nr]]))</f>
        <v/>
      </c>
      <c r="M201" s="171">
        <f>SUM(tbl_WohnsitzSO[[#This Row],[KLV A]:[KLV C]])</f>
        <v>0</v>
      </c>
      <c r="N201" s="159" t="str">
        <f>IF(tbl_WohnsitzSO[[#This Row],[KLV A]]="","",IF(NOT(ISERROR(MATCH(X201, Parameter!$A$1:$A$137, 0))),VLOOKUP(X201,Parameter!$A$1:$J$137,4,0),IF(V201=4535,VLOOKUP(W201,Parameter!$C$1:$J$137,5,0),VLOOKUP(Y201,Parameter!$B$1:$J$137,6,0))))</f>
        <v/>
      </c>
      <c r="O201" s="159" t="str">
        <f>IF(tbl_WohnsitzSO[[#This Row],[KLV B]]="","",IF(NOT(ISERROR(MATCH(X201, Parameter!$A$1:$A$137, 0))),VLOOKUP(X201,Parameter!$A$1:$J$137,5,0),IF(V201=4535,VLOOKUP(W201,Parameter!$C$1:$J$137,6,0),VLOOKUP(Y201,Parameter!$B$1:$J$137,7,0))))</f>
        <v/>
      </c>
      <c r="P201" s="159" t="str">
        <f>IF(tbl_WohnsitzSO[[#This Row],[KLV C]]="","",IF(NOT(ISERROR(MATCH(X201, Parameter!$A$1:$A$137, 0))),VLOOKUP(X201,Parameter!$A$1:$J$137,6,0),IF(V201=4535,VLOOKUP(W201,Parameter!$C$1:$J$137,7,0),VLOOKUP(Y201,Parameter!$B$1:$J$137,8,0))))</f>
        <v/>
      </c>
      <c r="Q201" s="12" t="str">
        <f t="shared" si="10"/>
        <v/>
      </c>
      <c r="R201" s="12" t="str">
        <f t="shared" si="10"/>
        <v/>
      </c>
      <c r="S201" s="12" t="str">
        <f t="shared" si="10"/>
        <v/>
      </c>
      <c r="T201" s="12">
        <f>IFERROR(SUM(tbl_WohnsitzSO[[#This Row],[KLV A Kosten]:[KLV C Kosten]]),"")</f>
        <v>0</v>
      </c>
      <c r="U201" s="63">
        <f>SUMIFS(Import!V:V,Import!J:J,tbl_WohnsitzSO[[#This Row],[AHV-Nr]])</f>
        <v>0</v>
      </c>
      <c r="V201" s="162" t="str">
        <f t="shared" si="13"/>
        <v/>
      </c>
      <c r="W201" s="163" t="str">
        <f t="shared" si="13"/>
        <v/>
      </c>
      <c r="X201" s="122" t="str">
        <f t="shared" si="11"/>
        <v>S111111</v>
      </c>
      <c r="Y201" s="122" t="str">
        <f t="shared" si="12"/>
        <v>P</v>
      </c>
    </row>
    <row r="202" spans="1:25" ht="12.75" customHeight="1" x14ac:dyDescent="0.2">
      <c r="A202" s="82">
        <v>189</v>
      </c>
      <c r="B202" s="153" t="str">
        <f>IFERROR(INDEX(Import!J:J,_xlfn.AGGREGATE(15,6,ROW(Import!J:J)/(Import!X:X=1),ROW()-13)),"")</f>
        <v/>
      </c>
      <c r="C202" s="153" t="str">
        <f>IFERROR(INDEX(Import!A:V,MATCH(tbl_WohnsitzSO[[#This Row],[AHV-Nr]],Import!J:J,0),5),"")</f>
        <v/>
      </c>
      <c r="D202" s="154" t="str">
        <f>IFERROR(INDEX(Import!A:V,MATCH(tbl_WohnsitzSO[[#This Row],[AHV-Nr]],Import!J:J,0),7),"")</f>
        <v/>
      </c>
      <c r="E202" s="83" t="str">
        <f>IFERROR(INDEX(Import!A:V,MATCH(tbl_WohnsitzSO[[#This Row],[AHV-Nr]],Import!J:J,0),9),"")</f>
        <v/>
      </c>
      <c r="F202" s="84" t="str">
        <f>IFERROR(INDEX(Import!A:V,MATCH(tbl_WohnsitzSO[[#This Row],[AHV-Nr]],Import!J:J,0),12),"")</f>
        <v/>
      </c>
      <c r="G202" s="157" t="str">
        <f>IFERROR(INDEX(Import!A:V,MATCH(tbl_WohnsitzSO[[#This Row],[AHV-Nr]],Import!J:J,0),15),"")</f>
        <v/>
      </c>
      <c r="H202" s="85" t="str">
        <f>IFERROR(INDEX(Import!A:V,MATCH(tbl_WohnsitzSO[[#This Row],[AHV-Nr]],Import!J:J,0),16),"")</f>
        <v/>
      </c>
      <c r="I202" s="85" t="str">
        <f>IF(SUMIFS(Import!Z:Z,Import!J:J,tbl_WohnsitzSO[[#This Row],[AHV-Nr]],Import!Z:Z,1)=0,"",SUMIFS(Import!Z:Z,Import!J:J,tbl_WohnsitzSO[[#This Row],[AHV-Nr]],Import!Z:Z,1))</f>
        <v/>
      </c>
      <c r="J202" s="169" t="str">
        <f>IF(SUMIFS(Import!U:U,Import!R:R,"KLV A",Import!J:J,tbl_WohnsitzSO[[#This Row],[AHV-Nr]])=0,"",SUMIFS(Import!U:U,Import!R:R,"KLV A",Import!J:J,tbl_WohnsitzSO[[#This Row],[AHV-Nr]]))</f>
        <v/>
      </c>
      <c r="K202" s="169" t="str">
        <f>IF(SUMIFS(Import!U:U,Import!R:R,"KLV B",Import!J:J,tbl_WohnsitzSO[[#This Row],[AHV-Nr]])=0,"",SUMIFS(Import!U:U,Import!R:R,"KLV B",Import!J:J,tbl_WohnsitzSO[[#This Row],[AHV-Nr]]))</f>
        <v/>
      </c>
      <c r="L202" s="169" t="str">
        <f>IF(SUMIFS(Import!U:U,Import!R:R,"KLV C",Import!J:J,tbl_WohnsitzSO[[#This Row],[AHV-Nr]])=0,"",SUMIFS(Import!U:U,Import!R:R,"KLV C",Import!J:J,tbl_WohnsitzSO[[#This Row],[AHV-Nr]]))</f>
        <v/>
      </c>
      <c r="M202" s="171">
        <f>SUM(tbl_WohnsitzSO[[#This Row],[KLV A]:[KLV C]])</f>
        <v>0</v>
      </c>
      <c r="N202" s="159" t="str">
        <f>IF(tbl_WohnsitzSO[[#This Row],[KLV A]]="","",IF(NOT(ISERROR(MATCH(X202, Parameter!$A$1:$A$137, 0))),VLOOKUP(X202,Parameter!$A$1:$J$137,4,0),IF(V202=4535,VLOOKUP(W202,Parameter!$C$1:$J$137,5,0),VLOOKUP(Y202,Parameter!$B$1:$J$137,6,0))))</f>
        <v/>
      </c>
      <c r="O202" s="159" t="str">
        <f>IF(tbl_WohnsitzSO[[#This Row],[KLV B]]="","",IF(NOT(ISERROR(MATCH(X202, Parameter!$A$1:$A$137, 0))),VLOOKUP(X202,Parameter!$A$1:$J$137,5,0),IF(V202=4535,VLOOKUP(W202,Parameter!$C$1:$J$137,6,0),VLOOKUP(Y202,Parameter!$B$1:$J$137,7,0))))</f>
        <v/>
      </c>
      <c r="P202" s="159" t="str">
        <f>IF(tbl_WohnsitzSO[[#This Row],[KLV C]]="","",IF(NOT(ISERROR(MATCH(X202, Parameter!$A$1:$A$137, 0))),VLOOKUP(X202,Parameter!$A$1:$J$137,6,0),IF(V202=4535,VLOOKUP(W202,Parameter!$C$1:$J$137,7,0),VLOOKUP(Y202,Parameter!$B$1:$J$137,8,0))))</f>
        <v/>
      </c>
      <c r="Q202" s="12" t="str">
        <f t="shared" si="10"/>
        <v/>
      </c>
      <c r="R202" s="12" t="str">
        <f t="shared" si="10"/>
        <v/>
      </c>
      <c r="S202" s="12" t="str">
        <f t="shared" si="10"/>
        <v/>
      </c>
      <c r="T202" s="12">
        <f>IFERROR(SUM(tbl_WohnsitzSO[[#This Row],[KLV A Kosten]:[KLV C Kosten]]),"")</f>
        <v>0</v>
      </c>
      <c r="U202" s="63">
        <f>SUMIFS(Import!V:V,Import!J:J,tbl_WohnsitzSO[[#This Row],[AHV-Nr]])</f>
        <v>0</v>
      </c>
      <c r="V202" s="162" t="str">
        <f t="shared" si="13"/>
        <v/>
      </c>
      <c r="W202" s="163" t="str">
        <f t="shared" si="13"/>
        <v/>
      </c>
      <c r="X202" s="122" t="str">
        <f t="shared" si="11"/>
        <v>S111111</v>
      </c>
      <c r="Y202" s="122" t="str">
        <f t="shared" si="12"/>
        <v>P</v>
      </c>
    </row>
    <row r="203" spans="1:25" ht="12.75" customHeight="1" x14ac:dyDescent="0.2">
      <c r="A203" s="82">
        <v>190</v>
      </c>
      <c r="B203" s="153" t="str">
        <f>IFERROR(INDEX(Import!J:J,_xlfn.AGGREGATE(15,6,ROW(Import!J:J)/(Import!X:X=1),ROW()-13)),"")</f>
        <v/>
      </c>
      <c r="C203" s="153" t="str">
        <f>IFERROR(INDEX(Import!A:V,MATCH(tbl_WohnsitzSO[[#This Row],[AHV-Nr]],Import!J:J,0),5),"")</f>
        <v/>
      </c>
      <c r="D203" s="154" t="str">
        <f>IFERROR(INDEX(Import!A:V,MATCH(tbl_WohnsitzSO[[#This Row],[AHV-Nr]],Import!J:J,0),7),"")</f>
        <v/>
      </c>
      <c r="E203" s="83" t="str">
        <f>IFERROR(INDEX(Import!A:V,MATCH(tbl_WohnsitzSO[[#This Row],[AHV-Nr]],Import!J:J,0),9),"")</f>
        <v/>
      </c>
      <c r="F203" s="84" t="str">
        <f>IFERROR(INDEX(Import!A:V,MATCH(tbl_WohnsitzSO[[#This Row],[AHV-Nr]],Import!J:J,0),12),"")</f>
        <v/>
      </c>
      <c r="G203" s="157" t="str">
        <f>IFERROR(INDEX(Import!A:V,MATCH(tbl_WohnsitzSO[[#This Row],[AHV-Nr]],Import!J:J,0),15),"")</f>
        <v/>
      </c>
      <c r="H203" s="85" t="str">
        <f>IFERROR(INDEX(Import!A:V,MATCH(tbl_WohnsitzSO[[#This Row],[AHV-Nr]],Import!J:J,0),16),"")</f>
        <v/>
      </c>
      <c r="I203" s="85" t="str">
        <f>IF(SUMIFS(Import!Z:Z,Import!J:J,tbl_WohnsitzSO[[#This Row],[AHV-Nr]],Import!Z:Z,1)=0,"",SUMIFS(Import!Z:Z,Import!J:J,tbl_WohnsitzSO[[#This Row],[AHV-Nr]],Import!Z:Z,1))</f>
        <v/>
      </c>
      <c r="J203" s="169" t="str">
        <f>IF(SUMIFS(Import!U:U,Import!R:R,"KLV A",Import!J:J,tbl_WohnsitzSO[[#This Row],[AHV-Nr]])=0,"",SUMIFS(Import!U:U,Import!R:R,"KLV A",Import!J:J,tbl_WohnsitzSO[[#This Row],[AHV-Nr]]))</f>
        <v/>
      </c>
      <c r="K203" s="169" t="str">
        <f>IF(SUMIFS(Import!U:U,Import!R:R,"KLV B",Import!J:J,tbl_WohnsitzSO[[#This Row],[AHV-Nr]])=0,"",SUMIFS(Import!U:U,Import!R:R,"KLV B",Import!J:J,tbl_WohnsitzSO[[#This Row],[AHV-Nr]]))</f>
        <v/>
      </c>
      <c r="L203" s="169" t="str">
        <f>IF(SUMIFS(Import!U:U,Import!R:R,"KLV C",Import!J:J,tbl_WohnsitzSO[[#This Row],[AHV-Nr]])=0,"",SUMIFS(Import!U:U,Import!R:R,"KLV C",Import!J:J,tbl_WohnsitzSO[[#This Row],[AHV-Nr]]))</f>
        <v/>
      </c>
      <c r="M203" s="171">
        <f>SUM(tbl_WohnsitzSO[[#This Row],[KLV A]:[KLV C]])</f>
        <v>0</v>
      </c>
      <c r="N203" s="159" t="str">
        <f>IF(tbl_WohnsitzSO[[#This Row],[KLV A]]="","",IF(NOT(ISERROR(MATCH(X203, Parameter!$A$1:$A$137, 0))),VLOOKUP(X203,Parameter!$A$1:$J$137,4,0),IF(V203=4535,VLOOKUP(W203,Parameter!$C$1:$J$137,5,0),VLOOKUP(Y203,Parameter!$B$1:$J$137,6,0))))</f>
        <v/>
      </c>
      <c r="O203" s="159" t="str">
        <f>IF(tbl_WohnsitzSO[[#This Row],[KLV B]]="","",IF(NOT(ISERROR(MATCH(X203, Parameter!$A$1:$A$137, 0))),VLOOKUP(X203,Parameter!$A$1:$J$137,5,0),IF(V203=4535,VLOOKUP(W203,Parameter!$C$1:$J$137,6,0),VLOOKUP(Y203,Parameter!$B$1:$J$137,7,0))))</f>
        <v/>
      </c>
      <c r="P203" s="159" t="str">
        <f>IF(tbl_WohnsitzSO[[#This Row],[KLV C]]="","",IF(NOT(ISERROR(MATCH(X203, Parameter!$A$1:$A$137, 0))),VLOOKUP(X203,Parameter!$A$1:$J$137,6,0),IF(V203=4535,VLOOKUP(W203,Parameter!$C$1:$J$137,7,0),VLOOKUP(Y203,Parameter!$B$1:$J$137,8,0))))</f>
        <v/>
      </c>
      <c r="Q203" s="12" t="str">
        <f t="shared" si="10"/>
        <v/>
      </c>
      <c r="R203" s="12" t="str">
        <f t="shared" si="10"/>
        <v/>
      </c>
      <c r="S203" s="12" t="str">
        <f t="shared" si="10"/>
        <v/>
      </c>
      <c r="T203" s="12">
        <f>IFERROR(SUM(tbl_WohnsitzSO[[#This Row],[KLV A Kosten]:[KLV C Kosten]]),"")</f>
        <v>0</v>
      </c>
      <c r="U203" s="63">
        <f>SUMIFS(Import!V:V,Import!J:J,tbl_WohnsitzSO[[#This Row],[AHV-Nr]])</f>
        <v>0</v>
      </c>
      <c r="V203" s="162" t="str">
        <f t="shared" si="13"/>
        <v/>
      </c>
      <c r="W203" s="163" t="str">
        <f t="shared" si="13"/>
        <v/>
      </c>
      <c r="X203" s="122" t="str">
        <f t="shared" si="11"/>
        <v>S111111</v>
      </c>
      <c r="Y203" s="122" t="str">
        <f t="shared" si="12"/>
        <v>P</v>
      </c>
    </row>
    <row r="204" spans="1:25" ht="12.75" customHeight="1" x14ac:dyDescent="0.2">
      <c r="A204" s="82">
        <v>191</v>
      </c>
      <c r="B204" s="153" t="str">
        <f>IFERROR(INDEX(Import!J:J,_xlfn.AGGREGATE(15,6,ROW(Import!J:J)/(Import!X:X=1),ROW()-13)),"")</f>
        <v/>
      </c>
      <c r="C204" s="153" t="str">
        <f>IFERROR(INDEX(Import!A:V,MATCH(tbl_WohnsitzSO[[#This Row],[AHV-Nr]],Import!J:J,0),5),"")</f>
        <v/>
      </c>
      <c r="D204" s="154" t="str">
        <f>IFERROR(INDEX(Import!A:V,MATCH(tbl_WohnsitzSO[[#This Row],[AHV-Nr]],Import!J:J,0),7),"")</f>
        <v/>
      </c>
      <c r="E204" s="83" t="str">
        <f>IFERROR(INDEX(Import!A:V,MATCH(tbl_WohnsitzSO[[#This Row],[AHV-Nr]],Import!J:J,0),9),"")</f>
        <v/>
      </c>
      <c r="F204" s="84" t="str">
        <f>IFERROR(INDEX(Import!A:V,MATCH(tbl_WohnsitzSO[[#This Row],[AHV-Nr]],Import!J:J,0),12),"")</f>
        <v/>
      </c>
      <c r="G204" s="157" t="str">
        <f>IFERROR(INDEX(Import!A:V,MATCH(tbl_WohnsitzSO[[#This Row],[AHV-Nr]],Import!J:J,0),15),"")</f>
        <v/>
      </c>
      <c r="H204" s="85" t="str">
        <f>IFERROR(INDEX(Import!A:V,MATCH(tbl_WohnsitzSO[[#This Row],[AHV-Nr]],Import!J:J,0),16),"")</f>
        <v/>
      </c>
      <c r="I204" s="85" t="str">
        <f>IF(SUMIFS(Import!Z:Z,Import!J:J,tbl_WohnsitzSO[[#This Row],[AHV-Nr]],Import!Z:Z,1)=0,"",SUMIFS(Import!Z:Z,Import!J:J,tbl_WohnsitzSO[[#This Row],[AHV-Nr]],Import!Z:Z,1))</f>
        <v/>
      </c>
      <c r="J204" s="169" t="str">
        <f>IF(SUMIFS(Import!U:U,Import!R:R,"KLV A",Import!J:J,tbl_WohnsitzSO[[#This Row],[AHV-Nr]])=0,"",SUMIFS(Import!U:U,Import!R:R,"KLV A",Import!J:J,tbl_WohnsitzSO[[#This Row],[AHV-Nr]]))</f>
        <v/>
      </c>
      <c r="K204" s="169" t="str">
        <f>IF(SUMIFS(Import!U:U,Import!R:R,"KLV B",Import!J:J,tbl_WohnsitzSO[[#This Row],[AHV-Nr]])=0,"",SUMIFS(Import!U:U,Import!R:R,"KLV B",Import!J:J,tbl_WohnsitzSO[[#This Row],[AHV-Nr]]))</f>
        <v/>
      </c>
      <c r="L204" s="169" t="str">
        <f>IF(SUMIFS(Import!U:U,Import!R:R,"KLV C",Import!J:J,tbl_WohnsitzSO[[#This Row],[AHV-Nr]])=0,"",SUMIFS(Import!U:U,Import!R:R,"KLV C",Import!J:J,tbl_WohnsitzSO[[#This Row],[AHV-Nr]]))</f>
        <v/>
      </c>
      <c r="M204" s="171">
        <f>SUM(tbl_WohnsitzSO[[#This Row],[KLV A]:[KLV C]])</f>
        <v>0</v>
      </c>
      <c r="N204" s="159" t="str">
        <f>IF(tbl_WohnsitzSO[[#This Row],[KLV A]]="","",IF(NOT(ISERROR(MATCH(X204, Parameter!$A$1:$A$137, 0))),VLOOKUP(X204,Parameter!$A$1:$J$137,4,0),IF(V204=4535,VLOOKUP(W204,Parameter!$C$1:$J$137,5,0),VLOOKUP(Y204,Parameter!$B$1:$J$137,6,0))))</f>
        <v/>
      </c>
      <c r="O204" s="159" t="str">
        <f>IF(tbl_WohnsitzSO[[#This Row],[KLV B]]="","",IF(NOT(ISERROR(MATCH(X204, Parameter!$A$1:$A$137, 0))),VLOOKUP(X204,Parameter!$A$1:$J$137,5,0),IF(V204=4535,VLOOKUP(W204,Parameter!$C$1:$J$137,6,0),VLOOKUP(Y204,Parameter!$B$1:$J$137,7,0))))</f>
        <v/>
      </c>
      <c r="P204" s="159" t="str">
        <f>IF(tbl_WohnsitzSO[[#This Row],[KLV C]]="","",IF(NOT(ISERROR(MATCH(X204, Parameter!$A$1:$A$137, 0))),VLOOKUP(X204,Parameter!$A$1:$J$137,6,0),IF(V204=4535,VLOOKUP(W204,Parameter!$C$1:$J$137,7,0),VLOOKUP(Y204,Parameter!$B$1:$J$137,8,0))))</f>
        <v/>
      </c>
      <c r="Q204" s="12" t="str">
        <f t="shared" si="10"/>
        <v/>
      </c>
      <c r="R204" s="12" t="str">
        <f t="shared" si="10"/>
        <v/>
      </c>
      <c r="S204" s="12" t="str">
        <f t="shared" si="10"/>
        <v/>
      </c>
      <c r="T204" s="12">
        <f>IFERROR(SUM(tbl_WohnsitzSO[[#This Row],[KLV A Kosten]:[KLV C Kosten]]),"")</f>
        <v>0</v>
      </c>
      <c r="U204" s="63">
        <f>SUMIFS(Import!V:V,Import!J:J,tbl_WohnsitzSO[[#This Row],[AHV-Nr]])</f>
        <v>0</v>
      </c>
      <c r="V204" s="162" t="str">
        <f t="shared" si="13"/>
        <v/>
      </c>
      <c r="W204" s="163" t="str">
        <f t="shared" si="13"/>
        <v/>
      </c>
      <c r="X204" s="122" t="str">
        <f t="shared" si="11"/>
        <v>S111111</v>
      </c>
      <c r="Y204" s="122" t="str">
        <f t="shared" si="12"/>
        <v>P</v>
      </c>
    </row>
    <row r="205" spans="1:25" ht="12.75" customHeight="1" x14ac:dyDescent="0.2">
      <c r="A205" s="82">
        <v>192</v>
      </c>
      <c r="B205" s="153" t="str">
        <f>IFERROR(INDEX(Import!J:J,_xlfn.AGGREGATE(15,6,ROW(Import!J:J)/(Import!X:X=1),ROW()-13)),"")</f>
        <v/>
      </c>
      <c r="C205" s="153" t="str">
        <f>IFERROR(INDEX(Import!A:V,MATCH(tbl_WohnsitzSO[[#This Row],[AHV-Nr]],Import!J:J,0),5),"")</f>
        <v/>
      </c>
      <c r="D205" s="154" t="str">
        <f>IFERROR(INDEX(Import!A:V,MATCH(tbl_WohnsitzSO[[#This Row],[AHV-Nr]],Import!J:J,0),7),"")</f>
        <v/>
      </c>
      <c r="E205" s="83" t="str">
        <f>IFERROR(INDEX(Import!A:V,MATCH(tbl_WohnsitzSO[[#This Row],[AHV-Nr]],Import!J:J,0),9),"")</f>
        <v/>
      </c>
      <c r="F205" s="84" t="str">
        <f>IFERROR(INDEX(Import!A:V,MATCH(tbl_WohnsitzSO[[#This Row],[AHV-Nr]],Import!J:J,0),12),"")</f>
        <v/>
      </c>
      <c r="G205" s="157" t="str">
        <f>IFERROR(INDEX(Import!A:V,MATCH(tbl_WohnsitzSO[[#This Row],[AHV-Nr]],Import!J:J,0),15),"")</f>
        <v/>
      </c>
      <c r="H205" s="85" t="str">
        <f>IFERROR(INDEX(Import!A:V,MATCH(tbl_WohnsitzSO[[#This Row],[AHV-Nr]],Import!J:J,0),16),"")</f>
        <v/>
      </c>
      <c r="I205" s="85" t="str">
        <f>IF(SUMIFS(Import!Z:Z,Import!J:J,tbl_WohnsitzSO[[#This Row],[AHV-Nr]],Import!Z:Z,1)=0,"",SUMIFS(Import!Z:Z,Import!J:J,tbl_WohnsitzSO[[#This Row],[AHV-Nr]],Import!Z:Z,1))</f>
        <v/>
      </c>
      <c r="J205" s="169" t="str">
        <f>IF(SUMIFS(Import!U:U,Import!R:R,"KLV A",Import!J:J,tbl_WohnsitzSO[[#This Row],[AHV-Nr]])=0,"",SUMIFS(Import!U:U,Import!R:R,"KLV A",Import!J:J,tbl_WohnsitzSO[[#This Row],[AHV-Nr]]))</f>
        <v/>
      </c>
      <c r="K205" s="169" t="str">
        <f>IF(SUMIFS(Import!U:U,Import!R:R,"KLV B",Import!J:J,tbl_WohnsitzSO[[#This Row],[AHV-Nr]])=0,"",SUMIFS(Import!U:U,Import!R:R,"KLV B",Import!J:J,tbl_WohnsitzSO[[#This Row],[AHV-Nr]]))</f>
        <v/>
      </c>
      <c r="L205" s="169" t="str">
        <f>IF(SUMIFS(Import!U:U,Import!R:R,"KLV C",Import!J:J,tbl_WohnsitzSO[[#This Row],[AHV-Nr]])=0,"",SUMIFS(Import!U:U,Import!R:R,"KLV C",Import!J:J,tbl_WohnsitzSO[[#This Row],[AHV-Nr]]))</f>
        <v/>
      </c>
      <c r="M205" s="171">
        <f>SUM(tbl_WohnsitzSO[[#This Row],[KLV A]:[KLV C]])</f>
        <v>0</v>
      </c>
      <c r="N205" s="159" t="str">
        <f>IF(tbl_WohnsitzSO[[#This Row],[KLV A]]="","",IF(NOT(ISERROR(MATCH(X205, Parameter!$A$1:$A$137, 0))),VLOOKUP(X205,Parameter!$A$1:$J$137,4,0),IF(V205=4535,VLOOKUP(W205,Parameter!$C$1:$J$137,5,0),VLOOKUP(Y205,Parameter!$B$1:$J$137,6,0))))</f>
        <v/>
      </c>
      <c r="O205" s="159" t="str">
        <f>IF(tbl_WohnsitzSO[[#This Row],[KLV B]]="","",IF(NOT(ISERROR(MATCH(X205, Parameter!$A$1:$A$137, 0))),VLOOKUP(X205,Parameter!$A$1:$J$137,5,0),IF(V205=4535,VLOOKUP(W205,Parameter!$C$1:$J$137,6,0),VLOOKUP(Y205,Parameter!$B$1:$J$137,7,0))))</f>
        <v/>
      </c>
      <c r="P205" s="159" t="str">
        <f>IF(tbl_WohnsitzSO[[#This Row],[KLV C]]="","",IF(NOT(ISERROR(MATCH(X205, Parameter!$A$1:$A$137, 0))),VLOOKUP(X205,Parameter!$A$1:$J$137,6,0),IF(V205=4535,VLOOKUP(W205,Parameter!$C$1:$J$137,7,0),VLOOKUP(Y205,Parameter!$B$1:$J$137,8,0))))</f>
        <v/>
      </c>
      <c r="Q205" s="12" t="str">
        <f t="shared" si="10"/>
        <v/>
      </c>
      <c r="R205" s="12" t="str">
        <f t="shared" si="10"/>
        <v/>
      </c>
      <c r="S205" s="12" t="str">
        <f t="shared" si="10"/>
        <v/>
      </c>
      <c r="T205" s="12">
        <f>IFERROR(SUM(tbl_WohnsitzSO[[#This Row],[KLV A Kosten]:[KLV C Kosten]]),"")</f>
        <v>0</v>
      </c>
      <c r="U205" s="63">
        <f>SUMIFS(Import!V:V,Import!J:J,tbl_WohnsitzSO[[#This Row],[AHV-Nr]])</f>
        <v>0</v>
      </c>
      <c r="V205" s="162" t="str">
        <f t="shared" si="13"/>
        <v/>
      </c>
      <c r="W205" s="163" t="str">
        <f t="shared" si="13"/>
        <v/>
      </c>
      <c r="X205" s="122" t="str">
        <f t="shared" si="11"/>
        <v>S111111</v>
      </c>
      <c r="Y205" s="122" t="str">
        <f t="shared" si="12"/>
        <v>P</v>
      </c>
    </row>
    <row r="206" spans="1:25" ht="12.75" customHeight="1" x14ac:dyDescent="0.2">
      <c r="A206" s="82">
        <v>193</v>
      </c>
      <c r="B206" s="153" t="str">
        <f>IFERROR(INDEX(Import!J:J,_xlfn.AGGREGATE(15,6,ROW(Import!J:J)/(Import!X:X=1),ROW()-13)),"")</f>
        <v/>
      </c>
      <c r="C206" s="153" t="str">
        <f>IFERROR(INDEX(Import!A:V,MATCH(tbl_WohnsitzSO[[#This Row],[AHV-Nr]],Import!J:J,0),5),"")</f>
        <v/>
      </c>
      <c r="D206" s="154" t="str">
        <f>IFERROR(INDEX(Import!A:V,MATCH(tbl_WohnsitzSO[[#This Row],[AHV-Nr]],Import!J:J,0),7),"")</f>
        <v/>
      </c>
      <c r="E206" s="83" t="str">
        <f>IFERROR(INDEX(Import!A:V,MATCH(tbl_WohnsitzSO[[#This Row],[AHV-Nr]],Import!J:J,0),9),"")</f>
        <v/>
      </c>
      <c r="F206" s="84" t="str">
        <f>IFERROR(INDEX(Import!A:V,MATCH(tbl_WohnsitzSO[[#This Row],[AHV-Nr]],Import!J:J,0),12),"")</f>
        <v/>
      </c>
      <c r="G206" s="157" t="str">
        <f>IFERROR(INDEX(Import!A:V,MATCH(tbl_WohnsitzSO[[#This Row],[AHV-Nr]],Import!J:J,0),15),"")</f>
        <v/>
      </c>
      <c r="H206" s="85" t="str">
        <f>IFERROR(INDEX(Import!A:V,MATCH(tbl_WohnsitzSO[[#This Row],[AHV-Nr]],Import!J:J,0),16),"")</f>
        <v/>
      </c>
      <c r="I206" s="85" t="str">
        <f>IF(SUMIFS(Import!Z:Z,Import!J:J,tbl_WohnsitzSO[[#This Row],[AHV-Nr]],Import!Z:Z,1)=0,"",SUMIFS(Import!Z:Z,Import!J:J,tbl_WohnsitzSO[[#This Row],[AHV-Nr]],Import!Z:Z,1))</f>
        <v/>
      </c>
      <c r="J206" s="169" t="str">
        <f>IF(SUMIFS(Import!U:U,Import!R:R,"KLV A",Import!J:J,tbl_WohnsitzSO[[#This Row],[AHV-Nr]])=0,"",SUMIFS(Import!U:U,Import!R:R,"KLV A",Import!J:J,tbl_WohnsitzSO[[#This Row],[AHV-Nr]]))</f>
        <v/>
      </c>
      <c r="K206" s="169" t="str">
        <f>IF(SUMIFS(Import!U:U,Import!R:R,"KLV B",Import!J:J,tbl_WohnsitzSO[[#This Row],[AHV-Nr]])=0,"",SUMIFS(Import!U:U,Import!R:R,"KLV B",Import!J:J,tbl_WohnsitzSO[[#This Row],[AHV-Nr]]))</f>
        <v/>
      </c>
      <c r="L206" s="169" t="str">
        <f>IF(SUMIFS(Import!U:U,Import!R:R,"KLV C",Import!J:J,tbl_WohnsitzSO[[#This Row],[AHV-Nr]])=0,"",SUMIFS(Import!U:U,Import!R:R,"KLV C",Import!J:J,tbl_WohnsitzSO[[#This Row],[AHV-Nr]]))</f>
        <v/>
      </c>
      <c r="M206" s="171">
        <f>SUM(tbl_WohnsitzSO[[#This Row],[KLV A]:[KLV C]])</f>
        <v>0</v>
      </c>
      <c r="N206" s="159" t="str">
        <f>IF(tbl_WohnsitzSO[[#This Row],[KLV A]]="","",IF(NOT(ISERROR(MATCH(X206, Parameter!$A$1:$A$137, 0))),VLOOKUP(X206,Parameter!$A$1:$J$137,4,0),IF(V206=4535,VLOOKUP(W206,Parameter!$C$1:$J$137,5,0),VLOOKUP(Y206,Parameter!$B$1:$J$137,6,0))))</f>
        <v/>
      </c>
      <c r="O206" s="159" t="str">
        <f>IF(tbl_WohnsitzSO[[#This Row],[KLV B]]="","",IF(NOT(ISERROR(MATCH(X206, Parameter!$A$1:$A$137, 0))),VLOOKUP(X206,Parameter!$A$1:$J$137,5,0),IF(V206=4535,VLOOKUP(W206,Parameter!$C$1:$J$137,6,0),VLOOKUP(Y206,Parameter!$B$1:$J$137,7,0))))</f>
        <v/>
      </c>
      <c r="P206" s="159" t="str">
        <f>IF(tbl_WohnsitzSO[[#This Row],[KLV C]]="","",IF(NOT(ISERROR(MATCH(X206, Parameter!$A$1:$A$137, 0))),VLOOKUP(X206,Parameter!$A$1:$J$137,6,0),IF(V206=4535,VLOOKUP(W206,Parameter!$C$1:$J$137,7,0),VLOOKUP(Y206,Parameter!$B$1:$J$137,8,0))))</f>
        <v/>
      </c>
      <c r="Q206" s="12" t="str">
        <f t="shared" ref="Q206:S269" si="14">IFERROR(IF(OR(ISBLANK(J206), ISBLANK(N206)),"",J206*N206), "")</f>
        <v/>
      </c>
      <c r="R206" s="12" t="str">
        <f t="shared" si="14"/>
        <v/>
      </c>
      <c r="S206" s="12" t="str">
        <f t="shared" si="14"/>
        <v/>
      </c>
      <c r="T206" s="12">
        <f>IFERROR(SUM(tbl_WohnsitzSO[[#This Row],[KLV A Kosten]:[KLV C Kosten]]),"")</f>
        <v>0</v>
      </c>
      <c r="U206" s="63">
        <f>SUMIFS(Import!V:V,Import!J:J,tbl_WohnsitzSO[[#This Row],[AHV-Nr]])</f>
        <v>0</v>
      </c>
      <c r="V206" s="162" t="str">
        <f t="shared" si="13"/>
        <v/>
      </c>
      <c r="W206" s="163" t="str">
        <f t="shared" si="13"/>
        <v/>
      </c>
      <c r="X206" s="122" t="str">
        <f t="shared" si="11"/>
        <v>S111111</v>
      </c>
      <c r="Y206" s="122" t="str">
        <f t="shared" si="12"/>
        <v>P</v>
      </c>
    </row>
    <row r="207" spans="1:25" ht="12.75" customHeight="1" x14ac:dyDescent="0.2">
      <c r="A207" s="82">
        <v>194</v>
      </c>
      <c r="B207" s="153" t="str">
        <f>IFERROR(INDEX(Import!J:J,_xlfn.AGGREGATE(15,6,ROW(Import!J:J)/(Import!X:X=1),ROW()-13)),"")</f>
        <v/>
      </c>
      <c r="C207" s="153" t="str">
        <f>IFERROR(INDEX(Import!A:V,MATCH(tbl_WohnsitzSO[[#This Row],[AHV-Nr]],Import!J:J,0),5),"")</f>
        <v/>
      </c>
      <c r="D207" s="154" t="str">
        <f>IFERROR(INDEX(Import!A:V,MATCH(tbl_WohnsitzSO[[#This Row],[AHV-Nr]],Import!J:J,0),7),"")</f>
        <v/>
      </c>
      <c r="E207" s="83" t="str">
        <f>IFERROR(INDEX(Import!A:V,MATCH(tbl_WohnsitzSO[[#This Row],[AHV-Nr]],Import!J:J,0),9),"")</f>
        <v/>
      </c>
      <c r="F207" s="84" t="str">
        <f>IFERROR(INDEX(Import!A:V,MATCH(tbl_WohnsitzSO[[#This Row],[AHV-Nr]],Import!J:J,0),12),"")</f>
        <v/>
      </c>
      <c r="G207" s="157" t="str">
        <f>IFERROR(INDEX(Import!A:V,MATCH(tbl_WohnsitzSO[[#This Row],[AHV-Nr]],Import!J:J,0),15),"")</f>
        <v/>
      </c>
      <c r="H207" s="85" t="str">
        <f>IFERROR(INDEX(Import!A:V,MATCH(tbl_WohnsitzSO[[#This Row],[AHV-Nr]],Import!J:J,0),16),"")</f>
        <v/>
      </c>
      <c r="I207" s="85" t="str">
        <f>IF(SUMIFS(Import!Z:Z,Import!J:J,tbl_WohnsitzSO[[#This Row],[AHV-Nr]],Import!Z:Z,1)=0,"",SUMIFS(Import!Z:Z,Import!J:J,tbl_WohnsitzSO[[#This Row],[AHV-Nr]],Import!Z:Z,1))</f>
        <v/>
      </c>
      <c r="J207" s="169" t="str">
        <f>IF(SUMIFS(Import!U:U,Import!R:R,"KLV A",Import!J:J,tbl_WohnsitzSO[[#This Row],[AHV-Nr]])=0,"",SUMIFS(Import!U:U,Import!R:R,"KLV A",Import!J:J,tbl_WohnsitzSO[[#This Row],[AHV-Nr]]))</f>
        <v/>
      </c>
      <c r="K207" s="169" t="str">
        <f>IF(SUMIFS(Import!U:U,Import!R:R,"KLV B",Import!J:J,tbl_WohnsitzSO[[#This Row],[AHV-Nr]])=0,"",SUMIFS(Import!U:U,Import!R:R,"KLV B",Import!J:J,tbl_WohnsitzSO[[#This Row],[AHV-Nr]]))</f>
        <v/>
      </c>
      <c r="L207" s="169" t="str">
        <f>IF(SUMIFS(Import!U:U,Import!R:R,"KLV C",Import!J:J,tbl_WohnsitzSO[[#This Row],[AHV-Nr]])=0,"",SUMIFS(Import!U:U,Import!R:R,"KLV C",Import!J:J,tbl_WohnsitzSO[[#This Row],[AHV-Nr]]))</f>
        <v/>
      </c>
      <c r="M207" s="171">
        <f>SUM(tbl_WohnsitzSO[[#This Row],[KLV A]:[KLV C]])</f>
        <v>0</v>
      </c>
      <c r="N207" s="159" t="str">
        <f>IF(tbl_WohnsitzSO[[#This Row],[KLV A]]="","",IF(NOT(ISERROR(MATCH(X207, Parameter!$A$1:$A$137, 0))),VLOOKUP(X207,Parameter!$A$1:$J$137,4,0),IF(V207=4535,VLOOKUP(W207,Parameter!$C$1:$J$137,5,0),VLOOKUP(Y207,Parameter!$B$1:$J$137,6,0))))</f>
        <v/>
      </c>
      <c r="O207" s="159" t="str">
        <f>IF(tbl_WohnsitzSO[[#This Row],[KLV B]]="","",IF(NOT(ISERROR(MATCH(X207, Parameter!$A$1:$A$137, 0))),VLOOKUP(X207,Parameter!$A$1:$J$137,5,0),IF(V207=4535,VLOOKUP(W207,Parameter!$C$1:$J$137,6,0),VLOOKUP(Y207,Parameter!$B$1:$J$137,7,0))))</f>
        <v/>
      </c>
      <c r="P207" s="159" t="str">
        <f>IF(tbl_WohnsitzSO[[#This Row],[KLV C]]="","",IF(NOT(ISERROR(MATCH(X207, Parameter!$A$1:$A$137, 0))),VLOOKUP(X207,Parameter!$A$1:$J$137,6,0),IF(V207=4535,VLOOKUP(W207,Parameter!$C$1:$J$137,7,0),VLOOKUP(Y207,Parameter!$B$1:$J$137,8,0))))</f>
        <v/>
      </c>
      <c r="Q207" s="12" t="str">
        <f t="shared" si="14"/>
        <v/>
      </c>
      <c r="R207" s="12" t="str">
        <f t="shared" si="14"/>
        <v/>
      </c>
      <c r="S207" s="12" t="str">
        <f t="shared" si="14"/>
        <v/>
      </c>
      <c r="T207" s="12">
        <f>IFERROR(SUM(tbl_WohnsitzSO[[#This Row],[KLV A Kosten]:[KLV C Kosten]]),"")</f>
        <v>0</v>
      </c>
      <c r="U207" s="63">
        <f>SUMIFS(Import!V:V,Import!J:J,tbl_WohnsitzSO[[#This Row],[AHV-Nr]])</f>
        <v>0</v>
      </c>
      <c r="V207" s="162" t="str">
        <f t="shared" si="13"/>
        <v/>
      </c>
      <c r="W207" s="163" t="str">
        <f t="shared" si="13"/>
        <v/>
      </c>
      <c r="X207" s="122" t="str">
        <f t="shared" ref="X207:X270" si="15">+IF(V207=4535,$C$8&amp;W207,$C$8&amp;V207)</f>
        <v>S111111</v>
      </c>
      <c r="Y207" s="122" t="str">
        <f t="shared" ref="Y207:Y270" si="16">+"P"&amp;V207</f>
        <v>P</v>
      </c>
    </row>
    <row r="208" spans="1:25" ht="12.75" customHeight="1" x14ac:dyDescent="0.2">
      <c r="A208" s="82">
        <v>195</v>
      </c>
      <c r="B208" s="153" t="str">
        <f>IFERROR(INDEX(Import!J:J,_xlfn.AGGREGATE(15,6,ROW(Import!J:J)/(Import!X:X=1),ROW()-13)),"")</f>
        <v/>
      </c>
      <c r="C208" s="153" t="str">
        <f>IFERROR(INDEX(Import!A:V,MATCH(tbl_WohnsitzSO[[#This Row],[AHV-Nr]],Import!J:J,0),5),"")</f>
        <v/>
      </c>
      <c r="D208" s="154" t="str">
        <f>IFERROR(INDEX(Import!A:V,MATCH(tbl_WohnsitzSO[[#This Row],[AHV-Nr]],Import!J:J,0),7),"")</f>
        <v/>
      </c>
      <c r="E208" s="83" t="str">
        <f>IFERROR(INDEX(Import!A:V,MATCH(tbl_WohnsitzSO[[#This Row],[AHV-Nr]],Import!J:J,0),9),"")</f>
        <v/>
      </c>
      <c r="F208" s="84" t="str">
        <f>IFERROR(INDEX(Import!A:V,MATCH(tbl_WohnsitzSO[[#This Row],[AHV-Nr]],Import!J:J,0),12),"")</f>
        <v/>
      </c>
      <c r="G208" s="157" t="str">
        <f>IFERROR(INDEX(Import!A:V,MATCH(tbl_WohnsitzSO[[#This Row],[AHV-Nr]],Import!J:J,0),15),"")</f>
        <v/>
      </c>
      <c r="H208" s="85" t="str">
        <f>IFERROR(INDEX(Import!A:V,MATCH(tbl_WohnsitzSO[[#This Row],[AHV-Nr]],Import!J:J,0),16),"")</f>
        <v/>
      </c>
      <c r="I208" s="85" t="str">
        <f>IF(SUMIFS(Import!Z:Z,Import!J:J,tbl_WohnsitzSO[[#This Row],[AHV-Nr]],Import!Z:Z,1)=0,"",SUMIFS(Import!Z:Z,Import!J:J,tbl_WohnsitzSO[[#This Row],[AHV-Nr]],Import!Z:Z,1))</f>
        <v/>
      </c>
      <c r="J208" s="169" t="str">
        <f>IF(SUMIFS(Import!U:U,Import!R:R,"KLV A",Import!J:J,tbl_WohnsitzSO[[#This Row],[AHV-Nr]])=0,"",SUMIFS(Import!U:U,Import!R:R,"KLV A",Import!J:J,tbl_WohnsitzSO[[#This Row],[AHV-Nr]]))</f>
        <v/>
      </c>
      <c r="K208" s="169" t="str">
        <f>IF(SUMIFS(Import!U:U,Import!R:R,"KLV B",Import!J:J,tbl_WohnsitzSO[[#This Row],[AHV-Nr]])=0,"",SUMIFS(Import!U:U,Import!R:R,"KLV B",Import!J:J,tbl_WohnsitzSO[[#This Row],[AHV-Nr]]))</f>
        <v/>
      </c>
      <c r="L208" s="169" t="str">
        <f>IF(SUMIFS(Import!U:U,Import!R:R,"KLV C",Import!J:J,tbl_WohnsitzSO[[#This Row],[AHV-Nr]])=0,"",SUMIFS(Import!U:U,Import!R:R,"KLV C",Import!J:J,tbl_WohnsitzSO[[#This Row],[AHV-Nr]]))</f>
        <v/>
      </c>
      <c r="M208" s="171">
        <f>SUM(tbl_WohnsitzSO[[#This Row],[KLV A]:[KLV C]])</f>
        <v>0</v>
      </c>
      <c r="N208" s="159" t="str">
        <f>IF(tbl_WohnsitzSO[[#This Row],[KLV A]]="","",IF(NOT(ISERROR(MATCH(X208, Parameter!$A$1:$A$137, 0))),VLOOKUP(X208,Parameter!$A$1:$J$137,4,0),IF(V208=4535,VLOOKUP(W208,Parameter!$C$1:$J$137,5,0),VLOOKUP(Y208,Parameter!$B$1:$J$137,6,0))))</f>
        <v/>
      </c>
      <c r="O208" s="159" t="str">
        <f>IF(tbl_WohnsitzSO[[#This Row],[KLV B]]="","",IF(NOT(ISERROR(MATCH(X208, Parameter!$A$1:$A$137, 0))),VLOOKUP(X208,Parameter!$A$1:$J$137,5,0),IF(V208=4535,VLOOKUP(W208,Parameter!$C$1:$J$137,6,0),VLOOKUP(Y208,Parameter!$B$1:$J$137,7,0))))</f>
        <v/>
      </c>
      <c r="P208" s="159" t="str">
        <f>IF(tbl_WohnsitzSO[[#This Row],[KLV C]]="","",IF(NOT(ISERROR(MATCH(X208, Parameter!$A$1:$A$137, 0))),VLOOKUP(X208,Parameter!$A$1:$J$137,6,0),IF(V208=4535,VLOOKUP(W208,Parameter!$C$1:$J$137,7,0),VLOOKUP(Y208,Parameter!$B$1:$J$137,8,0))))</f>
        <v/>
      </c>
      <c r="Q208" s="12" t="str">
        <f t="shared" si="14"/>
        <v/>
      </c>
      <c r="R208" s="12" t="str">
        <f t="shared" si="14"/>
        <v/>
      </c>
      <c r="S208" s="12" t="str">
        <f t="shared" si="14"/>
        <v/>
      </c>
      <c r="T208" s="12">
        <f>IFERROR(SUM(tbl_WohnsitzSO[[#This Row],[KLV A Kosten]:[KLV C Kosten]]),"")</f>
        <v>0</v>
      </c>
      <c r="U208" s="63">
        <f>SUMIFS(Import!V:V,Import!J:J,tbl_WohnsitzSO[[#This Row],[AHV-Nr]])</f>
        <v>0</v>
      </c>
      <c r="V208" s="162" t="str">
        <f t="shared" si="13"/>
        <v/>
      </c>
      <c r="W208" s="163" t="str">
        <f t="shared" si="13"/>
        <v/>
      </c>
      <c r="X208" s="122" t="str">
        <f t="shared" si="15"/>
        <v>S111111</v>
      </c>
      <c r="Y208" s="122" t="str">
        <f t="shared" si="16"/>
        <v>P</v>
      </c>
    </row>
    <row r="209" spans="1:25" ht="12.75" customHeight="1" x14ac:dyDescent="0.2">
      <c r="A209" s="82">
        <v>196</v>
      </c>
      <c r="B209" s="153" t="str">
        <f>IFERROR(INDEX(Import!J:J,_xlfn.AGGREGATE(15,6,ROW(Import!J:J)/(Import!X:X=1),ROW()-13)),"")</f>
        <v/>
      </c>
      <c r="C209" s="153" t="str">
        <f>IFERROR(INDEX(Import!A:V,MATCH(tbl_WohnsitzSO[[#This Row],[AHV-Nr]],Import!J:J,0),5),"")</f>
        <v/>
      </c>
      <c r="D209" s="154" t="str">
        <f>IFERROR(INDEX(Import!A:V,MATCH(tbl_WohnsitzSO[[#This Row],[AHV-Nr]],Import!J:J,0),7),"")</f>
        <v/>
      </c>
      <c r="E209" s="83" t="str">
        <f>IFERROR(INDEX(Import!A:V,MATCH(tbl_WohnsitzSO[[#This Row],[AHV-Nr]],Import!J:J,0),9),"")</f>
        <v/>
      </c>
      <c r="F209" s="84" t="str">
        <f>IFERROR(INDEX(Import!A:V,MATCH(tbl_WohnsitzSO[[#This Row],[AHV-Nr]],Import!J:J,0),12),"")</f>
        <v/>
      </c>
      <c r="G209" s="157" t="str">
        <f>IFERROR(INDEX(Import!A:V,MATCH(tbl_WohnsitzSO[[#This Row],[AHV-Nr]],Import!J:J,0),15),"")</f>
        <v/>
      </c>
      <c r="H209" s="85" t="str">
        <f>IFERROR(INDEX(Import!A:V,MATCH(tbl_WohnsitzSO[[#This Row],[AHV-Nr]],Import!J:J,0),16),"")</f>
        <v/>
      </c>
      <c r="I209" s="85" t="str">
        <f>IF(SUMIFS(Import!Z:Z,Import!J:J,tbl_WohnsitzSO[[#This Row],[AHV-Nr]],Import!Z:Z,1)=0,"",SUMIFS(Import!Z:Z,Import!J:J,tbl_WohnsitzSO[[#This Row],[AHV-Nr]],Import!Z:Z,1))</f>
        <v/>
      </c>
      <c r="J209" s="169" t="str">
        <f>IF(SUMIFS(Import!U:U,Import!R:R,"KLV A",Import!J:J,tbl_WohnsitzSO[[#This Row],[AHV-Nr]])=0,"",SUMIFS(Import!U:U,Import!R:R,"KLV A",Import!J:J,tbl_WohnsitzSO[[#This Row],[AHV-Nr]]))</f>
        <v/>
      </c>
      <c r="K209" s="169" t="str">
        <f>IF(SUMIFS(Import!U:U,Import!R:R,"KLV B",Import!J:J,tbl_WohnsitzSO[[#This Row],[AHV-Nr]])=0,"",SUMIFS(Import!U:U,Import!R:R,"KLV B",Import!J:J,tbl_WohnsitzSO[[#This Row],[AHV-Nr]]))</f>
        <v/>
      </c>
      <c r="L209" s="169" t="str">
        <f>IF(SUMIFS(Import!U:U,Import!R:R,"KLV C",Import!J:J,tbl_WohnsitzSO[[#This Row],[AHV-Nr]])=0,"",SUMIFS(Import!U:U,Import!R:R,"KLV C",Import!J:J,tbl_WohnsitzSO[[#This Row],[AHV-Nr]]))</f>
        <v/>
      </c>
      <c r="M209" s="171">
        <f>SUM(tbl_WohnsitzSO[[#This Row],[KLV A]:[KLV C]])</f>
        <v>0</v>
      </c>
      <c r="N209" s="159" t="str">
        <f>IF(tbl_WohnsitzSO[[#This Row],[KLV A]]="","",IF(NOT(ISERROR(MATCH(X209, Parameter!$A$1:$A$137, 0))),VLOOKUP(X209,Parameter!$A$1:$J$137,4,0),IF(V209=4535,VLOOKUP(W209,Parameter!$C$1:$J$137,5,0),VLOOKUP(Y209,Parameter!$B$1:$J$137,6,0))))</f>
        <v/>
      </c>
      <c r="O209" s="159" t="str">
        <f>IF(tbl_WohnsitzSO[[#This Row],[KLV B]]="","",IF(NOT(ISERROR(MATCH(X209, Parameter!$A$1:$A$137, 0))),VLOOKUP(X209,Parameter!$A$1:$J$137,5,0),IF(V209=4535,VLOOKUP(W209,Parameter!$C$1:$J$137,6,0),VLOOKUP(Y209,Parameter!$B$1:$J$137,7,0))))</f>
        <v/>
      </c>
      <c r="P209" s="159" t="str">
        <f>IF(tbl_WohnsitzSO[[#This Row],[KLV C]]="","",IF(NOT(ISERROR(MATCH(X209, Parameter!$A$1:$A$137, 0))),VLOOKUP(X209,Parameter!$A$1:$J$137,6,0),IF(V209=4535,VLOOKUP(W209,Parameter!$C$1:$J$137,7,0),VLOOKUP(Y209,Parameter!$B$1:$J$137,8,0))))</f>
        <v/>
      </c>
      <c r="Q209" s="12" t="str">
        <f t="shared" si="14"/>
        <v/>
      </c>
      <c r="R209" s="12" t="str">
        <f t="shared" si="14"/>
        <v/>
      </c>
      <c r="S209" s="12" t="str">
        <f t="shared" si="14"/>
        <v/>
      </c>
      <c r="T209" s="12">
        <f>IFERROR(SUM(tbl_WohnsitzSO[[#This Row],[KLV A Kosten]:[KLV C Kosten]]),"")</f>
        <v>0</v>
      </c>
      <c r="U209" s="63">
        <f>SUMIFS(Import!V:V,Import!J:J,tbl_WohnsitzSO[[#This Row],[AHV-Nr]])</f>
        <v>0</v>
      </c>
      <c r="V209" s="162" t="str">
        <f t="shared" si="13"/>
        <v/>
      </c>
      <c r="W209" s="163" t="str">
        <f t="shared" si="13"/>
        <v/>
      </c>
      <c r="X209" s="122" t="str">
        <f t="shared" si="15"/>
        <v>S111111</v>
      </c>
      <c r="Y209" s="122" t="str">
        <f t="shared" si="16"/>
        <v>P</v>
      </c>
    </row>
    <row r="210" spans="1:25" ht="12.75" customHeight="1" x14ac:dyDescent="0.2">
      <c r="A210" s="82">
        <v>197</v>
      </c>
      <c r="B210" s="153" t="str">
        <f>IFERROR(INDEX(Import!J:J,_xlfn.AGGREGATE(15,6,ROW(Import!J:J)/(Import!X:X=1),ROW()-13)),"")</f>
        <v/>
      </c>
      <c r="C210" s="153" t="str">
        <f>IFERROR(INDEX(Import!A:V,MATCH(tbl_WohnsitzSO[[#This Row],[AHV-Nr]],Import!J:J,0),5),"")</f>
        <v/>
      </c>
      <c r="D210" s="154" t="str">
        <f>IFERROR(INDEX(Import!A:V,MATCH(tbl_WohnsitzSO[[#This Row],[AHV-Nr]],Import!J:J,0),7),"")</f>
        <v/>
      </c>
      <c r="E210" s="83" t="str">
        <f>IFERROR(INDEX(Import!A:V,MATCH(tbl_WohnsitzSO[[#This Row],[AHV-Nr]],Import!J:J,0),9),"")</f>
        <v/>
      </c>
      <c r="F210" s="84" t="str">
        <f>IFERROR(INDEX(Import!A:V,MATCH(tbl_WohnsitzSO[[#This Row],[AHV-Nr]],Import!J:J,0),12),"")</f>
        <v/>
      </c>
      <c r="G210" s="157" t="str">
        <f>IFERROR(INDEX(Import!A:V,MATCH(tbl_WohnsitzSO[[#This Row],[AHV-Nr]],Import!J:J,0),15),"")</f>
        <v/>
      </c>
      <c r="H210" s="85" t="str">
        <f>IFERROR(INDEX(Import!A:V,MATCH(tbl_WohnsitzSO[[#This Row],[AHV-Nr]],Import!J:J,0),16),"")</f>
        <v/>
      </c>
      <c r="I210" s="85" t="str">
        <f>IF(SUMIFS(Import!Z:Z,Import!J:J,tbl_WohnsitzSO[[#This Row],[AHV-Nr]],Import!Z:Z,1)=0,"",SUMIFS(Import!Z:Z,Import!J:J,tbl_WohnsitzSO[[#This Row],[AHV-Nr]],Import!Z:Z,1))</f>
        <v/>
      </c>
      <c r="J210" s="169" t="str">
        <f>IF(SUMIFS(Import!U:U,Import!R:R,"KLV A",Import!J:J,tbl_WohnsitzSO[[#This Row],[AHV-Nr]])=0,"",SUMIFS(Import!U:U,Import!R:R,"KLV A",Import!J:J,tbl_WohnsitzSO[[#This Row],[AHV-Nr]]))</f>
        <v/>
      </c>
      <c r="K210" s="169" t="str">
        <f>IF(SUMIFS(Import!U:U,Import!R:R,"KLV B",Import!J:J,tbl_WohnsitzSO[[#This Row],[AHV-Nr]])=0,"",SUMIFS(Import!U:U,Import!R:R,"KLV B",Import!J:J,tbl_WohnsitzSO[[#This Row],[AHV-Nr]]))</f>
        <v/>
      </c>
      <c r="L210" s="169" t="str">
        <f>IF(SUMIFS(Import!U:U,Import!R:R,"KLV C",Import!J:J,tbl_WohnsitzSO[[#This Row],[AHV-Nr]])=0,"",SUMIFS(Import!U:U,Import!R:R,"KLV C",Import!J:J,tbl_WohnsitzSO[[#This Row],[AHV-Nr]]))</f>
        <v/>
      </c>
      <c r="M210" s="171">
        <f>SUM(tbl_WohnsitzSO[[#This Row],[KLV A]:[KLV C]])</f>
        <v>0</v>
      </c>
      <c r="N210" s="159" t="str">
        <f>IF(tbl_WohnsitzSO[[#This Row],[KLV A]]="","",IF(NOT(ISERROR(MATCH(X210, Parameter!$A$1:$A$137, 0))),VLOOKUP(X210,Parameter!$A$1:$J$137,4,0),IF(V210=4535,VLOOKUP(W210,Parameter!$C$1:$J$137,5,0),VLOOKUP(Y210,Parameter!$B$1:$J$137,6,0))))</f>
        <v/>
      </c>
      <c r="O210" s="159" t="str">
        <f>IF(tbl_WohnsitzSO[[#This Row],[KLV B]]="","",IF(NOT(ISERROR(MATCH(X210, Parameter!$A$1:$A$137, 0))),VLOOKUP(X210,Parameter!$A$1:$J$137,5,0),IF(V210=4535,VLOOKUP(W210,Parameter!$C$1:$J$137,6,0),VLOOKUP(Y210,Parameter!$B$1:$J$137,7,0))))</f>
        <v/>
      </c>
      <c r="P210" s="159" t="str">
        <f>IF(tbl_WohnsitzSO[[#This Row],[KLV C]]="","",IF(NOT(ISERROR(MATCH(X210, Parameter!$A$1:$A$137, 0))),VLOOKUP(X210,Parameter!$A$1:$J$137,6,0),IF(V210=4535,VLOOKUP(W210,Parameter!$C$1:$J$137,7,0),VLOOKUP(Y210,Parameter!$B$1:$J$137,8,0))))</f>
        <v/>
      </c>
      <c r="Q210" s="12" t="str">
        <f t="shared" si="14"/>
        <v/>
      </c>
      <c r="R210" s="12" t="str">
        <f t="shared" si="14"/>
        <v/>
      </c>
      <c r="S210" s="12" t="str">
        <f t="shared" si="14"/>
        <v/>
      </c>
      <c r="T210" s="12">
        <f>IFERROR(SUM(tbl_WohnsitzSO[[#This Row],[KLV A Kosten]:[KLV C Kosten]]),"")</f>
        <v>0</v>
      </c>
      <c r="U210" s="63">
        <f>SUMIFS(Import!V:V,Import!J:J,tbl_WohnsitzSO[[#This Row],[AHV-Nr]])</f>
        <v>0</v>
      </c>
      <c r="V210" s="162" t="str">
        <f t="shared" si="13"/>
        <v/>
      </c>
      <c r="W210" s="163" t="str">
        <f t="shared" si="13"/>
        <v/>
      </c>
      <c r="X210" s="122" t="str">
        <f t="shared" si="15"/>
        <v>S111111</v>
      </c>
      <c r="Y210" s="122" t="str">
        <f t="shared" si="16"/>
        <v>P</v>
      </c>
    </row>
    <row r="211" spans="1:25" ht="12.75" customHeight="1" x14ac:dyDescent="0.2">
      <c r="A211" s="82">
        <v>198</v>
      </c>
      <c r="B211" s="153" t="str">
        <f>IFERROR(INDEX(Import!J:J,_xlfn.AGGREGATE(15,6,ROW(Import!J:J)/(Import!X:X=1),ROW()-13)),"")</f>
        <v/>
      </c>
      <c r="C211" s="153" t="str">
        <f>IFERROR(INDEX(Import!A:V,MATCH(tbl_WohnsitzSO[[#This Row],[AHV-Nr]],Import!J:J,0),5),"")</f>
        <v/>
      </c>
      <c r="D211" s="154" t="str">
        <f>IFERROR(INDEX(Import!A:V,MATCH(tbl_WohnsitzSO[[#This Row],[AHV-Nr]],Import!J:J,0),7),"")</f>
        <v/>
      </c>
      <c r="E211" s="83" t="str">
        <f>IFERROR(INDEX(Import!A:V,MATCH(tbl_WohnsitzSO[[#This Row],[AHV-Nr]],Import!J:J,0),9),"")</f>
        <v/>
      </c>
      <c r="F211" s="84" t="str">
        <f>IFERROR(INDEX(Import!A:V,MATCH(tbl_WohnsitzSO[[#This Row],[AHV-Nr]],Import!J:J,0),12),"")</f>
        <v/>
      </c>
      <c r="G211" s="157" t="str">
        <f>IFERROR(INDEX(Import!A:V,MATCH(tbl_WohnsitzSO[[#This Row],[AHV-Nr]],Import!J:J,0),15),"")</f>
        <v/>
      </c>
      <c r="H211" s="85" t="str">
        <f>IFERROR(INDEX(Import!A:V,MATCH(tbl_WohnsitzSO[[#This Row],[AHV-Nr]],Import!J:J,0),16),"")</f>
        <v/>
      </c>
      <c r="I211" s="85" t="str">
        <f>IF(SUMIFS(Import!Z:Z,Import!J:J,tbl_WohnsitzSO[[#This Row],[AHV-Nr]],Import!Z:Z,1)=0,"",SUMIFS(Import!Z:Z,Import!J:J,tbl_WohnsitzSO[[#This Row],[AHV-Nr]],Import!Z:Z,1))</f>
        <v/>
      </c>
      <c r="J211" s="169" t="str">
        <f>IF(SUMIFS(Import!U:U,Import!R:R,"KLV A",Import!J:J,tbl_WohnsitzSO[[#This Row],[AHV-Nr]])=0,"",SUMIFS(Import!U:U,Import!R:R,"KLV A",Import!J:J,tbl_WohnsitzSO[[#This Row],[AHV-Nr]]))</f>
        <v/>
      </c>
      <c r="K211" s="169" t="str">
        <f>IF(SUMIFS(Import!U:U,Import!R:R,"KLV B",Import!J:J,tbl_WohnsitzSO[[#This Row],[AHV-Nr]])=0,"",SUMIFS(Import!U:U,Import!R:R,"KLV B",Import!J:J,tbl_WohnsitzSO[[#This Row],[AHV-Nr]]))</f>
        <v/>
      </c>
      <c r="L211" s="169" t="str">
        <f>IF(SUMIFS(Import!U:U,Import!R:R,"KLV C",Import!J:J,tbl_WohnsitzSO[[#This Row],[AHV-Nr]])=0,"",SUMIFS(Import!U:U,Import!R:R,"KLV C",Import!J:J,tbl_WohnsitzSO[[#This Row],[AHV-Nr]]))</f>
        <v/>
      </c>
      <c r="M211" s="171">
        <f>SUM(tbl_WohnsitzSO[[#This Row],[KLV A]:[KLV C]])</f>
        <v>0</v>
      </c>
      <c r="N211" s="159" t="str">
        <f>IF(tbl_WohnsitzSO[[#This Row],[KLV A]]="","",IF(NOT(ISERROR(MATCH(X211, Parameter!$A$1:$A$137, 0))),VLOOKUP(X211,Parameter!$A$1:$J$137,4,0),IF(V211=4535,VLOOKUP(W211,Parameter!$C$1:$J$137,5,0),VLOOKUP(Y211,Parameter!$B$1:$J$137,6,0))))</f>
        <v/>
      </c>
      <c r="O211" s="159" t="str">
        <f>IF(tbl_WohnsitzSO[[#This Row],[KLV B]]="","",IF(NOT(ISERROR(MATCH(X211, Parameter!$A$1:$A$137, 0))),VLOOKUP(X211,Parameter!$A$1:$J$137,5,0),IF(V211=4535,VLOOKUP(W211,Parameter!$C$1:$J$137,6,0),VLOOKUP(Y211,Parameter!$B$1:$J$137,7,0))))</f>
        <v/>
      </c>
      <c r="P211" s="159" t="str">
        <f>IF(tbl_WohnsitzSO[[#This Row],[KLV C]]="","",IF(NOT(ISERROR(MATCH(X211, Parameter!$A$1:$A$137, 0))),VLOOKUP(X211,Parameter!$A$1:$J$137,6,0),IF(V211=4535,VLOOKUP(W211,Parameter!$C$1:$J$137,7,0),VLOOKUP(Y211,Parameter!$B$1:$J$137,8,0))))</f>
        <v/>
      </c>
      <c r="Q211" s="12" t="str">
        <f t="shared" si="14"/>
        <v/>
      </c>
      <c r="R211" s="12" t="str">
        <f t="shared" si="14"/>
        <v/>
      </c>
      <c r="S211" s="12" t="str">
        <f t="shared" si="14"/>
        <v/>
      </c>
      <c r="T211" s="12">
        <f>IFERROR(SUM(tbl_WohnsitzSO[[#This Row],[KLV A Kosten]:[KLV C Kosten]]),"")</f>
        <v>0</v>
      </c>
      <c r="U211" s="63">
        <f>SUMIFS(Import!V:V,Import!J:J,tbl_WohnsitzSO[[#This Row],[AHV-Nr]])</f>
        <v>0</v>
      </c>
      <c r="V211" s="162" t="str">
        <f t="shared" si="13"/>
        <v/>
      </c>
      <c r="W211" s="163" t="str">
        <f t="shared" si="13"/>
        <v/>
      </c>
      <c r="X211" s="122" t="str">
        <f t="shared" si="15"/>
        <v>S111111</v>
      </c>
      <c r="Y211" s="122" t="str">
        <f t="shared" si="16"/>
        <v>P</v>
      </c>
    </row>
    <row r="212" spans="1:25" ht="12.75" customHeight="1" x14ac:dyDescent="0.2">
      <c r="A212" s="82">
        <v>199</v>
      </c>
      <c r="B212" s="153" t="str">
        <f>IFERROR(INDEX(Import!J:J,_xlfn.AGGREGATE(15,6,ROW(Import!J:J)/(Import!X:X=1),ROW()-13)),"")</f>
        <v/>
      </c>
      <c r="C212" s="153" t="str">
        <f>IFERROR(INDEX(Import!A:V,MATCH(tbl_WohnsitzSO[[#This Row],[AHV-Nr]],Import!J:J,0),5),"")</f>
        <v/>
      </c>
      <c r="D212" s="154" t="str">
        <f>IFERROR(INDEX(Import!A:V,MATCH(tbl_WohnsitzSO[[#This Row],[AHV-Nr]],Import!J:J,0),7),"")</f>
        <v/>
      </c>
      <c r="E212" s="83" t="str">
        <f>IFERROR(INDEX(Import!A:V,MATCH(tbl_WohnsitzSO[[#This Row],[AHV-Nr]],Import!J:J,0),9),"")</f>
        <v/>
      </c>
      <c r="F212" s="84" t="str">
        <f>IFERROR(INDEX(Import!A:V,MATCH(tbl_WohnsitzSO[[#This Row],[AHV-Nr]],Import!J:J,0),12),"")</f>
        <v/>
      </c>
      <c r="G212" s="157" t="str">
        <f>IFERROR(INDEX(Import!A:V,MATCH(tbl_WohnsitzSO[[#This Row],[AHV-Nr]],Import!J:J,0),15),"")</f>
        <v/>
      </c>
      <c r="H212" s="85" t="str">
        <f>IFERROR(INDEX(Import!A:V,MATCH(tbl_WohnsitzSO[[#This Row],[AHV-Nr]],Import!J:J,0),16),"")</f>
        <v/>
      </c>
      <c r="I212" s="85" t="str">
        <f>IF(SUMIFS(Import!Z:Z,Import!J:J,tbl_WohnsitzSO[[#This Row],[AHV-Nr]],Import!Z:Z,1)=0,"",SUMIFS(Import!Z:Z,Import!J:J,tbl_WohnsitzSO[[#This Row],[AHV-Nr]],Import!Z:Z,1))</f>
        <v/>
      </c>
      <c r="J212" s="169" t="str">
        <f>IF(SUMIFS(Import!U:U,Import!R:R,"KLV A",Import!J:J,tbl_WohnsitzSO[[#This Row],[AHV-Nr]])=0,"",SUMIFS(Import!U:U,Import!R:R,"KLV A",Import!J:J,tbl_WohnsitzSO[[#This Row],[AHV-Nr]]))</f>
        <v/>
      </c>
      <c r="K212" s="169" t="str">
        <f>IF(SUMIFS(Import!U:U,Import!R:R,"KLV B",Import!J:J,tbl_WohnsitzSO[[#This Row],[AHV-Nr]])=0,"",SUMIFS(Import!U:U,Import!R:R,"KLV B",Import!J:J,tbl_WohnsitzSO[[#This Row],[AHV-Nr]]))</f>
        <v/>
      </c>
      <c r="L212" s="169" t="str">
        <f>IF(SUMIFS(Import!U:U,Import!R:R,"KLV C",Import!J:J,tbl_WohnsitzSO[[#This Row],[AHV-Nr]])=0,"",SUMIFS(Import!U:U,Import!R:R,"KLV C",Import!J:J,tbl_WohnsitzSO[[#This Row],[AHV-Nr]]))</f>
        <v/>
      </c>
      <c r="M212" s="171">
        <f>SUM(tbl_WohnsitzSO[[#This Row],[KLV A]:[KLV C]])</f>
        <v>0</v>
      </c>
      <c r="N212" s="159" t="str">
        <f>IF(tbl_WohnsitzSO[[#This Row],[KLV A]]="","",IF(NOT(ISERROR(MATCH(X212, Parameter!$A$1:$A$137, 0))),VLOOKUP(X212,Parameter!$A$1:$J$137,4,0),IF(V212=4535,VLOOKUP(W212,Parameter!$C$1:$J$137,5,0),VLOOKUP(Y212,Parameter!$B$1:$J$137,6,0))))</f>
        <v/>
      </c>
      <c r="O212" s="159" t="str">
        <f>IF(tbl_WohnsitzSO[[#This Row],[KLV B]]="","",IF(NOT(ISERROR(MATCH(X212, Parameter!$A$1:$A$137, 0))),VLOOKUP(X212,Parameter!$A$1:$J$137,5,0),IF(V212=4535,VLOOKUP(W212,Parameter!$C$1:$J$137,6,0),VLOOKUP(Y212,Parameter!$B$1:$J$137,7,0))))</f>
        <v/>
      </c>
      <c r="P212" s="159" t="str">
        <f>IF(tbl_WohnsitzSO[[#This Row],[KLV C]]="","",IF(NOT(ISERROR(MATCH(X212, Parameter!$A$1:$A$137, 0))),VLOOKUP(X212,Parameter!$A$1:$J$137,6,0),IF(V212=4535,VLOOKUP(W212,Parameter!$C$1:$J$137,7,0),VLOOKUP(Y212,Parameter!$B$1:$J$137,8,0))))</f>
        <v/>
      </c>
      <c r="Q212" s="12" t="str">
        <f t="shared" si="14"/>
        <v/>
      </c>
      <c r="R212" s="12" t="str">
        <f t="shared" si="14"/>
        <v/>
      </c>
      <c r="S212" s="12" t="str">
        <f t="shared" si="14"/>
        <v/>
      </c>
      <c r="T212" s="12">
        <f>IFERROR(SUM(tbl_WohnsitzSO[[#This Row],[KLV A Kosten]:[KLV C Kosten]]),"")</f>
        <v>0</v>
      </c>
      <c r="U212" s="63">
        <f>SUMIFS(Import!V:V,Import!J:J,tbl_WohnsitzSO[[#This Row],[AHV-Nr]])</f>
        <v>0</v>
      </c>
      <c r="V212" s="162" t="str">
        <f t="shared" si="13"/>
        <v/>
      </c>
      <c r="W212" s="163" t="str">
        <f t="shared" si="13"/>
        <v/>
      </c>
      <c r="X212" s="122" t="str">
        <f t="shared" si="15"/>
        <v>S111111</v>
      </c>
      <c r="Y212" s="122" t="str">
        <f t="shared" si="16"/>
        <v>P</v>
      </c>
    </row>
    <row r="213" spans="1:25" ht="12.75" customHeight="1" x14ac:dyDescent="0.2">
      <c r="A213" s="82">
        <v>200</v>
      </c>
      <c r="B213" s="153" t="str">
        <f>IFERROR(INDEX(Import!J:J,_xlfn.AGGREGATE(15,6,ROW(Import!J:J)/(Import!X:X=1),ROW()-13)),"")</f>
        <v/>
      </c>
      <c r="C213" s="153" t="str">
        <f>IFERROR(INDEX(Import!A:V,MATCH(tbl_WohnsitzSO[[#This Row],[AHV-Nr]],Import!J:J,0),5),"")</f>
        <v/>
      </c>
      <c r="D213" s="154" t="str">
        <f>IFERROR(INDEX(Import!A:V,MATCH(tbl_WohnsitzSO[[#This Row],[AHV-Nr]],Import!J:J,0),7),"")</f>
        <v/>
      </c>
      <c r="E213" s="83" t="str">
        <f>IFERROR(INDEX(Import!A:V,MATCH(tbl_WohnsitzSO[[#This Row],[AHV-Nr]],Import!J:J,0),9),"")</f>
        <v/>
      </c>
      <c r="F213" s="84" t="str">
        <f>IFERROR(INDEX(Import!A:V,MATCH(tbl_WohnsitzSO[[#This Row],[AHV-Nr]],Import!J:J,0),12),"")</f>
        <v/>
      </c>
      <c r="G213" s="157" t="str">
        <f>IFERROR(INDEX(Import!A:V,MATCH(tbl_WohnsitzSO[[#This Row],[AHV-Nr]],Import!J:J,0),15),"")</f>
        <v/>
      </c>
      <c r="H213" s="85" t="str">
        <f>IFERROR(INDEX(Import!A:V,MATCH(tbl_WohnsitzSO[[#This Row],[AHV-Nr]],Import!J:J,0),16),"")</f>
        <v/>
      </c>
      <c r="I213" s="85" t="str">
        <f>IF(SUMIFS(Import!Z:Z,Import!J:J,tbl_WohnsitzSO[[#This Row],[AHV-Nr]],Import!Z:Z,1)=0,"",SUMIFS(Import!Z:Z,Import!J:J,tbl_WohnsitzSO[[#This Row],[AHV-Nr]],Import!Z:Z,1))</f>
        <v/>
      </c>
      <c r="J213" s="169" t="str">
        <f>IF(SUMIFS(Import!U:U,Import!R:R,"KLV A",Import!J:J,tbl_WohnsitzSO[[#This Row],[AHV-Nr]])=0,"",SUMIFS(Import!U:U,Import!R:R,"KLV A",Import!J:J,tbl_WohnsitzSO[[#This Row],[AHV-Nr]]))</f>
        <v/>
      </c>
      <c r="K213" s="169" t="str">
        <f>IF(SUMIFS(Import!U:U,Import!R:R,"KLV B",Import!J:J,tbl_WohnsitzSO[[#This Row],[AHV-Nr]])=0,"",SUMIFS(Import!U:U,Import!R:R,"KLV B",Import!J:J,tbl_WohnsitzSO[[#This Row],[AHV-Nr]]))</f>
        <v/>
      </c>
      <c r="L213" s="169" t="str">
        <f>IF(SUMIFS(Import!U:U,Import!R:R,"KLV C",Import!J:J,tbl_WohnsitzSO[[#This Row],[AHV-Nr]])=0,"",SUMIFS(Import!U:U,Import!R:R,"KLV C",Import!J:J,tbl_WohnsitzSO[[#This Row],[AHV-Nr]]))</f>
        <v/>
      </c>
      <c r="M213" s="171">
        <f>SUM(tbl_WohnsitzSO[[#This Row],[KLV A]:[KLV C]])</f>
        <v>0</v>
      </c>
      <c r="N213" s="159" t="str">
        <f>IF(tbl_WohnsitzSO[[#This Row],[KLV A]]="","",IF(NOT(ISERROR(MATCH(X213, Parameter!$A$1:$A$137, 0))),VLOOKUP(X213,Parameter!$A$1:$J$137,4,0),IF(V213=4535,VLOOKUP(W213,Parameter!$C$1:$J$137,5,0),VLOOKUP(Y213,Parameter!$B$1:$J$137,6,0))))</f>
        <v/>
      </c>
      <c r="O213" s="159" t="str">
        <f>IF(tbl_WohnsitzSO[[#This Row],[KLV B]]="","",IF(NOT(ISERROR(MATCH(X213, Parameter!$A$1:$A$137, 0))),VLOOKUP(X213,Parameter!$A$1:$J$137,5,0),IF(V213=4535,VLOOKUP(W213,Parameter!$C$1:$J$137,6,0),VLOOKUP(Y213,Parameter!$B$1:$J$137,7,0))))</f>
        <v/>
      </c>
      <c r="P213" s="159" t="str">
        <f>IF(tbl_WohnsitzSO[[#This Row],[KLV C]]="","",IF(NOT(ISERROR(MATCH(X213, Parameter!$A$1:$A$137, 0))),VLOOKUP(X213,Parameter!$A$1:$J$137,6,0),IF(V213=4535,VLOOKUP(W213,Parameter!$C$1:$J$137,7,0),VLOOKUP(Y213,Parameter!$B$1:$J$137,8,0))))</f>
        <v/>
      </c>
      <c r="Q213" s="12" t="str">
        <f t="shared" si="14"/>
        <v/>
      </c>
      <c r="R213" s="12" t="str">
        <f t="shared" si="14"/>
        <v/>
      </c>
      <c r="S213" s="12" t="str">
        <f t="shared" si="14"/>
        <v/>
      </c>
      <c r="T213" s="12">
        <f>IFERROR(SUM(tbl_WohnsitzSO[[#This Row],[KLV A Kosten]:[KLV C Kosten]]),"")</f>
        <v>0</v>
      </c>
      <c r="U213" s="63">
        <f>SUMIFS(Import!V:V,Import!J:J,tbl_WohnsitzSO[[#This Row],[AHV-Nr]])</f>
        <v>0</v>
      </c>
      <c r="V213" s="162" t="str">
        <f t="shared" si="13"/>
        <v/>
      </c>
      <c r="W213" s="163" t="str">
        <f t="shared" si="13"/>
        <v/>
      </c>
      <c r="X213" s="122" t="str">
        <f t="shared" si="15"/>
        <v>S111111</v>
      </c>
      <c r="Y213" s="122" t="str">
        <f t="shared" si="16"/>
        <v>P</v>
      </c>
    </row>
    <row r="214" spans="1:25" ht="12.75" customHeight="1" x14ac:dyDescent="0.2">
      <c r="A214" s="82">
        <v>201</v>
      </c>
      <c r="B214" s="153" t="str">
        <f>IFERROR(INDEX(Import!J:J,_xlfn.AGGREGATE(15,6,ROW(Import!J:J)/(Import!X:X=1),ROW()-13)),"")</f>
        <v/>
      </c>
      <c r="C214" s="153" t="str">
        <f>IFERROR(INDEX(Import!A:V,MATCH(tbl_WohnsitzSO[[#This Row],[AHV-Nr]],Import!J:J,0),5),"")</f>
        <v/>
      </c>
      <c r="D214" s="154" t="str">
        <f>IFERROR(INDEX(Import!A:V,MATCH(tbl_WohnsitzSO[[#This Row],[AHV-Nr]],Import!J:J,0),7),"")</f>
        <v/>
      </c>
      <c r="E214" s="83" t="str">
        <f>IFERROR(INDEX(Import!A:V,MATCH(tbl_WohnsitzSO[[#This Row],[AHV-Nr]],Import!J:J,0),9),"")</f>
        <v/>
      </c>
      <c r="F214" s="84" t="str">
        <f>IFERROR(INDEX(Import!A:V,MATCH(tbl_WohnsitzSO[[#This Row],[AHV-Nr]],Import!J:J,0),12),"")</f>
        <v/>
      </c>
      <c r="G214" s="157" t="str">
        <f>IFERROR(INDEX(Import!A:V,MATCH(tbl_WohnsitzSO[[#This Row],[AHV-Nr]],Import!J:J,0),15),"")</f>
        <v/>
      </c>
      <c r="H214" s="85" t="str">
        <f>IFERROR(INDEX(Import!A:V,MATCH(tbl_WohnsitzSO[[#This Row],[AHV-Nr]],Import!J:J,0),16),"")</f>
        <v/>
      </c>
      <c r="I214" s="85" t="str">
        <f>IF(SUMIFS(Import!Z:Z,Import!J:J,tbl_WohnsitzSO[[#This Row],[AHV-Nr]],Import!Z:Z,1)=0,"",SUMIFS(Import!Z:Z,Import!J:J,tbl_WohnsitzSO[[#This Row],[AHV-Nr]],Import!Z:Z,1))</f>
        <v/>
      </c>
      <c r="J214" s="169" t="str">
        <f>IF(SUMIFS(Import!U:U,Import!R:R,"KLV A",Import!J:J,tbl_WohnsitzSO[[#This Row],[AHV-Nr]])=0,"",SUMIFS(Import!U:U,Import!R:R,"KLV A",Import!J:J,tbl_WohnsitzSO[[#This Row],[AHV-Nr]]))</f>
        <v/>
      </c>
      <c r="K214" s="169" t="str">
        <f>IF(SUMIFS(Import!U:U,Import!R:R,"KLV B",Import!J:J,tbl_WohnsitzSO[[#This Row],[AHV-Nr]])=0,"",SUMIFS(Import!U:U,Import!R:R,"KLV B",Import!J:J,tbl_WohnsitzSO[[#This Row],[AHV-Nr]]))</f>
        <v/>
      </c>
      <c r="L214" s="169" t="str">
        <f>IF(SUMIFS(Import!U:U,Import!R:R,"KLV C",Import!J:J,tbl_WohnsitzSO[[#This Row],[AHV-Nr]])=0,"",SUMIFS(Import!U:U,Import!R:R,"KLV C",Import!J:J,tbl_WohnsitzSO[[#This Row],[AHV-Nr]]))</f>
        <v/>
      </c>
      <c r="M214" s="171">
        <f>SUM(tbl_WohnsitzSO[[#This Row],[KLV A]:[KLV C]])</f>
        <v>0</v>
      </c>
      <c r="N214" s="159" t="str">
        <f>IF(tbl_WohnsitzSO[[#This Row],[KLV A]]="","",IF(NOT(ISERROR(MATCH(X214, Parameter!$A$1:$A$137, 0))),VLOOKUP(X214,Parameter!$A$1:$J$137,4,0),IF(V214=4535,VLOOKUP(W214,Parameter!$C$1:$J$137,5,0),VLOOKUP(Y214,Parameter!$B$1:$J$137,6,0))))</f>
        <v/>
      </c>
      <c r="O214" s="159" t="str">
        <f>IF(tbl_WohnsitzSO[[#This Row],[KLV B]]="","",IF(NOT(ISERROR(MATCH(X214, Parameter!$A$1:$A$137, 0))),VLOOKUP(X214,Parameter!$A$1:$J$137,5,0),IF(V214=4535,VLOOKUP(W214,Parameter!$C$1:$J$137,6,0),VLOOKUP(Y214,Parameter!$B$1:$J$137,7,0))))</f>
        <v/>
      </c>
      <c r="P214" s="159" t="str">
        <f>IF(tbl_WohnsitzSO[[#This Row],[KLV C]]="","",IF(NOT(ISERROR(MATCH(X214, Parameter!$A$1:$A$137, 0))),VLOOKUP(X214,Parameter!$A$1:$J$137,6,0),IF(V214=4535,VLOOKUP(W214,Parameter!$C$1:$J$137,7,0),VLOOKUP(Y214,Parameter!$B$1:$J$137,8,0))))</f>
        <v/>
      </c>
      <c r="Q214" s="12" t="str">
        <f t="shared" si="14"/>
        <v/>
      </c>
      <c r="R214" s="12" t="str">
        <f t="shared" si="14"/>
        <v/>
      </c>
      <c r="S214" s="12" t="str">
        <f t="shared" si="14"/>
        <v/>
      </c>
      <c r="T214" s="12">
        <f>IFERROR(SUM(tbl_WohnsitzSO[[#This Row],[KLV A Kosten]:[KLV C Kosten]]),"")</f>
        <v>0</v>
      </c>
      <c r="U214" s="63">
        <f>SUMIFS(Import!V:V,Import!J:J,tbl_WohnsitzSO[[#This Row],[AHV-Nr]])</f>
        <v>0</v>
      </c>
      <c r="V214" s="162" t="str">
        <f t="shared" si="13"/>
        <v/>
      </c>
      <c r="W214" s="163" t="str">
        <f t="shared" si="13"/>
        <v/>
      </c>
      <c r="X214" s="122" t="str">
        <f t="shared" si="15"/>
        <v>S111111</v>
      </c>
      <c r="Y214" s="122" t="str">
        <f t="shared" si="16"/>
        <v>P</v>
      </c>
    </row>
    <row r="215" spans="1:25" ht="12.75" customHeight="1" x14ac:dyDescent="0.2">
      <c r="A215" s="82">
        <v>202</v>
      </c>
      <c r="B215" s="153" t="str">
        <f>IFERROR(INDEX(Import!J:J,_xlfn.AGGREGATE(15,6,ROW(Import!J:J)/(Import!X:X=1),ROW()-13)),"")</f>
        <v/>
      </c>
      <c r="C215" s="153" t="str">
        <f>IFERROR(INDEX(Import!A:V,MATCH(tbl_WohnsitzSO[[#This Row],[AHV-Nr]],Import!J:J,0),5),"")</f>
        <v/>
      </c>
      <c r="D215" s="154" t="str">
        <f>IFERROR(INDEX(Import!A:V,MATCH(tbl_WohnsitzSO[[#This Row],[AHV-Nr]],Import!J:J,0),7),"")</f>
        <v/>
      </c>
      <c r="E215" s="83" t="str">
        <f>IFERROR(INDEX(Import!A:V,MATCH(tbl_WohnsitzSO[[#This Row],[AHV-Nr]],Import!J:J,0),9),"")</f>
        <v/>
      </c>
      <c r="F215" s="84" t="str">
        <f>IFERROR(INDEX(Import!A:V,MATCH(tbl_WohnsitzSO[[#This Row],[AHV-Nr]],Import!J:J,0),12),"")</f>
        <v/>
      </c>
      <c r="G215" s="157" t="str">
        <f>IFERROR(INDEX(Import!A:V,MATCH(tbl_WohnsitzSO[[#This Row],[AHV-Nr]],Import!J:J,0),15),"")</f>
        <v/>
      </c>
      <c r="H215" s="85" t="str">
        <f>IFERROR(INDEX(Import!A:V,MATCH(tbl_WohnsitzSO[[#This Row],[AHV-Nr]],Import!J:J,0),16),"")</f>
        <v/>
      </c>
      <c r="I215" s="85" t="str">
        <f>IF(SUMIFS(Import!Z:Z,Import!J:J,tbl_WohnsitzSO[[#This Row],[AHV-Nr]],Import!Z:Z,1)=0,"",SUMIFS(Import!Z:Z,Import!J:J,tbl_WohnsitzSO[[#This Row],[AHV-Nr]],Import!Z:Z,1))</f>
        <v/>
      </c>
      <c r="J215" s="169" t="str">
        <f>IF(SUMIFS(Import!U:U,Import!R:R,"KLV A",Import!J:J,tbl_WohnsitzSO[[#This Row],[AHV-Nr]])=0,"",SUMIFS(Import!U:U,Import!R:R,"KLV A",Import!J:J,tbl_WohnsitzSO[[#This Row],[AHV-Nr]]))</f>
        <v/>
      </c>
      <c r="K215" s="169" t="str">
        <f>IF(SUMIFS(Import!U:U,Import!R:R,"KLV B",Import!J:J,tbl_WohnsitzSO[[#This Row],[AHV-Nr]])=0,"",SUMIFS(Import!U:U,Import!R:R,"KLV B",Import!J:J,tbl_WohnsitzSO[[#This Row],[AHV-Nr]]))</f>
        <v/>
      </c>
      <c r="L215" s="169" t="str">
        <f>IF(SUMIFS(Import!U:U,Import!R:R,"KLV C",Import!J:J,tbl_WohnsitzSO[[#This Row],[AHV-Nr]])=0,"",SUMIFS(Import!U:U,Import!R:R,"KLV C",Import!J:J,tbl_WohnsitzSO[[#This Row],[AHV-Nr]]))</f>
        <v/>
      </c>
      <c r="M215" s="171">
        <f>SUM(tbl_WohnsitzSO[[#This Row],[KLV A]:[KLV C]])</f>
        <v>0</v>
      </c>
      <c r="N215" s="159" t="str">
        <f>IF(tbl_WohnsitzSO[[#This Row],[KLV A]]="","",IF(NOT(ISERROR(MATCH(X215, Parameter!$A$1:$A$137, 0))),VLOOKUP(X215,Parameter!$A$1:$J$137,4,0),IF(V215=4535,VLOOKUP(W215,Parameter!$C$1:$J$137,5,0),VLOOKUP(Y215,Parameter!$B$1:$J$137,6,0))))</f>
        <v/>
      </c>
      <c r="O215" s="159" t="str">
        <f>IF(tbl_WohnsitzSO[[#This Row],[KLV B]]="","",IF(NOT(ISERROR(MATCH(X215, Parameter!$A$1:$A$137, 0))),VLOOKUP(X215,Parameter!$A$1:$J$137,5,0),IF(V215=4535,VLOOKUP(W215,Parameter!$C$1:$J$137,6,0),VLOOKUP(Y215,Parameter!$B$1:$J$137,7,0))))</f>
        <v/>
      </c>
      <c r="P215" s="159" t="str">
        <f>IF(tbl_WohnsitzSO[[#This Row],[KLV C]]="","",IF(NOT(ISERROR(MATCH(X215, Parameter!$A$1:$A$137, 0))),VLOOKUP(X215,Parameter!$A$1:$J$137,6,0),IF(V215=4535,VLOOKUP(W215,Parameter!$C$1:$J$137,7,0),VLOOKUP(Y215,Parameter!$B$1:$J$137,8,0))))</f>
        <v/>
      </c>
      <c r="Q215" s="12" t="str">
        <f t="shared" si="14"/>
        <v/>
      </c>
      <c r="R215" s="12" t="str">
        <f t="shared" si="14"/>
        <v/>
      </c>
      <c r="S215" s="12" t="str">
        <f t="shared" si="14"/>
        <v/>
      </c>
      <c r="T215" s="12">
        <f>IFERROR(SUM(tbl_WohnsitzSO[[#This Row],[KLV A Kosten]:[KLV C Kosten]]),"")</f>
        <v>0</v>
      </c>
      <c r="U215" s="63">
        <f>SUMIFS(Import!V:V,Import!J:J,tbl_WohnsitzSO[[#This Row],[AHV-Nr]])</f>
        <v>0</v>
      </c>
      <c r="V215" s="162" t="str">
        <f t="shared" si="13"/>
        <v/>
      </c>
      <c r="W215" s="163" t="str">
        <f t="shared" si="13"/>
        <v/>
      </c>
      <c r="X215" s="122" t="str">
        <f t="shared" si="15"/>
        <v>S111111</v>
      </c>
      <c r="Y215" s="122" t="str">
        <f t="shared" si="16"/>
        <v>P</v>
      </c>
    </row>
    <row r="216" spans="1:25" ht="12.75" customHeight="1" x14ac:dyDescent="0.2">
      <c r="A216" s="82">
        <v>203</v>
      </c>
      <c r="B216" s="153" t="str">
        <f>IFERROR(INDEX(Import!J:J,_xlfn.AGGREGATE(15,6,ROW(Import!J:J)/(Import!X:X=1),ROW()-13)),"")</f>
        <v/>
      </c>
      <c r="C216" s="153" t="str">
        <f>IFERROR(INDEX(Import!A:V,MATCH(tbl_WohnsitzSO[[#This Row],[AHV-Nr]],Import!J:J,0),5),"")</f>
        <v/>
      </c>
      <c r="D216" s="154" t="str">
        <f>IFERROR(INDEX(Import!A:V,MATCH(tbl_WohnsitzSO[[#This Row],[AHV-Nr]],Import!J:J,0),7),"")</f>
        <v/>
      </c>
      <c r="E216" s="83" t="str">
        <f>IFERROR(INDEX(Import!A:V,MATCH(tbl_WohnsitzSO[[#This Row],[AHV-Nr]],Import!J:J,0),9),"")</f>
        <v/>
      </c>
      <c r="F216" s="84" t="str">
        <f>IFERROR(INDEX(Import!A:V,MATCH(tbl_WohnsitzSO[[#This Row],[AHV-Nr]],Import!J:J,0),12),"")</f>
        <v/>
      </c>
      <c r="G216" s="157" t="str">
        <f>IFERROR(INDEX(Import!A:V,MATCH(tbl_WohnsitzSO[[#This Row],[AHV-Nr]],Import!J:J,0),15),"")</f>
        <v/>
      </c>
      <c r="H216" s="85" t="str">
        <f>IFERROR(INDEX(Import!A:V,MATCH(tbl_WohnsitzSO[[#This Row],[AHV-Nr]],Import!J:J,0),16),"")</f>
        <v/>
      </c>
      <c r="I216" s="85" t="str">
        <f>IF(SUMIFS(Import!Z:Z,Import!J:J,tbl_WohnsitzSO[[#This Row],[AHV-Nr]],Import!Z:Z,1)=0,"",SUMIFS(Import!Z:Z,Import!J:J,tbl_WohnsitzSO[[#This Row],[AHV-Nr]],Import!Z:Z,1))</f>
        <v/>
      </c>
      <c r="J216" s="169" t="str">
        <f>IF(SUMIFS(Import!U:U,Import!R:R,"KLV A",Import!J:J,tbl_WohnsitzSO[[#This Row],[AHV-Nr]])=0,"",SUMIFS(Import!U:U,Import!R:R,"KLV A",Import!J:J,tbl_WohnsitzSO[[#This Row],[AHV-Nr]]))</f>
        <v/>
      </c>
      <c r="K216" s="169" t="str">
        <f>IF(SUMIFS(Import!U:U,Import!R:R,"KLV B",Import!J:J,tbl_WohnsitzSO[[#This Row],[AHV-Nr]])=0,"",SUMIFS(Import!U:U,Import!R:R,"KLV B",Import!J:J,tbl_WohnsitzSO[[#This Row],[AHV-Nr]]))</f>
        <v/>
      </c>
      <c r="L216" s="169" t="str">
        <f>IF(SUMIFS(Import!U:U,Import!R:R,"KLV C",Import!J:J,tbl_WohnsitzSO[[#This Row],[AHV-Nr]])=0,"",SUMIFS(Import!U:U,Import!R:R,"KLV C",Import!J:J,tbl_WohnsitzSO[[#This Row],[AHV-Nr]]))</f>
        <v/>
      </c>
      <c r="M216" s="171">
        <f>SUM(tbl_WohnsitzSO[[#This Row],[KLV A]:[KLV C]])</f>
        <v>0</v>
      </c>
      <c r="N216" s="159" t="str">
        <f>IF(tbl_WohnsitzSO[[#This Row],[KLV A]]="","",IF(NOT(ISERROR(MATCH(X216, Parameter!$A$1:$A$137, 0))),VLOOKUP(X216,Parameter!$A$1:$J$137,4,0),IF(V216=4535,VLOOKUP(W216,Parameter!$C$1:$J$137,5,0),VLOOKUP(Y216,Parameter!$B$1:$J$137,6,0))))</f>
        <v/>
      </c>
      <c r="O216" s="159" t="str">
        <f>IF(tbl_WohnsitzSO[[#This Row],[KLV B]]="","",IF(NOT(ISERROR(MATCH(X216, Parameter!$A$1:$A$137, 0))),VLOOKUP(X216,Parameter!$A$1:$J$137,5,0),IF(V216=4535,VLOOKUP(W216,Parameter!$C$1:$J$137,6,0),VLOOKUP(Y216,Parameter!$B$1:$J$137,7,0))))</f>
        <v/>
      </c>
      <c r="P216" s="159" t="str">
        <f>IF(tbl_WohnsitzSO[[#This Row],[KLV C]]="","",IF(NOT(ISERROR(MATCH(X216, Parameter!$A$1:$A$137, 0))),VLOOKUP(X216,Parameter!$A$1:$J$137,6,0),IF(V216=4535,VLOOKUP(W216,Parameter!$C$1:$J$137,7,0),VLOOKUP(Y216,Parameter!$B$1:$J$137,8,0))))</f>
        <v/>
      </c>
      <c r="Q216" s="12" t="str">
        <f t="shared" si="14"/>
        <v/>
      </c>
      <c r="R216" s="12" t="str">
        <f t="shared" si="14"/>
        <v/>
      </c>
      <c r="S216" s="12" t="str">
        <f t="shared" si="14"/>
        <v/>
      </c>
      <c r="T216" s="12">
        <f>IFERROR(SUM(tbl_WohnsitzSO[[#This Row],[KLV A Kosten]:[KLV C Kosten]]),"")</f>
        <v>0</v>
      </c>
      <c r="U216" s="63">
        <f>SUMIFS(Import!V:V,Import!J:J,tbl_WohnsitzSO[[#This Row],[AHV-Nr]])</f>
        <v>0</v>
      </c>
      <c r="V216" s="162" t="str">
        <f t="shared" si="13"/>
        <v/>
      </c>
      <c r="W216" s="163" t="str">
        <f t="shared" si="13"/>
        <v/>
      </c>
      <c r="X216" s="122" t="str">
        <f t="shared" si="15"/>
        <v>S111111</v>
      </c>
      <c r="Y216" s="122" t="str">
        <f t="shared" si="16"/>
        <v>P</v>
      </c>
    </row>
    <row r="217" spans="1:25" ht="12.75" customHeight="1" x14ac:dyDescent="0.2">
      <c r="A217" s="82">
        <v>204</v>
      </c>
      <c r="B217" s="153" t="str">
        <f>IFERROR(INDEX(Import!J:J,_xlfn.AGGREGATE(15,6,ROW(Import!J:J)/(Import!X:X=1),ROW()-13)),"")</f>
        <v/>
      </c>
      <c r="C217" s="153" t="str">
        <f>IFERROR(INDEX(Import!A:V,MATCH(tbl_WohnsitzSO[[#This Row],[AHV-Nr]],Import!J:J,0),5),"")</f>
        <v/>
      </c>
      <c r="D217" s="154" t="str">
        <f>IFERROR(INDEX(Import!A:V,MATCH(tbl_WohnsitzSO[[#This Row],[AHV-Nr]],Import!J:J,0),7),"")</f>
        <v/>
      </c>
      <c r="E217" s="83" t="str">
        <f>IFERROR(INDEX(Import!A:V,MATCH(tbl_WohnsitzSO[[#This Row],[AHV-Nr]],Import!J:J,0),9),"")</f>
        <v/>
      </c>
      <c r="F217" s="84" t="str">
        <f>IFERROR(INDEX(Import!A:V,MATCH(tbl_WohnsitzSO[[#This Row],[AHV-Nr]],Import!J:J,0),12),"")</f>
        <v/>
      </c>
      <c r="G217" s="157" t="str">
        <f>IFERROR(INDEX(Import!A:V,MATCH(tbl_WohnsitzSO[[#This Row],[AHV-Nr]],Import!J:J,0),15),"")</f>
        <v/>
      </c>
      <c r="H217" s="85" t="str">
        <f>IFERROR(INDEX(Import!A:V,MATCH(tbl_WohnsitzSO[[#This Row],[AHV-Nr]],Import!J:J,0),16),"")</f>
        <v/>
      </c>
      <c r="I217" s="85" t="str">
        <f>IF(SUMIFS(Import!Z:Z,Import!J:J,tbl_WohnsitzSO[[#This Row],[AHV-Nr]],Import!Z:Z,1)=0,"",SUMIFS(Import!Z:Z,Import!J:J,tbl_WohnsitzSO[[#This Row],[AHV-Nr]],Import!Z:Z,1))</f>
        <v/>
      </c>
      <c r="J217" s="169" t="str">
        <f>IF(SUMIFS(Import!U:U,Import!R:R,"KLV A",Import!J:J,tbl_WohnsitzSO[[#This Row],[AHV-Nr]])=0,"",SUMIFS(Import!U:U,Import!R:R,"KLV A",Import!J:J,tbl_WohnsitzSO[[#This Row],[AHV-Nr]]))</f>
        <v/>
      </c>
      <c r="K217" s="169" t="str">
        <f>IF(SUMIFS(Import!U:U,Import!R:R,"KLV B",Import!J:J,tbl_WohnsitzSO[[#This Row],[AHV-Nr]])=0,"",SUMIFS(Import!U:U,Import!R:R,"KLV B",Import!J:J,tbl_WohnsitzSO[[#This Row],[AHV-Nr]]))</f>
        <v/>
      </c>
      <c r="L217" s="169" t="str">
        <f>IF(SUMIFS(Import!U:U,Import!R:R,"KLV C",Import!J:J,tbl_WohnsitzSO[[#This Row],[AHV-Nr]])=0,"",SUMIFS(Import!U:U,Import!R:R,"KLV C",Import!J:J,tbl_WohnsitzSO[[#This Row],[AHV-Nr]]))</f>
        <v/>
      </c>
      <c r="M217" s="171">
        <f>SUM(tbl_WohnsitzSO[[#This Row],[KLV A]:[KLV C]])</f>
        <v>0</v>
      </c>
      <c r="N217" s="159" t="str">
        <f>IF(tbl_WohnsitzSO[[#This Row],[KLV A]]="","",IF(NOT(ISERROR(MATCH(X217, Parameter!$A$1:$A$137, 0))),VLOOKUP(X217,Parameter!$A$1:$J$137,4,0),IF(V217=4535,VLOOKUP(W217,Parameter!$C$1:$J$137,5,0),VLOOKUP(Y217,Parameter!$B$1:$J$137,6,0))))</f>
        <v/>
      </c>
      <c r="O217" s="159" t="str">
        <f>IF(tbl_WohnsitzSO[[#This Row],[KLV B]]="","",IF(NOT(ISERROR(MATCH(X217, Parameter!$A$1:$A$137, 0))),VLOOKUP(X217,Parameter!$A$1:$J$137,5,0),IF(V217=4535,VLOOKUP(W217,Parameter!$C$1:$J$137,6,0),VLOOKUP(Y217,Parameter!$B$1:$J$137,7,0))))</f>
        <v/>
      </c>
      <c r="P217" s="159" t="str">
        <f>IF(tbl_WohnsitzSO[[#This Row],[KLV C]]="","",IF(NOT(ISERROR(MATCH(X217, Parameter!$A$1:$A$137, 0))),VLOOKUP(X217,Parameter!$A$1:$J$137,6,0),IF(V217=4535,VLOOKUP(W217,Parameter!$C$1:$J$137,7,0),VLOOKUP(Y217,Parameter!$B$1:$J$137,8,0))))</f>
        <v/>
      </c>
      <c r="Q217" s="12" t="str">
        <f t="shared" si="14"/>
        <v/>
      </c>
      <c r="R217" s="12" t="str">
        <f t="shared" si="14"/>
        <v/>
      </c>
      <c r="S217" s="12" t="str">
        <f t="shared" si="14"/>
        <v/>
      </c>
      <c r="T217" s="12">
        <f>IFERROR(SUM(tbl_WohnsitzSO[[#This Row],[KLV A Kosten]:[KLV C Kosten]]),"")</f>
        <v>0</v>
      </c>
      <c r="U217" s="63">
        <f>SUMIFS(Import!V:V,Import!J:J,tbl_WohnsitzSO[[#This Row],[AHV-Nr]])</f>
        <v>0</v>
      </c>
      <c r="V217" s="162" t="str">
        <f t="shared" si="13"/>
        <v/>
      </c>
      <c r="W217" s="163" t="str">
        <f t="shared" si="13"/>
        <v/>
      </c>
      <c r="X217" s="122" t="str">
        <f t="shared" si="15"/>
        <v>S111111</v>
      </c>
      <c r="Y217" s="122" t="str">
        <f t="shared" si="16"/>
        <v>P</v>
      </c>
    </row>
    <row r="218" spans="1:25" ht="12.75" customHeight="1" x14ac:dyDescent="0.2">
      <c r="A218" s="82">
        <v>205</v>
      </c>
      <c r="B218" s="153" t="str">
        <f>IFERROR(INDEX(Import!J:J,_xlfn.AGGREGATE(15,6,ROW(Import!J:J)/(Import!X:X=1),ROW()-13)),"")</f>
        <v/>
      </c>
      <c r="C218" s="153" t="str">
        <f>IFERROR(INDEX(Import!A:V,MATCH(tbl_WohnsitzSO[[#This Row],[AHV-Nr]],Import!J:J,0),5),"")</f>
        <v/>
      </c>
      <c r="D218" s="154" t="str">
        <f>IFERROR(INDEX(Import!A:V,MATCH(tbl_WohnsitzSO[[#This Row],[AHV-Nr]],Import!J:J,0),7),"")</f>
        <v/>
      </c>
      <c r="E218" s="83" t="str">
        <f>IFERROR(INDEX(Import!A:V,MATCH(tbl_WohnsitzSO[[#This Row],[AHV-Nr]],Import!J:J,0),9),"")</f>
        <v/>
      </c>
      <c r="F218" s="84" t="str">
        <f>IFERROR(INDEX(Import!A:V,MATCH(tbl_WohnsitzSO[[#This Row],[AHV-Nr]],Import!J:J,0),12),"")</f>
        <v/>
      </c>
      <c r="G218" s="157" t="str">
        <f>IFERROR(INDEX(Import!A:V,MATCH(tbl_WohnsitzSO[[#This Row],[AHV-Nr]],Import!J:J,0),15),"")</f>
        <v/>
      </c>
      <c r="H218" s="85" t="str">
        <f>IFERROR(INDEX(Import!A:V,MATCH(tbl_WohnsitzSO[[#This Row],[AHV-Nr]],Import!J:J,0),16),"")</f>
        <v/>
      </c>
      <c r="I218" s="85" t="str">
        <f>IF(SUMIFS(Import!Z:Z,Import!J:J,tbl_WohnsitzSO[[#This Row],[AHV-Nr]],Import!Z:Z,1)=0,"",SUMIFS(Import!Z:Z,Import!J:J,tbl_WohnsitzSO[[#This Row],[AHV-Nr]],Import!Z:Z,1))</f>
        <v/>
      </c>
      <c r="J218" s="169" t="str">
        <f>IF(SUMIFS(Import!U:U,Import!R:R,"KLV A",Import!J:J,tbl_WohnsitzSO[[#This Row],[AHV-Nr]])=0,"",SUMIFS(Import!U:U,Import!R:R,"KLV A",Import!J:J,tbl_WohnsitzSO[[#This Row],[AHV-Nr]]))</f>
        <v/>
      </c>
      <c r="K218" s="169" t="str">
        <f>IF(SUMIFS(Import!U:U,Import!R:R,"KLV B",Import!J:J,tbl_WohnsitzSO[[#This Row],[AHV-Nr]])=0,"",SUMIFS(Import!U:U,Import!R:R,"KLV B",Import!J:J,tbl_WohnsitzSO[[#This Row],[AHV-Nr]]))</f>
        <v/>
      </c>
      <c r="L218" s="169" t="str">
        <f>IF(SUMIFS(Import!U:U,Import!R:R,"KLV C",Import!J:J,tbl_WohnsitzSO[[#This Row],[AHV-Nr]])=0,"",SUMIFS(Import!U:U,Import!R:R,"KLV C",Import!J:J,tbl_WohnsitzSO[[#This Row],[AHV-Nr]]))</f>
        <v/>
      </c>
      <c r="M218" s="171">
        <f>SUM(tbl_WohnsitzSO[[#This Row],[KLV A]:[KLV C]])</f>
        <v>0</v>
      </c>
      <c r="N218" s="159" t="str">
        <f>IF(tbl_WohnsitzSO[[#This Row],[KLV A]]="","",IF(NOT(ISERROR(MATCH(X218, Parameter!$A$1:$A$137, 0))),VLOOKUP(X218,Parameter!$A$1:$J$137,4,0),IF(V218=4535,VLOOKUP(W218,Parameter!$C$1:$J$137,5,0),VLOOKUP(Y218,Parameter!$B$1:$J$137,6,0))))</f>
        <v/>
      </c>
      <c r="O218" s="159" t="str">
        <f>IF(tbl_WohnsitzSO[[#This Row],[KLV B]]="","",IF(NOT(ISERROR(MATCH(X218, Parameter!$A$1:$A$137, 0))),VLOOKUP(X218,Parameter!$A$1:$J$137,5,0),IF(V218=4535,VLOOKUP(W218,Parameter!$C$1:$J$137,6,0),VLOOKUP(Y218,Parameter!$B$1:$J$137,7,0))))</f>
        <v/>
      </c>
      <c r="P218" s="159" t="str">
        <f>IF(tbl_WohnsitzSO[[#This Row],[KLV C]]="","",IF(NOT(ISERROR(MATCH(X218, Parameter!$A$1:$A$137, 0))),VLOOKUP(X218,Parameter!$A$1:$J$137,6,0),IF(V218=4535,VLOOKUP(W218,Parameter!$C$1:$J$137,7,0),VLOOKUP(Y218,Parameter!$B$1:$J$137,8,0))))</f>
        <v/>
      </c>
      <c r="Q218" s="12" t="str">
        <f t="shared" si="14"/>
        <v/>
      </c>
      <c r="R218" s="12" t="str">
        <f t="shared" si="14"/>
        <v/>
      </c>
      <c r="S218" s="12" t="str">
        <f t="shared" si="14"/>
        <v/>
      </c>
      <c r="T218" s="12">
        <f>IFERROR(SUM(tbl_WohnsitzSO[[#This Row],[KLV A Kosten]:[KLV C Kosten]]),"")</f>
        <v>0</v>
      </c>
      <c r="U218" s="63">
        <f>SUMIFS(Import!V:V,Import!J:J,tbl_WohnsitzSO[[#This Row],[AHV-Nr]])</f>
        <v>0</v>
      </c>
      <c r="V218" s="162" t="str">
        <f t="shared" si="13"/>
        <v/>
      </c>
      <c r="W218" s="163" t="str">
        <f t="shared" si="13"/>
        <v/>
      </c>
      <c r="X218" s="122" t="str">
        <f t="shared" si="15"/>
        <v>S111111</v>
      </c>
      <c r="Y218" s="122" t="str">
        <f t="shared" si="16"/>
        <v>P</v>
      </c>
    </row>
    <row r="219" spans="1:25" ht="12.75" customHeight="1" x14ac:dyDescent="0.2">
      <c r="A219" s="82">
        <v>206</v>
      </c>
      <c r="B219" s="153" t="str">
        <f>IFERROR(INDEX(Import!J:J,_xlfn.AGGREGATE(15,6,ROW(Import!J:J)/(Import!X:X=1),ROW()-13)),"")</f>
        <v/>
      </c>
      <c r="C219" s="153" t="str">
        <f>IFERROR(INDEX(Import!A:V,MATCH(tbl_WohnsitzSO[[#This Row],[AHV-Nr]],Import!J:J,0),5),"")</f>
        <v/>
      </c>
      <c r="D219" s="154" t="str">
        <f>IFERROR(INDEX(Import!A:V,MATCH(tbl_WohnsitzSO[[#This Row],[AHV-Nr]],Import!J:J,0),7),"")</f>
        <v/>
      </c>
      <c r="E219" s="83" t="str">
        <f>IFERROR(INDEX(Import!A:V,MATCH(tbl_WohnsitzSO[[#This Row],[AHV-Nr]],Import!J:J,0),9),"")</f>
        <v/>
      </c>
      <c r="F219" s="84" t="str">
        <f>IFERROR(INDEX(Import!A:V,MATCH(tbl_WohnsitzSO[[#This Row],[AHV-Nr]],Import!J:J,0),12),"")</f>
        <v/>
      </c>
      <c r="G219" s="157" t="str">
        <f>IFERROR(INDEX(Import!A:V,MATCH(tbl_WohnsitzSO[[#This Row],[AHV-Nr]],Import!J:J,0),15),"")</f>
        <v/>
      </c>
      <c r="H219" s="85" t="str">
        <f>IFERROR(INDEX(Import!A:V,MATCH(tbl_WohnsitzSO[[#This Row],[AHV-Nr]],Import!J:J,0),16),"")</f>
        <v/>
      </c>
      <c r="I219" s="85" t="str">
        <f>IF(SUMIFS(Import!Z:Z,Import!J:J,tbl_WohnsitzSO[[#This Row],[AHV-Nr]],Import!Z:Z,1)=0,"",SUMIFS(Import!Z:Z,Import!J:J,tbl_WohnsitzSO[[#This Row],[AHV-Nr]],Import!Z:Z,1))</f>
        <v/>
      </c>
      <c r="J219" s="169" t="str">
        <f>IF(SUMIFS(Import!U:U,Import!R:R,"KLV A",Import!J:J,tbl_WohnsitzSO[[#This Row],[AHV-Nr]])=0,"",SUMIFS(Import!U:U,Import!R:R,"KLV A",Import!J:J,tbl_WohnsitzSO[[#This Row],[AHV-Nr]]))</f>
        <v/>
      </c>
      <c r="K219" s="169" t="str">
        <f>IF(SUMIFS(Import!U:U,Import!R:R,"KLV B",Import!J:J,tbl_WohnsitzSO[[#This Row],[AHV-Nr]])=0,"",SUMIFS(Import!U:U,Import!R:R,"KLV B",Import!J:J,tbl_WohnsitzSO[[#This Row],[AHV-Nr]]))</f>
        <v/>
      </c>
      <c r="L219" s="169" t="str">
        <f>IF(SUMIFS(Import!U:U,Import!R:R,"KLV C",Import!J:J,tbl_WohnsitzSO[[#This Row],[AHV-Nr]])=0,"",SUMIFS(Import!U:U,Import!R:R,"KLV C",Import!J:J,tbl_WohnsitzSO[[#This Row],[AHV-Nr]]))</f>
        <v/>
      </c>
      <c r="M219" s="171">
        <f>SUM(tbl_WohnsitzSO[[#This Row],[KLV A]:[KLV C]])</f>
        <v>0</v>
      </c>
      <c r="N219" s="159" t="str">
        <f>IF(tbl_WohnsitzSO[[#This Row],[KLV A]]="","",IF(NOT(ISERROR(MATCH(X219, Parameter!$A$1:$A$137, 0))),VLOOKUP(X219,Parameter!$A$1:$J$137,4,0),IF(V219=4535,VLOOKUP(W219,Parameter!$C$1:$J$137,5,0),VLOOKUP(Y219,Parameter!$B$1:$J$137,6,0))))</f>
        <v/>
      </c>
      <c r="O219" s="159" t="str">
        <f>IF(tbl_WohnsitzSO[[#This Row],[KLV B]]="","",IF(NOT(ISERROR(MATCH(X219, Parameter!$A$1:$A$137, 0))),VLOOKUP(X219,Parameter!$A$1:$J$137,5,0),IF(V219=4535,VLOOKUP(W219,Parameter!$C$1:$J$137,6,0),VLOOKUP(Y219,Parameter!$B$1:$J$137,7,0))))</f>
        <v/>
      </c>
      <c r="P219" s="159" t="str">
        <f>IF(tbl_WohnsitzSO[[#This Row],[KLV C]]="","",IF(NOT(ISERROR(MATCH(X219, Parameter!$A$1:$A$137, 0))),VLOOKUP(X219,Parameter!$A$1:$J$137,6,0),IF(V219=4535,VLOOKUP(W219,Parameter!$C$1:$J$137,7,0),VLOOKUP(Y219,Parameter!$B$1:$J$137,8,0))))</f>
        <v/>
      </c>
      <c r="Q219" s="12" t="str">
        <f t="shared" si="14"/>
        <v/>
      </c>
      <c r="R219" s="12" t="str">
        <f t="shared" si="14"/>
        <v/>
      </c>
      <c r="S219" s="12" t="str">
        <f t="shared" si="14"/>
        <v/>
      </c>
      <c r="T219" s="12">
        <f>IFERROR(SUM(tbl_WohnsitzSO[[#This Row],[KLV A Kosten]:[KLV C Kosten]]),"")</f>
        <v>0</v>
      </c>
      <c r="U219" s="63">
        <f>SUMIFS(Import!V:V,Import!J:J,tbl_WohnsitzSO[[#This Row],[AHV-Nr]])</f>
        <v>0</v>
      </c>
      <c r="V219" s="162" t="str">
        <f t="shared" si="13"/>
        <v/>
      </c>
      <c r="W219" s="163" t="str">
        <f t="shared" si="13"/>
        <v/>
      </c>
      <c r="X219" s="122" t="str">
        <f t="shared" si="15"/>
        <v>S111111</v>
      </c>
      <c r="Y219" s="122" t="str">
        <f t="shared" si="16"/>
        <v>P</v>
      </c>
    </row>
    <row r="220" spans="1:25" ht="12.75" customHeight="1" x14ac:dyDescent="0.2">
      <c r="A220" s="82">
        <v>207</v>
      </c>
      <c r="B220" s="153" t="str">
        <f>IFERROR(INDEX(Import!J:J,_xlfn.AGGREGATE(15,6,ROW(Import!J:J)/(Import!X:X=1),ROW()-13)),"")</f>
        <v/>
      </c>
      <c r="C220" s="153" t="str">
        <f>IFERROR(INDEX(Import!A:V,MATCH(tbl_WohnsitzSO[[#This Row],[AHV-Nr]],Import!J:J,0),5),"")</f>
        <v/>
      </c>
      <c r="D220" s="154" t="str">
        <f>IFERROR(INDEX(Import!A:V,MATCH(tbl_WohnsitzSO[[#This Row],[AHV-Nr]],Import!J:J,0),7),"")</f>
        <v/>
      </c>
      <c r="E220" s="83" t="str">
        <f>IFERROR(INDEX(Import!A:V,MATCH(tbl_WohnsitzSO[[#This Row],[AHV-Nr]],Import!J:J,0),9),"")</f>
        <v/>
      </c>
      <c r="F220" s="84" t="str">
        <f>IFERROR(INDEX(Import!A:V,MATCH(tbl_WohnsitzSO[[#This Row],[AHV-Nr]],Import!J:J,0),12),"")</f>
        <v/>
      </c>
      <c r="G220" s="157" t="str">
        <f>IFERROR(INDEX(Import!A:V,MATCH(tbl_WohnsitzSO[[#This Row],[AHV-Nr]],Import!J:J,0),15),"")</f>
        <v/>
      </c>
      <c r="H220" s="85" t="str">
        <f>IFERROR(INDEX(Import!A:V,MATCH(tbl_WohnsitzSO[[#This Row],[AHV-Nr]],Import!J:J,0),16),"")</f>
        <v/>
      </c>
      <c r="I220" s="85" t="str">
        <f>IF(SUMIFS(Import!Z:Z,Import!J:J,tbl_WohnsitzSO[[#This Row],[AHV-Nr]],Import!Z:Z,1)=0,"",SUMIFS(Import!Z:Z,Import!J:J,tbl_WohnsitzSO[[#This Row],[AHV-Nr]],Import!Z:Z,1))</f>
        <v/>
      </c>
      <c r="J220" s="169" t="str">
        <f>IF(SUMIFS(Import!U:U,Import!R:R,"KLV A",Import!J:J,tbl_WohnsitzSO[[#This Row],[AHV-Nr]])=0,"",SUMIFS(Import!U:U,Import!R:R,"KLV A",Import!J:J,tbl_WohnsitzSO[[#This Row],[AHV-Nr]]))</f>
        <v/>
      </c>
      <c r="K220" s="169" t="str">
        <f>IF(SUMIFS(Import!U:U,Import!R:R,"KLV B",Import!J:J,tbl_WohnsitzSO[[#This Row],[AHV-Nr]])=0,"",SUMIFS(Import!U:U,Import!R:R,"KLV B",Import!J:J,tbl_WohnsitzSO[[#This Row],[AHV-Nr]]))</f>
        <v/>
      </c>
      <c r="L220" s="169" t="str">
        <f>IF(SUMIFS(Import!U:U,Import!R:R,"KLV C",Import!J:J,tbl_WohnsitzSO[[#This Row],[AHV-Nr]])=0,"",SUMIFS(Import!U:U,Import!R:R,"KLV C",Import!J:J,tbl_WohnsitzSO[[#This Row],[AHV-Nr]]))</f>
        <v/>
      </c>
      <c r="M220" s="171">
        <f>SUM(tbl_WohnsitzSO[[#This Row],[KLV A]:[KLV C]])</f>
        <v>0</v>
      </c>
      <c r="N220" s="159" t="str">
        <f>IF(tbl_WohnsitzSO[[#This Row],[KLV A]]="","",IF(NOT(ISERROR(MATCH(X220, Parameter!$A$1:$A$137, 0))),VLOOKUP(X220,Parameter!$A$1:$J$137,4,0),IF(V220=4535,VLOOKUP(W220,Parameter!$C$1:$J$137,5,0),VLOOKUP(Y220,Parameter!$B$1:$J$137,6,0))))</f>
        <v/>
      </c>
      <c r="O220" s="159" t="str">
        <f>IF(tbl_WohnsitzSO[[#This Row],[KLV B]]="","",IF(NOT(ISERROR(MATCH(X220, Parameter!$A$1:$A$137, 0))),VLOOKUP(X220,Parameter!$A$1:$J$137,5,0),IF(V220=4535,VLOOKUP(W220,Parameter!$C$1:$J$137,6,0),VLOOKUP(Y220,Parameter!$B$1:$J$137,7,0))))</f>
        <v/>
      </c>
      <c r="P220" s="159" t="str">
        <f>IF(tbl_WohnsitzSO[[#This Row],[KLV C]]="","",IF(NOT(ISERROR(MATCH(X220, Parameter!$A$1:$A$137, 0))),VLOOKUP(X220,Parameter!$A$1:$J$137,6,0),IF(V220=4535,VLOOKUP(W220,Parameter!$C$1:$J$137,7,0),VLOOKUP(Y220,Parameter!$B$1:$J$137,8,0))))</f>
        <v/>
      </c>
      <c r="Q220" s="12" t="str">
        <f t="shared" si="14"/>
        <v/>
      </c>
      <c r="R220" s="12" t="str">
        <f t="shared" si="14"/>
        <v/>
      </c>
      <c r="S220" s="12" t="str">
        <f t="shared" si="14"/>
        <v/>
      </c>
      <c r="T220" s="12">
        <f>IFERROR(SUM(tbl_WohnsitzSO[[#This Row],[KLV A Kosten]:[KLV C Kosten]]),"")</f>
        <v>0</v>
      </c>
      <c r="U220" s="63">
        <f>SUMIFS(Import!V:V,Import!J:J,tbl_WohnsitzSO[[#This Row],[AHV-Nr]])</f>
        <v>0</v>
      </c>
      <c r="V220" s="162" t="str">
        <f t="shared" si="13"/>
        <v/>
      </c>
      <c r="W220" s="163" t="str">
        <f t="shared" si="13"/>
        <v/>
      </c>
      <c r="X220" s="122" t="str">
        <f t="shared" si="15"/>
        <v>S111111</v>
      </c>
      <c r="Y220" s="122" t="str">
        <f t="shared" si="16"/>
        <v>P</v>
      </c>
    </row>
    <row r="221" spans="1:25" ht="12.75" customHeight="1" x14ac:dyDescent="0.2">
      <c r="A221" s="82">
        <v>208</v>
      </c>
      <c r="B221" s="153" t="str">
        <f>IFERROR(INDEX(Import!J:J,_xlfn.AGGREGATE(15,6,ROW(Import!J:J)/(Import!X:X=1),ROW()-13)),"")</f>
        <v/>
      </c>
      <c r="C221" s="153" t="str">
        <f>IFERROR(INDEX(Import!A:V,MATCH(tbl_WohnsitzSO[[#This Row],[AHV-Nr]],Import!J:J,0),5),"")</f>
        <v/>
      </c>
      <c r="D221" s="154" t="str">
        <f>IFERROR(INDEX(Import!A:V,MATCH(tbl_WohnsitzSO[[#This Row],[AHV-Nr]],Import!J:J,0),7),"")</f>
        <v/>
      </c>
      <c r="E221" s="83" t="str">
        <f>IFERROR(INDEX(Import!A:V,MATCH(tbl_WohnsitzSO[[#This Row],[AHV-Nr]],Import!J:J,0),9),"")</f>
        <v/>
      </c>
      <c r="F221" s="84" t="str">
        <f>IFERROR(INDEX(Import!A:V,MATCH(tbl_WohnsitzSO[[#This Row],[AHV-Nr]],Import!J:J,0),12),"")</f>
        <v/>
      </c>
      <c r="G221" s="157" t="str">
        <f>IFERROR(INDEX(Import!A:V,MATCH(tbl_WohnsitzSO[[#This Row],[AHV-Nr]],Import!J:J,0),15),"")</f>
        <v/>
      </c>
      <c r="H221" s="85" t="str">
        <f>IFERROR(INDEX(Import!A:V,MATCH(tbl_WohnsitzSO[[#This Row],[AHV-Nr]],Import!J:J,0),16),"")</f>
        <v/>
      </c>
      <c r="I221" s="85" t="str">
        <f>IF(SUMIFS(Import!Z:Z,Import!J:J,tbl_WohnsitzSO[[#This Row],[AHV-Nr]],Import!Z:Z,1)=0,"",SUMIFS(Import!Z:Z,Import!J:J,tbl_WohnsitzSO[[#This Row],[AHV-Nr]],Import!Z:Z,1))</f>
        <v/>
      </c>
      <c r="J221" s="169" t="str">
        <f>IF(SUMIFS(Import!U:U,Import!R:R,"KLV A",Import!J:J,tbl_WohnsitzSO[[#This Row],[AHV-Nr]])=0,"",SUMIFS(Import!U:U,Import!R:R,"KLV A",Import!J:J,tbl_WohnsitzSO[[#This Row],[AHV-Nr]]))</f>
        <v/>
      </c>
      <c r="K221" s="169" t="str">
        <f>IF(SUMIFS(Import!U:U,Import!R:R,"KLV B",Import!J:J,tbl_WohnsitzSO[[#This Row],[AHV-Nr]])=0,"",SUMIFS(Import!U:U,Import!R:R,"KLV B",Import!J:J,tbl_WohnsitzSO[[#This Row],[AHV-Nr]]))</f>
        <v/>
      </c>
      <c r="L221" s="169" t="str">
        <f>IF(SUMIFS(Import!U:U,Import!R:R,"KLV C",Import!J:J,tbl_WohnsitzSO[[#This Row],[AHV-Nr]])=0,"",SUMIFS(Import!U:U,Import!R:R,"KLV C",Import!J:J,tbl_WohnsitzSO[[#This Row],[AHV-Nr]]))</f>
        <v/>
      </c>
      <c r="M221" s="171">
        <f>SUM(tbl_WohnsitzSO[[#This Row],[KLV A]:[KLV C]])</f>
        <v>0</v>
      </c>
      <c r="N221" s="159" t="str">
        <f>IF(tbl_WohnsitzSO[[#This Row],[KLV A]]="","",IF(NOT(ISERROR(MATCH(X221, Parameter!$A$1:$A$137, 0))),VLOOKUP(X221,Parameter!$A$1:$J$137,4,0),IF(V221=4535,VLOOKUP(W221,Parameter!$C$1:$J$137,5,0),VLOOKUP(Y221,Parameter!$B$1:$J$137,6,0))))</f>
        <v/>
      </c>
      <c r="O221" s="159" t="str">
        <f>IF(tbl_WohnsitzSO[[#This Row],[KLV B]]="","",IF(NOT(ISERROR(MATCH(X221, Parameter!$A$1:$A$137, 0))),VLOOKUP(X221,Parameter!$A$1:$J$137,5,0),IF(V221=4535,VLOOKUP(W221,Parameter!$C$1:$J$137,6,0),VLOOKUP(Y221,Parameter!$B$1:$J$137,7,0))))</f>
        <v/>
      </c>
      <c r="P221" s="159" t="str">
        <f>IF(tbl_WohnsitzSO[[#This Row],[KLV C]]="","",IF(NOT(ISERROR(MATCH(X221, Parameter!$A$1:$A$137, 0))),VLOOKUP(X221,Parameter!$A$1:$J$137,6,0),IF(V221=4535,VLOOKUP(W221,Parameter!$C$1:$J$137,7,0),VLOOKUP(Y221,Parameter!$B$1:$J$137,8,0))))</f>
        <v/>
      </c>
      <c r="Q221" s="12" t="str">
        <f t="shared" si="14"/>
        <v/>
      </c>
      <c r="R221" s="12" t="str">
        <f t="shared" si="14"/>
        <v/>
      </c>
      <c r="S221" s="12" t="str">
        <f t="shared" si="14"/>
        <v/>
      </c>
      <c r="T221" s="12">
        <f>IFERROR(SUM(tbl_WohnsitzSO[[#This Row],[KLV A Kosten]:[KLV C Kosten]]),"")</f>
        <v>0</v>
      </c>
      <c r="U221" s="63">
        <f>SUMIFS(Import!V:V,Import!J:J,tbl_WohnsitzSO[[#This Row],[AHV-Nr]])</f>
        <v>0</v>
      </c>
      <c r="V221" s="162" t="str">
        <f t="shared" si="13"/>
        <v/>
      </c>
      <c r="W221" s="163" t="str">
        <f t="shared" si="13"/>
        <v/>
      </c>
      <c r="X221" s="122" t="str">
        <f t="shared" si="15"/>
        <v>S111111</v>
      </c>
      <c r="Y221" s="122" t="str">
        <f t="shared" si="16"/>
        <v>P</v>
      </c>
    </row>
    <row r="222" spans="1:25" ht="12.75" customHeight="1" x14ac:dyDescent="0.2">
      <c r="A222" s="82">
        <v>209</v>
      </c>
      <c r="B222" s="153" t="str">
        <f>IFERROR(INDEX(Import!J:J,_xlfn.AGGREGATE(15,6,ROW(Import!J:J)/(Import!X:X=1),ROW()-13)),"")</f>
        <v/>
      </c>
      <c r="C222" s="153" t="str">
        <f>IFERROR(INDEX(Import!A:V,MATCH(tbl_WohnsitzSO[[#This Row],[AHV-Nr]],Import!J:J,0),5),"")</f>
        <v/>
      </c>
      <c r="D222" s="154" t="str">
        <f>IFERROR(INDEX(Import!A:V,MATCH(tbl_WohnsitzSO[[#This Row],[AHV-Nr]],Import!J:J,0),7),"")</f>
        <v/>
      </c>
      <c r="E222" s="83" t="str">
        <f>IFERROR(INDEX(Import!A:V,MATCH(tbl_WohnsitzSO[[#This Row],[AHV-Nr]],Import!J:J,0),9),"")</f>
        <v/>
      </c>
      <c r="F222" s="84" t="str">
        <f>IFERROR(INDEX(Import!A:V,MATCH(tbl_WohnsitzSO[[#This Row],[AHV-Nr]],Import!J:J,0),12),"")</f>
        <v/>
      </c>
      <c r="G222" s="157" t="str">
        <f>IFERROR(INDEX(Import!A:V,MATCH(tbl_WohnsitzSO[[#This Row],[AHV-Nr]],Import!J:J,0),15),"")</f>
        <v/>
      </c>
      <c r="H222" s="85" t="str">
        <f>IFERROR(INDEX(Import!A:V,MATCH(tbl_WohnsitzSO[[#This Row],[AHV-Nr]],Import!J:J,0),16),"")</f>
        <v/>
      </c>
      <c r="I222" s="85" t="str">
        <f>IF(SUMIFS(Import!Z:Z,Import!J:J,tbl_WohnsitzSO[[#This Row],[AHV-Nr]],Import!Z:Z,1)=0,"",SUMIFS(Import!Z:Z,Import!J:J,tbl_WohnsitzSO[[#This Row],[AHV-Nr]],Import!Z:Z,1))</f>
        <v/>
      </c>
      <c r="J222" s="169" t="str">
        <f>IF(SUMIFS(Import!U:U,Import!R:R,"KLV A",Import!J:J,tbl_WohnsitzSO[[#This Row],[AHV-Nr]])=0,"",SUMIFS(Import!U:U,Import!R:R,"KLV A",Import!J:J,tbl_WohnsitzSO[[#This Row],[AHV-Nr]]))</f>
        <v/>
      </c>
      <c r="K222" s="169" t="str">
        <f>IF(SUMIFS(Import!U:U,Import!R:R,"KLV B",Import!J:J,tbl_WohnsitzSO[[#This Row],[AHV-Nr]])=0,"",SUMIFS(Import!U:U,Import!R:R,"KLV B",Import!J:J,tbl_WohnsitzSO[[#This Row],[AHV-Nr]]))</f>
        <v/>
      </c>
      <c r="L222" s="169" t="str">
        <f>IF(SUMIFS(Import!U:U,Import!R:R,"KLV C",Import!J:J,tbl_WohnsitzSO[[#This Row],[AHV-Nr]])=0,"",SUMIFS(Import!U:U,Import!R:R,"KLV C",Import!J:J,tbl_WohnsitzSO[[#This Row],[AHV-Nr]]))</f>
        <v/>
      </c>
      <c r="M222" s="171">
        <f>SUM(tbl_WohnsitzSO[[#This Row],[KLV A]:[KLV C]])</f>
        <v>0</v>
      </c>
      <c r="N222" s="159" t="str">
        <f>IF(tbl_WohnsitzSO[[#This Row],[KLV A]]="","",IF(NOT(ISERROR(MATCH(X222, Parameter!$A$1:$A$137, 0))),VLOOKUP(X222,Parameter!$A$1:$J$137,4,0),IF(V222=4535,VLOOKUP(W222,Parameter!$C$1:$J$137,5,0),VLOOKUP(Y222,Parameter!$B$1:$J$137,6,0))))</f>
        <v/>
      </c>
      <c r="O222" s="159" t="str">
        <f>IF(tbl_WohnsitzSO[[#This Row],[KLV B]]="","",IF(NOT(ISERROR(MATCH(X222, Parameter!$A$1:$A$137, 0))),VLOOKUP(X222,Parameter!$A$1:$J$137,5,0),IF(V222=4535,VLOOKUP(W222,Parameter!$C$1:$J$137,6,0),VLOOKUP(Y222,Parameter!$B$1:$J$137,7,0))))</f>
        <v/>
      </c>
      <c r="P222" s="159" t="str">
        <f>IF(tbl_WohnsitzSO[[#This Row],[KLV C]]="","",IF(NOT(ISERROR(MATCH(X222, Parameter!$A$1:$A$137, 0))),VLOOKUP(X222,Parameter!$A$1:$J$137,6,0),IF(V222=4535,VLOOKUP(W222,Parameter!$C$1:$J$137,7,0),VLOOKUP(Y222,Parameter!$B$1:$J$137,8,0))))</f>
        <v/>
      </c>
      <c r="Q222" s="12" t="str">
        <f t="shared" si="14"/>
        <v/>
      </c>
      <c r="R222" s="12" t="str">
        <f t="shared" si="14"/>
        <v/>
      </c>
      <c r="S222" s="12" t="str">
        <f t="shared" si="14"/>
        <v/>
      </c>
      <c r="T222" s="12">
        <f>IFERROR(SUM(tbl_WohnsitzSO[[#This Row],[KLV A Kosten]:[KLV C Kosten]]),"")</f>
        <v>0</v>
      </c>
      <c r="U222" s="63">
        <f>SUMIFS(Import!V:V,Import!J:J,tbl_WohnsitzSO[[#This Row],[AHV-Nr]])</f>
        <v>0</v>
      </c>
      <c r="V222" s="162" t="str">
        <f t="shared" si="13"/>
        <v/>
      </c>
      <c r="W222" s="163" t="str">
        <f t="shared" si="13"/>
        <v/>
      </c>
      <c r="X222" s="122" t="str">
        <f t="shared" si="15"/>
        <v>S111111</v>
      </c>
      <c r="Y222" s="122" t="str">
        <f t="shared" si="16"/>
        <v>P</v>
      </c>
    </row>
    <row r="223" spans="1:25" ht="12.75" customHeight="1" x14ac:dyDescent="0.2">
      <c r="A223" s="82">
        <v>210</v>
      </c>
      <c r="B223" s="153" t="str">
        <f>IFERROR(INDEX(Import!J:J,_xlfn.AGGREGATE(15,6,ROW(Import!J:J)/(Import!X:X=1),ROW()-13)),"")</f>
        <v/>
      </c>
      <c r="C223" s="153" t="str">
        <f>IFERROR(INDEX(Import!A:V,MATCH(tbl_WohnsitzSO[[#This Row],[AHV-Nr]],Import!J:J,0),5),"")</f>
        <v/>
      </c>
      <c r="D223" s="154" t="str">
        <f>IFERROR(INDEX(Import!A:V,MATCH(tbl_WohnsitzSO[[#This Row],[AHV-Nr]],Import!J:J,0),7),"")</f>
        <v/>
      </c>
      <c r="E223" s="83" t="str">
        <f>IFERROR(INDEX(Import!A:V,MATCH(tbl_WohnsitzSO[[#This Row],[AHV-Nr]],Import!J:J,0),9),"")</f>
        <v/>
      </c>
      <c r="F223" s="84" t="str">
        <f>IFERROR(INDEX(Import!A:V,MATCH(tbl_WohnsitzSO[[#This Row],[AHV-Nr]],Import!J:J,0),12),"")</f>
        <v/>
      </c>
      <c r="G223" s="157" t="str">
        <f>IFERROR(INDEX(Import!A:V,MATCH(tbl_WohnsitzSO[[#This Row],[AHV-Nr]],Import!J:J,0),15),"")</f>
        <v/>
      </c>
      <c r="H223" s="85" t="str">
        <f>IFERROR(INDEX(Import!A:V,MATCH(tbl_WohnsitzSO[[#This Row],[AHV-Nr]],Import!J:J,0),16),"")</f>
        <v/>
      </c>
      <c r="I223" s="85" t="str">
        <f>IF(SUMIFS(Import!Z:Z,Import!J:J,tbl_WohnsitzSO[[#This Row],[AHV-Nr]],Import!Z:Z,1)=0,"",SUMIFS(Import!Z:Z,Import!J:J,tbl_WohnsitzSO[[#This Row],[AHV-Nr]],Import!Z:Z,1))</f>
        <v/>
      </c>
      <c r="J223" s="169" t="str">
        <f>IF(SUMIFS(Import!U:U,Import!R:R,"KLV A",Import!J:J,tbl_WohnsitzSO[[#This Row],[AHV-Nr]])=0,"",SUMIFS(Import!U:U,Import!R:R,"KLV A",Import!J:J,tbl_WohnsitzSO[[#This Row],[AHV-Nr]]))</f>
        <v/>
      </c>
      <c r="K223" s="169" t="str">
        <f>IF(SUMIFS(Import!U:U,Import!R:R,"KLV B",Import!J:J,tbl_WohnsitzSO[[#This Row],[AHV-Nr]])=0,"",SUMIFS(Import!U:U,Import!R:R,"KLV B",Import!J:J,tbl_WohnsitzSO[[#This Row],[AHV-Nr]]))</f>
        <v/>
      </c>
      <c r="L223" s="169" t="str">
        <f>IF(SUMIFS(Import!U:U,Import!R:R,"KLV C",Import!J:J,tbl_WohnsitzSO[[#This Row],[AHV-Nr]])=0,"",SUMIFS(Import!U:U,Import!R:R,"KLV C",Import!J:J,tbl_WohnsitzSO[[#This Row],[AHV-Nr]]))</f>
        <v/>
      </c>
      <c r="M223" s="171">
        <f>SUM(tbl_WohnsitzSO[[#This Row],[KLV A]:[KLV C]])</f>
        <v>0</v>
      </c>
      <c r="N223" s="159" t="str">
        <f>IF(tbl_WohnsitzSO[[#This Row],[KLV A]]="","",IF(NOT(ISERROR(MATCH(X223, Parameter!$A$1:$A$137, 0))),VLOOKUP(X223,Parameter!$A$1:$J$137,4,0),IF(V223=4535,VLOOKUP(W223,Parameter!$C$1:$J$137,5,0),VLOOKUP(Y223,Parameter!$B$1:$J$137,6,0))))</f>
        <v/>
      </c>
      <c r="O223" s="159" t="str">
        <f>IF(tbl_WohnsitzSO[[#This Row],[KLV B]]="","",IF(NOT(ISERROR(MATCH(X223, Parameter!$A$1:$A$137, 0))),VLOOKUP(X223,Parameter!$A$1:$J$137,5,0),IF(V223=4535,VLOOKUP(W223,Parameter!$C$1:$J$137,6,0),VLOOKUP(Y223,Parameter!$B$1:$J$137,7,0))))</f>
        <v/>
      </c>
      <c r="P223" s="159" t="str">
        <f>IF(tbl_WohnsitzSO[[#This Row],[KLV C]]="","",IF(NOT(ISERROR(MATCH(X223, Parameter!$A$1:$A$137, 0))),VLOOKUP(X223,Parameter!$A$1:$J$137,6,0),IF(V223=4535,VLOOKUP(W223,Parameter!$C$1:$J$137,7,0),VLOOKUP(Y223,Parameter!$B$1:$J$137,8,0))))</f>
        <v/>
      </c>
      <c r="Q223" s="12" t="str">
        <f t="shared" si="14"/>
        <v/>
      </c>
      <c r="R223" s="12" t="str">
        <f t="shared" si="14"/>
        <v/>
      </c>
      <c r="S223" s="12" t="str">
        <f t="shared" si="14"/>
        <v/>
      </c>
      <c r="T223" s="12">
        <f>IFERROR(SUM(tbl_WohnsitzSO[[#This Row],[KLV A Kosten]:[KLV C Kosten]]),"")</f>
        <v>0</v>
      </c>
      <c r="U223" s="63">
        <f>SUMIFS(Import!V:V,Import!J:J,tbl_WohnsitzSO[[#This Row],[AHV-Nr]])</f>
        <v>0</v>
      </c>
      <c r="V223" s="162" t="str">
        <f t="shared" si="13"/>
        <v/>
      </c>
      <c r="W223" s="163" t="str">
        <f t="shared" si="13"/>
        <v/>
      </c>
      <c r="X223" s="122" t="str">
        <f t="shared" si="15"/>
        <v>S111111</v>
      </c>
      <c r="Y223" s="122" t="str">
        <f t="shared" si="16"/>
        <v>P</v>
      </c>
    </row>
    <row r="224" spans="1:25" ht="12.75" customHeight="1" x14ac:dyDescent="0.2">
      <c r="A224" s="82">
        <v>211</v>
      </c>
      <c r="B224" s="153" t="str">
        <f>IFERROR(INDEX(Import!J:J,_xlfn.AGGREGATE(15,6,ROW(Import!J:J)/(Import!X:X=1),ROW()-13)),"")</f>
        <v/>
      </c>
      <c r="C224" s="153" t="str">
        <f>IFERROR(INDEX(Import!A:V,MATCH(tbl_WohnsitzSO[[#This Row],[AHV-Nr]],Import!J:J,0),5),"")</f>
        <v/>
      </c>
      <c r="D224" s="154" t="str">
        <f>IFERROR(INDEX(Import!A:V,MATCH(tbl_WohnsitzSO[[#This Row],[AHV-Nr]],Import!J:J,0),7),"")</f>
        <v/>
      </c>
      <c r="E224" s="83" t="str">
        <f>IFERROR(INDEX(Import!A:V,MATCH(tbl_WohnsitzSO[[#This Row],[AHV-Nr]],Import!J:J,0),9),"")</f>
        <v/>
      </c>
      <c r="F224" s="84" t="str">
        <f>IFERROR(INDEX(Import!A:V,MATCH(tbl_WohnsitzSO[[#This Row],[AHV-Nr]],Import!J:J,0),12),"")</f>
        <v/>
      </c>
      <c r="G224" s="157" t="str">
        <f>IFERROR(INDEX(Import!A:V,MATCH(tbl_WohnsitzSO[[#This Row],[AHV-Nr]],Import!J:J,0),15),"")</f>
        <v/>
      </c>
      <c r="H224" s="85" t="str">
        <f>IFERROR(INDEX(Import!A:V,MATCH(tbl_WohnsitzSO[[#This Row],[AHV-Nr]],Import!J:J,0),16),"")</f>
        <v/>
      </c>
      <c r="I224" s="85" t="str">
        <f>IF(SUMIFS(Import!Z:Z,Import!J:J,tbl_WohnsitzSO[[#This Row],[AHV-Nr]],Import!Z:Z,1)=0,"",SUMIFS(Import!Z:Z,Import!J:J,tbl_WohnsitzSO[[#This Row],[AHV-Nr]],Import!Z:Z,1))</f>
        <v/>
      </c>
      <c r="J224" s="169" t="str">
        <f>IF(SUMIFS(Import!U:U,Import!R:R,"KLV A",Import!J:J,tbl_WohnsitzSO[[#This Row],[AHV-Nr]])=0,"",SUMIFS(Import!U:U,Import!R:R,"KLV A",Import!J:J,tbl_WohnsitzSO[[#This Row],[AHV-Nr]]))</f>
        <v/>
      </c>
      <c r="K224" s="169" t="str">
        <f>IF(SUMIFS(Import!U:U,Import!R:R,"KLV B",Import!J:J,tbl_WohnsitzSO[[#This Row],[AHV-Nr]])=0,"",SUMIFS(Import!U:U,Import!R:R,"KLV B",Import!J:J,tbl_WohnsitzSO[[#This Row],[AHV-Nr]]))</f>
        <v/>
      </c>
      <c r="L224" s="169" t="str">
        <f>IF(SUMIFS(Import!U:U,Import!R:R,"KLV C",Import!J:J,tbl_WohnsitzSO[[#This Row],[AHV-Nr]])=0,"",SUMIFS(Import!U:U,Import!R:R,"KLV C",Import!J:J,tbl_WohnsitzSO[[#This Row],[AHV-Nr]]))</f>
        <v/>
      </c>
      <c r="M224" s="171">
        <f>SUM(tbl_WohnsitzSO[[#This Row],[KLV A]:[KLV C]])</f>
        <v>0</v>
      </c>
      <c r="N224" s="159" t="str">
        <f>IF(tbl_WohnsitzSO[[#This Row],[KLV A]]="","",IF(NOT(ISERROR(MATCH(X224, Parameter!$A$1:$A$137, 0))),VLOOKUP(X224,Parameter!$A$1:$J$137,4,0),IF(V224=4535,VLOOKUP(W224,Parameter!$C$1:$J$137,5,0),VLOOKUP(Y224,Parameter!$B$1:$J$137,6,0))))</f>
        <v/>
      </c>
      <c r="O224" s="159" t="str">
        <f>IF(tbl_WohnsitzSO[[#This Row],[KLV B]]="","",IF(NOT(ISERROR(MATCH(X224, Parameter!$A$1:$A$137, 0))),VLOOKUP(X224,Parameter!$A$1:$J$137,5,0),IF(V224=4535,VLOOKUP(W224,Parameter!$C$1:$J$137,6,0),VLOOKUP(Y224,Parameter!$B$1:$J$137,7,0))))</f>
        <v/>
      </c>
      <c r="P224" s="159" t="str">
        <f>IF(tbl_WohnsitzSO[[#This Row],[KLV C]]="","",IF(NOT(ISERROR(MATCH(X224, Parameter!$A$1:$A$137, 0))),VLOOKUP(X224,Parameter!$A$1:$J$137,6,0),IF(V224=4535,VLOOKUP(W224,Parameter!$C$1:$J$137,7,0),VLOOKUP(Y224,Parameter!$B$1:$J$137,8,0))))</f>
        <v/>
      </c>
      <c r="Q224" s="12" t="str">
        <f t="shared" si="14"/>
        <v/>
      </c>
      <c r="R224" s="12" t="str">
        <f t="shared" si="14"/>
        <v/>
      </c>
      <c r="S224" s="12" t="str">
        <f t="shared" si="14"/>
        <v/>
      </c>
      <c r="T224" s="12">
        <f>IFERROR(SUM(tbl_WohnsitzSO[[#This Row],[KLV A Kosten]:[KLV C Kosten]]),"")</f>
        <v>0</v>
      </c>
      <c r="U224" s="63">
        <f>SUMIFS(Import!V:V,Import!J:J,tbl_WohnsitzSO[[#This Row],[AHV-Nr]])</f>
        <v>0</v>
      </c>
      <c r="V224" s="162" t="str">
        <f t="shared" si="13"/>
        <v/>
      </c>
      <c r="W224" s="163" t="str">
        <f t="shared" si="13"/>
        <v/>
      </c>
      <c r="X224" s="122" t="str">
        <f t="shared" si="15"/>
        <v>S111111</v>
      </c>
      <c r="Y224" s="122" t="str">
        <f t="shared" si="16"/>
        <v>P</v>
      </c>
    </row>
    <row r="225" spans="1:25" ht="12.75" customHeight="1" x14ac:dyDescent="0.2">
      <c r="A225" s="82">
        <v>212</v>
      </c>
      <c r="B225" s="153" t="str">
        <f>IFERROR(INDEX(Import!J:J,_xlfn.AGGREGATE(15,6,ROW(Import!J:J)/(Import!X:X=1),ROW()-13)),"")</f>
        <v/>
      </c>
      <c r="C225" s="153" t="str">
        <f>IFERROR(INDEX(Import!A:V,MATCH(tbl_WohnsitzSO[[#This Row],[AHV-Nr]],Import!J:J,0),5),"")</f>
        <v/>
      </c>
      <c r="D225" s="154" t="str">
        <f>IFERROR(INDEX(Import!A:V,MATCH(tbl_WohnsitzSO[[#This Row],[AHV-Nr]],Import!J:J,0),7),"")</f>
        <v/>
      </c>
      <c r="E225" s="83" t="str">
        <f>IFERROR(INDEX(Import!A:V,MATCH(tbl_WohnsitzSO[[#This Row],[AHV-Nr]],Import!J:J,0),9),"")</f>
        <v/>
      </c>
      <c r="F225" s="84" t="str">
        <f>IFERROR(INDEX(Import!A:V,MATCH(tbl_WohnsitzSO[[#This Row],[AHV-Nr]],Import!J:J,0),12),"")</f>
        <v/>
      </c>
      <c r="G225" s="157" t="str">
        <f>IFERROR(INDEX(Import!A:V,MATCH(tbl_WohnsitzSO[[#This Row],[AHV-Nr]],Import!J:J,0),15),"")</f>
        <v/>
      </c>
      <c r="H225" s="85" t="str">
        <f>IFERROR(INDEX(Import!A:V,MATCH(tbl_WohnsitzSO[[#This Row],[AHV-Nr]],Import!J:J,0),16),"")</f>
        <v/>
      </c>
      <c r="I225" s="85" t="str">
        <f>IF(SUMIFS(Import!Z:Z,Import!J:J,tbl_WohnsitzSO[[#This Row],[AHV-Nr]],Import!Z:Z,1)=0,"",SUMIFS(Import!Z:Z,Import!J:J,tbl_WohnsitzSO[[#This Row],[AHV-Nr]],Import!Z:Z,1))</f>
        <v/>
      </c>
      <c r="J225" s="169" t="str">
        <f>IF(SUMIFS(Import!U:U,Import!R:R,"KLV A",Import!J:J,tbl_WohnsitzSO[[#This Row],[AHV-Nr]])=0,"",SUMIFS(Import!U:U,Import!R:R,"KLV A",Import!J:J,tbl_WohnsitzSO[[#This Row],[AHV-Nr]]))</f>
        <v/>
      </c>
      <c r="K225" s="169" t="str">
        <f>IF(SUMIFS(Import!U:U,Import!R:R,"KLV B",Import!J:J,tbl_WohnsitzSO[[#This Row],[AHV-Nr]])=0,"",SUMIFS(Import!U:U,Import!R:R,"KLV B",Import!J:J,tbl_WohnsitzSO[[#This Row],[AHV-Nr]]))</f>
        <v/>
      </c>
      <c r="L225" s="169" t="str">
        <f>IF(SUMIFS(Import!U:U,Import!R:R,"KLV C",Import!J:J,tbl_WohnsitzSO[[#This Row],[AHV-Nr]])=0,"",SUMIFS(Import!U:U,Import!R:R,"KLV C",Import!J:J,tbl_WohnsitzSO[[#This Row],[AHV-Nr]]))</f>
        <v/>
      </c>
      <c r="M225" s="171">
        <f>SUM(tbl_WohnsitzSO[[#This Row],[KLV A]:[KLV C]])</f>
        <v>0</v>
      </c>
      <c r="N225" s="159" t="str">
        <f>IF(tbl_WohnsitzSO[[#This Row],[KLV A]]="","",IF(NOT(ISERROR(MATCH(X225, Parameter!$A$1:$A$137, 0))),VLOOKUP(X225,Parameter!$A$1:$J$137,4,0),IF(V225=4535,VLOOKUP(W225,Parameter!$C$1:$J$137,5,0),VLOOKUP(Y225,Parameter!$B$1:$J$137,6,0))))</f>
        <v/>
      </c>
      <c r="O225" s="159" t="str">
        <f>IF(tbl_WohnsitzSO[[#This Row],[KLV B]]="","",IF(NOT(ISERROR(MATCH(X225, Parameter!$A$1:$A$137, 0))),VLOOKUP(X225,Parameter!$A$1:$J$137,5,0),IF(V225=4535,VLOOKUP(W225,Parameter!$C$1:$J$137,6,0),VLOOKUP(Y225,Parameter!$B$1:$J$137,7,0))))</f>
        <v/>
      </c>
      <c r="P225" s="159" t="str">
        <f>IF(tbl_WohnsitzSO[[#This Row],[KLV C]]="","",IF(NOT(ISERROR(MATCH(X225, Parameter!$A$1:$A$137, 0))),VLOOKUP(X225,Parameter!$A$1:$J$137,6,0),IF(V225=4535,VLOOKUP(W225,Parameter!$C$1:$J$137,7,0),VLOOKUP(Y225,Parameter!$B$1:$J$137,8,0))))</f>
        <v/>
      </c>
      <c r="Q225" s="12" t="str">
        <f t="shared" si="14"/>
        <v/>
      </c>
      <c r="R225" s="12" t="str">
        <f t="shared" si="14"/>
        <v/>
      </c>
      <c r="S225" s="12" t="str">
        <f t="shared" si="14"/>
        <v/>
      </c>
      <c r="T225" s="12">
        <f>IFERROR(SUM(tbl_WohnsitzSO[[#This Row],[KLV A Kosten]:[KLV C Kosten]]),"")</f>
        <v>0</v>
      </c>
      <c r="U225" s="63">
        <f>SUMIFS(Import!V:V,Import!J:J,tbl_WohnsitzSO[[#This Row],[AHV-Nr]])</f>
        <v>0</v>
      </c>
      <c r="V225" s="162" t="str">
        <f t="shared" si="13"/>
        <v/>
      </c>
      <c r="W225" s="163" t="str">
        <f t="shared" si="13"/>
        <v/>
      </c>
      <c r="X225" s="122" t="str">
        <f t="shared" si="15"/>
        <v>S111111</v>
      </c>
      <c r="Y225" s="122" t="str">
        <f t="shared" si="16"/>
        <v>P</v>
      </c>
    </row>
    <row r="226" spans="1:25" ht="12.75" customHeight="1" x14ac:dyDescent="0.2">
      <c r="A226" s="82">
        <v>213</v>
      </c>
      <c r="B226" s="153" t="str">
        <f>IFERROR(INDEX(Import!J:J,_xlfn.AGGREGATE(15,6,ROW(Import!J:J)/(Import!X:X=1),ROW()-13)),"")</f>
        <v/>
      </c>
      <c r="C226" s="153" t="str">
        <f>IFERROR(INDEX(Import!A:V,MATCH(tbl_WohnsitzSO[[#This Row],[AHV-Nr]],Import!J:J,0),5),"")</f>
        <v/>
      </c>
      <c r="D226" s="154" t="str">
        <f>IFERROR(INDEX(Import!A:V,MATCH(tbl_WohnsitzSO[[#This Row],[AHV-Nr]],Import!J:J,0),7),"")</f>
        <v/>
      </c>
      <c r="E226" s="83" t="str">
        <f>IFERROR(INDEX(Import!A:V,MATCH(tbl_WohnsitzSO[[#This Row],[AHV-Nr]],Import!J:J,0),9),"")</f>
        <v/>
      </c>
      <c r="F226" s="84" t="str">
        <f>IFERROR(INDEX(Import!A:V,MATCH(tbl_WohnsitzSO[[#This Row],[AHV-Nr]],Import!J:J,0),12),"")</f>
        <v/>
      </c>
      <c r="G226" s="157" t="str">
        <f>IFERROR(INDEX(Import!A:V,MATCH(tbl_WohnsitzSO[[#This Row],[AHV-Nr]],Import!J:J,0),15),"")</f>
        <v/>
      </c>
      <c r="H226" s="85" t="str">
        <f>IFERROR(INDEX(Import!A:V,MATCH(tbl_WohnsitzSO[[#This Row],[AHV-Nr]],Import!J:J,0),16),"")</f>
        <v/>
      </c>
      <c r="I226" s="85" t="str">
        <f>IF(SUMIFS(Import!Z:Z,Import!J:J,tbl_WohnsitzSO[[#This Row],[AHV-Nr]],Import!Z:Z,1)=0,"",SUMIFS(Import!Z:Z,Import!J:J,tbl_WohnsitzSO[[#This Row],[AHV-Nr]],Import!Z:Z,1))</f>
        <v/>
      </c>
      <c r="J226" s="169" t="str">
        <f>IF(SUMIFS(Import!U:U,Import!R:R,"KLV A",Import!J:J,tbl_WohnsitzSO[[#This Row],[AHV-Nr]])=0,"",SUMIFS(Import!U:U,Import!R:R,"KLV A",Import!J:J,tbl_WohnsitzSO[[#This Row],[AHV-Nr]]))</f>
        <v/>
      </c>
      <c r="K226" s="169" t="str">
        <f>IF(SUMIFS(Import!U:U,Import!R:R,"KLV B",Import!J:J,tbl_WohnsitzSO[[#This Row],[AHV-Nr]])=0,"",SUMIFS(Import!U:U,Import!R:R,"KLV B",Import!J:J,tbl_WohnsitzSO[[#This Row],[AHV-Nr]]))</f>
        <v/>
      </c>
      <c r="L226" s="169" t="str">
        <f>IF(SUMIFS(Import!U:U,Import!R:R,"KLV C",Import!J:J,tbl_WohnsitzSO[[#This Row],[AHV-Nr]])=0,"",SUMIFS(Import!U:U,Import!R:R,"KLV C",Import!J:J,tbl_WohnsitzSO[[#This Row],[AHV-Nr]]))</f>
        <v/>
      </c>
      <c r="M226" s="171">
        <f>SUM(tbl_WohnsitzSO[[#This Row],[KLV A]:[KLV C]])</f>
        <v>0</v>
      </c>
      <c r="N226" s="159" t="str">
        <f>IF(tbl_WohnsitzSO[[#This Row],[KLV A]]="","",IF(NOT(ISERROR(MATCH(X226, Parameter!$A$1:$A$137, 0))),VLOOKUP(X226,Parameter!$A$1:$J$137,4,0),IF(V226=4535,VLOOKUP(W226,Parameter!$C$1:$J$137,5,0),VLOOKUP(Y226,Parameter!$B$1:$J$137,6,0))))</f>
        <v/>
      </c>
      <c r="O226" s="159" t="str">
        <f>IF(tbl_WohnsitzSO[[#This Row],[KLV B]]="","",IF(NOT(ISERROR(MATCH(X226, Parameter!$A$1:$A$137, 0))),VLOOKUP(X226,Parameter!$A$1:$J$137,5,0),IF(V226=4535,VLOOKUP(W226,Parameter!$C$1:$J$137,6,0),VLOOKUP(Y226,Parameter!$B$1:$J$137,7,0))))</f>
        <v/>
      </c>
      <c r="P226" s="159" t="str">
        <f>IF(tbl_WohnsitzSO[[#This Row],[KLV C]]="","",IF(NOT(ISERROR(MATCH(X226, Parameter!$A$1:$A$137, 0))),VLOOKUP(X226,Parameter!$A$1:$J$137,6,0),IF(V226=4535,VLOOKUP(W226,Parameter!$C$1:$J$137,7,0),VLOOKUP(Y226,Parameter!$B$1:$J$137,8,0))))</f>
        <v/>
      </c>
      <c r="Q226" s="12" t="str">
        <f t="shared" si="14"/>
        <v/>
      </c>
      <c r="R226" s="12" t="str">
        <f t="shared" si="14"/>
        <v/>
      </c>
      <c r="S226" s="12" t="str">
        <f t="shared" si="14"/>
        <v/>
      </c>
      <c r="T226" s="12">
        <f>IFERROR(SUM(tbl_WohnsitzSO[[#This Row],[KLV A Kosten]:[KLV C Kosten]]),"")</f>
        <v>0</v>
      </c>
      <c r="U226" s="63">
        <f>SUMIFS(Import!V:V,Import!J:J,tbl_WohnsitzSO[[#This Row],[AHV-Nr]])</f>
        <v>0</v>
      </c>
      <c r="V226" s="162" t="str">
        <f t="shared" si="13"/>
        <v/>
      </c>
      <c r="W226" s="163" t="str">
        <f t="shared" si="13"/>
        <v/>
      </c>
      <c r="X226" s="122" t="str">
        <f t="shared" si="15"/>
        <v>S111111</v>
      </c>
      <c r="Y226" s="122" t="str">
        <f t="shared" si="16"/>
        <v>P</v>
      </c>
    </row>
    <row r="227" spans="1:25" ht="12.75" customHeight="1" x14ac:dyDescent="0.2">
      <c r="A227" s="82">
        <v>214</v>
      </c>
      <c r="B227" s="153" t="str">
        <f>IFERROR(INDEX(Import!J:J,_xlfn.AGGREGATE(15,6,ROW(Import!J:J)/(Import!X:X=1),ROW()-13)),"")</f>
        <v/>
      </c>
      <c r="C227" s="153" t="str">
        <f>IFERROR(INDEX(Import!A:V,MATCH(tbl_WohnsitzSO[[#This Row],[AHV-Nr]],Import!J:J,0),5),"")</f>
        <v/>
      </c>
      <c r="D227" s="154" t="str">
        <f>IFERROR(INDEX(Import!A:V,MATCH(tbl_WohnsitzSO[[#This Row],[AHV-Nr]],Import!J:J,0),7),"")</f>
        <v/>
      </c>
      <c r="E227" s="83" t="str">
        <f>IFERROR(INDEX(Import!A:V,MATCH(tbl_WohnsitzSO[[#This Row],[AHV-Nr]],Import!J:J,0),9),"")</f>
        <v/>
      </c>
      <c r="F227" s="84" t="str">
        <f>IFERROR(INDEX(Import!A:V,MATCH(tbl_WohnsitzSO[[#This Row],[AHV-Nr]],Import!J:J,0),12),"")</f>
        <v/>
      </c>
      <c r="G227" s="157" t="str">
        <f>IFERROR(INDEX(Import!A:V,MATCH(tbl_WohnsitzSO[[#This Row],[AHV-Nr]],Import!J:J,0),15),"")</f>
        <v/>
      </c>
      <c r="H227" s="85" t="str">
        <f>IFERROR(INDEX(Import!A:V,MATCH(tbl_WohnsitzSO[[#This Row],[AHV-Nr]],Import!J:J,0),16),"")</f>
        <v/>
      </c>
      <c r="I227" s="85" t="str">
        <f>IF(SUMIFS(Import!Z:Z,Import!J:J,tbl_WohnsitzSO[[#This Row],[AHV-Nr]],Import!Z:Z,1)=0,"",SUMIFS(Import!Z:Z,Import!J:J,tbl_WohnsitzSO[[#This Row],[AHV-Nr]],Import!Z:Z,1))</f>
        <v/>
      </c>
      <c r="J227" s="169" t="str">
        <f>IF(SUMIFS(Import!U:U,Import!R:R,"KLV A",Import!J:J,tbl_WohnsitzSO[[#This Row],[AHV-Nr]])=0,"",SUMIFS(Import!U:U,Import!R:R,"KLV A",Import!J:J,tbl_WohnsitzSO[[#This Row],[AHV-Nr]]))</f>
        <v/>
      </c>
      <c r="K227" s="169" t="str">
        <f>IF(SUMIFS(Import!U:U,Import!R:R,"KLV B",Import!J:J,tbl_WohnsitzSO[[#This Row],[AHV-Nr]])=0,"",SUMIFS(Import!U:U,Import!R:R,"KLV B",Import!J:J,tbl_WohnsitzSO[[#This Row],[AHV-Nr]]))</f>
        <v/>
      </c>
      <c r="L227" s="169" t="str">
        <f>IF(SUMIFS(Import!U:U,Import!R:R,"KLV C",Import!J:J,tbl_WohnsitzSO[[#This Row],[AHV-Nr]])=0,"",SUMIFS(Import!U:U,Import!R:R,"KLV C",Import!J:J,tbl_WohnsitzSO[[#This Row],[AHV-Nr]]))</f>
        <v/>
      </c>
      <c r="M227" s="171">
        <f>SUM(tbl_WohnsitzSO[[#This Row],[KLV A]:[KLV C]])</f>
        <v>0</v>
      </c>
      <c r="N227" s="159" t="str">
        <f>IF(tbl_WohnsitzSO[[#This Row],[KLV A]]="","",IF(NOT(ISERROR(MATCH(X227, Parameter!$A$1:$A$137, 0))),VLOOKUP(X227,Parameter!$A$1:$J$137,4,0),IF(V227=4535,VLOOKUP(W227,Parameter!$C$1:$J$137,5,0),VLOOKUP(Y227,Parameter!$B$1:$J$137,6,0))))</f>
        <v/>
      </c>
      <c r="O227" s="159" t="str">
        <f>IF(tbl_WohnsitzSO[[#This Row],[KLV B]]="","",IF(NOT(ISERROR(MATCH(X227, Parameter!$A$1:$A$137, 0))),VLOOKUP(X227,Parameter!$A$1:$J$137,5,0),IF(V227=4535,VLOOKUP(W227,Parameter!$C$1:$J$137,6,0),VLOOKUP(Y227,Parameter!$B$1:$J$137,7,0))))</f>
        <v/>
      </c>
      <c r="P227" s="159" t="str">
        <f>IF(tbl_WohnsitzSO[[#This Row],[KLV C]]="","",IF(NOT(ISERROR(MATCH(X227, Parameter!$A$1:$A$137, 0))),VLOOKUP(X227,Parameter!$A$1:$J$137,6,0),IF(V227=4535,VLOOKUP(W227,Parameter!$C$1:$J$137,7,0),VLOOKUP(Y227,Parameter!$B$1:$J$137,8,0))))</f>
        <v/>
      </c>
      <c r="Q227" s="12" t="str">
        <f t="shared" si="14"/>
        <v/>
      </c>
      <c r="R227" s="12" t="str">
        <f t="shared" si="14"/>
        <v/>
      </c>
      <c r="S227" s="12" t="str">
        <f t="shared" si="14"/>
        <v/>
      </c>
      <c r="T227" s="12">
        <f>IFERROR(SUM(tbl_WohnsitzSO[[#This Row],[KLV A Kosten]:[KLV C Kosten]]),"")</f>
        <v>0</v>
      </c>
      <c r="U227" s="63">
        <f>SUMIFS(Import!V:V,Import!J:J,tbl_WohnsitzSO[[#This Row],[AHV-Nr]])</f>
        <v>0</v>
      </c>
      <c r="V227" s="162" t="str">
        <f t="shared" si="13"/>
        <v/>
      </c>
      <c r="W227" s="163" t="str">
        <f t="shared" si="13"/>
        <v/>
      </c>
      <c r="X227" s="122" t="str">
        <f t="shared" si="15"/>
        <v>S111111</v>
      </c>
      <c r="Y227" s="122" t="str">
        <f t="shared" si="16"/>
        <v>P</v>
      </c>
    </row>
    <row r="228" spans="1:25" ht="12.75" customHeight="1" x14ac:dyDescent="0.2">
      <c r="A228" s="82">
        <v>215</v>
      </c>
      <c r="B228" s="153" t="str">
        <f>IFERROR(INDEX(Import!J:J,_xlfn.AGGREGATE(15,6,ROW(Import!J:J)/(Import!X:X=1),ROW()-13)),"")</f>
        <v/>
      </c>
      <c r="C228" s="153" t="str">
        <f>IFERROR(INDEX(Import!A:V,MATCH(tbl_WohnsitzSO[[#This Row],[AHV-Nr]],Import!J:J,0),5),"")</f>
        <v/>
      </c>
      <c r="D228" s="154" t="str">
        <f>IFERROR(INDEX(Import!A:V,MATCH(tbl_WohnsitzSO[[#This Row],[AHV-Nr]],Import!J:J,0),7),"")</f>
        <v/>
      </c>
      <c r="E228" s="83" t="str">
        <f>IFERROR(INDEX(Import!A:V,MATCH(tbl_WohnsitzSO[[#This Row],[AHV-Nr]],Import!J:J,0),9),"")</f>
        <v/>
      </c>
      <c r="F228" s="84" t="str">
        <f>IFERROR(INDEX(Import!A:V,MATCH(tbl_WohnsitzSO[[#This Row],[AHV-Nr]],Import!J:J,0),12),"")</f>
        <v/>
      </c>
      <c r="G228" s="157" t="str">
        <f>IFERROR(INDEX(Import!A:V,MATCH(tbl_WohnsitzSO[[#This Row],[AHV-Nr]],Import!J:J,0),15),"")</f>
        <v/>
      </c>
      <c r="H228" s="85" t="str">
        <f>IFERROR(INDEX(Import!A:V,MATCH(tbl_WohnsitzSO[[#This Row],[AHV-Nr]],Import!J:J,0),16),"")</f>
        <v/>
      </c>
      <c r="I228" s="85" t="str">
        <f>IF(SUMIFS(Import!Z:Z,Import!J:J,tbl_WohnsitzSO[[#This Row],[AHV-Nr]],Import!Z:Z,1)=0,"",SUMIFS(Import!Z:Z,Import!J:J,tbl_WohnsitzSO[[#This Row],[AHV-Nr]],Import!Z:Z,1))</f>
        <v/>
      </c>
      <c r="J228" s="169" t="str">
        <f>IF(SUMIFS(Import!U:U,Import!R:R,"KLV A",Import!J:J,tbl_WohnsitzSO[[#This Row],[AHV-Nr]])=0,"",SUMIFS(Import!U:U,Import!R:R,"KLV A",Import!J:J,tbl_WohnsitzSO[[#This Row],[AHV-Nr]]))</f>
        <v/>
      </c>
      <c r="K228" s="169" t="str">
        <f>IF(SUMIFS(Import!U:U,Import!R:R,"KLV B",Import!J:J,tbl_WohnsitzSO[[#This Row],[AHV-Nr]])=0,"",SUMIFS(Import!U:U,Import!R:R,"KLV B",Import!J:J,tbl_WohnsitzSO[[#This Row],[AHV-Nr]]))</f>
        <v/>
      </c>
      <c r="L228" s="169" t="str">
        <f>IF(SUMIFS(Import!U:U,Import!R:R,"KLV C",Import!J:J,tbl_WohnsitzSO[[#This Row],[AHV-Nr]])=0,"",SUMIFS(Import!U:U,Import!R:R,"KLV C",Import!J:J,tbl_WohnsitzSO[[#This Row],[AHV-Nr]]))</f>
        <v/>
      </c>
      <c r="M228" s="171">
        <f>SUM(tbl_WohnsitzSO[[#This Row],[KLV A]:[KLV C]])</f>
        <v>0</v>
      </c>
      <c r="N228" s="159" t="str">
        <f>IF(tbl_WohnsitzSO[[#This Row],[KLV A]]="","",IF(NOT(ISERROR(MATCH(X228, Parameter!$A$1:$A$137, 0))),VLOOKUP(X228,Parameter!$A$1:$J$137,4,0),IF(V228=4535,VLOOKUP(W228,Parameter!$C$1:$J$137,5,0),VLOOKUP(Y228,Parameter!$B$1:$J$137,6,0))))</f>
        <v/>
      </c>
      <c r="O228" s="159" t="str">
        <f>IF(tbl_WohnsitzSO[[#This Row],[KLV B]]="","",IF(NOT(ISERROR(MATCH(X228, Parameter!$A$1:$A$137, 0))),VLOOKUP(X228,Parameter!$A$1:$J$137,5,0),IF(V228=4535,VLOOKUP(W228,Parameter!$C$1:$J$137,6,0),VLOOKUP(Y228,Parameter!$B$1:$J$137,7,0))))</f>
        <v/>
      </c>
      <c r="P228" s="159" t="str">
        <f>IF(tbl_WohnsitzSO[[#This Row],[KLV C]]="","",IF(NOT(ISERROR(MATCH(X228, Parameter!$A$1:$A$137, 0))),VLOOKUP(X228,Parameter!$A$1:$J$137,6,0),IF(V228=4535,VLOOKUP(W228,Parameter!$C$1:$J$137,7,0),VLOOKUP(Y228,Parameter!$B$1:$J$137,8,0))))</f>
        <v/>
      </c>
      <c r="Q228" s="12" t="str">
        <f t="shared" si="14"/>
        <v/>
      </c>
      <c r="R228" s="12" t="str">
        <f t="shared" si="14"/>
        <v/>
      </c>
      <c r="S228" s="12" t="str">
        <f t="shared" si="14"/>
        <v/>
      </c>
      <c r="T228" s="12">
        <f>IFERROR(SUM(tbl_WohnsitzSO[[#This Row],[KLV A Kosten]:[KLV C Kosten]]),"")</f>
        <v>0</v>
      </c>
      <c r="U228" s="63">
        <f>SUMIFS(Import!V:V,Import!J:J,tbl_WohnsitzSO[[#This Row],[AHV-Nr]])</f>
        <v>0</v>
      </c>
      <c r="V228" s="162" t="str">
        <f t="shared" si="13"/>
        <v/>
      </c>
      <c r="W228" s="163" t="str">
        <f t="shared" si="13"/>
        <v/>
      </c>
      <c r="X228" s="122" t="str">
        <f t="shared" si="15"/>
        <v>S111111</v>
      </c>
      <c r="Y228" s="122" t="str">
        <f t="shared" si="16"/>
        <v>P</v>
      </c>
    </row>
    <row r="229" spans="1:25" ht="12.75" customHeight="1" x14ac:dyDescent="0.2">
      <c r="A229" s="82">
        <v>216</v>
      </c>
      <c r="B229" s="153" t="str">
        <f>IFERROR(INDEX(Import!J:J,_xlfn.AGGREGATE(15,6,ROW(Import!J:J)/(Import!X:X=1),ROW()-13)),"")</f>
        <v/>
      </c>
      <c r="C229" s="153" t="str">
        <f>IFERROR(INDEX(Import!A:V,MATCH(tbl_WohnsitzSO[[#This Row],[AHV-Nr]],Import!J:J,0),5),"")</f>
        <v/>
      </c>
      <c r="D229" s="154" t="str">
        <f>IFERROR(INDEX(Import!A:V,MATCH(tbl_WohnsitzSO[[#This Row],[AHV-Nr]],Import!J:J,0),7),"")</f>
        <v/>
      </c>
      <c r="E229" s="83" t="str">
        <f>IFERROR(INDEX(Import!A:V,MATCH(tbl_WohnsitzSO[[#This Row],[AHV-Nr]],Import!J:J,0),9),"")</f>
        <v/>
      </c>
      <c r="F229" s="84" t="str">
        <f>IFERROR(INDEX(Import!A:V,MATCH(tbl_WohnsitzSO[[#This Row],[AHV-Nr]],Import!J:J,0),12),"")</f>
        <v/>
      </c>
      <c r="G229" s="157" t="str">
        <f>IFERROR(INDEX(Import!A:V,MATCH(tbl_WohnsitzSO[[#This Row],[AHV-Nr]],Import!J:J,0),15),"")</f>
        <v/>
      </c>
      <c r="H229" s="85" t="str">
        <f>IFERROR(INDEX(Import!A:V,MATCH(tbl_WohnsitzSO[[#This Row],[AHV-Nr]],Import!J:J,0),16),"")</f>
        <v/>
      </c>
      <c r="I229" s="85" t="str">
        <f>IF(SUMIFS(Import!Z:Z,Import!J:J,tbl_WohnsitzSO[[#This Row],[AHV-Nr]],Import!Z:Z,1)=0,"",SUMIFS(Import!Z:Z,Import!J:J,tbl_WohnsitzSO[[#This Row],[AHV-Nr]],Import!Z:Z,1))</f>
        <v/>
      </c>
      <c r="J229" s="169" t="str">
        <f>IF(SUMIFS(Import!U:U,Import!R:R,"KLV A",Import!J:J,tbl_WohnsitzSO[[#This Row],[AHV-Nr]])=0,"",SUMIFS(Import!U:U,Import!R:R,"KLV A",Import!J:J,tbl_WohnsitzSO[[#This Row],[AHV-Nr]]))</f>
        <v/>
      </c>
      <c r="K229" s="169" t="str">
        <f>IF(SUMIFS(Import!U:U,Import!R:R,"KLV B",Import!J:J,tbl_WohnsitzSO[[#This Row],[AHV-Nr]])=0,"",SUMIFS(Import!U:U,Import!R:R,"KLV B",Import!J:J,tbl_WohnsitzSO[[#This Row],[AHV-Nr]]))</f>
        <v/>
      </c>
      <c r="L229" s="169" t="str">
        <f>IF(SUMIFS(Import!U:U,Import!R:R,"KLV C",Import!J:J,tbl_WohnsitzSO[[#This Row],[AHV-Nr]])=0,"",SUMIFS(Import!U:U,Import!R:R,"KLV C",Import!J:J,tbl_WohnsitzSO[[#This Row],[AHV-Nr]]))</f>
        <v/>
      </c>
      <c r="M229" s="171">
        <f>SUM(tbl_WohnsitzSO[[#This Row],[KLV A]:[KLV C]])</f>
        <v>0</v>
      </c>
      <c r="N229" s="159" t="str">
        <f>IF(tbl_WohnsitzSO[[#This Row],[KLV A]]="","",IF(NOT(ISERROR(MATCH(X229, Parameter!$A$1:$A$137, 0))),VLOOKUP(X229,Parameter!$A$1:$J$137,4,0),IF(V229=4535,VLOOKUP(W229,Parameter!$C$1:$J$137,5,0),VLOOKUP(Y229,Parameter!$B$1:$J$137,6,0))))</f>
        <v/>
      </c>
      <c r="O229" s="159" t="str">
        <f>IF(tbl_WohnsitzSO[[#This Row],[KLV B]]="","",IF(NOT(ISERROR(MATCH(X229, Parameter!$A$1:$A$137, 0))),VLOOKUP(X229,Parameter!$A$1:$J$137,5,0),IF(V229=4535,VLOOKUP(W229,Parameter!$C$1:$J$137,6,0),VLOOKUP(Y229,Parameter!$B$1:$J$137,7,0))))</f>
        <v/>
      </c>
      <c r="P229" s="159" t="str">
        <f>IF(tbl_WohnsitzSO[[#This Row],[KLV C]]="","",IF(NOT(ISERROR(MATCH(X229, Parameter!$A$1:$A$137, 0))),VLOOKUP(X229,Parameter!$A$1:$J$137,6,0),IF(V229=4535,VLOOKUP(W229,Parameter!$C$1:$J$137,7,0),VLOOKUP(Y229,Parameter!$B$1:$J$137,8,0))))</f>
        <v/>
      </c>
      <c r="Q229" s="12" t="str">
        <f t="shared" si="14"/>
        <v/>
      </c>
      <c r="R229" s="12" t="str">
        <f t="shared" si="14"/>
        <v/>
      </c>
      <c r="S229" s="12" t="str">
        <f t="shared" si="14"/>
        <v/>
      </c>
      <c r="T229" s="12">
        <f>IFERROR(SUM(tbl_WohnsitzSO[[#This Row],[KLV A Kosten]:[KLV C Kosten]]),"")</f>
        <v>0</v>
      </c>
      <c r="U229" s="63">
        <f>SUMIFS(Import!V:V,Import!J:J,tbl_WohnsitzSO[[#This Row],[AHV-Nr]])</f>
        <v>0</v>
      </c>
      <c r="V229" s="162" t="str">
        <f t="shared" si="13"/>
        <v/>
      </c>
      <c r="W229" s="163" t="str">
        <f t="shared" si="13"/>
        <v/>
      </c>
      <c r="X229" s="122" t="str">
        <f t="shared" si="15"/>
        <v>S111111</v>
      </c>
      <c r="Y229" s="122" t="str">
        <f t="shared" si="16"/>
        <v>P</v>
      </c>
    </row>
    <row r="230" spans="1:25" ht="12.75" customHeight="1" x14ac:dyDescent="0.2">
      <c r="A230" s="82">
        <v>217</v>
      </c>
      <c r="B230" s="153" t="str">
        <f>IFERROR(INDEX(Import!J:J,_xlfn.AGGREGATE(15,6,ROW(Import!J:J)/(Import!X:X=1),ROW()-13)),"")</f>
        <v/>
      </c>
      <c r="C230" s="153" t="str">
        <f>IFERROR(INDEX(Import!A:V,MATCH(tbl_WohnsitzSO[[#This Row],[AHV-Nr]],Import!J:J,0),5),"")</f>
        <v/>
      </c>
      <c r="D230" s="154" t="str">
        <f>IFERROR(INDEX(Import!A:V,MATCH(tbl_WohnsitzSO[[#This Row],[AHV-Nr]],Import!J:J,0),7),"")</f>
        <v/>
      </c>
      <c r="E230" s="83" t="str">
        <f>IFERROR(INDEX(Import!A:V,MATCH(tbl_WohnsitzSO[[#This Row],[AHV-Nr]],Import!J:J,0),9),"")</f>
        <v/>
      </c>
      <c r="F230" s="84" t="str">
        <f>IFERROR(INDEX(Import!A:V,MATCH(tbl_WohnsitzSO[[#This Row],[AHV-Nr]],Import!J:J,0),12),"")</f>
        <v/>
      </c>
      <c r="G230" s="157" t="str">
        <f>IFERROR(INDEX(Import!A:V,MATCH(tbl_WohnsitzSO[[#This Row],[AHV-Nr]],Import!J:J,0),15),"")</f>
        <v/>
      </c>
      <c r="H230" s="85" t="str">
        <f>IFERROR(INDEX(Import!A:V,MATCH(tbl_WohnsitzSO[[#This Row],[AHV-Nr]],Import!J:J,0),16),"")</f>
        <v/>
      </c>
      <c r="I230" s="85" t="str">
        <f>IF(SUMIFS(Import!Z:Z,Import!J:J,tbl_WohnsitzSO[[#This Row],[AHV-Nr]],Import!Z:Z,1)=0,"",SUMIFS(Import!Z:Z,Import!J:J,tbl_WohnsitzSO[[#This Row],[AHV-Nr]],Import!Z:Z,1))</f>
        <v/>
      </c>
      <c r="J230" s="169" t="str">
        <f>IF(SUMIFS(Import!U:U,Import!R:R,"KLV A",Import!J:J,tbl_WohnsitzSO[[#This Row],[AHV-Nr]])=0,"",SUMIFS(Import!U:U,Import!R:R,"KLV A",Import!J:J,tbl_WohnsitzSO[[#This Row],[AHV-Nr]]))</f>
        <v/>
      </c>
      <c r="K230" s="169" t="str">
        <f>IF(SUMIFS(Import!U:U,Import!R:R,"KLV B",Import!J:J,tbl_WohnsitzSO[[#This Row],[AHV-Nr]])=0,"",SUMIFS(Import!U:U,Import!R:R,"KLV B",Import!J:J,tbl_WohnsitzSO[[#This Row],[AHV-Nr]]))</f>
        <v/>
      </c>
      <c r="L230" s="169" t="str">
        <f>IF(SUMIFS(Import!U:U,Import!R:R,"KLV C",Import!J:J,tbl_WohnsitzSO[[#This Row],[AHV-Nr]])=0,"",SUMIFS(Import!U:U,Import!R:R,"KLV C",Import!J:J,tbl_WohnsitzSO[[#This Row],[AHV-Nr]]))</f>
        <v/>
      </c>
      <c r="M230" s="171">
        <f>SUM(tbl_WohnsitzSO[[#This Row],[KLV A]:[KLV C]])</f>
        <v>0</v>
      </c>
      <c r="N230" s="159" t="str">
        <f>IF(tbl_WohnsitzSO[[#This Row],[KLV A]]="","",IF(NOT(ISERROR(MATCH(X230, Parameter!$A$1:$A$137, 0))),VLOOKUP(X230,Parameter!$A$1:$J$137,4,0),IF(V230=4535,VLOOKUP(W230,Parameter!$C$1:$J$137,5,0),VLOOKUP(Y230,Parameter!$B$1:$J$137,6,0))))</f>
        <v/>
      </c>
      <c r="O230" s="159" t="str">
        <f>IF(tbl_WohnsitzSO[[#This Row],[KLV B]]="","",IF(NOT(ISERROR(MATCH(X230, Parameter!$A$1:$A$137, 0))),VLOOKUP(X230,Parameter!$A$1:$J$137,5,0),IF(V230=4535,VLOOKUP(W230,Parameter!$C$1:$J$137,6,0),VLOOKUP(Y230,Parameter!$B$1:$J$137,7,0))))</f>
        <v/>
      </c>
      <c r="P230" s="159" t="str">
        <f>IF(tbl_WohnsitzSO[[#This Row],[KLV C]]="","",IF(NOT(ISERROR(MATCH(X230, Parameter!$A$1:$A$137, 0))),VLOOKUP(X230,Parameter!$A$1:$J$137,6,0),IF(V230=4535,VLOOKUP(W230,Parameter!$C$1:$J$137,7,0),VLOOKUP(Y230,Parameter!$B$1:$J$137,8,0))))</f>
        <v/>
      </c>
      <c r="Q230" s="12" t="str">
        <f t="shared" si="14"/>
        <v/>
      </c>
      <c r="R230" s="12" t="str">
        <f t="shared" si="14"/>
        <v/>
      </c>
      <c r="S230" s="12" t="str">
        <f t="shared" si="14"/>
        <v/>
      </c>
      <c r="T230" s="12">
        <f>IFERROR(SUM(tbl_WohnsitzSO[[#This Row],[KLV A Kosten]:[KLV C Kosten]]),"")</f>
        <v>0</v>
      </c>
      <c r="U230" s="63">
        <f>SUMIFS(Import!V:V,Import!J:J,tbl_WohnsitzSO[[#This Row],[AHV-Nr]])</f>
        <v>0</v>
      </c>
      <c r="V230" s="162" t="str">
        <f t="shared" si="13"/>
        <v/>
      </c>
      <c r="W230" s="163" t="str">
        <f t="shared" si="13"/>
        <v/>
      </c>
      <c r="X230" s="122" t="str">
        <f t="shared" si="15"/>
        <v>S111111</v>
      </c>
      <c r="Y230" s="122" t="str">
        <f t="shared" si="16"/>
        <v>P</v>
      </c>
    </row>
    <row r="231" spans="1:25" ht="12.75" customHeight="1" x14ac:dyDescent="0.2">
      <c r="A231" s="82">
        <v>218</v>
      </c>
      <c r="B231" s="153" t="str">
        <f>IFERROR(INDEX(Import!J:J,_xlfn.AGGREGATE(15,6,ROW(Import!J:J)/(Import!X:X=1),ROW()-13)),"")</f>
        <v/>
      </c>
      <c r="C231" s="153" t="str">
        <f>IFERROR(INDEX(Import!A:V,MATCH(tbl_WohnsitzSO[[#This Row],[AHV-Nr]],Import!J:J,0),5),"")</f>
        <v/>
      </c>
      <c r="D231" s="154" t="str">
        <f>IFERROR(INDEX(Import!A:V,MATCH(tbl_WohnsitzSO[[#This Row],[AHV-Nr]],Import!J:J,0),7),"")</f>
        <v/>
      </c>
      <c r="E231" s="83" t="str">
        <f>IFERROR(INDEX(Import!A:V,MATCH(tbl_WohnsitzSO[[#This Row],[AHV-Nr]],Import!J:J,0),9),"")</f>
        <v/>
      </c>
      <c r="F231" s="84" t="str">
        <f>IFERROR(INDEX(Import!A:V,MATCH(tbl_WohnsitzSO[[#This Row],[AHV-Nr]],Import!J:J,0),12),"")</f>
        <v/>
      </c>
      <c r="G231" s="157" t="str">
        <f>IFERROR(INDEX(Import!A:V,MATCH(tbl_WohnsitzSO[[#This Row],[AHV-Nr]],Import!J:J,0),15),"")</f>
        <v/>
      </c>
      <c r="H231" s="85" t="str">
        <f>IFERROR(INDEX(Import!A:V,MATCH(tbl_WohnsitzSO[[#This Row],[AHV-Nr]],Import!J:J,0),16),"")</f>
        <v/>
      </c>
      <c r="I231" s="85" t="str">
        <f>IF(SUMIFS(Import!Z:Z,Import!J:J,tbl_WohnsitzSO[[#This Row],[AHV-Nr]],Import!Z:Z,1)=0,"",SUMIFS(Import!Z:Z,Import!J:J,tbl_WohnsitzSO[[#This Row],[AHV-Nr]],Import!Z:Z,1))</f>
        <v/>
      </c>
      <c r="J231" s="169" t="str">
        <f>IF(SUMIFS(Import!U:U,Import!R:R,"KLV A",Import!J:J,tbl_WohnsitzSO[[#This Row],[AHV-Nr]])=0,"",SUMIFS(Import!U:U,Import!R:R,"KLV A",Import!J:J,tbl_WohnsitzSO[[#This Row],[AHV-Nr]]))</f>
        <v/>
      </c>
      <c r="K231" s="169" t="str">
        <f>IF(SUMIFS(Import!U:U,Import!R:R,"KLV B",Import!J:J,tbl_WohnsitzSO[[#This Row],[AHV-Nr]])=0,"",SUMIFS(Import!U:U,Import!R:R,"KLV B",Import!J:J,tbl_WohnsitzSO[[#This Row],[AHV-Nr]]))</f>
        <v/>
      </c>
      <c r="L231" s="169" t="str">
        <f>IF(SUMIFS(Import!U:U,Import!R:R,"KLV C",Import!J:J,tbl_WohnsitzSO[[#This Row],[AHV-Nr]])=0,"",SUMIFS(Import!U:U,Import!R:R,"KLV C",Import!J:J,tbl_WohnsitzSO[[#This Row],[AHV-Nr]]))</f>
        <v/>
      </c>
      <c r="M231" s="171">
        <f>SUM(tbl_WohnsitzSO[[#This Row],[KLV A]:[KLV C]])</f>
        <v>0</v>
      </c>
      <c r="N231" s="159" t="str">
        <f>IF(tbl_WohnsitzSO[[#This Row],[KLV A]]="","",IF(NOT(ISERROR(MATCH(X231, Parameter!$A$1:$A$137, 0))),VLOOKUP(X231,Parameter!$A$1:$J$137,4,0),IF(V231=4535,VLOOKUP(W231,Parameter!$C$1:$J$137,5,0),VLOOKUP(Y231,Parameter!$B$1:$J$137,6,0))))</f>
        <v/>
      </c>
      <c r="O231" s="159" t="str">
        <f>IF(tbl_WohnsitzSO[[#This Row],[KLV B]]="","",IF(NOT(ISERROR(MATCH(X231, Parameter!$A$1:$A$137, 0))),VLOOKUP(X231,Parameter!$A$1:$J$137,5,0),IF(V231=4535,VLOOKUP(W231,Parameter!$C$1:$J$137,6,0),VLOOKUP(Y231,Parameter!$B$1:$J$137,7,0))))</f>
        <v/>
      </c>
      <c r="P231" s="159" t="str">
        <f>IF(tbl_WohnsitzSO[[#This Row],[KLV C]]="","",IF(NOT(ISERROR(MATCH(X231, Parameter!$A$1:$A$137, 0))),VLOOKUP(X231,Parameter!$A$1:$J$137,6,0),IF(V231=4535,VLOOKUP(W231,Parameter!$C$1:$J$137,7,0),VLOOKUP(Y231,Parameter!$B$1:$J$137,8,0))))</f>
        <v/>
      </c>
      <c r="Q231" s="12" t="str">
        <f t="shared" si="14"/>
        <v/>
      </c>
      <c r="R231" s="12" t="str">
        <f t="shared" si="14"/>
        <v/>
      </c>
      <c r="S231" s="12" t="str">
        <f t="shared" si="14"/>
        <v/>
      </c>
      <c r="T231" s="12">
        <f>IFERROR(SUM(tbl_WohnsitzSO[[#This Row],[KLV A Kosten]:[KLV C Kosten]]),"")</f>
        <v>0</v>
      </c>
      <c r="U231" s="63">
        <f>SUMIFS(Import!V:V,Import!J:J,tbl_WohnsitzSO[[#This Row],[AHV-Nr]])</f>
        <v>0</v>
      </c>
      <c r="V231" s="162" t="str">
        <f t="shared" si="13"/>
        <v/>
      </c>
      <c r="W231" s="163" t="str">
        <f t="shared" si="13"/>
        <v/>
      </c>
      <c r="X231" s="122" t="str">
        <f t="shared" si="15"/>
        <v>S111111</v>
      </c>
      <c r="Y231" s="122" t="str">
        <f t="shared" si="16"/>
        <v>P</v>
      </c>
    </row>
    <row r="232" spans="1:25" ht="12.75" customHeight="1" x14ac:dyDescent="0.2">
      <c r="A232" s="82">
        <v>219</v>
      </c>
      <c r="B232" s="153" t="str">
        <f>IFERROR(INDEX(Import!J:J,_xlfn.AGGREGATE(15,6,ROW(Import!J:J)/(Import!X:X=1),ROW()-13)),"")</f>
        <v/>
      </c>
      <c r="C232" s="153" t="str">
        <f>IFERROR(INDEX(Import!A:V,MATCH(tbl_WohnsitzSO[[#This Row],[AHV-Nr]],Import!J:J,0),5),"")</f>
        <v/>
      </c>
      <c r="D232" s="154" t="str">
        <f>IFERROR(INDEX(Import!A:V,MATCH(tbl_WohnsitzSO[[#This Row],[AHV-Nr]],Import!J:J,0),7),"")</f>
        <v/>
      </c>
      <c r="E232" s="83" t="str">
        <f>IFERROR(INDEX(Import!A:V,MATCH(tbl_WohnsitzSO[[#This Row],[AHV-Nr]],Import!J:J,0),9),"")</f>
        <v/>
      </c>
      <c r="F232" s="84" t="str">
        <f>IFERROR(INDEX(Import!A:V,MATCH(tbl_WohnsitzSO[[#This Row],[AHV-Nr]],Import!J:J,0),12),"")</f>
        <v/>
      </c>
      <c r="G232" s="157" t="str">
        <f>IFERROR(INDEX(Import!A:V,MATCH(tbl_WohnsitzSO[[#This Row],[AHV-Nr]],Import!J:J,0),15),"")</f>
        <v/>
      </c>
      <c r="H232" s="85" t="str">
        <f>IFERROR(INDEX(Import!A:V,MATCH(tbl_WohnsitzSO[[#This Row],[AHV-Nr]],Import!J:J,0),16),"")</f>
        <v/>
      </c>
      <c r="I232" s="85" t="str">
        <f>IF(SUMIFS(Import!Z:Z,Import!J:J,tbl_WohnsitzSO[[#This Row],[AHV-Nr]],Import!Z:Z,1)=0,"",SUMIFS(Import!Z:Z,Import!J:J,tbl_WohnsitzSO[[#This Row],[AHV-Nr]],Import!Z:Z,1))</f>
        <v/>
      </c>
      <c r="J232" s="169" t="str">
        <f>IF(SUMIFS(Import!U:U,Import!R:R,"KLV A",Import!J:J,tbl_WohnsitzSO[[#This Row],[AHV-Nr]])=0,"",SUMIFS(Import!U:U,Import!R:R,"KLV A",Import!J:J,tbl_WohnsitzSO[[#This Row],[AHV-Nr]]))</f>
        <v/>
      </c>
      <c r="K232" s="169" t="str">
        <f>IF(SUMIFS(Import!U:U,Import!R:R,"KLV B",Import!J:J,tbl_WohnsitzSO[[#This Row],[AHV-Nr]])=0,"",SUMIFS(Import!U:U,Import!R:R,"KLV B",Import!J:J,tbl_WohnsitzSO[[#This Row],[AHV-Nr]]))</f>
        <v/>
      </c>
      <c r="L232" s="169" t="str">
        <f>IF(SUMIFS(Import!U:U,Import!R:R,"KLV C",Import!J:J,tbl_WohnsitzSO[[#This Row],[AHV-Nr]])=0,"",SUMIFS(Import!U:U,Import!R:R,"KLV C",Import!J:J,tbl_WohnsitzSO[[#This Row],[AHV-Nr]]))</f>
        <v/>
      </c>
      <c r="M232" s="171">
        <f>SUM(tbl_WohnsitzSO[[#This Row],[KLV A]:[KLV C]])</f>
        <v>0</v>
      </c>
      <c r="N232" s="159" t="str">
        <f>IF(tbl_WohnsitzSO[[#This Row],[KLV A]]="","",IF(NOT(ISERROR(MATCH(X232, Parameter!$A$1:$A$137, 0))),VLOOKUP(X232,Parameter!$A$1:$J$137,4,0),IF(V232=4535,VLOOKUP(W232,Parameter!$C$1:$J$137,5,0),VLOOKUP(Y232,Parameter!$B$1:$J$137,6,0))))</f>
        <v/>
      </c>
      <c r="O232" s="159" t="str">
        <f>IF(tbl_WohnsitzSO[[#This Row],[KLV B]]="","",IF(NOT(ISERROR(MATCH(X232, Parameter!$A$1:$A$137, 0))),VLOOKUP(X232,Parameter!$A$1:$J$137,5,0),IF(V232=4535,VLOOKUP(W232,Parameter!$C$1:$J$137,6,0),VLOOKUP(Y232,Parameter!$B$1:$J$137,7,0))))</f>
        <v/>
      </c>
      <c r="P232" s="159" t="str">
        <f>IF(tbl_WohnsitzSO[[#This Row],[KLV C]]="","",IF(NOT(ISERROR(MATCH(X232, Parameter!$A$1:$A$137, 0))),VLOOKUP(X232,Parameter!$A$1:$J$137,6,0),IF(V232=4535,VLOOKUP(W232,Parameter!$C$1:$J$137,7,0),VLOOKUP(Y232,Parameter!$B$1:$J$137,8,0))))</f>
        <v/>
      </c>
      <c r="Q232" s="12" t="str">
        <f t="shared" si="14"/>
        <v/>
      </c>
      <c r="R232" s="12" t="str">
        <f t="shared" si="14"/>
        <v/>
      </c>
      <c r="S232" s="12" t="str">
        <f t="shared" si="14"/>
        <v/>
      </c>
      <c r="T232" s="12">
        <f>IFERROR(SUM(tbl_WohnsitzSO[[#This Row],[KLV A Kosten]:[KLV C Kosten]]),"")</f>
        <v>0</v>
      </c>
      <c r="U232" s="63">
        <f>SUMIFS(Import!V:V,Import!J:J,tbl_WohnsitzSO[[#This Row],[AHV-Nr]])</f>
        <v>0</v>
      </c>
      <c r="V232" s="162" t="str">
        <f t="shared" si="13"/>
        <v/>
      </c>
      <c r="W232" s="163" t="str">
        <f t="shared" si="13"/>
        <v/>
      </c>
      <c r="X232" s="122" t="str">
        <f t="shared" si="15"/>
        <v>S111111</v>
      </c>
      <c r="Y232" s="122" t="str">
        <f t="shared" si="16"/>
        <v>P</v>
      </c>
    </row>
    <row r="233" spans="1:25" ht="12.75" customHeight="1" x14ac:dyDescent="0.2">
      <c r="A233" s="82">
        <v>220</v>
      </c>
      <c r="B233" s="153" t="str">
        <f>IFERROR(INDEX(Import!J:J,_xlfn.AGGREGATE(15,6,ROW(Import!J:J)/(Import!X:X=1),ROW()-13)),"")</f>
        <v/>
      </c>
      <c r="C233" s="153" t="str">
        <f>IFERROR(INDEX(Import!A:V,MATCH(tbl_WohnsitzSO[[#This Row],[AHV-Nr]],Import!J:J,0),5),"")</f>
        <v/>
      </c>
      <c r="D233" s="154" t="str">
        <f>IFERROR(INDEX(Import!A:V,MATCH(tbl_WohnsitzSO[[#This Row],[AHV-Nr]],Import!J:J,0),7),"")</f>
        <v/>
      </c>
      <c r="E233" s="83" t="str">
        <f>IFERROR(INDEX(Import!A:V,MATCH(tbl_WohnsitzSO[[#This Row],[AHV-Nr]],Import!J:J,0),9),"")</f>
        <v/>
      </c>
      <c r="F233" s="84" t="str">
        <f>IFERROR(INDEX(Import!A:V,MATCH(tbl_WohnsitzSO[[#This Row],[AHV-Nr]],Import!J:J,0),12),"")</f>
        <v/>
      </c>
      <c r="G233" s="157" t="str">
        <f>IFERROR(INDEX(Import!A:V,MATCH(tbl_WohnsitzSO[[#This Row],[AHV-Nr]],Import!J:J,0),15),"")</f>
        <v/>
      </c>
      <c r="H233" s="85" t="str">
        <f>IFERROR(INDEX(Import!A:V,MATCH(tbl_WohnsitzSO[[#This Row],[AHV-Nr]],Import!J:J,0),16),"")</f>
        <v/>
      </c>
      <c r="I233" s="85" t="str">
        <f>IF(SUMIFS(Import!Z:Z,Import!J:J,tbl_WohnsitzSO[[#This Row],[AHV-Nr]],Import!Z:Z,1)=0,"",SUMIFS(Import!Z:Z,Import!J:J,tbl_WohnsitzSO[[#This Row],[AHV-Nr]],Import!Z:Z,1))</f>
        <v/>
      </c>
      <c r="J233" s="169" t="str">
        <f>IF(SUMIFS(Import!U:U,Import!R:R,"KLV A",Import!J:J,tbl_WohnsitzSO[[#This Row],[AHV-Nr]])=0,"",SUMIFS(Import!U:U,Import!R:R,"KLV A",Import!J:J,tbl_WohnsitzSO[[#This Row],[AHV-Nr]]))</f>
        <v/>
      </c>
      <c r="K233" s="169" t="str">
        <f>IF(SUMIFS(Import!U:U,Import!R:R,"KLV B",Import!J:J,tbl_WohnsitzSO[[#This Row],[AHV-Nr]])=0,"",SUMIFS(Import!U:U,Import!R:R,"KLV B",Import!J:J,tbl_WohnsitzSO[[#This Row],[AHV-Nr]]))</f>
        <v/>
      </c>
      <c r="L233" s="169" t="str">
        <f>IF(SUMIFS(Import!U:U,Import!R:R,"KLV C",Import!J:J,tbl_WohnsitzSO[[#This Row],[AHV-Nr]])=0,"",SUMIFS(Import!U:U,Import!R:R,"KLV C",Import!J:J,tbl_WohnsitzSO[[#This Row],[AHV-Nr]]))</f>
        <v/>
      </c>
      <c r="M233" s="171">
        <f>SUM(tbl_WohnsitzSO[[#This Row],[KLV A]:[KLV C]])</f>
        <v>0</v>
      </c>
      <c r="N233" s="159" t="str">
        <f>IF(tbl_WohnsitzSO[[#This Row],[KLV A]]="","",IF(NOT(ISERROR(MATCH(X233, Parameter!$A$1:$A$137, 0))),VLOOKUP(X233,Parameter!$A$1:$J$137,4,0),IF(V233=4535,VLOOKUP(W233,Parameter!$C$1:$J$137,5,0),VLOOKUP(Y233,Parameter!$B$1:$J$137,6,0))))</f>
        <v/>
      </c>
      <c r="O233" s="159" t="str">
        <f>IF(tbl_WohnsitzSO[[#This Row],[KLV B]]="","",IF(NOT(ISERROR(MATCH(X233, Parameter!$A$1:$A$137, 0))),VLOOKUP(X233,Parameter!$A$1:$J$137,5,0),IF(V233=4535,VLOOKUP(W233,Parameter!$C$1:$J$137,6,0),VLOOKUP(Y233,Parameter!$B$1:$J$137,7,0))))</f>
        <v/>
      </c>
      <c r="P233" s="159" t="str">
        <f>IF(tbl_WohnsitzSO[[#This Row],[KLV C]]="","",IF(NOT(ISERROR(MATCH(X233, Parameter!$A$1:$A$137, 0))),VLOOKUP(X233,Parameter!$A$1:$J$137,6,0),IF(V233=4535,VLOOKUP(W233,Parameter!$C$1:$J$137,7,0),VLOOKUP(Y233,Parameter!$B$1:$J$137,8,0))))</f>
        <v/>
      </c>
      <c r="Q233" s="12" t="str">
        <f t="shared" si="14"/>
        <v/>
      </c>
      <c r="R233" s="12" t="str">
        <f t="shared" si="14"/>
        <v/>
      </c>
      <c r="S233" s="12" t="str">
        <f t="shared" si="14"/>
        <v/>
      </c>
      <c r="T233" s="12">
        <f>IFERROR(SUM(tbl_WohnsitzSO[[#This Row],[KLV A Kosten]:[KLV C Kosten]]),"")</f>
        <v>0</v>
      </c>
      <c r="U233" s="63">
        <f>SUMIFS(Import!V:V,Import!J:J,tbl_WohnsitzSO[[#This Row],[AHV-Nr]])</f>
        <v>0</v>
      </c>
      <c r="V233" s="162" t="str">
        <f t="shared" si="13"/>
        <v/>
      </c>
      <c r="W233" s="163" t="str">
        <f t="shared" si="13"/>
        <v/>
      </c>
      <c r="X233" s="122" t="str">
        <f t="shared" si="15"/>
        <v>S111111</v>
      </c>
      <c r="Y233" s="122" t="str">
        <f t="shared" si="16"/>
        <v>P</v>
      </c>
    </row>
    <row r="234" spans="1:25" ht="12.75" customHeight="1" x14ac:dyDescent="0.2">
      <c r="A234" s="82">
        <v>221</v>
      </c>
      <c r="B234" s="153" t="str">
        <f>IFERROR(INDEX(Import!J:J,_xlfn.AGGREGATE(15,6,ROW(Import!J:J)/(Import!X:X=1),ROW()-13)),"")</f>
        <v/>
      </c>
      <c r="C234" s="153" t="str">
        <f>IFERROR(INDEX(Import!A:V,MATCH(tbl_WohnsitzSO[[#This Row],[AHV-Nr]],Import!J:J,0),5),"")</f>
        <v/>
      </c>
      <c r="D234" s="154" t="str">
        <f>IFERROR(INDEX(Import!A:V,MATCH(tbl_WohnsitzSO[[#This Row],[AHV-Nr]],Import!J:J,0),7),"")</f>
        <v/>
      </c>
      <c r="E234" s="83" t="str">
        <f>IFERROR(INDEX(Import!A:V,MATCH(tbl_WohnsitzSO[[#This Row],[AHV-Nr]],Import!J:J,0),9),"")</f>
        <v/>
      </c>
      <c r="F234" s="84" t="str">
        <f>IFERROR(INDEX(Import!A:V,MATCH(tbl_WohnsitzSO[[#This Row],[AHV-Nr]],Import!J:J,0),12),"")</f>
        <v/>
      </c>
      <c r="G234" s="157" t="str">
        <f>IFERROR(INDEX(Import!A:V,MATCH(tbl_WohnsitzSO[[#This Row],[AHV-Nr]],Import!J:J,0),15),"")</f>
        <v/>
      </c>
      <c r="H234" s="85" t="str">
        <f>IFERROR(INDEX(Import!A:V,MATCH(tbl_WohnsitzSO[[#This Row],[AHV-Nr]],Import!J:J,0),16),"")</f>
        <v/>
      </c>
      <c r="I234" s="85" t="str">
        <f>IF(SUMIFS(Import!Z:Z,Import!J:J,tbl_WohnsitzSO[[#This Row],[AHV-Nr]],Import!Z:Z,1)=0,"",SUMIFS(Import!Z:Z,Import!J:J,tbl_WohnsitzSO[[#This Row],[AHV-Nr]],Import!Z:Z,1))</f>
        <v/>
      </c>
      <c r="J234" s="169" t="str">
        <f>IF(SUMIFS(Import!U:U,Import!R:R,"KLV A",Import!J:J,tbl_WohnsitzSO[[#This Row],[AHV-Nr]])=0,"",SUMIFS(Import!U:U,Import!R:R,"KLV A",Import!J:J,tbl_WohnsitzSO[[#This Row],[AHV-Nr]]))</f>
        <v/>
      </c>
      <c r="K234" s="169" t="str">
        <f>IF(SUMIFS(Import!U:U,Import!R:R,"KLV B",Import!J:J,tbl_WohnsitzSO[[#This Row],[AHV-Nr]])=0,"",SUMIFS(Import!U:U,Import!R:R,"KLV B",Import!J:J,tbl_WohnsitzSO[[#This Row],[AHV-Nr]]))</f>
        <v/>
      </c>
      <c r="L234" s="169" t="str">
        <f>IF(SUMIFS(Import!U:U,Import!R:R,"KLV C",Import!J:J,tbl_WohnsitzSO[[#This Row],[AHV-Nr]])=0,"",SUMIFS(Import!U:U,Import!R:R,"KLV C",Import!J:J,tbl_WohnsitzSO[[#This Row],[AHV-Nr]]))</f>
        <v/>
      </c>
      <c r="M234" s="171">
        <f>SUM(tbl_WohnsitzSO[[#This Row],[KLV A]:[KLV C]])</f>
        <v>0</v>
      </c>
      <c r="N234" s="159" t="str">
        <f>IF(tbl_WohnsitzSO[[#This Row],[KLV A]]="","",IF(NOT(ISERROR(MATCH(X234, Parameter!$A$1:$A$137, 0))),VLOOKUP(X234,Parameter!$A$1:$J$137,4,0),IF(V234=4535,VLOOKUP(W234,Parameter!$C$1:$J$137,5,0),VLOOKUP(Y234,Parameter!$B$1:$J$137,6,0))))</f>
        <v/>
      </c>
      <c r="O234" s="159" t="str">
        <f>IF(tbl_WohnsitzSO[[#This Row],[KLV B]]="","",IF(NOT(ISERROR(MATCH(X234, Parameter!$A$1:$A$137, 0))),VLOOKUP(X234,Parameter!$A$1:$J$137,5,0),IF(V234=4535,VLOOKUP(W234,Parameter!$C$1:$J$137,6,0),VLOOKUP(Y234,Parameter!$B$1:$J$137,7,0))))</f>
        <v/>
      </c>
      <c r="P234" s="159" t="str">
        <f>IF(tbl_WohnsitzSO[[#This Row],[KLV C]]="","",IF(NOT(ISERROR(MATCH(X234, Parameter!$A$1:$A$137, 0))),VLOOKUP(X234,Parameter!$A$1:$J$137,6,0),IF(V234=4535,VLOOKUP(W234,Parameter!$C$1:$J$137,7,0),VLOOKUP(Y234,Parameter!$B$1:$J$137,8,0))))</f>
        <v/>
      </c>
      <c r="Q234" s="12" t="str">
        <f t="shared" si="14"/>
        <v/>
      </c>
      <c r="R234" s="12" t="str">
        <f t="shared" si="14"/>
        <v/>
      </c>
      <c r="S234" s="12" t="str">
        <f t="shared" si="14"/>
        <v/>
      </c>
      <c r="T234" s="12">
        <f>IFERROR(SUM(tbl_WohnsitzSO[[#This Row],[KLV A Kosten]:[KLV C Kosten]]),"")</f>
        <v>0</v>
      </c>
      <c r="U234" s="63">
        <f>SUMIFS(Import!V:V,Import!J:J,tbl_WohnsitzSO[[#This Row],[AHV-Nr]])</f>
        <v>0</v>
      </c>
      <c r="V234" s="162" t="str">
        <f t="shared" si="13"/>
        <v/>
      </c>
      <c r="W234" s="163" t="str">
        <f t="shared" si="13"/>
        <v/>
      </c>
      <c r="X234" s="122" t="str">
        <f t="shared" si="15"/>
        <v>S111111</v>
      </c>
      <c r="Y234" s="122" t="str">
        <f t="shared" si="16"/>
        <v>P</v>
      </c>
    </row>
    <row r="235" spans="1:25" ht="12.75" customHeight="1" x14ac:dyDescent="0.2">
      <c r="A235" s="82">
        <v>222</v>
      </c>
      <c r="B235" s="153" t="str">
        <f>IFERROR(INDEX(Import!J:J,_xlfn.AGGREGATE(15,6,ROW(Import!J:J)/(Import!X:X=1),ROW()-13)),"")</f>
        <v/>
      </c>
      <c r="C235" s="153" t="str">
        <f>IFERROR(INDEX(Import!A:V,MATCH(tbl_WohnsitzSO[[#This Row],[AHV-Nr]],Import!J:J,0),5),"")</f>
        <v/>
      </c>
      <c r="D235" s="154" t="str">
        <f>IFERROR(INDEX(Import!A:V,MATCH(tbl_WohnsitzSO[[#This Row],[AHV-Nr]],Import!J:J,0),7),"")</f>
        <v/>
      </c>
      <c r="E235" s="83" t="str">
        <f>IFERROR(INDEX(Import!A:V,MATCH(tbl_WohnsitzSO[[#This Row],[AHV-Nr]],Import!J:J,0),9),"")</f>
        <v/>
      </c>
      <c r="F235" s="84" t="str">
        <f>IFERROR(INDEX(Import!A:V,MATCH(tbl_WohnsitzSO[[#This Row],[AHV-Nr]],Import!J:J,0),12),"")</f>
        <v/>
      </c>
      <c r="G235" s="157" t="str">
        <f>IFERROR(INDEX(Import!A:V,MATCH(tbl_WohnsitzSO[[#This Row],[AHV-Nr]],Import!J:J,0),15),"")</f>
        <v/>
      </c>
      <c r="H235" s="85" t="str">
        <f>IFERROR(INDEX(Import!A:V,MATCH(tbl_WohnsitzSO[[#This Row],[AHV-Nr]],Import!J:J,0),16),"")</f>
        <v/>
      </c>
      <c r="I235" s="85" t="str">
        <f>IF(SUMIFS(Import!Z:Z,Import!J:J,tbl_WohnsitzSO[[#This Row],[AHV-Nr]],Import!Z:Z,1)=0,"",SUMIFS(Import!Z:Z,Import!J:J,tbl_WohnsitzSO[[#This Row],[AHV-Nr]],Import!Z:Z,1))</f>
        <v/>
      </c>
      <c r="J235" s="169" t="str">
        <f>IF(SUMIFS(Import!U:U,Import!R:R,"KLV A",Import!J:J,tbl_WohnsitzSO[[#This Row],[AHV-Nr]])=0,"",SUMIFS(Import!U:U,Import!R:R,"KLV A",Import!J:J,tbl_WohnsitzSO[[#This Row],[AHV-Nr]]))</f>
        <v/>
      </c>
      <c r="K235" s="169" t="str">
        <f>IF(SUMIFS(Import!U:U,Import!R:R,"KLV B",Import!J:J,tbl_WohnsitzSO[[#This Row],[AHV-Nr]])=0,"",SUMIFS(Import!U:U,Import!R:R,"KLV B",Import!J:J,tbl_WohnsitzSO[[#This Row],[AHV-Nr]]))</f>
        <v/>
      </c>
      <c r="L235" s="169" t="str">
        <f>IF(SUMIFS(Import!U:U,Import!R:R,"KLV C",Import!J:J,tbl_WohnsitzSO[[#This Row],[AHV-Nr]])=0,"",SUMIFS(Import!U:U,Import!R:R,"KLV C",Import!J:J,tbl_WohnsitzSO[[#This Row],[AHV-Nr]]))</f>
        <v/>
      </c>
      <c r="M235" s="171">
        <f>SUM(tbl_WohnsitzSO[[#This Row],[KLV A]:[KLV C]])</f>
        <v>0</v>
      </c>
      <c r="N235" s="159" t="str">
        <f>IF(tbl_WohnsitzSO[[#This Row],[KLV A]]="","",IF(NOT(ISERROR(MATCH(X235, Parameter!$A$1:$A$137, 0))),VLOOKUP(X235,Parameter!$A$1:$J$137,4,0),IF(V235=4535,VLOOKUP(W235,Parameter!$C$1:$J$137,5,0),VLOOKUP(Y235,Parameter!$B$1:$J$137,6,0))))</f>
        <v/>
      </c>
      <c r="O235" s="159" t="str">
        <f>IF(tbl_WohnsitzSO[[#This Row],[KLV B]]="","",IF(NOT(ISERROR(MATCH(X235, Parameter!$A$1:$A$137, 0))),VLOOKUP(X235,Parameter!$A$1:$J$137,5,0),IF(V235=4535,VLOOKUP(W235,Parameter!$C$1:$J$137,6,0),VLOOKUP(Y235,Parameter!$B$1:$J$137,7,0))))</f>
        <v/>
      </c>
      <c r="P235" s="159" t="str">
        <f>IF(tbl_WohnsitzSO[[#This Row],[KLV C]]="","",IF(NOT(ISERROR(MATCH(X235, Parameter!$A$1:$A$137, 0))),VLOOKUP(X235,Parameter!$A$1:$J$137,6,0),IF(V235=4535,VLOOKUP(W235,Parameter!$C$1:$J$137,7,0),VLOOKUP(Y235,Parameter!$B$1:$J$137,8,0))))</f>
        <v/>
      </c>
      <c r="Q235" s="12" t="str">
        <f t="shared" si="14"/>
        <v/>
      </c>
      <c r="R235" s="12" t="str">
        <f t="shared" si="14"/>
        <v/>
      </c>
      <c r="S235" s="12" t="str">
        <f t="shared" si="14"/>
        <v/>
      </c>
      <c r="T235" s="12">
        <f>IFERROR(SUM(tbl_WohnsitzSO[[#This Row],[KLV A Kosten]:[KLV C Kosten]]),"")</f>
        <v>0</v>
      </c>
      <c r="U235" s="63">
        <f>SUMIFS(Import!V:V,Import!J:J,tbl_WohnsitzSO[[#This Row],[AHV-Nr]])</f>
        <v>0</v>
      </c>
      <c r="V235" s="162" t="str">
        <f t="shared" si="13"/>
        <v/>
      </c>
      <c r="W235" s="163" t="str">
        <f t="shared" si="13"/>
        <v/>
      </c>
      <c r="X235" s="122" t="str">
        <f t="shared" si="15"/>
        <v>S111111</v>
      </c>
      <c r="Y235" s="122" t="str">
        <f t="shared" si="16"/>
        <v>P</v>
      </c>
    </row>
    <row r="236" spans="1:25" ht="12.75" customHeight="1" x14ac:dyDescent="0.2">
      <c r="A236" s="82">
        <v>223</v>
      </c>
      <c r="B236" s="153" t="str">
        <f>IFERROR(INDEX(Import!J:J,_xlfn.AGGREGATE(15,6,ROW(Import!J:J)/(Import!X:X=1),ROW()-13)),"")</f>
        <v/>
      </c>
      <c r="C236" s="153" t="str">
        <f>IFERROR(INDEX(Import!A:V,MATCH(tbl_WohnsitzSO[[#This Row],[AHV-Nr]],Import!J:J,0),5),"")</f>
        <v/>
      </c>
      <c r="D236" s="154" t="str">
        <f>IFERROR(INDEX(Import!A:V,MATCH(tbl_WohnsitzSO[[#This Row],[AHV-Nr]],Import!J:J,0),7),"")</f>
        <v/>
      </c>
      <c r="E236" s="83" t="str">
        <f>IFERROR(INDEX(Import!A:V,MATCH(tbl_WohnsitzSO[[#This Row],[AHV-Nr]],Import!J:J,0),9),"")</f>
        <v/>
      </c>
      <c r="F236" s="84" t="str">
        <f>IFERROR(INDEX(Import!A:V,MATCH(tbl_WohnsitzSO[[#This Row],[AHV-Nr]],Import!J:J,0),12),"")</f>
        <v/>
      </c>
      <c r="G236" s="157" t="str">
        <f>IFERROR(INDEX(Import!A:V,MATCH(tbl_WohnsitzSO[[#This Row],[AHV-Nr]],Import!J:J,0),15),"")</f>
        <v/>
      </c>
      <c r="H236" s="85" t="str">
        <f>IFERROR(INDEX(Import!A:V,MATCH(tbl_WohnsitzSO[[#This Row],[AHV-Nr]],Import!J:J,0),16),"")</f>
        <v/>
      </c>
      <c r="I236" s="85" t="str">
        <f>IF(SUMIFS(Import!Z:Z,Import!J:J,tbl_WohnsitzSO[[#This Row],[AHV-Nr]],Import!Z:Z,1)=0,"",SUMIFS(Import!Z:Z,Import!J:J,tbl_WohnsitzSO[[#This Row],[AHV-Nr]],Import!Z:Z,1))</f>
        <v/>
      </c>
      <c r="J236" s="169" t="str">
        <f>IF(SUMIFS(Import!U:U,Import!R:R,"KLV A",Import!J:J,tbl_WohnsitzSO[[#This Row],[AHV-Nr]])=0,"",SUMIFS(Import!U:U,Import!R:R,"KLV A",Import!J:J,tbl_WohnsitzSO[[#This Row],[AHV-Nr]]))</f>
        <v/>
      </c>
      <c r="K236" s="169" t="str">
        <f>IF(SUMIFS(Import!U:U,Import!R:R,"KLV B",Import!J:J,tbl_WohnsitzSO[[#This Row],[AHV-Nr]])=0,"",SUMIFS(Import!U:U,Import!R:R,"KLV B",Import!J:J,tbl_WohnsitzSO[[#This Row],[AHV-Nr]]))</f>
        <v/>
      </c>
      <c r="L236" s="169" t="str">
        <f>IF(SUMIFS(Import!U:U,Import!R:R,"KLV C",Import!J:J,tbl_WohnsitzSO[[#This Row],[AHV-Nr]])=0,"",SUMIFS(Import!U:U,Import!R:R,"KLV C",Import!J:J,tbl_WohnsitzSO[[#This Row],[AHV-Nr]]))</f>
        <v/>
      </c>
      <c r="M236" s="171">
        <f>SUM(tbl_WohnsitzSO[[#This Row],[KLV A]:[KLV C]])</f>
        <v>0</v>
      </c>
      <c r="N236" s="159" t="str">
        <f>IF(tbl_WohnsitzSO[[#This Row],[KLV A]]="","",IF(NOT(ISERROR(MATCH(X236, Parameter!$A$1:$A$137, 0))),VLOOKUP(X236,Parameter!$A$1:$J$137,4,0),IF(V236=4535,VLOOKUP(W236,Parameter!$C$1:$J$137,5,0),VLOOKUP(Y236,Parameter!$B$1:$J$137,6,0))))</f>
        <v/>
      </c>
      <c r="O236" s="159" t="str">
        <f>IF(tbl_WohnsitzSO[[#This Row],[KLV B]]="","",IF(NOT(ISERROR(MATCH(X236, Parameter!$A$1:$A$137, 0))),VLOOKUP(X236,Parameter!$A$1:$J$137,5,0),IF(V236=4535,VLOOKUP(W236,Parameter!$C$1:$J$137,6,0),VLOOKUP(Y236,Parameter!$B$1:$J$137,7,0))))</f>
        <v/>
      </c>
      <c r="P236" s="159" t="str">
        <f>IF(tbl_WohnsitzSO[[#This Row],[KLV C]]="","",IF(NOT(ISERROR(MATCH(X236, Parameter!$A$1:$A$137, 0))),VLOOKUP(X236,Parameter!$A$1:$J$137,6,0),IF(V236=4535,VLOOKUP(W236,Parameter!$C$1:$J$137,7,0),VLOOKUP(Y236,Parameter!$B$1:$J$137,8,0))))</f>
        <v/>
      </c>
      <c r="Q236" s="12" t="str">
        <f t="shared" si="14"/>
        <v/>
      </c>
      <c r="R236" s="12" t="str">
        <f t="shared" si="14"/>
        <v/>
      </c>
      <c r="S236" s="12" t="str">
        <f t="shared" si="14"/>
        <v/>
      </c>
      <c r="T236" s="12">
        <f>IFERROR(SUM(tbl_WohnsitzSO[[#This Row],[KLV A Kosten]:[KLV C Kosten]]),"")</f>
        <v>0</v>
      </c>
      <c r="U236" s="63">
        <f>SUMIFS(Import!V:V,Import!J:J,tbl_WohnsitzSO[[#This Row],[AHV-Nr]])</f>
        <v>0</v>
      </c>
      <c r="V236" s="162" t="str">
        <f t="shared" si="13"/>
        <v/>
      </c>
      <c r="W236" s="163" t="str">
        <f t="shared" si="13"/>
        <v/>
      </c>
      <c r="X236" s="122" t="str">
        <f t="shared" si="15"/>
        <v>S111111</v>
      </c>
      <c r="Y236" s="122" t="str">
        <f t="shared" si="16"/>
        <v>P</v>
      </c>
    </row>
    <row r="237" spans="1:25" ht="12.75" customHeight="1" x14ac:dyDescent="0.2">
      <c r="A237" s="82">
        <v>224</v>
      </c>
      <c r="B237" s="153" t="str">
        <f>IFERROR(INDEX(Import!J:J,_xlfn.AGGREGATE(15,6,ROW(Import!J:J)/(Import!X:X=1),ROW()-13)),"")</f>
        <v/>
      </c>
      <c r="C237" s="153" t="str">
        <f>IFERROR(INDEX(Import!A:V,MATCH(tbl_WohnsitzSO[[#This Row],[AHV-Nr]],Import!J:J,0),5),"")</f>
        <v/>
      </c>
      <c r="D237" s="154" t="str">
        <f>IFERROR(INDEX(Import!A:V,MATCH(tbl_WohnsitzSO[[#This Row],[AHV-Nr]],Import!J:J,0),7),"")</f>
        <v/>
      </c>
      <c r="E237" s="83" t="str">
        <f>IFERROR(INDEX(Import!A:V,MATCH(tbl_WohnsitzSO[[#This Row],[AHV-Nr]],Import!J:J,0),9),"")</f>
        <v/>
      </c>
      <c r="F237" s="84" t="str">
        <f>IFERROR(INDEX(Import!A:V,MATCH(tbl_WohnsitzSO[[#This Row],[AHV-Nr]],Import!J:J,0),12),"")</f>
        <v/>
      </c>
      <c r="G237" s="157" t="str">
        <f>IFERROR(INDEX(Import!A:V,MATCH(tbl_WohnsitzSO[[#This Row],[AHV-Nr]],Import!J:J,0),15),"")</f>
        <v/>
      </c>
      <c r="H237" s="85" t="str">
        <f>IFERROR(INDEX(Import!A:V,MATCH(tbl_WohnsitzSO[[#This Row],[AHV-Nr]],Import!J:J,0),16),"")</f>
        <v/>
      </c>
      <c r="I237" s="85" t="str">
        <f>IF(SUMIFS(Import!Z:Z,Import!J:J,tbl_WohnsitzSO[[#This Row],[AHV-Nr]],Import!Z:Z,1)=0,"",SUMIFS(Import!Z:Z,Import!J:J,tbl_WohnsitzSO[[#This Row],[AHV-Nr]],Import!Z:Z,1))</f>
        <v/>
      </c>
      <c r="J237" s="169" t="str">
        <f>IF(SUMIFS(Import!U:U,Import!R:R,"KLV A",Import!J:J,tbl_WohnsitzSO[[#This Row],[AHV-Nr]])=0,"",SUMIFS(Import!U:U,Import!R:R,"KLV A",Import!J:J,tbl_WohnsitzSO[[#This Row],[AHV-Nr]]))</f>
        <v/>
      </c>
      <c r="K237" s="169" t="str">
        <f>IF(SUMIFS(Import!U:U,Import!R:R,"KLV B",Import!J:J,tbl_WohnsitzSO[[#This Row],[AHV-Nr]])=0,"",SUMIFS(Import!U:U,Import!R:R,"KLV B",Import!J:J,tbl_WohnsitzSO[[#This Row],[AHV-Nr]]))</f>
        <v/>
      </c>
      <c r="L237" s="169" t="str">
        <f>IF(SUMIFS(Import!U:U,Import!R:R,"KLV C",Import!J:J,tbl_WohnsitzSO[[#This Row],[AHV-Nr]])=0,"",SUMIFS(Import!U:U,Import!R:R,"KLV C",Import!J:J,tbl_WohnsitzSO[[#This Row],[AHV-Nr]]))</f>
        <v/>
      </c>
      <c r="M237" s="171">
        <f>SUM(tbl_WohnsitzSO[[#This Row],[KLV A]:[KLV C]])</f>
        <v>0</v>
      </c>
      <c r="N237" s="159" t="str">
        <f>IF(tbl_WohnsitzSO[[#This Row],[KLV A]]="","",IF(NOT(ISERROR(MATCH(X237, Parameter!$A$1:$A$137, 0))),VLOOKUP(X237,Parameter!$A$1:$J$137,4,0),IF(V237=4535,VLOOKUP(W237,Parameter!$C$1:$J$137,5,0),VLOOKUP(Y237,Parameter!$B$1:$J$137,6,0))))</f>
        <v/>
      </c>
      <c r="O237" s="159" t="str">
        <f>IF(tbl_WohnsitzSO[[#This Row],[KLV B]]="","",IF(NOT(ISERROR(MATCH(X237, Parameter!$A$1:$A$137, 0))),VLOOKUP(X237,Parameter!$A$1:$J$137,5,0),IF(V237=4535,VLOOKUP(W237,Parameter!$C$1:$J$137,6,0),VLOOKUP(Y237,Parameter!$B$1:$J$137,7,0))))</f>
        <v/>
      </c>
      <c r="P237" s="159" t="str">
        <f>IF(tbl_WohnsitzSO[[#This Row],[KLV C]]="","",IF(NOT(ISERROR(MATCH(X237, Parameter!$A$1:$A$137, 0))),VLOOKUP(X237,Parameter!$A$1:$J$137,6,0),IF(V237=4535,VLOOKUP(W237,Parameter!$C$1:$J$137,7,0),VLOOKUP(Y237,Parameter!$B$1:$J$137,8,0))))</f>
        <v/>
      </c>
      <c r="Q237" s="12" t="str">
        <f t="shared" si="14"/>
        <v/>
      </c>
      <c r="R237" s="12" t="str">
        <f t="shared" si="14"/>
        <v/>
      </c>
      <c r="S237" s="12" t="str">
        <f t="shared" si="14"/>
        <v/>
      </c>
      <c r="T237" s="12">
        <f>IFERROR(SUM(tbl_WohnsitzSO[[#This Row],[KLV A Kosten]:[KLV C Kosten]]),"")</f>
        <v>0</v>
      </c>
      <c r="U237" s="63">
        <f>SUMIFS(Import!V:V,Import!J:J,tbl_WohnsitzSO[[#This Row],[AHV-Nr]])</f>
        <v>0</v>
      </c>
      <c r="V237" s="162" t="str">
        <f t="shared" si="13"/>
        <v/>
      </c>
      <c r="W237" s="163" t="str">
        <f t="shared" si="13"/>
        <v/>
      </c>
      <c r="X237" s="122" t="str">
        <f t="shared" si="15"/>
        <v>S111111</v>
      </c>
      <c r="Y237" s="122" t="str">
        <f t="shared" si="16"/>
        <v>P</v>
      </c>
    </row>
    <row r="238" spans="1:25" ht="12.75" customHeight="1" x14ac:dyDescent="0.2">
      <c r="A238" s="82">
        <v>225</v>
      </c>
      <c r="B238" s="153" t="str">
        <f>IFERROR(INDEX(Import!J:J,_xlfn.AGGREGATE(15,6,ROW(Import!J:J)/(Import!X:X=1),ROW()-13)),"")</f>
        <v/>
      </c>
      <c r="C238" s="153" t="str">
        <f>IFERROR(INDEX(Import!A:V,MATCH(tbl_WohnsitzSO[[#This Row],[AHV-Nr]],Import!J:J,0),5),"")</f>
        <v/>
      </c>
      <c r="D238" s="154" t="str">
        <f>IFERROR(INDEX(Import!A:V,MATCH(tbl_WohnsitzSO[[#This Row],[AHV-Nr]],Import!J:J,0),7),"")</f>
        <v/>
      </c>
      <c r="E238" s="83" t="str">
        <f>IFERROR(INDEX(Import!A:V,MATCH(tbl_WohnsitzSO[[#This Row],[AHV-Nr]],Import!J:J,0),9),"")</f>
        <v/>
      </c>
      <c r="F238" s="84" t="str">
        <f>IFERROR(INDEX(Import!A:V,MATCH(tbl_WohnsitzSO[[#This Row],[AHV-Nr]],Import!J:J,0),12),"")</f>
        <v/>
      </c>
      <c r="G238" s="157" t="str">
        <f>IFERROR(INDEX(Import!A:V,MATCH(tbl_WohnsitzSO[[#This Row],[AHV-Nr]],Import!J:J,0),15),"")</f>
        <v/>
      </c>
      <c r="H238" s="85" t="str">
        <f>IFERROR(INDEX(Import!A:V,MATCH(tbl_WohnsitzSO[[#This Row],[AHV-Nr]],Import!J:J,0),16),"")</f>
        <v/>
      </c>
      <c r="I238" s="85" t="str">
        <f>IF(SUMIFS(Import!Z:Z,Import!J:J,tbl_WohnsitzSO[[#This Row],[AHV-Nr]],Import!Z:Z,1)=0,"",SUMIFS(Import!Z:Z,Import!J:J,tbl_WohnsitzSO[[#This Row],[AHV-Nr]],Import!Z:Z,1))</f>
        <v/>
      </c>
      <c r="J238" s="169" t="str">
        <f>IF(SUMIFS(Import!U:U,Import!R:R,"KLV A",Import!J:J,tbl_WohnsitzSO[[#This Row],[AHV-Nr]])=0,"",SUMIFS(Import!U:U,Import!R:R,"KLV A",Import!J:J,tbl_WohnsitzSO[[#This Row],[AHV-Nr]]))</f>
        <v/>
      </c>
      <c r="K238" s="169" t="str">
        <f>IF(SUMIFS(Import!U:U,Import!R:R,"KLV B",Import!J:J,tbl_WohnsitzSO[[#This Row],[AHV-Nr]])=0,"",SUMIFS(Import!U:U,Import!R:R,"KLV B",Import!J:J,tbl_WohnsitzSO[[#This Row],[AHV-Nr]]))</f>
        <v/>
      </c>
      <c r="L238" s="169" t="str">
        <f>IF(SUMIFS(Import!U:U,Import!R:R,"KLV C",Import!J:J,tbl_WohnsitzSO[[#This Row],[AHV-Nr]])=0,"",SUMIFS(Import!U:U,Import!R:R,"KLV C",Import!J:J,tbl_WohnsitzSO[[#This Row],[AHV-Nr]]))</f>
        <v/>
      </c>
      <c r="M238" s="171">
        <f>SUM(tbl_WohnsitzSO[[#This Row],[KLV A]:[KLV C]])</f>
        <v>0</v>
      </c>
      <c r="N238" s="159" t="str">
        <f>IF(tbl_WohnsitzSO[[#This Row],[KLV A]]="","",IF(NOT(ISERROR(MATCH(X238, Parameter!$A$1:$A$137, 0))),VLOOKUP(X238,Parameter!$A$1:$J$137,4,0),IF(V238=4535,VLOOKUP(W238,Parameter!$C$1:$J$137,5,0),VLOOKUP(Y238,Parameter!$B$1:$J$137,6,0))))</f>
        <v/>
      </c>
      <c r="O238" s="159" t="str">
        <f>IF(tbl_WohnsitzSO[[#This Row],[KLV B]]="","",IF(NOT(ISERROR(MATCH(X238, Parameter!$A$1:$A$137, 0))),VLOOKUP(X238,Parameter!$A$1:$J$137,5,0),IF(V238=4535,VLOOKUP(W238,Parameter!$C$1:$J$137,6,0),VLOOKUP(Y238,Parameter!$B$1:$J$137,7,0))))</f>
        <v/>
      </c>
      <c r="P238" s="159" t="str">
        <f>IF(tbl_WohnsitzSO[[#This Row],[KLV C]]="","",IF(NOT(ISERROR(MATCH(X238, Parameter!$A$1:$A$137, 0))),VLOOKUP(X238,Parameter!$A$1:$J$137,6,0),IF(V238=4535,VLOOKUP(W238,Parameter!$C$1:$J$137,7,0),VLOOKUP(Y238,Parameter!$B$1:$J$137,8,0))))</f>
        <v/>
      </c>
      <c r="Q238" s="12" t="str">
        <f t="shared" si="14"/>
        <v/>
      </c>
      <c r="R238" s="12" t="str">
        <f t="shared" si="14"/>
        <v/>
      </c>
      <c r="S238" s="12" t="str">
        <f t="shared" si="14"/>
        <v/>
      </c>
      <c r="T238" s="12">
        <f>IFERROR(SUM(tbl_WohnsitzSO[[#This Row],[KLV A Kosten]:[KLV C Kosten]]),"")</f>
        <v>0</v>
      </c>
      <c r="U238" s="63">
        <f>SUMIFS(Import!V:V,Import!J:J,tbl_WohnsitzSO[[#This Row],[AHV-Nr]])</f>
        <v>0</v>
      </c>
      <c r="V238" s="162" t="str">
        <f t="shared" si="13"/>
        <v/>
      </c>
      <c r="W238" s="163" t="str">
        <f t="shared" si="13"/>
        <v/>
      </c>
      <c r="X238" s="122" t="str">
        <f t="shared" si="15"/>
        <v>S111111</v>
      </c>
      <c r="Y238" s="122" t="str">
        <f t="shared" si="16"/>
        <v>P</v>
      </c>
    </row>
    <row r="239" spans="1:25" ht="12.75" customHeight="1" x14ac:dyDescent="0.2">
      <c r="A239" s="82">
        <v>226</v>
      </c>
      <c r="B239" s="153" t="str">
        <f>IFERROR(INDEX(Import!J:J,_xlfn.AGGREGATE(15,6,ROW(Import!J:J)/(Import!X:X=1),ROW()-13)),"")</f>
        <v/>
      </c>
      <c r="C239" s="153" t="str">
        <f>IFERROR(INDEX(Import!A:V,MATCH(tbl_WohnsitzSO[[#This Row],[AHV-Nr]],Import!J:J,0),5),"")</f>
        <v/>
      </c>
      <c r="D239" s="154" t="str">
        <f>IFERROR(INDEX(Import!A:V,MATCH(tbl_WohnsitzSO[[#This Row],[AHV-Nr]],Import!J:J,0),7),"")</f>
        <v/>
      </c>
      <c r="E239" s="83" t="str">
        <f>IFERROR(INDEX(Import!A:V,MATCH(tbl_WohnsitzSO[[#This Row],[AHV-Nr]],Import!J:J,0),9),"")</f>
        <v/>
      </c>
      <c r="F239" s="84" t="str">
        <f>IFERROR(INDEX(Import!A:V,MATCH(tbl_WohnsitzSO[[#This Row],[AHV-Nr]],Import!J:J,0),12),"")</f>
        <v/>
      </c>
      <c r="G239" s="157" t="str">
        <f>IFERROR(INDEX(Import!A:V,MATCH(tbl_WohnsitzSO[[#This Row],[AHV-Nr]],Import!J:J,0),15),"")</f>
        <v/>
      </c>
      <c r="H239" s="85" t="str">
        <f>IFERROR(INDEX(Import!A:V,MATCH(tbl_WohnsitzSO[[#This Row],[AHV-Nr]],Import!J:J,0),16),"")</f>
        <v/>
      </c>
      <c r="I239" s="85" t="str">
        <f>IF(SUMIFS(Import!Z:Z,Import!J:J,tbl_WohnsitzSO[[#This Row],[AHV-Nr]],Import!Z:Z,1)=0,"",SUMIFS(Import!Z:Z,Import!J:J,tbl_WohnsitzSO[[#This Row],[AHV-Nr]],Import!Z:Z,1))</f>
        <v/>
      </c>
      <c r="J239" s="169" t="str">
        <f>IF(SUMIFS(Import!U:U,Import!R:R,"KLV A",Import!J:J,tbl_WohnsitzSO[[#This Row],[AHV-Nr]])=0,"",SUMIFS(Import!U:U,Import!R:R,"KLV A",Import!J:J,tbl_WohnsitzSO[[#This Row],[AHV-Nr]]))</f>
        <v/>
      </c>
      <c r="K239" s="169" t="str">
        <f>IF(SUMIFS(Import!U:U,Import!R:R,"KLV B",Import!J:J,tbl_WohnsitzSO[[#This Row],[AHV-Nr]])=0,"",SUMIFS(Import!U:U,Import!R:R,"KLV B",Import!J:J,tbl_WohnsitzSO[[#This Row],[AHV-Nr]]))</f>
        <v/>
      </c>
      <c r="L239" s="169" t="str">
        <f>IF(SUMIFS(Import!U:U,Import!R:R,"KLV C",Import!J:J,tbl_WohnsitzSO[[#This Row],[AHV-Nr]])=0,"",SUMIFS(Import!U:U,Import!R:R,"KLV C",Import!J:J,tbl_WohnsitzSO[[#This Row],[AHV-Nr]]))</f>
        <v/>
      </c>
      <c r="M239" s="171">
        <f>SUM(tbl_WohnsitzSO[[#This Row],[KLV A]:[KLV C]])</f>
        <v>0</v>
      </c>
      <c r="N239" s="159" t="str">
        <f>IF(tbl_WohnsitzSO[[#This Row],[KLV A]]="","",IF(NOT(ISERROR(MATCH(X239, Parameter!$A$1:$A$137, 0))),VLOOKUP(X239,Parameter!$A$1:$J$137,4,0),IF(V239=4535,VLOOKUP(W239,Parameter!$C$1:$J$137,5,0),VLOOKUP(Y239,Parameter!$B$1:$J$137,6,0))))</f>
        <v/>
      </c>
      <c r="O239" s="159" t="str">
        <f>IF(tbl_WohnsitzSO[[#This Row],[KLV B]]="","",IF(NOT(ISERROR(MATCH(X239, Parameter!$A$1:$A$137, 0))),VLOOKUP(X239,Parameter!$A$1:$J$137,5,0),IF(V239=4535,VLOOKUP(W239,Parameter!$C$1:$J$137,6,0),VLOOKUP(Y239,Parameter!$B$1:$J$137,7,0))))</f>
        <v/>
      </c>
      <c r="P239" s="159" t="str">
        <f>IF(tbl_WohnsitzSO[[#This Row],[KLV C]]="","",IF(NOT(ISERROR(MATCH(X239, Parameter!$A$1:$A$137, 0))),VLOOKUP(X239,Parameter!$A$1:$J$137,6,0),IF(V239=4535,VLOOKUP(W239,Parameter!$C$1:$J$137,7,0),VLOOKUP(Y239,Parameter!$B$1:$J$137,8,0))))</f>
        <v/>
      </c>
      <c r="Q239" s="12" t="str">
        <f t="shared" si="14"/>
        <v/>
      </c>
      <c r="R239" s="12" t="str">
        <f t="shared" si="14"/>
        <v/>
      </c>
      <c r="S239" s="12" t="str">
        <f t="shared" si="14"/>
        <v/>
      </c>
      <c r="T239" s="12">
        <f>IFERROR(SUM(tbl_WohnsitzSO[[#This Row],[KLV A Kosten]:[KLV C Kosten]]),"")</f>
        <v>0</v>
      </c>
      <c r="U239" s="63">
        <f>SUMIFS(Import!V:V,Import!J:J,tbl_WohnsitzSO[[#This Row],[AHV-Nr]])</f>
        <v>0</v>
      </c>
      <c r="V239" s="162" t="str">
        <f t="shared" si="13"/>
        <v/>
      </c>
      <c r="W239" s="163" t="str">
        <f t="shared" si="13"/>
        <v/>
      </c>
      <c r="X239" s="122" t="str">
        <f t="shared" si="15"/>
        <v>S111111</v>
      </c>
      <c r="Y239" s="122" t="str">
        <f t="shared" si="16"/>
        <v>P</v>
      </c>
    </row>
    <row r="240" spans="1:25" ht="12.75" customHeight="1" x14ac:dyDescent="0.2">
      <c r="A240" s="82">
        <v>227</v>
      </c>
      <c r="B240" s="153" t="str">
        <f>IFERROR(INDEX(Import!J:J,_xlfn.AGGREGATE(15,6,ROW(Import!J:J)/(Import!X:X=1),ROW()-13)),"")</f>
        <v/>
      </c>
      <c r="C240" s="153" t="str">
        <f>IFERROR(INDEX(Import!A:V,MATCH(tbl_WohnsitzSO[[#This Row],[AHV-Nr]],Import!J:J,0),5),"")</f>
        <v/>
      </c>
      <c r="D240" s="154" t="str">
        <f>IFERROR(INDEX(Import!A:V,MATCH(tbl_WohnsitzSO[[#This Row],[AHV-Nr]],Import!J:J,0),7),"")</f>
        <v/>
      </c>
      <c r="E240" s="83" t="str">
        <f>IFERROR(INDEX(Import!A:V,MATCH(tbl_WohnsitzSO[[#This Row],[AHV-Nr]],Import!J:J,0),9),"")</f>
        <v/>
      </c>
      <c r="F240" s="84" t="str">
        <f>IFERROR(INDEX(Import!A:V,MATCH(tbl_WohnsitzSO[[#This Row],[AHV-Nr]],Import!J:J,0),12),"")</f>
        <v/>
      </c>
      <c r="G240" s="157" t="str">
        <f>IFERROR(INDEX(Import!A:V,MATCH(tbl_WohnsitzSO[[#This Row],[AHV-Nr]],Import!J:J,0),15),"")</f>
        <v/>
      </c>
      <c r="H240" s="85" t="str">
        <f>IFERROR(INDEX(Import!A:V,MATCH(tbl_WohnsitzSO[[#This Row],[AHV-Nr]],Import!J:J,0),16),"")</f>
        <v/>
      </c>
      <c r="I240" s="85" t="str">
        <f>IF(SUMIFS(Import!Z:Z,Import!J:J,tbl_WohnsitzSO[[#This Row],[AHV-Nr]],Import!Z:Z,1)=0,"",SUMIFS(Import!Z:Z,Import!J:J,tbl_WohnsitzSO[[#This Row],[AHV-Nr]],Import!Z:Z,1))</f>
        <v/>
      </c>
      <c r="J240" s="169" t="str">
        <f>IF(SUMIFS(Import!U:U,Import!R:R,"KLV A",Import!J:J,tbl_WohnsitzSO[[#This Row],[AHV-Nr]])=0,"",SUMIFS(Import!U:U,Import!R:R,"KLV A",Import!J:J,tbl_WohnsitzSO[[#This Row],[AHV-Nr]]))</f>
        <v/>
      </c>
      <c r="K240" s="169" t="str">
        <f>IF(SUMIFS(Import!U:U,Import!R:R,"KLV B",Import!J:J,tbl_WohnsitzSO[[#This Row],[AHV-Nr]])=0,"",SUMIFS(Import!U:U,Import!R:R,"KLV B",Import!J:J,tbl_WohnsitzSO[[#This Row],[AHV-Nr]]))</f>
        <v/>
      </c>
      <c r="L240" s="169" t="str">
        <f>IF(SUMIFS(Import!U:U,Import!R:R,"KLV C",Import!J:J,tbl_WohnsitzSO[[#This Row],[AHV-Nr]])=0,"",SUMIFS(Import!U:U,Import!R:R,"KLV C",Import!J:J,tbl_WohnsitzSO[[#This Row],[AHV-Nr]]))</f>
        <v/>
      </c>
      <c r="M240" s="171">
        <f>SUM(tbl_WohnsitzSO[[#This Row],[KLV A]:[KLV C]])</f>
        <v>0</v>
      </c>
      <c r="N240" s="159" t="str">
        <f>IF(tbl_WohnsitzSO[[#This Row],[KLV A]]="","",IF(NOT(ISERROR(MATCH(X240, Parameter!$A$1:$A$137, 0))),VLOOKUP(X240,Parameter!$A$1:$J$137,4,0),IF(V240=4535,VLOOKUP(W240,Parameter!$C$1:$J$137,5,0),VLOOKUP(Y240,Parameter!$B$1:$J$137,6,0))))</f>
        <v/>
      </c>
      <c r="O240" s="159" t="str">
        <f>IF(tbl_WohnsitzSO[[#This Row],[KLV B]]="","",IF(NOT(ISERROR(MATCH(X240, Parameter!$A$1:$A$137, 0))),VLOOKUP(X240,Parameter!$A$1:$J$137,5,0),IF(V240=4535,VLOOKUP(W240,Parameter!$C$1:$J$137,6,0),VLOOKUP(Y240,Parameter!$B$1:$J$137,7,0))))</f>
        <v/>
      </c>
      <c r="P240" s="159" t="str">
        <f>IF(tbl_WohnsitzSO[[#This Row],[KLV C]]="","",IF(NOT(ISERROR(MATCH(X240, Parameter!$A$1:$A$137, 0))),VLOOKUP(X240,Parameter!$A$1:$J$137,6,0),IF(V240=4535,VLOOKUP(W240,Parameter!$C$1:$J$137,7,0),VLOOKUP(Y240,Parameter!$B$1:$J$137,8,0))))</f>
        <v/>
      </c>
      <c r="Q240" s="12" t="str">
        <f t="shared" si="14"/>
        <v/>
      </c>
      <c r="R240" s="12" t="str">
        <f t="shared" si="14"/>
        <v/>
      </c>
      <c r="S240" s="12" t="str">
        <f t="shared" si="14"/>
        <v/>
      </c>
      <c r="T240" s="12">
        <f>IFERROR(SUM(tbl_WohnsitzSO[[#This Row],[KLV A Kosten]:[KLV C Kosten]]),"")</f>
        <v>0</v>
      </c>
      <c r="U240" s="63">
        <f>SUMIFS(Import!V:V,Import!J:J,tbl_WohnsitzSO[[#This Row],[AHV-Nr]])</f>
        <v>0</v>
      </c>
      <c r="V240" s="162" t="str">
        <f t="shared" si="13"/>
        <v/>
      </c>
      <c r="W240" s="163" t="str">
        <f t="shared" si="13"/>
        <v/>
      </c>
      <c r="X240" s="122" t="str">
        <f t="shared" si="15"/>
        <v>S111111</v>
      </c>
      <c r="Y240" s="122" t="str">
        <f t="shared" si="16"/>
        <v>P</v>
      </c>
    </row>
    <row r="241" spans="1:25" ht="12.75" customHeight="1" x14ac:dyDescent="0.2">
      <c r="A241" s="82">
        <v>228</v>
      </c>
      <c r="B241" s="153" t="str">
        <f>IFERROR(INDEX(Import!J:J,_xlfn.AGGREGATE(15,6,ROW(Import!J:J)/(Import!X:X=1),ROW()-13)),"")</f>
        <v/>
      </c>
      <c r="C241" s="153" t="str">
        <f>IFERROR(INDEX(Import!A:V,MATCH(tbl_WohnsitzSO[[#This Row],[AHV-Nr]],Import!J:J,0),5),"")</f>
        <v/>
      </c>
      <c r="D241" s="154" t="str">
        <f>IFERROR(INDEX(Import!A:V,MATCH(tbl_WohnsitzSO[[#This Row],[AHV-Nr]],Import!J:J,0),7),"")</f>
        <v/>
      </c>
      <c r="E241" s="83" t="str">
        <f>IFERROR(INDEX(Import!A:V,MATCH(tbl_WohnsitzSO[[#This Row],[AHV-Nr]],Import!J:J,0),9),"")</f>
        <v/>
      </c>
      <c r="F241" s="84" t="str">
        <f>IFERROR(INDEX(Import!A:V,MATCH(tbl_WohnsitzSO[[#This Row],[AHV-Nr]],Import!J:J,0),12),"")</f>
        <v/>
      </c>
      <c r="G241" s="157" t="str">
        <f>IFERROR(INDEX(Import!A:V,MATCH(tbl_WohnsitzSO[[#This Row],[AHV-Nr]],Import!J:J,0),15),"")</f>
        <v/>
      </c>
      <c r="H241" s="85" t="str">
        <f>IFERROR(INDEX(Import!A:V,MATCH(tbl_WohnsitzSO[[#This Row],[AHV-Nr]],Import!J:J,0),16),"")</f>
        <v/>
      </c>
      <c r="I241" s="85" t="str">
        <f>IF(SUMIFS(Import!Z:Z,Import!J:J,tbl_WohnsitzSO[[#This Row],[AHV-Nr]],Import!Z:Z,1)=0,"",SUMIFS(Import!Z:Z,Import!J:J,tbl_WohnsitzSO[[#This Row],[AHV-Nr]],Import!Z:Z,1))</f>
        <v/>
      </c>
      <c r="J241" s="169" t="str">
        <f>IF(SUMIFS(Import!U:U,Import!R:R,"KLV A",Import!J:J,tbl_WohnsitzSO[[#This Row],[AHV-Nr]])=0,"",SUMIFS(Import!U:U,Import!R:R,"KLV A",Import!J:J,tbl_WohnsitzSO[[#This Row],[AHV-Nr]]))</f>
        <v/>
      </c>
      <c r="K241" s="169" t="str">
        <f>IF(SUMIFS(Import!U:U,Import!R:R,"KLV B",Import!J:J,tbl_WohnsitzSO[[#This Row],[AHV-Nr]])=0,"",SUMIFS(Import!U:U,Import!R:R,"KLV B",Import!J:J,tbl_WohnsitzSO[[#This Row],[AHV-Nr]]))</f>
        <v/>
      </c>
      <c r="L241" s="169" t="str">
        <f>IF(SUMIFS(Import!U:U,Import!R:R,"KLV C",Import!J:J,tbl_WohnsitzSO[[#This Row],[AHV-Nr]])=0,"",SUMIFS(Import!U:U,Import!R:R,"KLV C",Import!J:J,tbl_WohnsitzSO[[#This Row],[AHV-Nr]]))</f>
        <v/>
      </c>
      <c r="M241" s="171">
        <f>SUM(tbl_WohnsitzSO[[#This Row],[KLV A]:[KLV C]])</f>
        <v>0</v>
      </c>
      <c r="N241" s="159" t="str">
        <f>IF(tbl_WohnsitzSO[[#This Row],[KLV A]]="","",IF(NOT(ISERROR(MATCH(X241, Parameter!$A$1:$A$137, 0))),VLOOKUP(X241,Parameter!$A$1:$J$137,4,0),IF(V241=4535,VLOOKUP(W241,Parameter!$C$1:$J$137,5,0),VLOOKUP(Y241,Parameter!$B$1:$J$137,6,0))))</f>
        <v/>
      </c>
      <c r="O241" s="159" t="str">
        <f>IF(tbl_WohnsitzSO[[#This Row],[KLV B]]="","",IF(NOT(ISERROR(MATCH(X241, Parameter!$A$1:$A$137, 0))),VLOOKUP(X241,Parameter!$A$1:$J$137,5,0),IF(V241=4535,VLOOKUP(W241,Parameter!$C$1:$J$137,6,0),VLOOKUP(Y241,Parameter!$B$1:$J$137,7,0))))</f>
        <v/>
      </c>
      <c r="P241" s="159" t="str">
        <f>IF(tbl_WohnsitzSO[[#This Row],[KLV C]]="","",IF(NOT(ISERROR(MATCH(X241, Parameter!$A$1:$A$137, 0))),VLOOKUP(X241,Parameter!$A$1:$J$137,6,0),IF(V241=4535,VLOOKUP(W241,Parameter!$C$1:$J$137,7,0),VLOOKUP(Y241,Parameter!$B$1:$J$137,8,0))))</f>
        <v/>
      </c>
      <c r="Q241" s="12" t="str">
        <f t="shared" si="14"/>
        <v/>
      </c>
      <c r="R241" s="12" t="str">
        <f t="shared" si="14"/>
        <v/>
      </c>
      <c r="S241" s="12" t="str">
        <f t="shared" si="14"/>
        <v/>
      </c>
      <c r="T241" s="12">
        <f>IFERROR(SUM(tbl_WohnsitzSO[[#This Row],[KLV A Kosten]:[KLV C Kosten]]),"")</f>
        <v>0</v>
      </c>
      <c r="U241" s="63">
        <f>SUMIFS(Import!V:V,Import!J:J,tbl_WohnsitzSO[[#This Row],[AHV-Nr]])</f>
        <v>0</v>
      </c>
      <c r="V241" s="162" t="str">
        <f t="shared" si="13"/>
        <v/>
      </c>
      <c r="W241" s="163" t="str">
        <f t="shared" si="13"/>
        <v/>
      </c>
      <c r="X241" s="122" t="str">
        <f t="shared" si="15"/>
        <v>S111111</v>
      </c>
      <c r="Y241" s="122" t="str">
        <f t="shared" si="16"/>
        <v>P</v>
      </c>
    </row>
    <row r="242" spans="1:25" ht="12.75" customHeight="1" x14ac:dyDescent="0.2">
      <c r="A242" s="82">
        <v>229</v>
      </c>
      <c r="B242" s="153" t="str">
        <f>IFERROR(INDEX(Import!J:J,_xlfn.AGGREGATE(15,6,ROW(Import!J:J)/(Import!X:X=1),ROW()-13)),"")</f>
        <v/>
      </c>
      <c r="C242" s="153" t="str">
        <f>IFERROR(INDEX(Import!A:V,MATCH(tbl_WohnsitzSO[[#This Row],[AHV-Nr]],Import!J:J,0),5),"")</f>
        <v/>
      </c>
      <c r="D242" s="154" t="str">
        <f>IFERROR(INDEX(Import!A:V,MATCH(tbl_WohnsitzSO[[#This Row],[AHV-Nr]],Import!J:J,0),7),"")</f>
        <v/>
      </c>
      <c r="E242" s="83" t="str">
        <f>IFERROR(INDEX(Import!A:V,MATCH(tbl_WohnsitzSO[[#This Row],[AHV-Nr]],Import!J:J,0),9),"")</f>
        <v/>
      </c>
      <c r="F242" s="84" t="str">
        <f>IFERROR(INDEX(Import!A:V,MATCH(tbl_WohnsitzSO[[#This Row],[AHV-Nr]],Import!J:J,0),12),"")</f>
        <v/>
      </c>
      <c r="G242" s="157" t="str">
        <f>IFERROR(INDEX(Import!A:V,MATCH(tbl_WohnsitzSO[[#This Row],[AHV-Nr]],Import!J:J,0),15),"")</f>
        <v/>
      </c>
      <c r="H242" s="85" t="str">
        <f>IFERROR(INDEX(Import!A:V,MATCH(tbl_WohnsitzSO[[#This Row],[AHV-Nr]],Import!J:J,0),16),"")</f>
        <v/>
      </c>
      <c r="I242" s="85" t="str">
        <f>IF(SUMIFS(Import!Z:Z,Import!J:J,tbl_WohnsitzSO[[#This Row],[AHV-Nr]],Import!Z:Z,1)=0,"",SUMIFS(Import!Z:Z,Import!J:J,tbl_WohnsitzSO[[#This Row],[AHV-Nr]],Import!Z:Z,1))</f>
        <v/>
      </c>
      <c r="J242" s="169" t="str">
        <f>IF(SUMIFS(Import!U:U,Import!R:R,"KLV A",Import!J:J,tbl_WohnsitzSO[[#This Row],[AHV-Nr]])=0,"",SUMIFS(Import!U:U,Import!R:R,"KLV A",Import!J:J,tbl_WohnsitzSO[[#This Row],[AHV-Nr]]))</f>
        <v/>
      </c>
      <c r="K242" s="169" t="str">
        <f>IF(SUMIFS(Import!U:U,Import!R:R,"KLV B",Import!J:J,tbl_WohnsitzSO[[#This Row],[AHV-Nr]])=0,"",SUMIFS(Import!U:U,Import!R:R,"KLV B",Import!J:J,tbl_WohnsitzSO[[#This Row],[AHV-Nr]]))</f>
        <v/>
      </c>
      <c r="L242" s="169" t="str">
        <f>IF(SUMIFS(Import!U:U,Import!R:R,"KLV C",Import!J:J,tbl_WohnsitzSO[[#This Row],[AHV-Nr]])=0,"",SUMIFS(Import!U:U,Import!R:R,"KLV C",Import!J:J,tbl_WohnsitzSO[[#This Row],[AHV-Nr]]))</f>
        <v/>
      </c>
      <c r="M242" s="171">
        <f>SUM(tbl_WohnsitzSO[[#This Row],[KLV A]:[KLV C]])</f>
        <v>0</v>
      </c>
      <c r="N242" s="159" t="str">
        <f>IF(tbl_WohnsitzSO[[#This Row],[KLV A]]="","",IF(NOT(ISERROR(MATCH(X242, Parameter!$A$1:$A$137, 0))),VLOOKUP(X242,Parameter!$A$1:$J$137,4,0),IF(V242=4535,VLOOKUP(W242,Parameter!$C$1:$J$137,5,0),VLOOKUP(Y242,Parameter!$B$1:$J$137,6,0))))</f>
        <v/>
      </c>
      <c r="O242" s="159" t="str">
        <f>IF(tbl_WohnsitzSO[[#This Row],[KLV B]]="","",IF(NOT(ISERROR(MATCH(X242, Parameter!$A$1:$A$137, 0))),VLOOKUP(X242,Parameter!$A$1:$J$137,5,0),IF(V242=4535,VLOOKUP(W242,Parameter!$C$1:$J$137,6,0),VLOOKUP(Y242,Parameter!$B$1:$J$137,7,0))))</f>
        <v/>
      </c>
      <c r="P242" s="159" t="str">
        <f>IF(tbl_WohnsitzSO[[#This Row],[KLV C]]="","",IF(NOT(ISERROR(MATCH(X242, Parameter!$A$1:$A$137, 0))),VLOOKUP(X242,Parameter!$A$1:$J$137,6,0),IF(V242=4535,VLOOKUP(W242,Parameter!$C$1:$J$137,7,0),VLOOKUP(Y242,Parameter!$B$1:$J$137,8,0))))</f>
        <v/>
      </c>
      <c r="Q242" s="12" t="str">
        <f t="shared" si="14"/>
        <v/>
      </c>
      <c r="R242" s="12" t="str">
        <f t="shared" si="14"/>
        <v/>
      </c>
      <c r="S242" s="12" t="str">
        <f t="shared" si="14"/>
        <v/>
      </c>
      <c r="T242" s="12">
        <f>IFERROR(SUM(tbl_WohnsitzSO[[#This Row],[KLV A Kosten]:[KLV C Kosten]]),"")</f>
        <v>0</v>
      </c>
      <c r="U242" s="63">
        <f>SUMIFS(Import!V:V,Import!J:J,tbl_WohnsitzSO[[#This Row],[AHV-Nr]])</f>
        <v>0</v>
      </c>
      <c r="V242" s="162" t="str">
        <f t="shared" si="13"/>
        <v/>
      </c>
      <c r="W242" s="163" t="str">
        <f t="shared" si="13"/>
        <v/>
      </c>
      <c r="X242" s="122" t="str">
        <f t="shared" si="15"/>
        <v>S111111</v>
      </c>
      <c r="Y242" s="122" t="str">
        <f t="shared" si="16"/>
        <v>P</v>
      </c>
    </row>
    <row r="243" spans="1:25" ht="12.75" customHeight="1" x14ac:dyDescent="0.2">
      <c r="A243" s="82">
        <v>230</v>
      </c>
      <c r="B243" s="153" t="str">
        <f>IFERROR(INDEX(Import!J:J,_xlfn.AGGREGATE(15,6,ROW(Import!J:J)/(Import!X:X=1),ROW()-13)),"")</f>
        <v/>
      </c>
      <c r="C243" s="153" t="str">
        <f>IFERROR(INDEX(Import!A:V,MATCH(tbl_WohnsitzSO[[#This Row],[AHV-Nr]],Import!J:J,0),5),"")</f>
        <v/>
      </c>
      <c r="D243" s="154" t="str">
        <f>IFERROR(INDEX(Import!A:V,MATCH(tbl_WohnsitzSO[[#This Row],[AHV-Nr]],Import!J:J,0),7),"")</f>
        <v/>
      </c>
      <c r="E243" s="83" t="str">
        <f>IFERROR(INDEX(Import!A:V,MATCH(tbl_WohnsitzSO[[#This Row],[AHV-Nr]],Import!J:J,0),9),"")</f>
        <v/>
      </c>
      <c r="F243" s="84" t="str">
        <f>IFERROR(INDEX(Import!A:V,MATCH(tbl_WohnsitzSO[[#This Row],[AHV-Nr]],Import!J:J,0),12),"")</f>
        <v/>
      </c>
      <c r="G243" s="157" t="str">
        <f>IFERROR(INDEX(Import!A:V,MATCH(tbl_WohnsitzSO[[#This Row],[AHV-Nr]],Import!J:J,0),15),"")</f>
        <v/>
      </c>
      <c r="H243" s="85" t="str">
        <f>IFERROR(INDEX(Import!A:V,MATCH(tbl_WohnsitzSO[[#This Row],[AHV-Nr]],Import!J:J,0),16),"")</f>
        <v/>
      </c>
      <c r="I243" s="85" t="str">
        <f>IF(SUMIFS(Import!Z:Z,Import!J:J,tbl_WohnsitzSO[[#This Row],[AHV-Nr]],Import!Z:Z,1)=0,"",SUMIFS(Import!Z:Z,Import!J:J,tbl_WohnsitzSO[[#This Row],[AHV-Nr]],Import!Z:Z,1))</f>
        <v/>
      </c>
      <c r="J243" s="169" t="str">
        <f>IF(SUMIFS(Import!U:U,Import!R:R,"KLV A",Import!J:J,tbl_WohnsitzSO[[#This Row],[AHV-Nr]])=0,"",SUMIFS(Import!U:U,Import!R:R,"KLV A",Import!J:J,tbl_WohnsitzSO[[#This Row],[AHV-Nr]]))</f>
        <v/>
      </c>
      <c r="K243" s="169" t="str">
        <f>IF(SUMIFS(Import!U:U,Import!R:R,"KLV B",Import!J:J,tbl_WohnsitzSO[[#This Row],[AHV-Nr]])=0,"",SUMIFS(Import!U:U,Import!R:R,"KLV B",Import!J:J,tbl_WohnsitzSO[[#This Row],[AHV-Nr]]))</f>
        <v/>
      </c>
      <c r="L243" s="169" t="str">
        <f>IF(SUMIFS(Import!U:U,Import!R:R,"KLV C",Import!J:J,tbl_WohnsitzSO[[#This Row],[AHV-Nr]])=0,"",SUMIFS(Import!U:U,Import!R:R,"KLV C",Import!J:J,tbl_WohnsitzSO[[#This Row],[AHV-Nr]]))</f>
        <v/>
      </c>
      <c r="M243" s="171">
        <f>SUM(tbl_WohnsitzSO[[#This Row],[KLV A]:[KLV C]])</f>
        <v>0</v>
      </c>
      <c r="N243" s="159" t="str">
        <f>IF(tbl_WohnsitzSO[[#This Row],[KLV A]]="","",IF(NOT(ISERROR(MATCH(X243, Parameter!$A$1:$A$137, 0))),VLOOKUP(X243,Parameter!$A$1:$J$137,4,0),IF(V243=4535,VLOOKUP(W243,Parameter!$C$1:$J$137,5,0),VLOOKUP(Y243,Parameter!$B$1:$J$137,6,0))))</f>
        <v/>
      </c>
      <c r="O243" s="159" t="str">
        <f>IF(tbl_WohnsitzSO[[#This Row],[KLV B]]="","",IF(NOT(ISERROR(MATCH(X243, Parameter!$A$1:$A$137, 0))),VLOOKUP(X243,Parameter!$A$1:$J$137,5,0),IF(V243=4535,VLOOKUP(W243,Parameter!$C$1:$J$137,6,0),VLOOKUP(Y243,Parameter!$B$1:$J$137,7,0))))</f>
        <v/>
      </c>
      <c r="P243" s="159" t="str">
        <f>IF(tbl_WohnsitzSO[[#This Row],[KLV C]]="","",IF(NOT(ISERROR(MATCH(X243, Parameter!$A$1:$A$137, 0))),VLOOKUP(X243,Parameter!$A$1:$J$137,6,0),IF(V243=4535,VLOOKUP(W243,Parameter!$C$1:$J$137,7,0),VLOOKUP(Y243,Parameter!$B$1:$J$137,8,0))))</f>
        <v/>
      </c>
      <c r="Q243" s="12" t="str">
        <f t="shared" si="14"/>
        <v/>
      </c>
      <c r="R243" s="12" t="str">
        <f t="shared" si="14"/>
        <v/>
      </c>
      <c r="S243" s="12" t="str">
        <f t="shared" si="14"/>
        <v/>
      </c>
      <c r="T243" s="12">
        <f>IFERROR(SUM(tbl_WohnsitzSO[[#This Row],[KLV A Kosten]:[KLV C Kosten]]),"")</f>
        <v>0</v>
      </c>
      <c r="U243" s="63">
        <f>SUMIFS(Import!V:V,Import!J:J,tbl_WohnsitzSO[[#This Row],[AHV-Nr]])</f>
        <v>0</v>
      </c>
      <c r="V243" s="162" t="str">
        <f t="shared" ref="V243:W306" si="17">+G243</f>
        <v/>
      </c>
      <c r="W243" s="163" t="str">
        <f t="shared" si="17"/>
        <v/>
      </c>
      <c r="X243" s="122" t="str">
        <f t="shared" si="15"/>
        <v>S111111</v>
      </c>
      <c r="Y243" s="122" t="str">
        <f t="shared" si="16"/>
        <v>P</v>
      </c>
    </row>
    <row r="244" spans="1:25" ht="12.75" customHeight="1" x14ac:dyDescent="0.2">
      <c r="A244" s="82">
        <v>231</v>
      </c>
      <c r="B244" s="153" t="str">
        <f>IFERROR(INDEX(Import!J:J,_xlfn.AGGREGATE(15,6,ROW(Import!J:J)/(Import!X:X=1),ROW()-13)),"")</f>
        <v/>
      </c>
      <c r="C244" s="153" t="str">
        <f>IFERROR(INDEX(Import!A:V,MATCH(tbl_WohnsitzSO[[#This Row],[AHV-Nr]],Import!J:J,0),5),"")</f>
        <v/>
      </c>
      <c r="D244" s="154" t="str">
        <f>IFERROR(INDEX(Import!A:V,MATCH(tbl_WohnsitzSO[[#This Row],[AHV-Nr]],Import!J:J,0),7),"")</f>
        <v/>
      </c>
      <c r="E244" s="83" t="str">
        <f>IFERROR(INDEX(Import!A:V,MATCH(tbl_WohnsitzSO[[#This Row],[AHV-Nr]],Import!J:J,0),9),"")</f>
        <v/>
      </c>
      <c r="F244" s="84" t="str">
        <f>IFERROR(INDEX(Import!A:V,MATCH(tbl_WohnsitzSO[[#This Row],[AHV-Nr]],Import!J:J,0),12),"")</f>
        <v/>
      </c>
      <c r="G244" s="157" t="str">
        <f>IFERROR(INDEX(Import!A:V,MATCH(tbl_WohnsitzSO[[#This Row],[AHV-Nr]],Import!J:J,0),15),"")</f>
        <v/>
      </c>
      <c r="H244" s="85" t="str">
        <f>IFERROR(INDEX(Import!A:V,MATCH(tbl_WohnsitzSO[[#This Row],[AHV-Nr]],Import!J:J,0),16),"")</f>
        <v/>
      </c>
      <c r="I244" s="85" t="str">
        <f>IF(SUMIFS(Import!Z:Z,Import!J:J,tbl_WohnsitzSO[[#This Row],[AHV-Nr]],Import!Z:Z,1)=0,"",SUMIFS(Import!Z:Z,Import!J:J,tbl_WohnsitzSO[[#This Row],[AHV-Nr]],Import!Z:Z,1))</f>
        <v/>
      </c>
      <c r="J244" s="169" t="str">
        <f>IF(SUMIFS(Import!U:U,Import!R:R,"KLV A",Import!J:J,tbl_WohnsitzSO[[#This Row],[AHV-Nr]])=0,"",SUMIFS(Import!U:U,Import!R:R,"KLV A",Import!J:J,tbl_WohnsitzSO[[#This Row],[AHV-Nr]]))</f>
        <v/>
      </c>
      <c r="K244" s="169" t="str">
        <f>IF(SUMIFS(Import!U:U,Import!R:R,"KLV B",Import!J:J,tbl_WohnsitzSO[[#This Row],[AHV-Nr]])=0,"",SUMIFS(Import!U:U,Import!R:R,"KLV B",Import!J:J,tbl_WohnsitzSO[[#This Row],[AHV-Nr]]))</f>
        <v/>
      </c>
      <c r="L244" s="169" t="str">
        <f>IF(SUMIFS(Import!U:U,Import!R:R,"KLV C",Import!J:J,tbl_WohnsitzSO[[#This Row],[AHV-Nr]])=0,"",SUMIFS(Import!U:U,Import!R:R,"KLV C",Import!J:J,tbl_WohnsitzSO[[#This Row],[AHV-Nr]]))</f>
        <v/>
      </c>
      <c r="M244" s="171">
        <f>SUM(tbl_WohnsitzSO[[#This Row],[KLV A]:[KLV C]])</f>
        <v>0</v>
      </c>
      <c r="N244" s="159" t="str">
        <f>IF(tbl_WohnsitzSO[[#This Row],[KLV A]]="","",IF(NOT(ISERROR(MATCH(X244, Parameter!$A$1:$A$137, 0))),VLOOKUP(X244,Parameter!$A$1:$J$137,4,0),IF(V244=4535,VLOOKUP(W244,Parameter!$C$1:$J$137,5,0),VLOOKUP(Y244,Parameter!$B$1:$J$137,6,0))))</f>
        <v/>
      </c>
      <c r="O244" s="159" t="str">
        <f>IF(tbl_WohnsitzSO[[#This Row],[KLV B]]="","",IF(NOT(ISERROR(MATCH(X244, Parameter!$A$1:$A$137, 0))),VLOOKUP(X244,Parameter!$A$1:$J$137,5,0),IF(V244=4535,VLOOKUP(W244,Parameter!$C$1:$J$137,6,0),VLOOKUP(Y244,Parameter!$B$1:$J$137,7,0))))</f>
        <v/>
      </c>
      <c r="P244" s="159" t="str">
        <f>IF(tbl_WohnsitzSO[[#This Row],[KLV C]]="","",IF(NOT(ISERROR(MATCH(X244, Parameter!$A$1:$A$137, 0))),VLOOKUP(X244,Parameter!$A$1:$J$137,6,0),IF(V244=4535,VLOOKUP(W244,Parameter!$C$1:$J$137,7,0),VLOOKUP(Y244,Parameter!$B$1:$J$137,8,0))))</f>
        <v/>
      </c>
      <c r="Q244" s="12" t="str">
        <f t="shared" si="14"/>
        <v/>
      </c>
      <c r="R244" s="12" t="str">
        <f t="shared" si="14"/>
        <v/>
      </c>
      <c r="S244" s="12" t="str">
        <f t="shared" si="14"/>
        <v/>
      </c>
      <c r="T244" s="12">
        <f>IFERROR(SUM(tbl_WohnsitzSO[[#This Row],[KLV A Kosten]:[KLV C Kosten]]),"")</f>
        <v>0</v>
      </c>
      <c r="U244" s="63">
        <f>SUMIFS(Import!V:V,Import!J:J,tbl_WohnsitzSO[[#This Row],[AHV-Nr]])</f>
        <v>0</v>
      </c>
      <c r="V244" s="162" t="str">
        <f t="shared" si="17"/>
        <v/>
      </c>
      <c r="W244" s="163" t="str">
        <f t="shared" si="17"/>
        <v/>
      </c>
      <c r="X244" s="122" t="str">
        <f t="shared" si="15"/>
        <v>S111111</v>
      </c>
      <c r="Y244" s="122" t="str">
        <f t="shared" si="16"/>
        <v>P</v>
      </c>
    </row>
    <row r="245" spans="1:25" ht="12.75" customHeight="1" x14ac:dyDescent="0.2">
      <c r="A245" s="82">
        <v>232</v>
      </c>
      <c r="B245" s="153" t="str">
        <f>IFERROR(INDEX(Import!J:J,_xlfn.AGGREGATE(15,6,ROW(Import!J:J)/(Import!X:X=1),ROW()-13)),"")</f>
        <v/>
      </c>
      <c r="C245" s="153" t="str">
        <f>IFERROR(INDEX(Import!A:V,MATCH(tbl_WohnsitzSO[[#This Row],[AHV-Nr]],Import!J:J,0),5),"")</f>
        <v/>
      </c>
      <c r="D245" s="154" t="str">
        <f>IFERROR(INDEX(Import!A:V,MATCH(tbl_WohnsitzSO[[#This Row],[AHV-Nr]],Import!J:J,0),7),"")</f>
        <v/>
      </c>
      <c r="E245" s="83" t="str">
        <f>IFERROR(INDEX(Import!A:V,MATCH(tbl_WohnsitzSO[[#This Row],[AHV-Nr]],Import!J:J,0),9),"")</f>
        <v/>
      </c>
      <c r="F245" s="84" t="str">
        <f>IFERROR(INDEX(Import!A:V,MATCH(tbl_WohnsitzSO[[#This Row],[AHV-Nr]],Import!J:J,0),12),"")</f>
        <v/>
      </c>
      <c r="G245" s="157" t="str">
        <f>IFERROR(INDEX(Import!A:V,MATCH(tbl_WohnsitzSO[[#This Row],[AHV-Nr]],Import!J:J,0),15),"")</f>
        <v/>
      </c>
      <c r="H245" s="85" t="str">
        <f>IFERROR(INDEX(Import!A:V,MATCH(tbl_WohnsitzSO[[#This Row],[AHV-Nr]],Import!J:J,0),16),"")</f>
        <v/>
      </c>
      <c r="I245" s="85" t="str">
        <f>IF(SUMIFS(Import!Z:Z,Import!J:J,tbl_WohnsitzSO[[#This Row],[AHV-Nr]],Import!Z:Z,1)=0,"",SUMIFS(Import!Z:Z,Import!J:J,tbl_WohnsitzSO[[#This Row],[AHV-Nr]],Import!Z:Z,1))</f>
        <v/>
      </c>
      <c r="J245" s="169" t="str">
        <f>IF(SUMIFS(Import!U:U,Import!R:R,"KLV A",Import!J:J,tbl_WohnsitzSO[[#This Row],[AHV-Nr]])=0,"",SUMIFS(Import!U:U,Import!R:R,"KLV A",Import!J:J,tbl_WohnsitzSO[[#This Row],[AHV-Nr]]))</f>
        <v/>
      </c>
      <c r="K245" s="169" t="str">
        <f>IF(SUMIFS(Import!U:U,Import!R:R,"KLV B",Import!J:J,tbl_WohnsitzSO[[#This Row],[AHV-Nr]])=0,"",SUMIFS(Import!U:U,Import!R:R,"KLV B",Import!J:J,tbl_WohnsitzSO[[#This Row],[AHV-Nr]]))</f>
        <v/>
      </c>
      <c r="L245" s="169" t="str">
        <f>IF(SUMIFS(Import!U:U,Import!R:R,"KLV C",Import!J:J,tbl_WohnsitzSO[[#This Row],[AHV-Nr]])=0,"",SUMIFS(Import!U:U,Import!R:R,"KLV C",Import!J:J,tbl_WohnsitzSO[[#This Row],[AHV-Nr]]))</f>
        <v/>
      </c>
      <c r="M245" s="171">
        <f>SUM(tbl_WohnsitzSO[[#This Row],[KLV A]:[KLV C]])</f>
        <v>0</v>
      </c>
      <c r="N245" s="159" t="str">
        <f>IF(tbl_WohnsitzSO[[#This Row],[KLV A]]="","",IF(NOT(ISERROR(MATCH(X245, Parameter!$A$1:$A$137, 0))),VLOOKUP(X245,Parameter!$A$1:$J$137,4,0),IF(V245=4535,VLOOKUP(W245,Parameter!$C$1:$J$137,5,0),VLOOKUP(Y245,Parameter!$B$1:$J$137,6,0))))</f>
        <v/>
      </c>
      <c r="O245" s="159" t="str">
        <f>IF(tbl_WohnsitzSO[[#This Row],[KLV B]]="","",IF(NOT(ISERROR(MATCH(X245, Parameter!$A$1:$A$137, 0))),VLOOKUP(X245,Parameter!$A$1:$J$137,5,0),IF(V245=4535,VLOOKUP(W245,Parameter!$C$1:$J$137,6,0),VLOOKUP(Y245,Parameter!$B$1:$J$137,7,0))))</f>
        <v/>
      </c>
      <c r="P245" s="159" t="str">
        <f>IF(tbl_WohnsitzSO[[#This Row],[KLV C]]="","",IF(NOT(ISERROR(MATCH(X245, Parameter!$A$1:$A$137, 0))),VLOOKUP(X245,Parameter!$A$1:$J$137,6,0),IF(V245=4535,VLOOKUP(W245,Parameter!$C$1:$J$137,7,0),VLOOKUP(Y245,Parameter!$B$1:$J$137,8,0))))</f>
        <v/>
      </c>
      <c r="Q245" s="12" t="str">
        <f t="shared" si="14"/>
        <v/>
      </c>
      <c r="R245" s="12" t="str">
        <f t="shared" si="14"/>
        <v/>
      </c>
      <c r="S245" s="12" t="str">
        <f t="shared" si="14"/>
        <v/>
      </c>
      <c r="T245" s="12">
        <f>IFERROR(SUM(tbl_WohnsitzSO[[#This Row],[KLV A Kosten]:[KLV C Kosten]]),"")</f>
        <v>0</v>
      </c>
      <c r="U245" s="63">
        <f>SUMIFS(Import!V:V,Import!J:J,tbl_WohnsitzSO[[#This Row],[AHV-Nr]])</f>
        <v>0</v>
      </c>
      <c r="V245" s="162" t="str">
        <f t="shared" si="17"/>
        <v/>
      </c>
      <c r="W245" s="163" t="str">
        <f t="shared" si="17"/>
        <v/>
      </c>
      <c r="X245" s="122" t="str">
        <f t="shared" si="15"/>
        <v>S111111</v>
      </c>
      <c r="Y245" s="122" t="str">
        <f t="shared" si="16"/>
        <v>P</v>
      </c>
    </row>
    <row r="246" spans="1:25" ht="12.75" customHeight="1" x14ac:dyDescent="0.2">
      <c r="A246" s="82">
        <v>233</v>
      </c>
      <c r="B246" s="153" t="str">
        <f>IFERROR(INDEX(Import!J:J,_xlfn.AGGREGATE(15,6,ROW(Import!J:J)/(Import!X:X=1),ROW()-13)),"")</f>
        <v/>
      </c>
      <c r="C246" s="153" t="str">
        <f>IFERROR(INDEX(Import!A:V,MATCH(tbl_WohnsitzSO[[#This Row],[AHV-Nr]],Import!J:J,0),5),"")</f>
        <v/>
      </c>
      <c r="D246" s="154" t="str">
        <f>IFERROR(INDEX(Import!A:V,MATCH(tbl_WohnsitzSO[[#This Row],[AHV-Nr]],Import!J:J,0),7),"")</f>
        <v/>
      </c>
      <c r="E246" s="83" t="str">
        <f>IFERROR(INDEX(Import!A:V,MATCH(tbl_WohnsitzSO[[#This Row],[AHV-Nr]],Import!J:J,0),9),"")</f>
        <v/>
      </c>
      <c r="F246" s="84" t="str">
        <f>IFERROR(INDEX(Import!A:V,MATCH(tbl_WohnsitzSO[[#This Row],[AHV-Nr]],Import!J:J,0),12),"")</f>
        <v/>
      </c>
      <c r="G246" s="157" t="str">
        <f>IFERROR(INDEX(Import!A:V,MATCH(tbl_WohnsitzSO[[#This Row],[AHV-Nr]],Import!J:J,0),15),"")</f>
        <v/>
      </c>
      <c r="H246" s="85" t="str">
        <f>IFERROR(INDEX(Import!A:V,MATCH(tbl_WohnsitzSO[[#This Row],[AHV-Nr]],Import!J:J,0),16),"")</f>
        <v/>
      </c>
      <c r="I246" s="85" t="str">
        <f>IF(SUMIFS(Import!Z:Z,Import!J:J,tbl_WohnsitzSO[[#This Row],[AHV-Nr]],Import!Z:Z,1)=0,"",SUMIFS(Import!Z:Z,Import!J:J,tbl_WohnsitzSO[[#This Row],[AHV-Nr]],Import!Z:Z,1))</f>
        <v/>
      </c>
      <c r="J246" s="169" t="str">
        <f>IF(SUMIFS(Import!U:U,Import!R:R,"KLV A",Import!J:J,tbl_WohnsitzSO[[#This Row],[AHV-Nr]])=0,"",SUMIFS(Import!U:U,Import!R:R,"KLV A",Import!J:J,tbl_WohnsitzSO[[#This Row],[AHV-Nr]]))</f>
        <v/>
      </c>
      <c r="K246" s="169" t="str">
        <f>IF(SUMIFS(Import!U:U,Import!R:R,"KLV B",Import!J:J,tbl_WohnsitzSO[[#This Row],[AHV-Nr]])=0,"",SUMIFS(Import!U:U,Import!R:R,"KLV B",Import!J:J,tbl_WohnsitzSO[[#This Row],[AHV-Nr]]))</f>
        <v/>
      </c>
      <c r="L246" s="169" t="str">
        <f>IF(SUMIFS(Import!U:U,Import!R:R,"KLV C",Import!J:J,tbl_WohnsitzSO[[#This Row],[AHV-Nr]])=0,"",SUMIFS(Import!U:U,Import!R:R,"KLV C",Import!J:J,tbl_WohnsitzSO[[#This Row],[AHV-Nr]]))</f>
        <v/>
      </c>
      <c r="M246" s="171">
        <f>SUM(tbl_WohnsitzSO[[#This Row],[KLV A]:[KLV C]])</f>
        <v>0</v>
      </c>
      <c r="N246" s="159" t="str">
        <f>IF(tbl_WohnsitzSO[[#This Row],[KLV A]]="","",IF(NOT(ISERROR(MATCH(X246, Parameter!$A$1:$A$137, 0))),VLOOKUP(X246,Parameter!$A$1:$J$137,4,0),IF(V246=4535,VLOOKUP(W246,Parameter!$C$1:$J$137,5,0),VLOOKUP(Y246,Parameter!$B$1:$J$137,6,0))))</f>
        <v/>
      </c>
      <c r="O246" s="159" t="str">
        <f>IF(tbl_WohnsitzSO[[#This Row],[KLV B]]="","",IF(NOT(ISERROR(MATCH(X246, Parameter!$A$1:$A$137, 0))),VLOOKUP(X246,Parameter!$A$1:$J$137,5,0),IF(V246=4535,VLOOKUP(W246,Parameter!$C$1:$J$137,6,0),VLOOKUP(Y246,Parameter!$B$1:$J$137,7,0))))</f>
        <v/>
      </c>
      <c r="P246" s="159" t="str">
        <f>IF(tbl_WohnsitzSO[[#This Row],[KLV C]]="","",IF(NOT(ISERROR(MATCH(X246, Parameter!$A$1:$A$137, 0))),VLOOKUP(X246,Parameter!$A$1:$J$137,6,0),IF(V246=4535,VLOOKUP(W246,Parameter!$C$1:$J$137,7,0),VLOOKUP(Y246,Parameter!$B$1:$J$137,8,0))))</f>
        <v/>
      </c>
      <c r="Q246" s="12" t="str">
        <f t="shared" si="14"/>
        <v/>
      </c>
      <c r="R246" s="12" t="str">
        <f t="shared" si="14"/>
        <v/>
      </c>
      <c r="S246" s="12" t="str">
        <f t="shared" si="14"/>
        <v/>
      </c>
      <c r="T246" s="12">
        <f>IFERROR(SUM(tbl_WohnsitzSO[[#This Row],[KLV A Kosten]:[KLV C Kosten]]),"")</f>
        <v>0</v>
      </c>
      <c r="U246" s="63">
        <f>SUMIFS(Import!V:V,Import!J:J,tbl_WohnsitzSO[[#This Row],[AHV-Nr]])</f>
        <v>0</v>
      </c>
      <c r="V246" s="162" t="str">
        <f t="shared" si="17"/>
        <v/>
      </c>
      <c r="W246" s="163" t="str">
        <f t="shared" si="17"/>
        <v/>
      </c>
      <c r="X246" s="122" t="str">
        <f t="shared" si="15"/>
        <v>S111111</v>
      </c>
      <c r="Y246" s="122" t="str">
        <f t="shared" si="16"/>
        <v>P</v>
      </c>
    </row>
    <row r="247" spans="1:25" ht="12.75" customHeight="1" x14ac:dyDescent="0.2">
      <c r="A247" s="82">
        <v>234</v>
      </c>
      <c r="B247" s="153" t="str">
        <f>IFERROR(INDEX(Import!J:J,_xlfn.AGGREGATE(15,6,ROW(Import!J:J)/(Import!X:X=1),ROW()-13)),"")</f>
        <v/>
      </c>
      <c r="C247" s="153" t="str">
        <f>IFERROR(INDEX(Import!A:V,MATCH(tbl_WohnsitzSO[[#This Row],[AHV-Nr]],Import!J:J,0),5),"")</f>
        <v/>
      </c>
      <c r="D247" s="154" t="str">
        <f>IFERROR(INDEX(Import!A:V,MATCH(tbl_WohnsitzSO[[#This Row],[AHV-Nr]],Import!J:J,0),7),"")</f>
        <v/>
      </c>
      <c r="E247" s="83" t="str">
        <f>IFERROR(INDEX(Import!A:V,MATCH(tbl_WohnsitzSO[[#This Row],[AHV-Nr]],Import!J:J,0),9),"")</f>
        <v/>
      </c>
      <c r="F247" s="84" t="str">
        <f>IFERROR(INDEX(Import!A:V,MATCH(tbl_WohnsitzSO[[#This Row],[AHV-Nr]],Import!J:J,0),12),"")</f>
        <v/>
      </c>
      <c r="G247" s="157" t="str">
        <f>IFERROR(INDEX(Import!A:V,MATCH(tbl_WohnsitzSO[[#This Row],[AHV-Nr]],Import!J:J,0),15),"")</f>
        <v/>
      </c>
      <c r="H247" s="85" t="str">
        <f>IFERROR(INDEX(Import!A:V,MATCH(tbl_WohnsitzSO[[#This Row],[AHV-Nr]],Import!J:J,0),16),"")</f>
        <v/>
      </c>
      <c r="I247" s="85" t="str">
        <f>IF(SUMIFS(Import!Z:Z,Import!J:J,tbl_WohnsitzSO[[#This Row],[AHV-Nr]],Import!Z:Z,1)=0,"",SUMIFS(Import!Z:Z,Import!J:J,tbl_WohnsitzSO[[#This Row],[AHV-Nr]],Import!Z:Z,1))</f>
        <v/>
      </c>
      <c r="J247" s="169" t="str">
        <f>IF(SUMIFS(Import!U:U,Import!R:R,"KLV A",Import!J:J,tbl_WohnsitzSO[[#This Row],[AHV-Nr]])=0,"",SUMIFS(Import!U:U,Import!R:R,"KLV A",Import!J:J,tbl_WohnsitzSO[[#This Row],[AHV-Nr]]))</f>
        <v/>
      </c>
      <c r="K247" s="169" t="str">
        <f>IF(SUMIFS(Import!U:U,Import!R:R,"KLV B",Import!J:J,tbl_WohnsitzSO[[#This Row],[AHV-Nr]])=0,"",SUMIFS(Import!U:U,Import!R:R,"KLV B",Import!J:J,tbl_WohnsitzSO[[#This Row],[AHV-Nr]]))</f>
        <v/>
      </c>
      <c r="L247" s="169" t="str">
        <f>IF(SUMIFS(Import!U:U,Import!R:R,"KLV C",Import!J:J,tbl_WohnsitzSO[[#This Row],[AHV-Nr]])=0,"",SUMIFS(Import!U:U,Import!R:R,"KLV C",Import!J:J,tbl_WohnsitzSO[[#This Row],[AHV-Nr]]))</f>
        <v/>
      </c>
      <c r="M247" s="171">
        <f>SUM(tbl_WohnsitzSO[[#This Row],[KLV A]:[KLV C]])</f>
        <v>0</v>
      </c>
      <c r="N247" s="159" t="str">
        <f>IF(tbl_WohnsitzSO[[#This Row],[KLV A]]="","",IF(NOT(ISERROR(MATCH(X247, Parameter!$A$1:$A$137, 0))),VLOOKUP(X247,Parameter!$A$1:$J$137,4,0),IF(V247=4535,VLOOKUP(W247,Parameter!$C$1:$J$137,5,0),VLOOKUP(Y247,Parameter!$B$1:$J$137,6,0))))</f>
        <v/>
      </c>
      <c r="O247" s="159" t="str">
        <f>IF(tbl_WohnsitzSO[[#This Row],[KLV B]]="","",IF(NOT(ISERROR(MATCH(X247, Parameter!$A$1:$A$137, 0))),VLOOKUP(X247,Parameter!$A$1:$J$137,5,0),IF(V247=4535,VLOOKUP(W247,Parameter!$C$1:$J$137,6,0),VLOOKUP(Y247,Parameter!$B$1:$J$137,7,0))))</f>
        <v/>
      </c>
      <c r="P247" s="159" t="str">
        <f>IF(tbl_WohnsitzSO[[#This Row],[KLV C]]="","",IF(NOT(ISERROR(MATCH(X247, Parameter!$A$1:$A$137, 0))),VLOOKUP(X247,Parameter!$A$1:$J$137,6,0),IF(V247=4535,VLOOKUP(W247,Parameter!$C$1:$J$137,7,0),VLOOKUP(Y247,Parameter!$B$1:$J$137,8,0))))</f>
        <v/>
      </c>
      <c r="Q247" s="12" t="str">
        <f t="shared" si="14"/>
        <v/>
      </c>
      <c r="R247" s="12" t="str">
        <f t="shared" si="14"/>
        <v/>
      </c>
      <c r="S247" s="12" t="str">
        <f t="shared" si="14"/>
        <v/>
      </c>
      <c r="T247" s="12">
        <f>IFERROR(SUM(tbl_WohnsitzSO[[#This Row],[KLV A Kosten]:[KLV C Kosten]]),"")</f>
        <v>0</v>
      </c>
      <c r="U247" s="63">
        <f>SUMIFS(Import!V:V,Import!J:J,tbl_WohnsitzSO[[#This Row],[AHV-Nr]])</f>
        <v>0</v>
      </c>
      <c r="V247" s="162" t="str">
        <f t="shared" si="17"/>
        <v/>
      </c>
      <c r="W247" s="163" t="str">
        <f t="shared" si="17"/>
        <v/>
      </c>
      <c r="X247" s="122" t="str">
        <f t="shared" si="15"/>
        <v>S111111</v>
      </c>
      <c r="Y247" s="122" t="str">
        <f t="shared" si="16"/>
        <v>P</v>
      </c>
    </row>
    <row r="248" spans="1:25" ht="12.75" customHeight="1" x14ac:dyDescent="0.2">
      <c r="A248" s="82">
        <v>235</v>
      </c>
      <c r="B248" s="153" t="str">
        <f>IFERROR(INDEX(Import!J:J,_xlfn.AGGREGATE(15,6,ROW(Import!J:J)/(Import!X:X=1),ROW()-13)),"")</f>
        <v/>
      </c>
      <c r="C248" s="153" t="str">
        <f>IFERROR(INDEX(Import!A:V,MATCH(tbl_WohnsitzSO[[#This Row],[AHV-Nr]],Import!J:J,0),5),"")</f>
        <v/>
      </c>
      <c r="D248" s="154" t="str">
        <f>IFERROR(INDEX(Import!A:V,MATCH(tbl_WohnsitzSO[[#This Row],[AHV-Nr]],Import!J:J,0),7),"")</f>
        <v/>
      </c>
      <c r="E248" s="83" t="str">
        <f>IFERROR(INDEX(Import!A:V,MATCH(tbl_WohnsitzSO[[#This Row],[AHV-Nr]],Import!J:J,0),9),"")</f>
        <v/>
      </c>
      <c r="F248" s="84" t="str">
        <f>IFERROR(INDEX(Import!A:V,MATCH(tbl_WohnsitzSO[[#This Row],[AHV-Nr]],Import!J:J,0),12),"")</f>
        <v/>
      </c>
      <c r="G248" s="157" t="str">
        <f>IFERROR(INDEX(Import!A:V,MATCH(tbl_WohnsitzSO[[#This Row],[AHV-Nr]],Import!J:J,0),15),"")</f>
        <v/>
      </c>
      <c r="H248" s="85" t="str">
        <f>IFERROR(INDEX(Import!A:V,MATCH(tbl_WohnsitzSO[[#This Row],[AHV-Nr]],Import!J:J,0),16),"")</f>
        <v/>
      </c>
      <c r="I248" s="85" t="str">
        <f>IF(SUMIFS(Import!Z:Z,Import!J:J,tbl_WohnsitzSO[[#This Row],[AHV-Nr]],Import!Z:Z,1)=0,"",SUMIFS(Import!Z:Z,Import!J:J,tbl_WohnsitzSO[[#This Row],[AHV-Nr]],Import!Z:Z,1))</f>
        <v/>
      </c>
      <c r="J248" s="169" t="str">
        <f>IF(SUMIFS(Import!U:U,Import!R:R,"KLV A",Import!J:J,tbl_WohnsitzSO[[#This Row],[AHV-Nr]])=0,"",SUMIFS(Import!U:U,Import!R:R,"KLV A",Import!J:J,tbl_WohnsitzSO[[#This Row],[AHV-Nr]]))</f>
        <v/>
      </c>
      <c r="K248" s="169" t="str">
        <f>IF(SUMIFS(Import!U:U,Import!R:R,"KLV B",Import!J:J,tbl_WohnsitzSO[[#This Row],[AHV-Nr]])=0,"",SUMIFS(Import!U:U,Import!R:R,"KLV B",Import!J:J,tbl_WohnsitzSO[[#This Row],[AHV-Nr]]))</f>
        <v/>
      </c>
      <c r="L248" s="169" t="str">
        <f>IF(SUMIFS(Import!U:U,Import!R:R,"KLV C",Import!J:J,tbl_WohnsitzSO[[#This Row],[AHV-Nr]])=0,"",SUMIFS(Import!U:U,Import!R:R,"KLV C",Import!J:J,tbl_WohnsitzSO[[#This Row],[AHV-Nr]]))</f>
        <v/>
      </c>
      <c r="M248" s="171">
        <f>SUM(tbl_WohnsitzSO[[#This Row],[KLV A]:[KLV C]])</f>
        <v>0</v>
      </c>
      <c r="N248" s="159" t="str">
        <f>IF(tbl_WohnsitzSO[[#This Row],[KLV A]]="","",IF(NOT(ISERROR(MATCH(X248, Parameter!$A$1:$A$137, 0))),VLOOKUP(X248,Parameter!$A$1:$J$137,4,0),IF(V248=4535,VLOOKUP(W248,Parameter!$C$1:$J$137,5,0),VLOOKUP(Y248,Parameter!$B$1:$J$137,6,0))))</f>
        <v/>
      </c>
      <c r="O248" s="159" t="str">
        <f>IF(tbl_WohnsitzSO[[#This Row],[KLV B]]="","",IF(NOT(ISERROR(MATCH(X248, Parameter!$A$1:$A$137, 0))),VLOOKUP(X248,Parameter!$A$1:$J$137,5,0),IF(V248=4535,VLOOKUP(W248,Parameter!$C$1:$J$137,6,0),VLOOKUP(Y248,Parameter!$B$1:$J$137,7,0))))</f>
        <v/>
      </c>
      <c r="P248" s="159" t="str">
        <f>IF(tbl_WohnsitzSO[[#This Row],[KLV C]]="","",IF(NOT(ISERROR(MATCH(X248, Parameter!$A$1:$A$137, 0))),VLOOKUP(X248,Parameter!$A$1:$J$137,6,0),IF(V248=4535,VLOOKUP(W248,Parameter!$C$1:$J$137,7,0),VLOOKUP(Y248,Parameter!$B$1:$J$137,8,0))))</f>
        <v/>
      </c>
      <c r="Q248" s="12" t="str">
        <f t="shared" si="14"/>
        <v/>
      </c>
      <c r="R248" s="12" t="str">
        <f t="shared" si="14"/>
        <v/>
      </c>
      <c r="S248" s="12" t="str">
        <f t="shared" si="14"/>
        <v/>
      </c>
      <c r="T248" s="12">
        <f>IFERROR(SUM(tbl_WohnsitzSO[[#This Row],[KLV A Kosten]:[KLV C Kosten]]),"")</f>
        <v>0</v>
      </c>
      <c r="U248" s="63">
        <f>SUMIFS(Import!V:V,Import!J:J,tbl_WohnsitzSO[[#This Row],[AHV-Nr]])</f>
        <v>0</v>
      </c>
      <c r="V248" s="162" t="str">
        <f t="shared" si="17"/>
        <v/>
      </c>
      <c r="W248" s="163" t="str">
        <f t="shared" si="17"/>
        <v/>
      </c>
      <c r="X248" s="122" t="str">
        <f t="shared" si="15"/>
        <v>S111111</v>
      </c>
      <c r="Y248" s="122" t="str">
        <f t="shared" si="16"/>
        <v>P</v>
      </c>
    </row>
    <row r="249" spans="1:25" ht="12.75" customHeight="1" x14ac:dyDescent="0.2">
      <c r="A249" s="82">
        <v>236</v>
      </c>
      <c r="B249" s="153" t="str">
        <f>IFERROR(INDEX(Import!J:J,_xlfn.AGGREGATE(15,6,ROW(Import!J:J)/(Import!X:X=1),ROW()-13)),"")</f>
        <v/>
      </c>
      <c r="C249" s="153" t="str">
        <f>IFERROR(INDEX(Import!A:V,MATCH(tbl_WohnsitzSO[[#This Row],[AHV-Nr]],Import!J:J,0),5),"")</f>
        <v/>
      </c>
      <c r="D249" s="154" t="str">
        <f>IFERROR(INDEX(Import!A:V,MATCH(tbl_WohnsitzSO[[#This Row],[AHV-Nr]],Import!J:J,0),7),"")</f>
        <v/>
      </c>
      <c r="E249" s="83" t="str">
        <f>IFERROR(INDEX(Import!A:V,MATCH(tbl_WohnsitzSO[[#This Row],[AHV-Nr]],Import!J:J,0),9),"")</f>
        <v/>
      </c>
      <c r="F249" s="84" t="str">
        <f>IFERROR(INDEX(Import!A:V,MATCH(tbl_WohnsitzSO[[#This Row],[AHV-Nr]],Import!J:J,0),12),"")</f>
        <v/>
      </c>
      <c r="G249" s="157" t="str">
        <f>IFERROR(INDEX(Import!A:V,MATCH(tbl_WohnsitzSO[[#This Row],[AHV-Nr]],Import!J:J,0),15),"")</f>
        <v/>
      </c>
      <c r="H249" s="85" t="str">
        <f>IFERROR(INDEX(Import!A:V,MATCH(tbl_WohnsitzSO[[#This Row],[AHV-Nr]],Import!J:J,0),16),"")</f>
        <v/>
      </c>
      <c r="I249" s="85" t="str">
        <f>IF(SUMIFS(Import!Z:Z,Import!J:J,tbl_WohnsitzSO[[#This Row],[AHV-Nr]],Import!Z:Z,1)=0,"",SUMIFS(Import!Z:Z,Import!J:J,tbl_WohnsitzSO[[#This Row],[AHV-Nr]],Import!Z:Z,1))</f>
        <v/>
      </c>
      <c r="J249" s="169" t="str">
        <f>IF(SUMIFS(Import!U:U,Import!R:R,"KLV A",Import!J:J,tbl_WohnsitzSO[[#This Row],[AHV-Nr]])=0,"",SUMIFS(Import!U:U,Import!R:R,"KLV A",Import!J:J,tbl_WohnsitzSO[[#This Row],[AHV-Nr]]))</f>
        <v/>
      </c>
      <c r="K249" s="169" t="str">
        <f>IF(SUMIFS(Import!U:U,Import!R:R,"KLV B",Import!J:J,tbl_WohnsitzSO[[#This Row],[AHV-Nr]])=0,"",SUMIFS(Import!U:U,Import!R:R,"KLV B",Import!J:J,tbl_WohnsitzSO[[#This Row],[AHV-Nr]]))</f>
        <v/>
      </c>
      <c r="L249" s="169" t="str">
        <f>IF(SUMIFS(Import!U:U,Import!R:R,"KLV C",Import!J:J,tbl_WohnsitzSO[[#This Row],[AHV-Nr]])=0,"",SUMIFS(Import!U:U,Import!R:R,"KLV C",Import!J:J,tbl_WohnsitzSO[[#This Row],[AHV-Nr]]))</f>
        <v/>
      </c>
      <c r="M249" s="171">
        <f>SUM(tbl_WohnsitzSO[[#This Row],[KLV A]:[KLV C]])</f>
        <v>0</v>
      </c>
      <c r="N249" s="159" t="str">
        <f>IF(tbl_WohnsitzSO[[#This Row],[KLV A]]="","",IF(NOT(ISERROR(MATCH(X249, Parameter!$A$1:$A$137, 0))),VLOOKUP(X249,Parameter!$A$1:$J$137,4,0),IF(V249=4535,VLOOKUP(W249,Parameter!$C$1:$J$137,5,0),VLOOKUP(Y249,Parameter!$B$1:$J$137,6,0))))</f>
        <v/>
      </c>
      <c r="O249" s="159" t="str">
        <f>IF(tbl_WohnsitzSO[[#This Row],[KLV B]]="","",IF(NOT(ISERROR(MATCH(X249, Parameter!$A$1:$A$137, 0))),VLOOKUP(X249,Parameter!$A$1:$J$137,5,0),IF(V249=4535,VLOOKUP(W249,Parameter!$C$1:$J$137,6,0),VLOOKUP(Y249,Parameter!$B$1:$J$137,7,0))))</f>
        <v/>
      </c>
      <c r="P249" s="159" t="str">
        <f>IF(tbl_WohnsitzSO[[#This Row],[KLV C]]="","",IF(NOT(ISERROR(MATCH(X249, Parameter!$A$1:$A$137, 0))),VLOOKUP(X249,Parameter!$A$1:$J$137,6,0),IF(V249=4535,VLOOKUP(W249,Parameter!$C$1:$J$137,7,0),VLOOKUP(Y249,Parameter!$B$1:$J$137,8,0))))</f>
        <v/>
      </c>
      <c r="Q249" s="12" t="str">
        <f t="shared" si="14"/>
        <v/>
      </c>
      <c r="R249" s="12" t="str">
        <f t="shared" si="14"/>
        <v/>
      </c>
      <c r="S249" s="12" t="str">
        <f t="shared" si="14"/>
        <v/>
      </c>
      <c r="T249" s="12">
        <f>IFERROR(SUM(tbl_WohnsitzSO[[#This Row],[KLV A Kosten]:[KLV C Kosten]]),"")</f>
        <v>0</v>
      </c>
      <c r="U249" s="63">
        <f>SUMIFS(Import!V:V,Import!J:J,tbl_WohnsitzSO[[#This Row],[AHV-Nr]])</f>
        <v>0</v>
      </c>
      <c r="V249" s="162" t="str">
        <f t="shared" si="17"/>
        <v/>
      </c>
      <c r="W249" s="163" t="str">
        <f t="shared" si="17"/>
        <v/>
      </c>
      <c r="X249" s="122" t="str">
        <f t="shared" si="15"/>
        <v>S111111</v>
      </c>
      <c r="Y249" s="122" t="str">
        <f t="shared" si="16"/>
        <v>P</v>
      </c>
    </row>
    <row r="250" spans="1:25" ht="12.75" customHeight="1" x14ac:dyDescent="0.2">
      <c r="A250" s="82">
        <v>237</v>
      </c>
      <c r="B250" s="153" t="str">
        <f>IFERROR(INDEX(Import!J:J,_xlfn.AGGREGATE(15,6,ROW(Import!J:J)/(Import!X:X=1),ROW()-13)),"")</f>
        <v/>
      </c>
      <c r="C250" s="153" t="str">
        <f>IFERROR(INDEX(Import!A:V,MATCH(tbl_WohnsitzSO[[#This Row],[AHV-Nr]],Import!J:J,0),5),"")</f>
        <v/>
      </c>
      <c r="D250" s="154" t="str">
        <f>IFERROR(INDEX(Import!A:V,MATCH(tbl_WohnsitzSO[[#This Row],[AHV-Nr]],Import!J:J,0),7),"")</f>
        <v/>
      </c>
      <c r="E250" s="83" t="str">
        <f>IFERROR(INDEX(Import!A:V,MATCH(tbl_WohnsitzSO[[#This Row],[AHV-Nr]],Import!J:J,0),9),"")</f>
        <v/>
      </c>
      <c r="F250" s="84" t="str">
        <f>IFERROR(INDEX(Import!A:V,MATCH(tbl_WohnsitzSO[[#This Row],[AHV-Nr]],Import!J:J,0),12),"")</f>
        <v/>
      </c>
      <c r="G250" s="157" t="str">
        <f>IFERROR(INDEX(Import!A:V,MATCH(tbl_WohnsitzSO[[#This Row],[AHV-Nr]],Import!J:J,0),15),"")</f>
        <v/>
      </c>
      <c r="H250" s="85" t="str">
        <f>IFERROR(INDEX(Import!A:V,MATCH(tbl_WohnsitzSO[[#This Row],[AHV-Nr]],Import!J:J,0),16),"")</f>
        <v/>
      </c>
      <c r="I250" s="85" t="str">
        <f>IF(SUMIFS(Import!Z:Z,Import!J:J,tbl_WohnsitzSO[[#This Row],[AHV-Nr]],Import!Z:Z,1)=0,"",SUMIFS(Import!Z:Z,Import!J:J,tbl_WohnsitzSO[[#This Row],[AHV-Nr]],Import!Z:Z,1))</f>
        <v/>
      </c>
      <c r="J250" s="169" t="str">
        <f>IF(SUMIFS(Import!U:U,Import!R:R,"KLV A",Import!J:J,tbl_WohnsitzSO[[#This Row],[AHV-Nr]])=0,"",SUMIFS(Import!U:U,Import!R:R,"KLV A",Import!J:J,tbl_WohnsitzSO[[#This Row],[AHV-Nr]]))</f>
        <v/>
      </c>
      <c r="K250" s="169" t="str">
        <f>IF(SUMIFS(Import!U:U,Import!R:R,"KLV B",Import!J:J,tbl_WohnsitzSO[[#This Row],[AHV-Nr]])=0,"",SUMIFS(Import!U:U,Import!R:R,"KLV B",Import!J:J,tbl_WohnsitzSO[[#This Row],[AHV-Nr]]))</f>
        <v/>
      </c>
      <c r="L250" s="169" t="str">
        <f>IF(SUMIFS(Import!U:U,Import!R:R,"KLV C",Import!J:J,tbl_WohnsitzSO[[#This Row],[AHV-Nr]])=0,"",SUMIFS(Import!U:U,Import!R:R,"KLV C",Import!J:J,tbl_WohnsitzSO[[#This Row],[AHV-Nr]]))</f>
        <v/>
      </c>
      <c r="M250" s="171">
        <f>SUM(tbl_WohnsitzSO[[#This Row],[KLV A]:[KLV C]])</f>
        <v>0</v>
      </c>
      <c r="N250" s="159" t="str">
        <f>IF(tbl_WohnsitzSO[[#This Row],[KLV A]]="","",IF(NOT(ISERROR(MATCH(X250, Parameter!$A$1:$A$137, 0))),VLOOKUP(X250,Parameter!$A$1:$J$137,4,0),IF(V250=4535,VLOOKUP(W250,Parameter!$C$1:$J$137,5,0),VLOOKUP(Y250,Parameter!$B$1:$J$137,6,0))))</f>
        <v/>
      </c>
      <c r="O250" s="159" t="str">
        <f>IF(tbl_WohnsitzSO[[#This Row],[KLV B]]="","",IF(NOT(ISERROR(MATCH(X250, Parameter!$A$1:$A$137, 0))),VLOOKUP(X250,Parameter!$A$1:$J$137,5,0),IF(V250=4535,VLOOKUP(W250,Parameter!$C$1:$J$137,6,0),VLOOKUP(Y250,Parameter!$B$1:$J$137,7,0))))</f>
        <v/>
      </c>
      <c r="P250" s="159" t="str">
        <f>IF(tbl_WohnsitzSO[[#This Row],[KLV C]]="","",IF(NOT(ISERROR(MATCH(X250, Parameter!$A$1:$A$137, 0))),VLOOKUP(X250,Parameter!$A$1:$J$137,6,0),IF(V250=4535,VLOOKUP(W250,Parameter!$C$1:$J$137,7,0),VLOOKUP(Y250,Parameter!$B$1:$J$137,8,0))))</f>
        <v/>
      </c>
      <c r="Q250" s="12" t="str">
        <f t="shared" si="14"/>
        <v/>
      </c>
      <c r="R250" s="12" t="str">
        <f t="shared" si="14"/>
        <v/>
      </c>
      <c r="S250" s="12" t="str">
        <f t="shared" si="14"/>
        <v/>
      </c>
      <c r="T250" s="12">
        <f>IFERROR(SUM(tbl_WohnsitzSO[[#This Row],[KLV A Kosten]:[KLV C Kosten]]),"")</f>
        <v>0</v>
      </c>
      <c r="U250" s="63">
        <f>SUMIFS(Import!V:V,Import!J:J,tbl_WohnsitzSO[[#This Row],[AHV-Nr]])</f>
        <v>0</v>
      </c>
      <c r="V250" s="162" t="str">
        <f t="shared" si="17"/>
        <v/>
      </c>
      <c r="W250" s="163" t="str">
        <f t="shared" si="17"/>
        <v/>
      </c>
      <c r="X250" s="122" t="str">
        <f t="shared" si="15"/>
        <v>S111111</v>
      </c>
      <c r="Y250" s="122" t="str">
        <f t="shared" si="16"/>
        <v>P</v>
      </c>
    </row>
    <row r="251" spans="1:25" ht="12.75" customHeight="1" x14ac:dyDescent="0.2">
      <c r="A251" s="82">
        <v>238</v>
      </c>
      <c r="B251" s="153" t="str">
        <f>IFERROR(INDEX(Import!J:J,_xlfn.AGGREGATE(15,6,ROW(Import!J:J)/(Import!X:X=1),ROW()-13)),"")</f>
        <v/>
      </c>
      <c r="C251" s="153" t="str">
        <f>IFERROR(INDEX(Import!A:V,MATCH(tbl_WohnsitzSO[[#This Row],[AHV-Nr]],Import!J:J,0),5),"")</f>
        <v/>
      </c>
      <c r="D251" s="154" t="str">
        <f>IFERROR(INDEX(Import!A:V,MATCH(tbl_WohnsitzSO[[#This Row],[AHV-Nr]],Import!J:J,0),7),"")</f>
        <v/>
      </c>
      <c r="E251" s="83" t="str">
        <f>IFERROR(INDEX(Import!A:V,MATCH(tbl_WohnsitzSO[[#This Row],[AHV-Nr]],Import!J:J,0),9),"")</f>
        <v/>
      </c>
      <c r="F251" s="84" t="str">
        <f>IFERROR(INDEX(Import!A:V,MATCH(tbl_WohnsitzSO[[#This Row],[AHV-Nr]],Import!J:J,0),12),"")</f>
        <v/>
      </c>
      <c r="G251" s="157" t="str">
        <f>IFERROR(INDEX(Import!A:V,MATCH(tbl_WohnsitzSO[[#This Row],[AHV-Nr]],Import!J:J,0),15),"")</f>
        <v/>
      </c>
      <c r="H251" s="85" t="str">
        <f>IFERROR(INDEX(Import!A:V,MATCH(tbl_WohnsitzSO[[#This Row],[AHV-Nr]],Import!J:J,0),16),"")</f>
        <v/>
      </c>
      <c r="I251" s="85" t="str">
        <f>IF(SUMIFS(Import!Z:Z,Import!J:J,tbl_WohnsitzSO[[#This Row],[AHV-Nr]],Import!Z:Z,1)=0,"",SUMIFS(Import!Z:Z,Import!J:J,tbl_WohnsitzSO[[#This Row],[AHV-Nr]],Import!Z:Z,1))</f>
        <v/>
      </c>
      <c r="J251" s="169" t="str">
        <f>IF(SUMIFS(Import!U:U,Import!R:R,"KLV A",Import!J:J,tbl_WohnsitzSO[[#This Row],[AHV-Nr]])=0,"",SUMIFS(Import!U:U,Import!R:R,"KLV A",Import!J:J,tbl_WohnsitzSO[[#This Row],[AHV-Nr]]))</f>
        <v/>
      </c>
      <c r="K251" s="169" t="str">
        <f>IF(SUMIFS(Import!U:U,Import!R:R,"KLV B",Import!J:J,tbl_WohnsitzSO[[#This Row],[AHV-Nr]])=0,"",SUMIFS(Import!U:U,Import!R:R,"KLV B",Import!J:J,tbl_WohnsitzSO[[#This Row],[AHV-Nr]]))</f>
        <v/>
      </c>
      <c r="L251" s="169" t="str">
        <f>IF(SUMIFS(Import!U:U,Import!R:R,"KLV C",Import!J:J,tbl_WohnsitzSO[[#This Row],[AHV-Nr]])=0,"",SUMIFS(Import!U:U,Import!R:R,"KLV C",Import!J:J,tbl_WohnsitzSO[[#This Row],[AHV-Nr]]))</f>
        <v/>
      </c>
      <c r="M251" s="171">
        <f>SUM(tbl_WohnsitzSO[[#This Row],[KLV A]:[KLV C]])</f>
        <v>0</v>
      </c>
      <c r="N251" s="159" t="str">
        <f>IF(tbl_WohnsitzSO[[#This Row],[KLV A]]="","",IF(NOT(ISERROR(MATCH(X251, Parameter!$A$1:$A$137, 0))),VLOOKUP(X251,Parameter!$A$1:$J$137,4,0),IF(V251=4535,VLOOKUP(W251,Parameter!$C$1:$J$137,5,0),VLOOKUP(Y251,Parameter!$B$1:$J$137,6,0))))</f>
        <v/>
      </c>
      <c r="O251" s="159" t="str">
        <f>IF(tbl_WohnsitzSO[[#This Row],[KLV B]]="","",IF(NOT(ISERROR(MATCH(X251, Parameter!$A$1:$A$137, 0))),VLOOKUP(X251,Parameter!$A$1:$J$137,5,0),IF(V251=4535,VLOOKUP(W251,Parameter!$C$1:$J$137,6,0),VLOOKUP(Y251,Parameter!$B$1:$J$137,7,0))))</f>
        <v/>
      </c>
      <c r="P251" s="159" t="str">
        <f>IF(tbl_WohnsitzSO[[#This Row],[KLV C]]="","",IF(NOT(ISERROR(MATCH(X251, Parameter!$A$1:$A$137, 0))),VLOOKUP(X251,Parameter!$A$1:$J$137,6,0),IF(V251=4535,VLOOKUP(W251,Parameter!$C$1:$J$137,7,0),VLOOKUP(Y251,Parameter!$B$1:$J$137,8,0))))</f>
        <v/>
      </c>
      <c r="Q251" s="12" t="str">
        <f t="shared" si="14"/>
        <v/>
      </c>
      <c r="R251" s="12" t="str">
        <f t="shared" si="14"/>
        <v/>
      </c>
      <c r="S251" s="12" t="str">
        <f t="shared" si="14"/>
        <v/>
      </c>
      <c r="T251" s="12">
        <f>IFERROR(SUM(tbl_WohnsitzSO[[#This Row],[KLV A Kosten]:[KLV C Kosten]]),"")</f>
        <v>0</v>
      </c>
      <c r="U251" s="63">
        <f>SUMIFS(Import!V:V,Import!J:J,tbl_WohnsitzSO[[#This Row],[AHV-Nr]])</f>
        <v>0</v>
      </c>
      <c r="V251" s="162" t="str">
        <f t="shared" si="17"/>
        <v/>
      </c>
      <c r="W251" s="163" t="str">
        <f t="shared" si="17"/>
        <v/>
      </c>
      <c r="X251" s="122" t="str">
        <f t="shared" si="15"/>
        <v>S111111</v>
      </c>
      <c r="Y251" s="122" t="str">
        <f t="shared" si="16"/>
        <v>P</v>
      </c>
    </row>
    <row r="252" spans="1:25" ht="12.75" customHeight="1" x14ac:dyDescent="0.2">
      <c r="A252" s="82">
        <v>239</v>
      </c>
      <c r="B252" s="153" t="str">
        <f>IFERROR(INDEX(Import!J:J,_xlfn.AGGREGATE(15,6,ROW(Import!J:J)/(Import!X:X=1),ROW()-13)),"")</f>
        <v/>
      </c>
      <c r="C252" s="153" t="str">
        <f>IFERROR(INDEX(Import!A:V,MATCH(tbl_WohnsitzSO[[#This Row],[AHV-Nr]],Import!J:J,0),5),"")</f>
        <v/>
      </c>
      <c r="D252" s="154" t="str">
        <f>IFERROR(INDEX(Import!A:V,MATCH(tbl_WohnsitzSO[[#This Row],[AHV-Nr]],Import!J:J,0),7),"")</f>
        <v/>
      </c>
      <c r="E252" s="83" t="str">
        <f>IFERROR(INDEX(Import!A:V,MATCH(tbl_WohnsitzSO[[#This Row],[AHV-Nr]],Import!J:J,0),9),"")</f>
        <v/>
      </c>
      <c r="F252" s="84" t="str">
        <f>IFERROR(INDEX(Import!A:V,MATCH(tbl_WohnsitzSO[[#This Row],[AHV-Nr]],Import!J:J,0),12),"")</f>
        <v/>
      </c>
      <c r="G252" s="157" t="str">
        <f>IFERROR(INDEX(Import!A:V,MATCH(tbl_WohnsitzSO[[#This Row],[AHV-Nr]],Import!J:J,0),15),"")</f>
        <v/>
      </c>
      <c r="H252" s="85" t="str">
        <f>IFERROR(INDEX(Import!A:V,MATCH(tbl_WohnsitzSO[[#This Row],[AHV-Nr]],Import!J:J,0),16),"")</f>
        <v/>
      </c>
      <c r="I252" s="85" t="str">
        <f>IF(SUMIFS(Import!Z:Z,Import!J:J,tbl_WohnsitzSO[[#This Row],[AHV-Nr]],Import!Z:Z,1)=0,"",SUMIFS(Import!Z:Z,Import!J:J,tbl_WohnsitzSO[[#This Row],[AHV-Nr]],Import!Z:Z,1))</f>
        <v/>
      </c>
      <c r="J252" s="169" t="str">
        <f>IF(SUMIFS(Import!U:U,Import!R:R,"KLV A",Import!J:J,tbl_WohnsitzSO[[#This Row],[AHV-Nr]])=0,"",SUMIFS(Import!U:U,Import!R:R,"KLV A",Import!J:J,tbl_WohnsitzSO[[#This Row],[AHV-Nr]]))</f>
        <v/>
      </c>
      <c r="K252" s="169" t="str">
        <f>IF(SUMIFS(Import!U:U,Import!R:R,"KLV B",Import!J:J,tbl_WohnsitzSO[[#This Row],[AHV-Nr]])=0,"",SUMIFS(Import!U:U,Import!R:R,"KLV B",Import!J:J,tbl_WohnsitzSO[[#This Row],[AHV-Nr]]))</f>
        <v/>
      </c>
      <c r="L252" s="169" t="str">
        <f>IF(SUMIFS(Import!U:U,Import!R:R,"KLV C",Import!J:J,tbl_WohnsitzSO[[#This Row],[AHV-Nr]])=0,"",SUMIFS(Import!U:U,Import!R:R,"KLV C",Import!J:J,tbl_WohnsitzSO[[#This Row],[AHV-Nr]]))</f>
        <v/>
      </c>
      <c r="M252" s="171">
        <f>SUM(tbl_WohnsitzSO[[#This Row],[KLV A]:[KLV C]])</f>
        <v>0</v>
      </c>
      <c r="N252" s="159" t="str">
        <f>IF(tbl_WohnsitzSO[[#This Row],[KLV A]]="","",IF(NOT(ISERROR(MATCH(X252, Parameter!$A$1:$A$137, 0))),VLOOKUP(X252,Parameter!$A$1:$J$137,4,0),IF(V252=4535,VLOOKUP(W252,Parameter!$C$1:$J$137,5,0),VLOOKUP(Y252,Parameter!$B$1:$J$137,6,0))))</f>
        <v/>
      </c>
      <c r="O252" s="159" t="str">
        <f>IF(tbl_WohnsitzSO[[#This Row],[KLV B]]="","",IF(NOT(ISERROR(MATCH(X252, Parameter!$A$1:$A$137, 0))),VLOOKUP(X252,Parameter!$A$1:$J$137,5,0),IF(V252=4535,VLOOKUP(W252,Parameter!$C$1:$J$137,6,0),VLOOKUP(Y252,Parameter!$B$1:$J$137,7,0))))</f>
        <v/>
      </c>
      <c r="P252" s="159" t="str">
        <f>IF(tbl_WohnsitzSO[[#This Row],[KLV C]]="","",IF(NOT(ISERROR(MATCH(X252, Parameter!$A$1:$A$137, 0))),VLOOKUP(X252,Parameter!$A$1:$J$137,6,0),IF(V252=4535,VLOOKUP(W252,Parameter!$C$1:$J$137,7,0),VLOOKUP(Y252,Parameter!$B$1:$J$137,8,0))))</f>
        <v/>
      </c>
      <c r="Q252" s="12" t="str">
        <f t="shared" si="14"/>
        <v/>
      </c>
      <c r="R252" s="12" t="str">
        <f t="shared" si="14"/>
        <v/>
      </c>
      <c r="S252" s="12" t="str">
        <f t="shared" si="14"/>
        <v/>
      </c>
      <c r="T252" s="12">
        <f>IFERROR(SUM(tbl_WohnsitzSO[[#This Row],[KLV A Kosten]:[KLV C Kosten]]),"")</f>
        <v>0</v>
      </c>
      <c r="U252" s="63">
        <f>SUMIFS(Import!V:V,Import!J:J,tbl_WohnsitzSO[[#This Row],[AHV-Nr]])</f>
        <v>0</v>
      </c>
      <c r="V252" s="162" t="str">
        <f t="shared" si="17"/>
        <v/>
      </c>
      <c r="W252" s="163" t="str">
        <f t="shared" si="17"/>
        <v/>
      </c>
      <c r="X252" s="122" t="str">
        <f t="shared" si="15"/>
        <v>S111111</v>
      </c>
      <c r="Y252" s="122" t="str">
        <f t="shared" si="16"/>
        <v>P</v>
      </c>
    </row>
    <row r="253" spans="1:25" ht="12.75" customHeight="1" x14ac:dyDescent="0.2">
      <c r="A253" s="82">
        <v>240</v>
      </c>
      <c r="B253" s="153" t="str">
        <f>IFERROR(INDEX(Import!J:J,_xlfn.AGGREGATE(15,6,ROW(Import!J:J)/(Import!X:X=1),ROW()-13)),"")</f>
        <v/>
      </c>
      <c r="C253" s="153" t="str">
        <f>IFERROR(INDEX(Import!A:V,MATCH(tbl_WohnsitzSO[[#This Row],[AHV-Nr]],Import!J:J,0),5),"")</f>
        <v/>
      </c>
      <c r="D253" s="154" t="str">
        <f>IFERROR(INDEX(Import!A:V,MATCH(tbl_WohnsitzSO[[#This Row],[AHV-Nr]],Import!J:J,0),7),"")</f>
        <v/>
      </c>
      <c r="E253" s="83" t="str">
        <f>IFERROR(INDEX(Import!A:V,MATCH(tbl_WohnsitzSO[[#This Row],[AHV-Nr]],Import!J:J,0),9),"")</f>
        <v/>
      </c>
      <c r="F253" s="84" t="str">
        <f>IFERROR(INDEX(Import!A:V,MATCH(tbl_WohnsitzSO[[#This Row],[AHV-Nr]],Import!J:J,0),12),"")</f>
        <v/>
      </c>
      <c r="G253" s="157" t="str">
        <f>IFERROR(INDEX(Import!A:V,MATCH(tbl_WohnsitzSO[[#This Row],[AHV-Nr]],Import!J:J,0),15),"")</f>
        <v/>
      </c>
      <c r="H253" s="85" t="str">
        <f>IFERROR(INDEX(Import!A:V,MATCH(tbl_WohnsitzSO[[#This Row],[AHV-Nr]],Import!J:J,0),16),"")</f>
        <v/>
      </c>
      <c r="I253" s="85" t="str">
        <f>IF(SUMIFS(Import!Z:Z,Import!J:J,tbl_WohnsitzSO[[#This Row],[AHV-Nr]],Import!Z:Z,1)=0,"",SUMIFS(Import!Z:Z,Import!J:J,tbl_WohnsitzSO[[#This Row],[AHV-Nr]],Import!Z:Z,1))</f>
        <v/>
      </c>
      <c r="J253" s="169" t="str">
        <f>IF(SUMIFS(Import!U:U,Import!R:R,"KLV A",Import!J:J,tbl_WohnsitzSO[[#This Row],[AHV-Nr]])=0,"",SUMIFS(Import!U:U,Import!R:R,"KLV A",Import!J:J,tbl_WohnsitzSO[[#This Row],[AHV-Nr]]))</f>
        <v/>
      </c>
      <c r="K253" s="169" t="str">
        <f>IF(SUMIFS(Import!U:U,Import!R:R,"KLV B",Import!J:J,tbl_WohnsitzSO[[#This Row],[AHV-Nr]])=0,"",SUMIFS(Import!U:U,Import!R:R,"KLV B",Import!J:J,tbl_WohnsitzSO[[#This Row],[AHV-Nr]]))</f>
        <v/>
      </c>
      <c r="L253" s="169" t="str">
        <f>IF(SUMIFS(Import!U:U,Import!R:R,"KLV C",Import!J:J,tbl_WohnsitzSO[[#This Row],[AHV-Nr]])=0,"",SUMIFS(Import!U:U,Import!R:R,"KLV C",Import!J:J,tbl_WohnsitzSO[[#This Row],[AHV-Nr]]))</f>
        <v/>
      </c>
      <c r="M253" s="171">
        <f>SUM(tbl_WohnsitzSO[[#This Row],[KLV A]:[KLV C]])</f>
        <v>0</v>
      </c>
      <c r="N253" s="159" t="str">
        <f>IF(tbl_WohnsitzSO[[#This Row],[KLV A]]="","",IF(NOT(ISERROR(MATCH(X253, Parameter!$A$1:$A$137, 0))),VLOOKUP(X253,Parameter!$A$1:$J$137,4,0),IF(V253=4535,VLOOKUP(W253,Parameter!$C$1:$J$137,5,0),VLOOKUP(Y253,Parameter!$B$1:$J$137,6,0))))</f>
        <v/>
      </c>
      <c r="O253" s="159" t="str">
        <f>IF(tbl_WohnsitzSO[[#This Row],[KLV B]]="","",IF(NOT(ISERROR(MATCH(X253, Parameter!$A$1:$A$137, 0))),VLOOKUP(X253,Parameter!$A$1:$J$137,5,0),IF(V253=4535,VLOOKUP(W253,Parameter!$C$1:$J$137,6,0),VLOOKUP(Y253,Parameter!$B$1:$J$137,7,0))))</f>
        <v/>
      </c>
      <c r="P253" s="159" t="str">
        <f>IF(tbl_WohnsitzSO[[#This Row],[KLV C]]="","",IF(NOT(ISERROR(MATCH(X253, Parameter!$A$1:$A$137, 0))),VLOOKUP(X253,Parameter!$A$1:$J$137,6,0),IF(V253=4535,VLOOKUP(W253,Parameter!$C$1:$J$137,7,0),VLOOKUP(Y253,Parameter!$B$1:$J$137,8,0))))</f>
        <v/>
      </c>
      <c r="Q253" s="12" t="str">
        <f t="shared" si="14"/>
        <v/>
      </c>
      <c r="R253" s="12" t="str">
        <f t="shared" si="14"/>
        <v/>
      </c>
      <c r="S253" s="12" t="str">
        <f t="shared" si="14"/>
        <v/>
      </c>
      <c r="T253" s="12">
        <f>IFERROR(SUM(tbl_WohnsitzSO[[#This Row],[KLV A Kosten]:[KLV C Kosten]]),"")</f>
        <v>0</v>
      </c>
      <c r="U253" s="63">
        <f>SUMIFS(Import!V:V,Import!J:J,tbl_WohnsitzSO[[#This Row],[AHV-Nr]])</f>
        <v>0</v>
      </c>
      <c r="V253" s="162" t="str">
        <f t="shared" si="17"/>
        <v/>
      </c>
      <c r="W253" s="163" t="str">
        <f t="shared" si="17"/>
        <v/>
      </c>
      <c r="X253" s="122" t="str">
        <f t="shared" si="15"/>
        <v>S111111</v>
      </c>
      <c r="Y253" s="122" t="str">
        <f t="shared" si="16"/>
        <v>P</v>
      </c>
    </row>
    <row r="254" spans="1:25" ht="12.75" customHeight="1" x14ac:dyDescent="0.2">
      <c r="A254" s="82">
        <v>241</v>
      </c>
      <c r="B254" s="153" t="str">
        <f>IFERROR(INDEX(Import!J:J,_xlfn.AGGREGATE(15,6,ROW(Import!J:J)/(Import!X:X=1),ROW()-13)),"")</f>
        <v/>
      </c>
      <c r="C254" s="153" t="str">
        <f>IFERROR(INDEX(Import!A:V,MATCH(tbl_WohnsitzSO[[#This Row],[AHV-Nr]],Import!J:J,0),5),"")</f>
        <v/>
      </c>
      <c r="D254" s="154" t="str">
        <f>IFERROR(INDEX(Import!A:V,MATCH(tbl_WohnsitzSO[[#This Row],[AHV-Nr]],Import!J:J,0),7),"")</f>
        <v/>
      </c>
      <c r="E254" s="83" t="str">
        <f>IFERROR(INDEX(Import!A:V,MATCH(tbl_WohnsitzSO[[#This Row],[AHV-Nr]],Import!J:J,0),9),"")</f>
        <v/>
      </c>
      <c r="F254" s="84" t="str">
        <f>IFERROR(INDEX(Import!A:V,MATCH(tbl_WohnsitzSO[[#This Row],[AHV-Nr]],Import!J:J,0),12),"")</f>
        <v/>
      </c>
      <c r="G254" s="157" t="str">
        <f>IFERROR(INDEX(Import!A:V,MATCH(tbl_WohnsitzSO[[#This Row],[AHV-Nr]],Import!J:J,0),15),"")</f>
        <v/>
      </c>
      <c r="H254" s="85" t="str">
        <f>IFERROR(INDEX(Import!A:V,MATCH(tbl_WohnsitzSO[[#This Row],[AHV-Nr]],Import!J:J,0),16),"")</f>
        <v/>
      </c>
      <c r="I254" s="85" t="str">
        <f>IF(SUMIFS(Import!Z:Z,Import!J:J,tbl_WohnsitzSO[[#This Row],[AHV-Nr]],Import!Z:Z,1)=0,"",SUMIFS(Import!Z:Z,Import!J:J,tbl_WohnsitzSO[[#This Row],[AHV-Nr]],Import!Z:Z,1))</f>
        <v/>
      </c>
      <c r="J254" s="169" t="str">
        <f>IF(SUMIFS(Import!U:U,Import!R:R,"KLV A",Import!J:J,tbl_WohnsitzSO[[#This Row],[AHV-Nr]])=0,"",SUMIFS(Import!U:U,Import!R:R,"KLV A",Import!J:J,tbl_WohnsitzSO[[#This Row],[AHV-Nr]]))</f>
        <v/>
      </c>
      <c r="K254" s="169" t="str">
        <f>IF(SUMIFS(Import!U:U,Import!R:R,"KLV B",Import!J:J,tbl_WohnsitzSO[[#This Row],[AHV-Nr]])=0,"",SUMIFS(Import!U:U,Import!R:R,"KLV B",Import!J:J,tbl_WohnsitzSO[[#This Row],[AHV-Nr]]))</f>
        <v/>
      </c>
      <c r="L254" s="169" t="str">
        <f>IF(SUMIFS(Import!U:U,Import!R:R,"KLV C",Import!J:J,tbl_WohnsitzSO[[#This Row],[AHV-Nr]])=0,"",SUMIFS(Import!U:U,Import!R:R,"KLV C",Import!J:J,tbl_WohnsitzSO[[#This Row],[AHV-Nr]]))</f>
        <v/>
      </c>
      <c r="M254" s="171">
        <f>SUM(tbl_WohnsitzSO[[#This Row],[KLV A]:[KLV C]])</f>
        <v>0</v>
      </c>
      <c r="N254" s="159" t="str">
        <f>IF(tbl_WohnsitzSO[[#This Row],[KLV A]]="","",IF(NOT(ISERROR(MATCH(X254, Parameter!$A$1:$A$137, 0))),VLOOKUP(X254,Parameter!$A$1:$J$137,4,0),IF(V254=4535,VLOOKUP(W254,Parameter!$C$1:$J$137,5,0),VLOOKUP(Y254,Parameter!$B$1:$J$137,6,0))))</f>
        <v/>
      </c>
      <c r="O254" s="159" t="str">
        <f>IF(tbl_WohnsitzSO[[#This Row],[KLV B]]="","",IF(NOT(ISERROR(MATCH(X254, Parameter!$A$1:$A$137, 0))),VLOOKUP(X254,Parameter!$A$1:$J$137,5,0),IF(V254=4535,VLOOKUP(W254,Parameter!$C$1:$J$137,6,0),VLOOKUP(Y254,Parameter!$B$1:$J$137,7,0))))</f>
        <v/>
      </c>
      <c r="P254" s="159" t="str">
        <f>IF(tbl_WohnsitzSO[[#This Row],[KLV C]]="","",IF(NOT(ISERROR(MATCH(X254, Parameter!$A$1:$A$137, 0))),VLOOKUP(X254,Parameter!$A$1:$J$137,6,0),IF(V254=4535,VLOOKUP(W254,Parameter!$C$1:$J$137,7,0),VLOOKUP(Y254,Parameter!$B$1:$J$137,8,0))))</f>
        <v/>
      </c>
      <c r="Q254" s="12" t="str">
        <f t="shared" si="14"/>
        <v/>
      </c>
      <c r="R254" s="12" t="str">
        <f t="shared" si="14"/>
        <v/>
      </c>
      <c r="S254" s="12" t="str">
        <f t="shared" si="14"/>
        <v/>
      </c>
      <c r="T254" s="12">
        <f>IFERROR(SUM(tbl_WohnsitzSO[[#This Row],[KLV A Kosten]:[KLV C Kosten]]),"")</f>
        <v>0</v>
      </c>
      <c r="U254" s="63">
        <f>SUMIFS(Import!V:V,Import!J:J,tbl_WohnsitzSO[[#This Row],[AHV-Nr]])</f>
        <v>0</v>
      </c>
      <c r="V254" s="162" t="str">
        <f t="shared" si="17"/>
        <v/>
      </c>
      <c r="W254" s="163" t="str">
        <f t="shared" si="17"/>
        <v/>
      </c>
      <c r="X254" s="122" t="str">
        <f t="shared" si="15"/>
        <v>S111111</v>
      </c>
      <c r="Y254" s="122" t="str">
        <f t="shared" si="16"/>
        <v>P</v>
      </c>
    </row>
    <row r="255" spans="1:25" ht="12.75" customHeight="1" x14ac:dyDescent="0.2">
      <c r="A255" s="82">
        <v>242</v>
      </c>
      <c r="B255" s="153" t="str">
        <f>IFERROR(INDEX(Import!J:J,_xlfn.AGGREGATE(15,6,ROW(Import!J:J)/(Import!X:X=1),ROW()-13)),"")</f>
        <v/>
      </c>
      <c r="C255" s="153" t="str">
        <f>IFERROR(INDEX(Import!A:V,MATCH(tbl_WohnsitzSO[[#This Row],[AHV-Nr]],Import!J:J,0),5),"")</f>
        <v/>
      </c>
      <c r="D255" s="154" t="str">
        <f>IFERROR(INDEX(Import!A:V,MATCH(tbl_WohnsitzSO[[#This Row],[AHV-Nr]],Import!J:J,0),7),"")</f>
        <v/>
      </c>
      <c r="E255" s="83" t="str">
        <f>IFERROR(INDEX(Import!A:V,MATCH(tbl_WohnsitzSO[[#This Row],[AHV-Nr]],Import!J:J,0),9),"")</f>
        <v/>
      </c>
      <c r="F255" s="84" t="str">
        <f>IFERROR(INDEX(Import!A:V,MATCH(tbl_WohnsitzSO[[#This Row],[AHV-Nr]],Import!J:J,0),12),"")</f>
        <v/>
      </c>
      <c r="G255" s="157" t="str">
        <f>IFERROR(INDEX(Import!A:V,MATCH(tbl_WohnsitzSO[[#This Row],[AHV-Nr]],Import!J:J,0),15),"")</f>
        <v/>
      </c>
      <c r="H255" s="85" t="str">
        <f>IFERROR(INDEX(Import!A:V,MATCH(tbl_WohnsitzSO[[#This Row],[AHV-Nr]],Import!J:J,0),16),"")</f>
        <v/>
      </c>
      <c r="I255" s="85" t="str">
        <f>IF(SUMIFS(Import!Z:Z,Import!J:J,tbl_WohnsitzSO[[#This Row],[AHV-Nr]],Import!Z:Z,1)=0,"",SUMIFS(Import!Z:Z,Import!J:J,tbl_WohnsitzSO[[#This Row],[AHV-Nr]],Import!Z:Z,1))</f>
        <v/>
      </c>
      <c r="J255" s="169" t="str">
        <f>IF(SUMIFS(Import!U:U,Import!R:R,"KLV A",Import!J:J,tbl_WohnsitzSO[[#This Row],[AHV-Nr]])=0,"",SUMIFS(Import!U:U,Import!R:R,"KLV A",Import!J:J,tbl_WohnsitzSO[[#This Row],[AHV-Nr]]))</f>
        <v/>
      </c>
      <c r="K255" s="169" t="str">
        <f>IF(SUMIFS(Import!U:U,Import!R:R,"KLV B",Import!J:J,tbl_WohnsitzSO[[#This Row],[AHV-Nr]])=0,"",SUMIFS(Import!U:U,Import!R:R,"KLV B",Import!J:J,tbl_WohnsitzSO[[#This Row],[AHV-Nr]]))</f>
        <v/>
      </c>
      <c r="L255" s="169" t="str">
        <f>IF(SUMIFS(Import!U:U,Import!R:R,"KLV C",Import!J:J,tbl_WohnsitzSO[[#This Row],[AHV-Nr]])=0,"",SUMIFS(Import!U:U,Import!R:R,"KLV C",Import!J:J,tbl_WohnsitzSO[[#This Row],[AHV-Nr]]))</f>
        <v/>
      </c>
      <c r="M255" s="171">
        <f>SUM(tbl_WohnsitzSO[[#This Row],[KLV A]:[KLV C]])</f>
        <v>0</v>
      </c>
      <c r="N255" s="159" t="str">
        <f>IF(tbl_WohnsitzSO[[#This Row],[KLV A]]="","",IF(NOT(ISERROR(MATCH(X255, Parameter!$A$1:$A$137, 0))),VLOOKUP(X255,Parameter!$A$1:$J$137,4,0),IF(V255=4535,VLOOKUP(W255,Parameter!$C$1:$J$137,5,0),VLOOKUP(Y255,Parameter!$B$1:$J$137,6,0))))</f>
        <v/>
      </c>
      <c r="O255" s="159" t="str">
        <f>IF(tbl_WohnsitzSO[[#This Row],[KLV B]]="","",IF(NOT(ISERROR(MATCH(X255, Parameter!$A$1:$A$137, 0))),VLOOKUP(X255,Parameter!$A$1:$J$137,5,0),IF(V255=4535,VLOOKUP(W255,Parameter!$C$1:$J$137,6,0),VLOOKUP(Y255,Parameter!$B$1:$J$137,7,0))))</f>
        <v/>
      </c>
      <c r="P255" s="159" t="str">
        <f>IF(tbl_WohnsitzSO[[#This Row],[KLV C]]="","",IF(NOT(ISERROR(MATCH(X255, Parameter!$A$1:$A$137, 0))),VLOOKUP(X255,Parameter!$A$1:$J$137,6,0),IF(V255=4535,VLOOKUP(W255,Parameter!$C$1:$J$137,7,0),VLOOKUP(Y255,Parameter!$B$1:$J$137,8,0))))</f>
        <v/>
      </c>
      <c r="Q255" s="12" t="str">
        <f t="shared" si="14"/>
        <v/>
      </c>
      <c r="R255" s="12" t="str">
        <f t="shared" si="14"/>
        <v/>
      </c>
      <c r="S255" s="12" t="str">
        <f t="shared" si="14"/>
        <v/>
      </c>
      <c r="T255" s="12">
        <f>IFERROR(SUM(tbl_WohnsitzSO[[#This Row],[KLV A Kosten]:[KLV C Kosten]]),"")</f>
        <v>0</v>
      </c>
      <c r="U255" s="63">
        <f>SUMIFS(Import!V:V,Import!J:J,tbl_WohnsitzSO[[#This Row],[AHV-Nr]])</f>
        <v>0</v>
      </c>
      <c r="V255" s="162" t="str">
        <f t="shared" si="17"/>
        <v/>
      </c>
      <c r="W255" s="163" t="str">
        <f t="shared" si="17"/>
        <v/>
      </c>
      <c r="X255" s="122" t="str">
        <f t="shared" si="15"/>
        <v>S111111</v>
      </c>
      <c r="Y255" s="122" t="str">
        <f t="shared" si="16"/>
        <v>P</v>
      </c>
    </row>
    <row r="256" spans="1:25" ht="12.75" customHeight="1" x14ac:dyDescent="0.2">
      <c r="A256" s="82">
        <v>243</v>
      </c>
      <c r="B256" s="153" t="str">
        <f>IFERROR(INDEX(Import!J:J,_xlfn.AGGREGATE(15,6,ROW(Import!J:J)/(Import!X:X=1),ROW()-13)),"")</f>
        <v/>
      </c>
      <c r="C256" s="153" t="str">
        <f>IFERROR(INDEX(Import!A:V,MATCH(tbl_WohnsitzSO[[#This Row],[AHV-Nr]],Import!J:J,0),5),"")</f>
        <v/>
      </c>
      <c r="D256" s="154" t="str">
        <f>IFERROR(INDEX(Import!A:V,MATCH(tbl_WohnsitzSO[[#This Row],[AHV-Nr]],Import!J:J,0),7),"")</f>
        <v/>
      </c>
      <c r="E256" s="83" t="str">
        <f>IFERROR(INDEX(Import!A:V,MATCH(tbl_WohnsitzSO[[#This Row],[AHV-Nr]],Import!J:J,0),9),"")</f>
        <v/>
      </c>
      <c r="F256" s="84" t="str">
        <f>IFERROR(INDEX(Import!A:V,MATCH(tbl_WohnsitzSO[[#This Row],[AHV-Nr]],Import!J:J,0),12),"")</f>
        <v/>
      </c>
      <c r="G256" s="157" t="str">
        <f>IFERROR(INDEX(Import!A:V,MATCH(tbl_WohnsitzSO[[#This Row],[AHV-Nr]],Import!J:J,0),15),"")</f>
        <v/>
      </c>
      <c r="H256" s="85" t="str">
        <f>IFERROR(INDEX(Import!A:V,MATCH(tbl_WohnsitzSO[[#This Row],[AHV-Nr]],Import!J:J,0),16),"")</f>
        <v/>
      </c>
      <c r="I256" s="85" t="str">
        <f>IF(SUMIFS(Import!Z:Z,Import!J:J,tbl_WohnsitzSO[[#This Row],[AHV-Nr]],Import!Z:Z,1)=0,"",SUMIFS(Import!Z:Z,Import!J:J,tbl_WohnsitzSO[[#This Row],[AHV-Nr]],Import!Z:Z,1))</f>
        <v/>
      </c>
      <c r="J256" s="169" t="str">
        <f>IF(SUMIFS(Import!U:U,Import!R:R,"KLV A",Import!J:J,tbl_WohnsitzSO[[#This Row],[AHV-Nr]])=0,"",SUMIFS(Import!U:U,Import!R:R,"KLV A",Import!J:J,tbl_WohnsitzSO[[#This Row],[AHV-Nr]]))</f>
        <v/>
      </c>
      <c r="K256" s="169" t="str">
        <f>IF(SUMIFS(Import!U:U,Import!R:R,"KLV B",Import!J:J,tbl_WohnsitzSO[[#This Row],[AHV-Nr]])=0,"",SUMIFS(Import!U:U,Import!R:R,"KLV B",Import!J:J,tbl_WohnsitzSO[[#This Row],[AHV-Nr]]))</f>
        <v/>
      </c>
      <c r="L256" s="169" t="str">
        <f>IF(SUMIFS(Import!U:U,Import!R:R,"KLV C",Import!J:J,tbl_WohnsitzSO[[#This Row],[AHV-Nr]])=0,"",SUMIFS(Import!U:U,Import!R:R,"KLV C",Import!J:J,tbl_WohnsitzSO[[#This Row],[AHV-Nr]]))</f>
        <v/>
      </c>
      <c r="M256" s="171">
        <f>SUM(tbl_WohnsitzSO[[#This Row],[KLV A]:[KLV C]])</f>
        <v>0</v>
      </c>
      <c r="N256" s="159" t="str">
        <f>IF(tbl_WohnsitzSO[[#This Row],[KLV A]]="","",IF(NOT(ISERROR(MATCH(X256, Parameter!$A$1:$A$137, 0))),VLOOKUP(X256,Parameter!$A$1:$J$137,4,0),IF(V256=4535,VLOOKUP(W256,Parameter!$C$1:$J$137,5,0),VLOOKUP(Y256,Parameter!$B$1:$J$137,6,0))))</f>
        <v/>
      </c>
      <c r="O256" s="159" t="str">
        <f>IF(tbl_WohnsitzSO[[#This Row],[KLV B]]="","",IF(NOT(ISERROR(MATCH(X256, Parameter!$A$1:$A$137, 0))),VLOOKUP(X256,Parameter!$A$1:$J$137,5,0),IF(V256=4535,VLOOKUP(W256,Parameter!$C$1:$J$137,6,0),VLOOKUP(Y256,Parameter!$B$1:$J$137,7,0))))</f>
        <v/>
      </c>
      <c r="P256" s="159" t="str">
        <f>IF(tbl_WohnsitzSO[[#This Row],[KLV C]]="","",IF(NOT(ISERROR(MATCH(X256, Parameter!$A$1:$A$137, 0))),VLOOKUP(X256,Parameter!$A$1:$J$137,6,0),IF(V256=4535,VLOOKUP(W256,Parameter!$C$1:$J$137,7,0),VLOOKUP(Y256,Parameter!$B$1:$J$137,8,0))))</f>
        <v/>
      </c>
      <c r="Q256" s="12" t="str">
        <f t="shared" si="14"/>
        <v/>
      </c>
      <c r="R256" s="12" t="str">
        <f t="shared" si="14"/>
        <v/>
      </c>
      <c r="S256" s="12" t="str">
        <f t="shared" si="14"/>
        <v/>
      </c>
      <c r="T256" s="12">
        <f>IFERROR(SUM(tbl_WohnsitzSO[[#This Row],[KLV A Kosten]:[KLV C Kosten]]),"")</f>
        <v>0</v>
      </c>
      <c r="U256" s="63">
        <f>SUMIFS(Import!V:V,Import!J:J,tbl_WohnsitzSO[[#This Row],[AHV-Nr]])</f>
        <v>0</v>
      </c>
      <c r="V256" s="162" t="str">
        <f t="shared" si="17"/>
        <v/>
      </c>
      <c r="W256" s="163" t="str">
        <f t="shared" si="17"/>
        <v/>
      </c>
      <c r="X256" s="122" t="str">
        <f t="shared" si="15"/>
        <v>S111111</v>
      </c>
      <c r="Y256" s="122" t="str">
        <f t="shared" si="16"/>
        <v>P</v>
      </c>
    </row>
    <row r="257" spans="1:25" ht="12.75" customHeight="1" x14ac:dyDescent="0.2">
      <c r="A257" s="82">
        <v>244</v>
      </c>
      <c r="B257" s="153" t="str">
        <f>IFERROR(INDEX(Import!J:J,_xlfn.AGGREGATE(15,6,ROW(Import!J:J)/(Import!X:X=1),ROW()-13)),"")</f>
        <v/>
      </c>
      <c r="C257" s="153" t="str">
        <f>IFERROR(INDEX(Import!A:V,MATCH(tbl_WohnsitzSO[[#This Row],[AHV-Nr]],Import!J:J,0),5),"")</f>
        <v/>
      </c>
      <c r="D257" s="154" t="str">
        <f>IFERROR(INDEX(Import!A:V,MATCH(tbl_WohnsitzSO[[#This Row],[AHV-Nr]],Import!J:J,0),7),"")</f>
        <v/>
      </c>
      <c r="E257" s="83" t="str">
        <f>IFERROR(INDEX(Import!A:V,MATCH(tbl_WohnsitzSO[[#This Row],[AHV-Nr]],Import!J:J,0),9),"")</f>
        <v/>
      </c>
      <c r="F257" s="84" t="str">
        <f>IFERROR(INDEX(Import!A:V,MATCH(tbl_WohnsitzSO[[#This Row],[AHV-Nr]],Import!J:J,0),12),"")</f>
        <v/>
      </c>
      <c r="G257" s="157" t="str">
        <f>IFERROR(INDEX(Import!A:V,MATCH(tbl_WohnsitzSO[[#This Row],[AHV-Nr]],Import!J:J,0),15),"")</f>
        <v/>
      </c>
      <c r="H257" s="85" t="str">
        <f>IFERROR(INDEX(Import!A:V,MATCH(tbl_WohnsitzSO[[#This Row],[AHV-Nr]],Import!J:J,0),16),"")</f>
        <v/>
      </c>
      <c r="I257" s="85" t="str">
        <f>IF(SUMIFS(Import!Z:Z,Import!J:J,tbl_WohnsitzSO[[#This Row],[AHV-Nr]],Import!Z:Z,1)=0,"",SUMIFS(Import!Z:Z,Import!J:J,tbl_WohnsitzSO[[#This Row],[AHV-Nr]],Import!Z:Z,1))</f>
        <v/>
      </c>
      <c r="J257" s="169" t="str">
        <f>IF(SUMIFS(Import!U:U,Import!R:R,"KLV A",Import!J:J,tbl_WohnsitzSO[[#This Row],[AHV-Nr]])=0,"",SUMIFS(Import!U:U,Import!R:R,"KLV A",Import!J:J,tbl_WohnsitzSO[[#This Row],[AHV-Nr]]))</f>
        <v/>
      </c>
      <c r="K257" s="169" t="str">
        <f>IF(SUMIFS(Import!U:U,Import!R:R,"KLV B",Import!J:J,tbl_WohnsitzSO[[#This Row],[AHV-Nr]])=0,"",SUMIFS(Import!U:U,Import!R:R,"KLV B",Import!J:J,tbl_WohnsitzSO[[#This Row],[AHV-Nr]]))</f>
        <v/>
      </c>
      <c r="L257" s="169" t="str">
        <f>IF(SUMIFS(Import!U:U,Import!R:R,"KLV C",Import!J:J,tbl_WohnsitzSO[[#This Row],[AHV-Nr]])=0,"",SUMIFS(Import!U:U,Import!R:R,"KLV C",Import!J:J,tbl_WohnsitzSO[[#This Row],[AHV-Nr]]))</f>
        <v/>
      </c>
      <c r="M257" s="171">
        <f>SUM(tbl_WohnsitzSO[[#This Row],[KLV A]:[KLV C]])</f>
        <v>0</v>
      </c>
      <c r="N257" s="159" t="str">
        <f>IF(tbl_WohnsitzSO[[#This Row],[KLV A]]="","",IF(NOT(ISERROR(MATCH(X257, Parameter!$A$1:$A$137, 0))),VLOOKUP(X257,Parameter!$A$1:$J$137,4,0),IF(V257=4535,VLOOKUP(W257,Parameter!$C$1:$J$137,5,0),VLOOKUP(Y257,Parameter!$B$1:$J$137,6,0))))</f>
        <v/>
      </c>
      <c r="O257" s="159" t="str">
        <f>IF(tbl_WohnsitzSO[[#This Row],[KLV B]]="","",IF(NOT(ISERROR(MATCH(X257, Parameter!$A$1:$A$137, 0))),VLOOKUP(X257,Parameter!$A$1:$J$137,5,0),IF(V257=4535,VLOOKUP(W257,Parameter!$C$1:$J$137,6,0),VLOOKUP(Y257,Parameter!$B$1:$J$137,7,0))))</f>
        <v/>
      </c>
      <c r="P257" s="159" t="str">
        <f>IF(tbl_WohnsitzSO[[#This Row],[KLV C]]="","",IF(NOT(ISERROR(MATCH(X257, Parameter!$A$1:$A$137, 0))),VLOOKUP(X257,Parameter!$A$1:$J$137,6,0),IF(V257=4535,VLOOKUP(W257,Parameter!$C$1:$J$137,7,0),VLOOKUP(Y257,Parameter!$B$1:$J$137,8,0))))</f>
        <v/>
      </c>
      <c r="Q257" s="12" t="str">
        <f t="shared" si="14"/>
        <v/>
      </c>
      <c r="R257" s="12" t="str">
        <f t="shared" si="14"/>
        <v/>
      </c>
      <c r="S257" s="12" t="str">
        <f t="shared" si="14"/>
        <v/>
      </c>
      <c r="T257" s="12">
        <f>IFERROR(SUM(tbl_WohnsitzSO[[#This Row],[KLV A Kosten]:[KLV C Kosten]]),"")</f>
        <v>0</v>
      </c>
      <c r="U257" s="63">
        <f>SUMIFS(Import!V:V,Import!J:J,tbl_WohnsitzSO[[#This Row],[AHV-Nr]])</f>
        <v>0</v>
      </c>
      <c r="V257" s="162" t="str">
        <f t="shared" si="17"/>
        <v/>
      </c>
      <c r="W257" s="163" t="str">
        <f t="shared" si="17"/>
        <v/>
      </c>
      <c r="X257" s="122" t="str">
        <f t="shared" si="15"/>
        <v>S111111</v>
      </c>
      <c r="Y257" s="122" t="str">
        <f t="shared" si="16"/>
        <v>P</v>
      </c>
    </row>
    <row r="258" spans="1:25" ht="12.75" customHeight="1" x14ac:dyDescent="0.2">
      <c r="A258" s="82">
        <v>245</v>
      </c>
      <c r="B258" s="153" t="str">
        <f>IFERROR(INDEX(Import!J:J,_xlfn.AGGREGATE(15,6,ROW(Import!J:J)/(Import!X:X=1),ROW()-13)),"")</f>
        <v/>
      </c>
      <c r="C258" s="153" t="str">
        <f>IFERROR(INDEX(Import!A:V,MATCH(tbl_WohnsitzSO[[#This Row],[AHV-Nr]],Import!J:J,0),5),"")</f>
        <v/>
      </c>
      <c r="D258" s="154" t="str">
        <f>IFERROR(INDEX(Import!A:V,MATCH(tbl_WohnsitzSO[[#This Row],[AHV-Nr]],Import!J:J,0),7),"")</f>
        <v/>
      </c>
      <c r="E258" s="83" t="str">
        <f>IFERROR(INDEX(Import!A:V,MATCH(tbl_WohnsitzSO[[#This Row],[AHV-Nr]],Import!J:J,0),9),"")</f>
        <v/>
      </c>
      <c r="F258" s="84" t="str">
        <f>IFERROR(INDEX(Import!A:V,MATCH(tbl_WohnsitzSO[[#This Row],[AHV-Nr]],Import!J:J,0),12),"")</f>
        <v/>
      </c>
      <c r="G258" s="157" t="str">
        <f>IFERROR(INDEX(Import!A:V,MATCH(tbl_WohnsitzSO[[#This Row],[AHV-Nr]],Import!J:J,0),15),"")</f>
        <v/>
      </c>
      <c r="H258" s="85" t="str">
        <f>IFERROR(INDEX(Import!A:V,MATCH(tbl_WohnsitzSO[[#This Row],[AHV-Nr]],Import!J:J,0),16),"")</f>
        <v/>
      </c>
      <c r="I258" s="85" t="str">
        <f>IF(SUMIFS(Import!Z:Z,Import!J:J,tbl_WohnsitzSO[[#This Row],[AHV-Nr]],Import!Z:Z,1)=0,"",SUMIFS(Import!Z:Z,Import!J:J,tbl_WohnsitzSO[[#This Row],[AHV-Nr]],Import!Z:Z,1))</f>
        <v/>
      </c>
      <c r="J258" s="169" t="str">
        <f>IF(SUMIFS(Import!U:U,Import!R:R,"KLV A",Import!J:J,tbl_WohnsitzSO[[#This Row],[AHV-Nr]])=0,"",SUMIFS(Import!U:U,Import!R:R,"KLV A",Import!J:J,tbl_WohnsitzSO[[#This Row],[AHV-Nr]]))</f>
        <v/>
      </c>
      <c r="K258" s="169" t="str">
        <f>IF(SUMIFS(Import!U:U,Import!R:R,"KLV B",Import!J:J,tbl_WohnsitzSO[[#This Row],[AHV-Nr]])=0,"",SUMIFS(Import!U:U,Import!R:R,"KLV B",Import!J:J,tbl_WohnsitzSO[[#This Row],[AHV-Nr]]))</f>
        <v/>
      </c>
      <c r="L258" s="169" t="str">
        <f>IF(SUMIFS(Import!U:U,Import!R:R,"KLV C",Import!J:J,tbl_WohnsitzSO[[#This Row],[AHV-Nr]])=0,"",SUMIFS(Import!U:U,Import!R:R,"KLV C",Import!J:J,tbl_WohnsitzSO[[#This Row],[AHV-Nr]]))</f>
        <v/>
      </c>
      <c r="M258" s="171">
        <f>SUM(tbl_WohnsitzSO[[#This Row],[KLV A]:[KLV C]])</f>
        <v>0</v>
      </c>
      <c r="N258" s="159" t="str">
        <f>IF(tbl_WohnsitzSO[[#This Row],[KLV A]]="","",IF(NOT(ISERROR(MATCH(X258, Parameter!$A$1:$A$137, 0))),VLOOKUP(X258,Parameter!$A$1:$J$137,4,0),IF(V258=4535,VLOOKUP(W258,Parameter!$C$1:$J$137,5,0),VLOOKUP(Y258,Parameter!$B$1:$J$137,6,0))))</f>
        <v/>
      </c>
      <c r="O258" s="159" t="str">
        <f>IF(tbl_WohnsitzSO[[#This Row],[KLV B]]="","",IF(NOT(ISERROR(MATCH(X258, Parameter!$A$1:$A$137, 0))),VLOOKUP(X258,Parameter!$A$1:$J$137,5,0),IF(V258=4535,VLOOKUP(W258,Parameter!$C$1:$J$137,6,0),VLOOKUP(Y258,Parameter!$B$1:$J$137,7,0))))</f>
        <v/>
      </c>
      <c r="P258" s="159" t="str">
        <f>IF(tbl_WohnsitzSO[[#This Row],[KLV C]]="","",IF(NOT(ISERROR(MATCH(X258, Parameter!$A$1:$A$137, 0))),VLOOKUP(X258,Parameter!$A$1:$J$137,6,0),IF(V258=4535,VLOOKUP(W258,Parameter!$C$1:$J$137,7,0),VLOOKUP(Y258,Parameter!$B$1:$J$137,8,0))))</f>
        <v/>
      </c>
      <c r="Q258" s="12" t="str">
        <f t="shared" si="14"/>
        <v/>
      </c>
      <c r="R258" s="12" t="str">
        <f t="shared" si="14"/>
        <v/>
      </c>
      <c r="S258" s="12" t="str">
        <f t="shared" si="14"/>
        <v/>
      </c>
      <c r="T258" s="12">
        <f>IFERROR(SUM(tbl_WohnsitzSO[[#This Row],[KLV A Kosten]:[KLV C Kosten]]),"")</f>
        <v>0</v>
      </c>
      <c r="U258" s="63">
        <f>SUMIFS(Import!V:V,Import!J:J,tbl_WohnsitzSO[[#This Row],[AHV-Nr]])</f>
        <v>0</v>
      </c>
      <c r="V258" s="162" t="str">
        <f t="shared" si="17"/>
        <v/>
      </c>
      <c r="W258" s="163" t="str">
        <f t="shared" si="17"/>
        <v/>
      </c>
      <c r="X258" s="122" t="str">
        <f t="shared" si="15"/>
        <v>S111111</v>
      </c>
      <c r="Y258" s="122" t="str">
        <f t="shared" si="16"/>
        <v>P</v>
      </c>
    </row>
    <row r="259" spans="1:25" ht="12.75" customHeight="1" x14ac:dyDescent="0.2">
      <c r="A259" s="82">
        <v>246</v>
      </c>
      <c r="B259" s="153" t="str">
        <f>IFERROR(INDEX(Import!J:J,_xlfn.AGGREGATE(15,6,ROW(Import!J:J)/(Import!X:X=1),ROW()-13)),"")</f>
        <v/>
      </c>
      <c r="C259" s="153" t="str">
        <f>IFERROR(INDEX(Import!A:V,MATCH(tbl_WohnsitzSO[[#This Row],[AHV-Nr]],Import!J:J,0),5),"")</f>
        <v/>
      </c>
      <c r="D259" s="154" t="str">
        <f>IFERROR(INDEX(Import!A:V,MATCH(tbl_WohnsitzSO[[#This Row],[AHV-Nr]],Import!J:J,0),7),"")</f>
        <v/>
      </c>
      <c r="E259" s="83" t="str">
        <f>IFERROR(INDEX(Import!A:V,MATCH(tbl_WohnsitzSO[[#This Row],[AHV-Nr]],Import!J:J,0),9),"")</f>
        <v/>
      </c>
      <c r="F259" s="84" t="str">
        <f>IFERROR(INDEX(Import!A:V,MATCH(tbl_WohnsitzSO[[#This Row],[AHV-Nr]],Import!J:J,0),12),"")</f>
        <v/>
      </c>
      <c r="G259" s="157" t="str">
        <f>IFERROR(INDEX(Import!A:V,MATCH(tbl_WohnsitzSO[[#This Row],[AHV-Nr]],Import!J:J,0),15),"")</f>
        <v/>
      </c>
      <c r="H259" s="85" t="str">
        <f>IFERROR(INDEX(Import!A:V,MATCH(tbl_WohnsitzSO[[#This Row],[AHV-Nr]],Import!J:J,0),16),"")</f>
        <v/>
      </c>
      <c r="I259" s="85" t="str">
        <f>IF(SUMIFS(Import!Z:Z,Import!J:J,tbl_WohnsitzSO[[#This Row],[AHV-Nr]],Import!Z:Z,1)=0,"",SUMIFS(Import!Z:Z,Import!J:J,tbl_WohnsitzSO[[#This Row],[AHV-Nr]],Import!Z:Z,1))</f>
        <v/>
      </c>
      <c r="J259" s="169" t="str">
        <f>IF(SUMIFS(Import!U:U,Import!R:R,"KLV A",Import!J:J,tbl_WohnsitzSO[[#This Row],[AHV-Nr]])=0,"",SUMIFS(Import!U:U,Import!R:R,"KLV A",Import!J:J,tbl_WohnsitzSO[[#This Row],[AHV-Nr]]))</f>
        <v/>
      </c>
      <c r="K259" s="169" t="str">
        <f>IF(SUMIFS(Import!U:U,Import!R:R,"KLV B",Import!J:J,tbl_WohnsitzSO[[#This Row],[AHV-Nr]])=0,"",SUMIFS(Import!U:U,Import!R:R,"KLV B",Import!J:J,tbl_WohnsitzSO[[#This Row],[AHV-Nr]]))</f>
        <v/>
      </c>
      <c r="L259" s="169" t="str">
        <f>IF(SUMIFS(Import!U:U,Import!R:R,"KLV C",Import!J:J,tbl_WohnsitzSO[[#This Row],[AHV-Nr]])=0,"",SUMIFS(Import!U:U,Import!R:R,"KLV C",Import!J:J,tbl_WohnsitzSO[[#This Row],[AHV-Nr]]))</f>
        <v/>
      </c>
      <c r="M259" s="171">
        <f>SUM(tbl_WohnsitzSO[[#This Row],[KLV A]:[KLV C]])</f>
        <v>0</v>
      </c>
      <c r="N259" s="159" t="str">
        <f>IF(tbl_WohnsitzSO[[#This Row],[KLV A]]="","",IF(NOT(ISERROR(MATCH(X259, Parameter!$A$1:$A$137, 0))),VLOOKUP(X259,Parameter!$A$1:$J$137,4,0),IF(V259=4535,VLOOKUP(W259,Parameter!$C$1:$J$137,5,0),VLOOKUP(Y259,Parameter!$B$1:$J$137,6,0))))</f>
        <v/>
      </c>
      <c r="O259" s="159" t="str">
        <f>IF(tbl_WohnsitzSO[[#This Row],[KLV B]]="","",IF(NOT(ISERROR(MATCH(X259, Parameter!$A$1:$A$137, 0))),VLOOKUP(X259,Parameter!$A$1:$J$137,5,0),IF(V259=4535,VLOOKUP(W259,Parameter!$C$1:$J$137,6,0),VLOOKUP(Y259,Parameter!$B$1:$J$137,7,0))))</f>
        <v/>
      </c>
      <c r="P259" s="159" t="str">
        <f>IF(tbl_WohnsitzSO[[#This Row],[KLV C]]="","",IF(NOT(ISERROR(MATCH(X259, Parameter!$A$1:$A$137, 0))),VLOOKUP(X259,Parameter!$A$1:$J$137,6,0),IF(V259=4535,VLOOKUP(W259,Parameter!$C$1:$J$137,7,0),VLOOKUP(Y259,Parameter!$B$1:$J$137,8,0))))</f>
        <v/>
      </c>
      <c r="Q259" s="12" t="str">
        <f t="shared" si="14"/>
        <v/>
      </c>
      <c r="R259" s="12" t="str">
        <f t="shared" si="14"/>
        <v/>
      </c>
      <c r="S259" s="12" t="str">
        <f t="shared" si="14"/>
        <v/>
      </c>
      <c r="T259" s="12">
        <f>IFERROR(SUM(tbl_WohnsitzSO[[#This Row],[KLV A Kosten]:[KLV C Kosten]]),"")</f>
        <v>0</v>
      </c>
      <c r="U259" s="63">
        <f>SUMIFS(Import!V:V,Import!J:J,tbl_WohnsitzSO[[#This Row],[AHV-Nr]])</f>
        <v>0</v>
      </c>
      <c r="V259" s="162" t="str">
        <f t="shared" si="17"/>
        <v/>
      </c>
      <c r="W259" s="163" t="str">
        <f t="shared" si="17"/>
        <v/>
      </c>
      <c r="X259" s="122" t="str">
        <f t="shared" si="15"/>
        <v>S111111</v>
      </c>
      <c r="Y259" s="122" t="str">
        <f t="shared" si="16"/>
        <v>P</v>
      </c>
    </row>
    <row r="260" spans="1:25" ht="12.75" customHeight="1" x14ac:dyDescent="0.2">
      <c r="A260" s="82">
        <v>247</v>
      </c>
      <c r="B260" s="153" t="str">
        <f>IFERROR(INDEX(Import!J:J,_xlfn.AGGREGATE(15,6,ROW(Import!J:J)/(Import!X:X=1),ROW()-13)),"")</f>
        <v/>
      </c>
      <c r="C260" s="153" t="str">
        <f>IFERROR(INDEX(Import!A:V,MATCH(tbl_WohnsitzSO[[#This Row],[AHV-Nr]],Import!J:J,0),5),"")</f>
        <v/>
      </c>
      <c r="D260" s="154" t="str">
        <f>IFERROR(INDEX(Import!A:V,MATCH(tbl_WohnsitzSO[[#This Row],[AHV-Nr]],Import!J:J,0),7),"")</f>
        <v/>
      </c>
      <c r="E260" s="83" t="str">
        <f>IFERROR(INDEX(Import!A:V,MATCH(tbl_WohnsitzSO[[#This Row],[AHV-Nr]],Import!J:J,0),9),"")</f>
        <v/>
      </c>
      <c r="F260" s="84" t="str">
        <f>IFERROR(INDEX(Import!A:V,MATCH(tbl_WohnsitzSO[[#This Row],[AHV-Nr]],Import!J:J,0),12),"")</f>
        <v/>
      </c>
      <c r="G260" s="157" t="str">
        <f>IFERROR(INDEX(Import!A:V,MATCH(tbl_WohnsitzSO[[#This Row],[AHV-Nr]],Import!J:J,0),15),"")</f>
        <v/>
      </c>
      <c r="H260" s="85" t="str">
        <f>IFERROR(INDEX(Import!A:V,MATCH(tbl_WohnsitzSO[[#This Row],[AHV-Nr]],Import!J:J,0),16),"")</f>
        <v/>
      </c>
      <c r="I260" s="85" t="str">
        <f>IF(SUMIFS(Import!Z:Z,Import!J:J,tbl_WohnsitzSO[[#This Row],[AHV-Nr]],Import!Z:Z,1)=0,"",SUMIFS(Import!Z:Z,Import!J:J,tbl_WohnsitzSO[[#This Row],[AHV-Nr]],Import!Z:Z,1))</f>
        <v/>
      </c>
      <c r="J260" s="169" t="str">
        <f>IF(SUMIFS(Import!U:U,Import!R:R,"KLV A",Import!J:J,tbl_WohnsitzSO[[#This Row],[AHV-Nr]])=0,"",SUMIFS(Import!U:U,Import!R:R,"KLV A",Import!J:J,tbl_WohnsitzSO[[#This Row],[AHV-Nr]]))</f>
        <v/>
      </c>
      <c r="K260" s="169" t="str">
        <f>IF(SUMIFS(Import!U:U,Import!R:R,"KLV B",Import!J:J,tbl_WohnsitzSO[[#This Row],[AHV-Nr]])=0,"",SUMIFS(Import!U:U,Import!R:R,"KLV B",Import!J:J,tbl_WohnsitzSO[[#This Row],[AHV-Nr]]))</f>
        <v/>
      </c>
      <c r="L260" s="169" t="str">
        <f>IF(SUMIFS(Import!U:U,Import!R:R,"KLV C",Import!J:J,tbl_WohnsitzSO[[#This Row],[AHV-Nr]])=0,"",SUMIFS(Import!U:U,Import!R:R,"KLV C",Import!J:J,tbl_WohnsitzSO[[#This Row],[AHV-Nr]]))</f>
        <v/>
      </c>
      <c r="M260" s="171">
        <f>SUM(tbl_WohnsitzSO[[#This Row],[KLV A]:[KLV C]])</f>
        <v>0</v>
      </c>
      <c r="N260" s="159" t="str">
        <f>IF(tbl_WohnsitzSO[[#This Row],[KLV A]]="","",IF(NOT(ISERROR(MATCH(X260, Parameter!$A$1:$A$137, 0))),VLOOKUP(X260,Parameter!$A$1:$J$137,4,0),IF(V260=4535,VLOOKUP(W260,Parameter!$C$1:$J$137,5,0),VLOOKUP(Y260,Parameter!$B$1:$J$137,6,0))))</f>
        <v/>
      </c>
      <c r="O260" s="159" t="str">
        <f>IF(tbl_WohnsitzSO[[#This Row],[KLV B]]="","",IF(NOT(ISERROR(MATCH(X260, Parameter!$A$1:$A$137, 0))),VLOOKUP(X260,Parameter!$A$1:$J$137,5,0),IF(V260=4535,VLOOKUP(W260,Parameter!$C$1:$J$137,6,0),VLOOKUP(Y260,Parameter!$B$1:$J$137,7,0))))</f>
        <v/>
      </c>
      <c r="P260" s="159" t="str">
        <f>IF(tbl_WohnsitzSO[[#This Row],[KLV C]]="","",IF(NOT(ISERROR(MATCH(X260, Parameter!$A$1:$A$137, 0))),VLOOKUP(X260,Parameter!$A$1:$J$137,6,0),IF(V260=4535,VLOOKUP(W260,Parameter!$C$1:$J$137,7,0),VLOOKUP(Y260,Parameter!$B$1:$J$137,8,0))))</f>
        <v/>
      </c>
      <c r="Q260" s="12" t="str">
        <f t="shared" si="14"/>
        <v/>
      </c>
      <c r="R260" s="12" t="str">
        <f t="shared" si="14"/>
        <v/>
      </c>
      <c r="S260" s="12" t="str">
        <f t="shared" si="14"/>
        <v/>
      </c>
      <c r="T260" s="12">
        <f>IFERROR(SUM(tbl_WohnsitzSO[[#This Row],[KLV A Kosten]:[KLV C Kosten]]),"")</f>
        <v>0</v>
      </c>
      <c r="U260" s="63">
        <f>SUMIFS(Import!V:V,Import!J:J,tbl_WohnsitzSO[[#This Row],[AHV-Nr]])</f>
        <v>0</v>
      </c>
      <c r="V260" s="162" t="str">
        <f t="shared" si="17"/>
        <v/>
      </c>
      <c r="W260" s="163" t="str">
        <f t="shared" si="17"/>
        <v/>
      </c>
      <c r="X260" s="122" t="str">
        <f t="shared" si="15"/>
        <v>S111111</v>
      </c>
      <c r="Y260" s="122" t="str">
        <f t="shared" si="16"/>
        <v>P</v>
      </c>
    </row>
    <row r="261" spans="1:25" ht="12.75" customHeight="1" x14ac:dyDescent="0.2">
      <c r="A261" s="82">
        <v>248</v>
      </c>
      <c r="B261" s="153" t="str">
        <f>IFERROR(INDEX(Import!J:J,_xlfn.AGGREGATE(15,6,ROW(Import!J:J)/(Import!X:X=1),ROW()-13)),"")</f>
        <v/>
      </c>
      <c r="C261" s="153" t="str">
        <f>IFERROR(INDEX(Import!A:V,MATCH(tbl_WohnsitzSO[[#This Row],[AHV-Nr]],Import!J:J,0),5),"")</f>
        <v/>
      </c>
      <c r="D261" s="154" t="str">
        <f>IFERROR(INDEX(Import!A:V,MATCH(tbl_WohnsitzSO[[#This Row],[AHV-Nr]],Import!J:J,0),7),"")</f>
        <v/>
      </c>
      <c r="E261" s="83" t="str">
        <f>IFERROR(INDEX(Import!A:V,MATCH(tbl_WohnsitzSO[[#This Row],[AHV-Nr]],Import!J:J,0),9),"")</f>
        <v/>
      </c>
      <c r="F261" s="84" t="str">
        <f>IFERROR(INDEX(Import!A:V,MATCH(tbl_WohnsitzSO[[#This Row],[AHV-Nr]],Import!J:J,0),12),"")</f>
        <v/>
      </c>
      <c r="G261" s="157" t="str">
        <f>IFERROR(INDEX(Import!A:V,MATCH(tbl_WohnsitzSO[[#This Row],[AHV-Nr]],Import!J:J,0),15),"")</f>
        <v/>
      </c>
      <c r="H261" s="85" t="str">
        <f>IFERROR(INDEX(Import!A:V,MATCH(tbl_WohnsitzSO[[#This Row],[AHV-Nr]],Import!J:J,0),16),"")</f>
        <v/>
      </c>
      <c r="I261" s="85" t="str">
        <f>IF(SUMIFS(Import!Z:Z,Import!J:J,tbl_WohnsitzSO[[#This Row],[AHV-Nr]],Import!Z:Z,1)=0,"",SUMIFS(Import!Z:Z,Import!J:J,tbl_WohnsitzSO[[#This Row],[AHV-Nr]],Import!Z:Z,1))</f>
        <v/>
      </c>
      <c r="J261" s="169" t="str">
        <f>IF(SUMIFS(Import!U:U,Import!R:R,"KLV A",Import!J:J,tbl_WohnsitzSO[[#This Row],[AHV-Nr]])=0,"",SUMIFS(Import!U:U,Import!R:R,"KLV A",Import!J:J,tbl_WohnsitzSO[[#This Row],[AHV-Nr]]))</f>
        <v/>
      </c>
      <c r="K261" s="169" t="str">
        <f>IF(SUMIFS(Import!U:U,Import!R:R,"KLV B",Import!J:J,tbl_WohnsitzSO[[#This Row],[AHV-Nr]])=0,"",SUMIFS(Import!U:U,Import!R:R,"KLV B",Import!J:J,tbl_WohnsitzSO[[#This Row],[AHV-Nr]]))</f>
        <v/>
      </c>
      <c r="L261" s="169" t="str">
        <f>IF(SUMIFS(Import!U:U,Import!R:R,"KLV C",Import!J:J,tbl_WohnsitzSO[[#This Row],[AHV-Nr]])=0,"",SUMIFS(Import!U:U,Import!R:R,"KLV C",Import!J:J,tbl_WohnsitzSO[[#This Row],[AHV-Nr]]))</f>
        <v/>
      </c>
      <c r="M261" s="171">
        <f>SUM(tbl_WohnsitzSO[[#This Row],[KLV A]:[KLV C]])</f>
        <v>0</v>
      </c>
      <c r="N261" s="159" t="str">
        <f>IF(tbl_WohnsitzSO[[#This Row],[KLV A]]="","",IF(NOT(ISERROR(MATCH(X261, Parameter!$A$1:$A$137, 0))),VLOOKUP(X261,Parameter!$A$1:$J$137,4,0),IF(V261=4535,VLOOKUP(W261,Parameter!$C$1:$J$137,5,0),VLOOKUP(Y261,Parameter!$B$1:$J$137,6,0))))</f>
        <v/>
      </c>
      <c r="O261" s="159" t="str">
        <f>IF(tbl_WohnsitzSO[[#This Row],[KLV B]]="","",IF(NOT(ISERROR(MATCH(X261, Parameter!$A$1:$A$137, 0))),VLOOKUP(X261,Parameter!$A$1:$J$137,5,0),IF(V261=4535,VLOOKUP(W261,Parameter!$C$1:$J$137,6,0),VLOOKUP(Y261,Parameter!$B$1:$J$137,7,0))))</f>
        <v/>
      </c>
      <c r="P261" s="159" t="str">
        <f>IF(tbl_WohnsitzSO[[#This Row],[KLV C]]="","",IF(NOT(ISERROR(MATCH(X261, Parameter!$A$1:$A$137, 0))),VLOOKUP(X261,Parameter!$A$1:$J$137,6,0),IF(V261=4535,VLOOKUP(W261,Parameter!$C$1:$J$137,7,0),VLOOKUP(Y261,Parameter!$B$1:$J$137,8,0))))</f>
        <v/>
      </c>
      <c r="Q261" s="12" t="str">
        <f t="shared" si="14"/>
        <v/>
      </c>
      <c r="R261" s="12" t="str">
        <f t="shared" si="14"/>
        <v/>
      </c>
      <c r="S261" s="12" t="str">
        <f t="shared" si="14"/>
        <v/>
      </c>
      <c r="T261" s="12">
        <f>IFERROR(SUM(tbl_WohnsitzSO[[#This Row],[KLV A Kosten]:[KLV C Kosten]]),"")</f>
        <v>0</v>
      </c>
      <c r="U261" s="63">
        <f>SUMIFS(Import!V:V,Import!J:J,tbl_WohnsitzSO[[#This Row],[AHV-Nr]])</f>
        <v>0</v>
      </c>
      <c r="V261" s="162" t="str">
        <f t="shared" si="17"/>
        <v/>
      </c>
      <c r="W261" s="163" t="str">
        <f t="shared" si="17"/>
        <v/>
      </c>
      <c r="X261" s="122" t="str">
        <f t="shared" si="15"/>
        <v>S111111</v>
      </c>
      <c r="Y261" s="122" t="str">
        <f t="shared" si="16"/>
        <v>P</v>
      </c>
    </row>
    <row r="262" spans="1:25" ht="12.75" customHeight="1" x14ac:dyDescent="0.2">
      <c r="A262" s="82">
        <v>249</v>
      </c>
      <c r="B262" s="153" t="str">
        <f>IFERROR(INDEX(Import!J:J,_xlfn.AGGREGATE(15,6,ROW(Import!J:J)/(Import!X:X=1),ROW()-13)),"")</f>
        <v/>
      </c>
      <c r="C262" s="153" t="str">
        <f>IFERROR(INDEX(Import!A:V,MATCH(tbl_WohnsitzSO[[#This Row],[AHV-Nr]],Import!J:J,0),5),"")</f>
        <v/>
      </c>
      <c r="D262" s="154" t="str">
        <f>IFERROR(INDEX(Import!A:V,MATCH(tbl_WohnsitzSO[[#This Row],[AHV-Nr]],Import!J:J,0),7),"")</f>
        <v/>
      </c>
      <c r="E262" s="83" t="str">
        <f>IFERROR(INDEX(Import!A:V,MATCH(tbl_WohnsitzSO[[#This Row],[AHV-Nr]],Import!J:J,0),9),"")</f>
        <v/>
      </c>
      <c r="F262" s="84" t="str">
        <f>IFERROR(INDEX(Import!A:V,MATCH(tbl_WohnsitzSO[[#This Row],[AHV-Nr]],Import!J:J,0),12),"")</f>
        <v/>
      </c>
      <c r="G262" s="157" t="str">
        <f>IFERROR(INDEX(Import!A:V,MATCH(tbl_WohnsitzSO[[#This Row],[AHV-Nr]],Import!J:J,0),15),"")</f>
        <v/>
      </c>
      <c r="H262" s="85" t="str">
        <f>IFERROR(INDEX(Import!A:V,MATCH(tbl_WohnsitzSO[[#This Row],[AHV-Nr]],Import!J:J,0),16),"")</f>
        <v/>
      </c>
      <c r="I262" s="85" t="str">
        <f>IF(SUMIFS(Import!Z:Z,Import!J:J,tbl_WohnsitzSO[[#This Row],[AHV-Nr]],Import!Z:Z,1)=0,"",SUMIFS(Import!Z:Z,Import!J:J,tbl_WohnsitzSO[[#This Row],[AHV-Nr]],Import!Z:Z,1))</f>
        <v/>
      </c>
      <c r="J262" s="169" t="str">
        <f>IF(SUMIFS(Import!U:U,Import!R:R,"KLV A",Import!J:J,tbl_WohnsitzSO[[#This Row],[AHV-Nr]])=0,"",SUMIFS(Import!U:U,Import!R:R,"KLV A",Import!J:J,tbl_WohnsitzSO[[#This Row],[AHV-Nr]]))</f>
        <v/>
      </c>
      <c r="K262" s="169" t="str">
        <f>IF(SUMIFS(Import!U:U,Import!R:R,"KLV B",Import!J:J,tbl_WohnsitzSO[[#This Row],[AHV-Nr]])=0,"",SUMIFS(Import!U:U,Import!R:R,"KLV B",Import!J:J,tbl_WohnsitzSO[[#This Row],[AHV-Nr]]))</f>
        <v/>
      </c>
      <c r="L262" s="169" t="str">
        <f>IF(SUMIFS(Import!U:U,Import!R:R,"KLV C",Import!J:J,tbl_WohnsitzSO[[#This Row],[AHV-Nr]])=0,"",SUMIFS(Import!U:U,Import!R:R,"KLV C",Import!J:J,tbl_WohnsitzSO[[#This Row],[AHV-Nr]]))</f>
        <v/>
      </c>
      <c r="M262" s="171">
        <f>SUM(tbl_WohnsitzSO[[#This Row],[KLV A]:[KLV C]])</f>
        <v>0</v>
      </c>
      <c r="N262" s="159" t="str">
        <f>IF(tbl_WohnsitzSO[[#This Row],[KLV A]]="","",IF(NOT(ISERROR(MATCH(X262, Parameter!$A$1:$A$137, 0))),VLOOKUP(X262,Parameter!$A$1:$J$137,4,0),IF(V262=4535,VLOOKUP(W262,Parameter!$C$1:$J$137,5,0),VLOOKUP(Y262,Parameter!$B$1:$J$137,6,0))))</f>
        <v/>
      </c>
      <c r="O262" s="159" t="str">
        <f>IF(tbl_WohnsitzSO[[#This Row],[KLV B]]="","",IF(NOT(ISERROR(MATCH(X262, Parameter!$A$1:$A$137, 0))),VLOOKUP(X262,Parameter!$A$1:$J$137,5,0),IF(V262=4535,VLOOKUP(W262,Parameter!$C$1:$J$137,6,0),VLOOKUP(Y262,Parameter!$B$1:$J$137,7,0))))</f>
        <v/>
      </c>
      <c r="P262" s="159" t="str">
        <f>IF(tbl_WohnsitzSO[[#This Row],[KLV C]]="","",IF(NOT(ISERROR(MATCH(X262, Parameter!$A$1:$A$137, 0))),VLOOKUP(X262,Parameter!$A$1:$J$137,6,0),IF(V262=4535,VLOOKUP(W262,Parameter!$C$1:$J$137,7,0),VLOOKUP(Y262,Parameter!$B$1:$J$137,8,0))))</f>
        <v/>
      </c>
      <c r="Q262" s="12" t="str">
        <f t="shared" si="14"/>
        <v/>
      </c>
      <c r="R262" s="12" t="str">
        <f t="shared" si="14"/>
        <v/>
      </c>
      <c r="S262" s="12" t="str">
        <f t="shared" si="14"/>
        <v/>
      </c>
      <c r="T262" s="12">
        <f>IFERROR(SUM(tbl_WohnsitzSO[[#This Row],[KLV A Kosten]:[KLV C Kosten]]),"")</f>
        <v>0</v>
      </c>
      <c r="U262" s="63">
        <f>SUMIFS(Import!V:V,Import!J:J,tbl_WohnsitzSO[[#This Row],[AHV-Nr]])</f>
        <v>0</v>
      </c>
      <c r="V262" s="162" t="str">
        <f t="shared" si="17"/>
        <v/>
      </c>
      <c r="W262" s="163" t="str">
        <f t="shared" si="17"/>
        <v/>
      </c>
      <c r="X262" s="122" t="str">
        <f t="shared" si="15"/>
        <v>S111111</v>
      </c>
      <c r="Y262" s="122" t="str">
        <f t="shared" si="16"/>
        <v>P</v>
      </c>
    </row>
    <row r="263" spans="1:25" ht="12.75" customHeight="1" x14ac:dyDescent="0.2">
      <c r="A263" s="82">
        <v>250</v>
      </c>
      <c r="B263" s="153" t="str">
        <f>IFERROR(INDEX(Import!J:J,_xlfn.AGGREGATE(15,6,ROW(Import!J:J)/(Import!X:X=1),ROW()-13)),"")</f>
        <v/>
      </c>
      <c r="C263" s="153" t="str">
        <f>IFERROR(INDEX(Import!A:V,MATCH(tbl_WohnsitzSO[[#This Row],[AHV-Nr]],Import!J:J,0),5),"")</f>
        <v/>
      </c>
      <c r="D263" s="154" t="str">
        <f>IFERROR(INDEX(Import!A:V,MATCH(tbl_WohnsitzSO[[#This Row],[AHV-Nr]],Import!J:J,0),7),"")</f>
        <v/>
      </c>
      <c r="E263" s="83" t="str">
        <f>IFERROR(INDEX(Import!A:V,MATCH(tbl_WohnsitzSO[[#This Row],[AHV-Nr]],Import!J:J,0),9),"")</f>
        <v/>
      </c>
      <c r="F263" s="84" t="str">
        <f>IFERROR(INDEX(Import!A:V,MATCH(tbl_WohnsitzSO[[#This Row],[AHV-Nr]],Import!J:J,0),12),"")</f>
        <v/>
      </c>
      <c r="G263" s="157" t="str">
        <f>IFERROR(INDEX(Import!A:V,MATCH(tbl_WohnsitzSO[[#This Row],[AHV-Nr]],Import!J:J,0),15),"")</f>
        <v/>
      </c>
      <c r="H263" s="85" t="str">
        <f>IFERROR(INDEX(Import!A:V,MATCH(tbl_WohnsitzSO[[#This Row],[AHV-Nr]],Import!J:J,0),16),"")</f>
        <v/>
      </c>
      <c r="I263" s="85" t="str">
        <f>IF(SUMIFS(Import!Z:Z,Import!J:J,tbl_WohnsitzSO[[#This Row],[AHV-Nr]],Import!Z:Z,1)=0,"",SUMIFS(Import!Z:Z,Import!J:J,tbl_WohnsitzSO[[#This Row],[AHV-Nr]],Import!Z:Z,1))</f>
        <v/>
      </c>
      <c r="J263" s="169" t="str">
        <f>IF(SUMIFS(Import!U:U,Import!R:R,"KLV A",Import!J:J,tbl_WohnsitzSO[[#This Row],[AHV-Nr]])=0,"",SUMIFS(Import!U:U,Import!R:R,"KLV A",Import!J:J,tbl_WohnsitzSO[[#This Row],[AHV-Nr]]))</f>
        <v/>
      </c>
      <c r="K263" s="169" t="str">
        <f>IF(SUMIFS(Import!U:U,Import!R:R,"KLV B",Import!J:J,tbl_WohnsitzSO[[#This Row],[AHV-Nr]])=0,"",SUMIFS(Import!U:U,Import!R:R,"KLV B",Import!J:J,tbl_WohnsitzSO[[#This Row],[AHV-Nr]]))</f>
        <v/>
      </c>
      <c r="L263" s="169" t="str">
        <f>IF(SUMIFS(Import!U:U,Import!R:R,"KLV C",Import!J:J,tbl_WohnsitzSO[[#This Row],[AHV-Nr]])=0,"",SUMIFS(Import!U:U,Import!R:R,"KLV C",Import!J:J,tbl_WohnsitzSO[[#This Row],[AHV-Nr]]))</f>
        <v/>
      </c>
      <c r="M263" s="171">
        <f>SUM(tbl_WohnsitzSO[[#This Row],[KLV A]:[KLV C]])</f>
        <v>0</v>
      </c>
      <c r="N263" s="159" t="str">
        <f>IF(tbl_WohnsitzSO[[#This Row],[KLV A]]="","",IF(NOT(ISERROR(MATCH(X263, Parameter!$A$1:$A$137, 0))),VLOOKUP(X263,Parameter!$A$1:$J$137,4,0),IF(V263=4535,VLOOKUP(W263,Parameter!$C$1:$J$137,5,0),VLOOKUP(Y263,Parameter!$B$1:$J$137,6,0))))</f>
        <v/>
      </c>
      <c r="O263" s="159" t="str">
        <f>IF(tbl_WohnsitzSO[[#This Row],[KLV B]]="","",IF(NOT(ISERROR(MATCH(X263, Parameter!$A$1:$A$137, 0))),VLOOKUP(X263,Parameter!$A$1:$J$137,5,0),IF(V263=4535,VLOOKUP(W263,Parameter!$C$1:$J$137,6,0),VLOOKUP(Y263,Parameter!$B$1:$J$137,7,0))))</f>
        <v/>
      </c>
      <c r="P263" s="159" t="str">
        <f>IF(tbl_WohnsitzSO[[#This Row],[KLV C]]="","",IF(NOT(ISERROR(MATCH(X263, Parameter!$A$1:$A$137, 0))),VLOOKUP(X263,Parameter!$A$1:$J$137,6,0),IF(V263=4535,VLOOKUP(W263,Parameter!$C$1:$J$137,7,0),VLOOKUP(Y263,Parameter!$B$1:$J$137,8,0))))</f>
        <v/>
      </c>
      <c r="Q263" s="12" t="str">
        <f t="shared" si="14"/>
        <v/>
      </c>
      <c r="R263" s="12" t="str">
        <f t="shared" si="14"/>
        <v/>
      </c>
      <c r="S263" s="12" t="str">
        <f t="shared" si="14"/>
        <v/>
      </c>
      <c r="T263" s="12">
        <f>IFERROR(SUM(tbl_WohnsitzSO[[#This Row],[KLV A Kosten]:[KLV C Kosten]]),"")</f>
        <v>0</v>
      </c>
      <c r="U263" s="63">
        <f>SUMIFS(Import!V:V,Import!J:J,tbl_WohnsitzSO[[#This Row],[AHV-Nr]])</f>
        <v>0</v>
      </c>
      <c r="V263" s="162" t="str">
        <f t="shared" si="17"/>
        <v/>
      </c>
      <c r="W263" s="163" t="str">
        <f t="shared" si="17"/>
        <v/>
      </c>
      <c r="X263" s="122" t="str">
        <f t="shared" si="15"/>
        <v>S111111</v>
      </c>
      <c r="Y263" s="122" t="str">
        <f t="shared" si="16"/>
        <v>P</v>
      </c>
    </row>
    <row r="264" spans="1:25" ht="12.75" customHeight="1" x14ac:dyDescent="0.2">
      <c r="A264" s="82">
        <v>251</v>
      </c>
      <c r="B264" s="153" t="str">
        <f>IFERROR(INDEX(Import!J:J,_xlfn.AGGREGATE(15,6,ROW(Import!J:J)/(Import!X:X=1),ROW()-13)),"")</f>
        <v/>
      </c>
      <c r="C264" s="153" t="str">
        <f>IFERROR(INDEX(Import!A:V,MATCH(tbl_WohnsitzSO[[#This Row],[AHV-Nr]],Import!J:J,0),5),"")</f>
        <v/>
      </c>
      <c r="D264" s="154" t="str">
        <f>IFERROR(INDEX(Import!A:V,MATCH(tbl_WohnsitzSO[[#This Row],[AHV-Nr]],Import!J:J,0),7),"")</f>
        <v/>
      </c>
      <c r="E264" s="83" t="str">
        <f>IFERROR(INDEX(Import!A:V,MATCH(tbl_WohnsitzSO[[#This Row],[AHV-Nr]],Import!J:J,0),9),"")</f>
        <v/>
      </c>
      <c r="F264" s="84" t="str">
        <f>IFERROR(INDEX(Import!A:V,MATCH(tbl_WohnsitzSO[[#This Row],[AHV-Nr]],Import!J:J,0),12),"")</f>
        <v/>
      </c>
      <c r="G264" s="157" t="str">
        <f>IFERROR(INDEX(Import!A:V,MATCH(tbl_WohnsitzSO[[#This Row],[AHV-Nr]],Import!J:J,0),15),"")</f>
        <v/>
      </c>
      <c r="H264" s="85" t="str">
        <f>IFERROR(INDEX(Import!A:V,MATCH(tbl_WohnsitzSO[[#This Row],[AHV-Nr]],Import!J:J,0),16),"")</f>
        <v/>
      </c>
      <c r="I264" s="85" t="str">
        <f>IF(SUMIFS(Import!Z:Z,Import!J:J,tbl_WohnsitzSO[[#This Row],[AHV-Nr]],Import!Z:Z,1)=0,"",SUMIFS(Import!Z:Z,Import!J:J,tbl_WohnsitzSO[[#This Row],[AHV-Nr]],Import!Z:Z,1))</f>
        <v/>
      </c>
      <c r="J264" s="169" t="str">
        <f>IF(SUMIFS(Import!U:U,Import!R:R,"KLV A",Import!J:J,tbl_WohnsitzSO[[#This Row],[AHV-Nr]])=0,"",SUMIFS(Import!U:U,Import!R:R,"KLV A",Import!J:J,tbl_WohnsitzSO[[#This Row],[AHV-Nr]]))</f>
        <v/>
      </c>
      <c r="K264" s="169" t="str">
        <f>IF(SUMIFS(Import!U:U,Import!R:R,"KLV B",Import!J:J,tbl_WohnsitzSO[[#This Row],[AHV-Nr]])=0,"",SUMIFS(Import!U:U,Import!R:R,"KLV B",Import!J:J,tbl_WohnsitzSO[[#This Row],[AHV-Nr]]))</f>
        <v/>
      </c>
      <c r="L264" s="169" t="str">
        <f>IF(SUMIFS(Import!U:U,Import!R:R,"KLV C",Import!J:J,tbl_WohnsitzSO[[#This Row],[AHV-Nr]])=0,"",SUMIFS(Import!U:U,Import!R:R,"KLV C",Import!J:J,tbl_WohnsitzSO[[#This Row],[AHV-Nr]]))</f>
        <v/>
      </c>
      <c r="M264" s="171">
        <f>SUM(tbl_WohnsitzSO[[#This Row],[KLV A]:[KLV C]])</f>
        <v>0</v>
      </c>
      <c r="N264" s="159" t="str">
        <f>IF(tbl_WohnsitzSO[[#This Row],[KLV A]]="","",IF(NOT(ISERROR(MATCH(X264, Parameter!$A$1:$A$137, 0))),VLOOKUP(X264,Parameter!$A$1:$J$137,4,0),IF(V264=4535,VLOOKUP(W264,Parameter!$C$1:$J$137,5,0),VLOOKUP(Y264,Parameter!$B$1:$J$137,6,0))))</f>
        <v/>
      </c>
      <c r="O264" s="159" t="str">
        <f>IF(tbl_WohnsitzSO[[#This Row],[KLV B]]="","",IF(NOT(ISERROR(MATCH(X264, Parameter!$A$1:$A$137, 0))),VLOOKUP(X264,Parameter!$A$1:$J$137,5,0),IF(V264=4535,VLOOKUP(W264,Parameter!$C$1:$J$137,6,0),VLOOKUP(Y264,Parameter!$B$1:$J$137,7,0))))</f>
        <v/>
      </c>
      <c r="P264" s="159" t="str">
        <f>IF(tbl_WohnsitzSO[[#This Row],[KLV C]]="","",IF(NOT(ISERROR(MATCH(X264, Parameter!$A$1:$A$137, 0))),VLOOKUP(X264,Parameter!$A$1:$J$137,6,0),IF(V264=4535,VLOOKUP(W264,Parameter!$C$1:$J$137,7,0),VLOOKUP(Y264,Parameter!$B$1:$J$137,8,0))))</f>
        <v/>
      </c>
      <c r="Q264" s="12" t="str">
        <f t="shared" si="14"/>
        <v/>
      </c>
      <c r="R264" s="12" t="str">
        <f t="shared" si="14"/>
        <v/>
      </c>
      <c r="S264" s="12" t="str">
        <f t="shared" si="14"/>
        <v/>
      </c>
      <c r="T264" s="12">
        <f>IFERROR(SUM(tbl_WohnsitzSO[[#This Row],[KLV A Kosten]:[KLV C Kosten]]),"")</f>
        <v>0</v>
      </c>
      <c r="U264" s="63">
        <f>SUMIFS(Import!V:V,Import!J:J,tbl_WohnsitzSO[[#This Row],[AHV-Nr]])</f>
        <v>0</v>
      </c>
      <c r="V264" s="162" t="str">
        <f t="shared" si="17"/>
        <v/>
      </c>
      <c r="W264" s="163" t="str">
        <f t="shared" si="17"/>
        <v/>
      </c>
      <c r="X264" s="122" t="str">
        <f t="shared" si="15"/>
        <v>S111111</v>
      </c>
      <c r="Y264" s="122" t="str">
        <f t="shared" si="16"/>
        <v>P</v>
      </c>
    </row>
    <row r="265" spans="1:25" ht="12.75" customHeight="1" x14ac:dyDescent="0.2">
      <c r="A265" s="82">
        <v>252</v>
      </c>
      <c r="B265" s="153" t="str">
        <f>IFERROR(INDEX(Import!J:J,_xlfn.AGGREGATE(15,6,ROW(Import!J:J)/(Import!X:X=1),ROW()-13)),"")</f>
        <v/>
      </c>
      <c r="C265" s="153" t="str">
        <f>IFERROR(INDEX(Import!A:V,MATCH(tbl_WohnsitzSO[[#This Row],[AHV-Nr]],Import!J:J,0),5),"")</f>
        <v/>
      </c>
      <c r="D265" s="154" t="str">
        <f>IFERROR(INDEX(Import!A:V,MATCH(tbl_WohnsitzSO[[#This Row],[AHV-Nr]],Import!J:J,0),7),"")</f>
        <v/>
      </c>
      <c r="E265" s="83" t="str">
        <f>IFERROR(INDEX(Import!A:V,MATCH(tbl_WohnsitzSO[[#This Row],[AHV-Nr]],Import!J:J,0),9),"")</f>
        <v/>
      </c>
      <c r="F265" s="84" t="str">
        <f>IFERROR(INDEX(Import!A:V,MATCH(tbl_WohnsitzSO[[#This Row],[AHV-Nr]],Import!J:J,0),12),"")</f>
        <v/>
      </c>
      <c r="G265" s="157" t="str">
        <f>IFERROR(INDEX(Import!A:V,MATCH(tbl_WohnsitzSO[[#This Row],[AHV-Nr]],Import!J:J,0),15),"")</f>
        <v/>
      </c>
      <c r="H265" s="85" t="str">
        <f>IFERROR(INDEX(Import!A:V,MATCH(tbl_WohnsitzSO[[#This Row],[AHV-Nr]],Import!J:J,0),16),"")</f>
        <v/>
      </c>
      <c r="I265" s="85" t="str">
        <f>IF(SUMIFS(Import!Z:Z,Import!J:J,tbl_WohnsitzSO[[#This Row],[AHV-Nr]],Import!Z:Z,1)=0,"",SUMIFS(Import!Z:Z,Import!J:J,tbl_WohnsitzSO[[#This Row],[AHV-Nr]],Import!Z:Z,1))</f>
        <v/>
      </c>
      <c r="J265" s="169" t="str">
        <f>IF(SUMIFS(Import!U:U,Import!R:R,"KLV A",Import!J:J,tbl_WohnsitzSO[[#This Row],[AHV-Nr]])=0,"",SUMIFS(Import!U:U,Import!R:R,"KLV A",Import!J:J,tbl_WohnsitzSO[[#This Row],[AHV-Nr]]))</f>
        <v/>
      </c>
      <c r="K265" s="169" t="str">
        <f>IF(SUMIFS(Import!U:U,Import!R:R,"KLV B",Import!J:J,tbl_WohnsitzSO[[#This Row],[AHV-Nr]])=0,"",SUMIFS(Import!U:U,Import!R:R,"KLV B",Import!J:J,tbl_WohnsitzSO[[#This Row],[AHV-Nr]]))</f>
        <v/>
      </c>
      <c r="L265" s="169" t="str">
        <f>IF(SUMIFS(Import!U:U,Import!R:R,"KLV C",Import!J:J,tbl_WohnsitzSO[[#This Row],[AHV-Nr]])=0,"",SUMIFS(Import!U:U,Import!R:R,"KLV C",Import!J:J,tbl_WohnsitzSO[[#This Row],[AHV-Nr]]))</f>
        <v/>
      </c>
      <c r="M265" s="171">
        <f>SUM(tbl_WohnsitzSO[[#This Row],[KLV A]:[KLV C]])</f>
        <v>0</v>
      </c>
      <c r="N265" s="159" t="str">
        <f>IF(tbl_WohnsitzSO[[#This Row],[KLV A]]="","",IF(NOT(ISERROR(MATCH(X265, Parameter!$A$1:$A$137, 0))),VLOOKUP(X265,Parameter!$A$1:$J$137,4,0),IF(V265=4535,VLOOKUP(W265,Parameter!$C$1:$J$137,5,0),VLOOKUP(Y265,Parameter!$B$1:$J$137,6,0))))</f>
        <v/>
      </c>
      <c r="O265" s="159" t="str">
        <f>IF(tbl_WohnsitzSO[[#This Row],[KLV B]]="","",IF(NOT(ISERROR(MATCH(X265, Parameter!$A$1:$A$137, 0))),VLOOKUP(X265,Parameter!$A$1:$J$137,5,0),IF(V265=4535,VLOOKUP(W265,Parameter!$C$1:$J$137,6,0),VLOOKUP(Y265,Parameter!$B$1:$J$137,7,0))))</f>
        <v/>
      </c>
      <c r="P265" s="159" t="str">
        <f>IF(tbl_WohnsitzSO[[#This Row],[KLV C]]="","",IF(NOT(ISERROR(MATCH(X265, Parameter!$A$1:$A$137, 0))),VLOOKUP(X265,Parameter!$A$1:$J$137,6,0),IF(V265=4535,VLOOKUP(W265,Parameter!$C$1:$J$137,7,0),VLOOKUP(Y265,Parameter!$B$1:$J$137,8,0))))</f>
        <v/>
      </c>
      <c r="Q265" s="12" t="str">
        <f t="shared" si="14"/>
        <v/>
      </c>
      <c r="R265" s="12" t="str">
        <f t="shared" si="14"/>
        <v/>
      </c>
      <c r="S265" s="12" t="str">
        <f t="shared" si="14"/>
        <v/>
      </c>
      <c r="T265" s="12">
        <f>IFERROR(SUM(tbl_WohnsitzSO[[#This Row],[KLV A Kosten]:[KLV C Kosten]]),"")</f>
        <v>0</v>
      </c>
      <c r="U265" s="63">
        <f>SUMIFS(Import!V:V,Import!J:J,tbl_WohnsitzSO[[#This Row],[AHV-Nr]])</f>
        <v>0</v>
      </c>
      <c r="V265" s="162" t="str">
        <f t="shared" si="17"/>
        <v/>
      </c>
      <c r="W265" s="163" t="str">
        <f t="shared" si="17"/>
        <v/>
      </c>
      <c r="X265" s="122" t="str">
        <f t="shared" si="15"/>
        <v>S111111</v>
      </c>
      <c r="Y265" s="122" t="str">
        <f t="shared" si="16"/>
        <v>P</v>
      </c>
    </row>
    <row r="266" spans="1:25" ht="12.75" customHeight="1" x14ac:dyDescent="0.2">
      <c r="A266" s="82">
        <v>253</v>
      </c>
      <c r="B266" s="153" t="str">
        <f>IFERROR(INDEX(Import!J:J,_xlfn.AGGREGATE(15,6,ROW(Import!J:J)/(Import!X:X=1),ROW()-13)),"")</f>
        <v/>
      </c>
      <c r="C266" s="153" t="str">
        <f>IFERROR(INDEX(Import!A:V,MATCH(tbl_WohnsitzSO[[#This Row],[AHV-Nr]],Import!J:J,0),5),"")</f>
        <v/>
      </c>
      <c r="D266" s="154" t="str">
        <f>IFERROR(INDEX(Import!A:V,MATCH(tbl_WohnsitzSO[[#This Row],[AHV-Nr]],Import!J:J,0),7),"")</f>
        <v/>
      </c>
      <c r="E266" s="83" t="str">
        <f>IFERROR(INDEX(Import!A:V,MATCH(tbl_WohnsitzSO[[#This Row],[AHV-Nr]],Import!J:J,0),9),"")</f>
        <v/>
      </c>
      <c r="F266" s="84" t="str">
        <f>IFERROR(INDEX(Import!A:V,MATCH(tbl_WohnsitzSO[[#This Row],[AHV-Nr]],Import!J:J,0),12),"")</f>
        <v/>
      </c>
      <c r="G266" s="157" t="str">
        <f>IFERROR(INDEX(Import!A:V,MATCH(tbl_WohnsitzSO[[#This Row],[AHV-Nr]],Import!J:J,0),15),"")</f>
        <v/>
      </c>
      <c r="H266" s="85" t="str">
        <f>IFERROR(INDEX(Import!A:V,MATCH(tbl_WohnsitzSO[[#This Row],[AHV-Nr]],Import!J:J,0),16),"")</f>
        <v/>
      </c>
      <c r="I266" s="85" t="str">
        <f>IF(SUMIFS(Import!Z:Z,Import!J:J,tbl_WohnsitzSO[[#This Row],[AHV-Nr]],Import!Z:Z,1)=0,"",SUMIFS(Import!Z:Z,Import!J:J,tbl_WohnsitzSO[[#This Row],[AHV-Nr]],Import!Z:Z,1))</f>
        <v/>
      </c>
      <c r="J266" s="169" t="str">
        <f>IF(SUMIFS(Import!U:U,Import!R:R,"KLV A",Import!J:J,tbl_WohnsitzSO[[#This Row],[AHV-Nr]])=0,"",SUMIFS(Import!U:U,Import!R:R,"KLV A",Import!J:J,tbl_WohnsitzSO[[#This Row],[AHV-Nr]]))</f>
        <v/>
      </c>
      <c r="K266" s="169" t="str">
        <f>IF(SUMIFS(Import!U:U,Import!R:R,"KLV B",Import!J:J,tbl_WohnsitzSO[[#This Row],[AHV-Nr]])=0,"",SUMIFS(Import!U:U,Import!R:R,"KLV B",Import!J:J,tbl_WohnsitzSO[[#This Row],[AHV-Nr]]))</f>
        <v/>
      </c>
      <c r="L266" s="169" t="str">
        <f>IF(SUMIFS(Import!U:U,Import!R:R,"KLV C",Import!J:J,tbl_WohnsitzSO[[#This Row],[AHV-Nr]])=0,"",SUMIFS(Import!U:U,Import!R:R,"KLV C",Import!J:J,tbl_WohnsitzSO[[#This Row],[AHV-Nr]]))</f>
        <v/>
      </c>
      <c r="M266" s="171">
        <f>SUM(tbl_WohnsitzSO[[#This Row],[KLV A]:[KLV C]])</f>
        <v>0</v>
      </c>
      <c r="N266" s="159" t="str">
        <f>IF(tbl_WohnsitzSO[[#This Row],[KLV A]]="","",IF(NOT(ISERROR(MATCH(X266, Parameter!$A$1:$A$137, 0))),VLOOKUP(X266,Parameter!$A$1:$J$137,4,0),IF(V266=4535,VLOOKUP(W266,Parameter!$C$1:$J$137,5,0),VLOOKUP(Y266,Parameter!$B$1:$J$137,6,0))))</f>
        <v/>
      </c>
      <c r="O266" s="159" t="str">
        <f>IF(tbl_WohnsitzSO[[#This Row],[KLV B]]="","",IF(NOT(ISERROR(MATCH(X266, Parameter!$A$1:$A$137, 0))),VLOOKUP(X266,Parameter!$A$1:$J$137,5,0),IF(V266=4535,VLOOKUP(W266,Parameter!$C$1:$J$137,6,0),VLOOKUP(Y266,Parameter!$B$1:$J$137,7,0))))</f>
        <v/>
      </c>
      <c r="P266" s="159" t="str">
        <f>IF(tbl_WohnsitzSO[[#This Row],[KLV C]]="","",IF(NOT(ISERROR(MATCH(X266, Parameter!$A$1:$A$137, 0))),VLOOKUP(X266,Parameter!$A$1:$J$137,6,0),IF(V266=4535,VLOOKUP(W266,Parameter!$C$1:$J$137,7,0),VLOOKUP(Y266,Parameter!$B$1:$J$137,8,0))))</f>
        <v/>
      </c>
      <c r="Q266" s="12" t="str">
        <f t="shared" si="14"/>
        <v/>
      </c>
      <c r="R266" s="12" t="str">
        <f t="shared" si="14"/>
        <v/>
      </c>
      <c r="S266" s="12" t="str">
        <f t="shared" si="14"/>
        <v/>
      </c>
      <c r="T266" s="12">
        <f>IFERROR(SUM(tbl_WohnsitzSO[[#This Row],[KLV A Kosten]:[KLV C Kosten]]),"")</f>
        <v>0</v>
      </c>
      <c r="U266" s="63">
        <f>SUMIFS(Import!V:V,Import!J:J,tbl_WohnsitzSO[[#This Row],[AHV-Nr]])</f>
        <v>0</v>
      </c>
      <c r="V266" s="162" t="str">
        <f t="shared" si="17"/>
        <v/>
      </c>
      <c r="W266" s="163" t="str">
        <f t="shared" si="17"/>
        <v/>
      </c>
      <c r="X266" s="122" t="str">
        <f t="shared" si="15"/>
        <v>S111111</v>
      </c>
      <c r="Y266" s="122" t="str">
        <f t="shared" si="16"/>
        <v>P</v>
      </c>
    </row>
    <row r="267" spans="1:25" ht="12.75" customHeight="1" x14ac:dyDescent="0.2">
      <c r="A267" s="82">
        <v>254</v>
      </c>
      <c r="B267" s="153" t="str">
        <f>IFERROR(INDEX(Import!J:J,_xlfn.AGGREGATE(15,6,ROW(Import!J:J)/(Import!X:X=1),ROW()-13)),"")</f>
        <v/>
      </c>
      <c r="C267" s="153" t="str">
        <f>IFERROR(INDEX(Import!A:V,MATCH(tbl_WohnsitzSO[[#This Row],[AHV-Nr]],Import!J:J,0),5),"")</f>
        <v/>
      </c>
      <c r="D267" s="154" t="str">
        <f>IFERROR(INDEX(Import!A:V,MATCH(tbl_WohnsitzSO[[#This Row],[AHV-Nr]],Import!J:J,0),7),"")</f>
        <v/>
      </c>
      <c r="E267" s="83" t="str">
        <f>IFERROR(INDEX(Import!A:V,MATCH(tbl_WohnsitzSO[[#This Row],[AHV-Nr]],Import!J:J,0),9),"")</f>
        <v/>
      </c>
      <c r="F267" s="84" t="str">
        <f>IFERROR(INDEX(Import!A:V,MATCH(tbl_WohnsitzSO[[#This Row],[AHV-Nr]],Import!J:J,0),12),"")</f>
        <v/>
      </c>
      <c r="G267" s="157" t="str">
        <f>IFERROR(INDEX(Import!A:V,MATCH(tbl_WohnsitzSO[[#This Row],[AHV-Nr]],Import!J:J,0),15),"")</f>
        <v/>
      </c>
      <c r="H267" s="85" t="str">
        <f>IFERROR(INDEX(Import!A:V,MATCH(tbl_WohnsitzSO[[#This Row],[AHV-Nr]],Import!J:J,0),16),"")</f>
        <v/>
      </c>
      <c r="I267" s="85" t="str">
        <f>IF(SUMIFS(Import!Z:Z,Import!J:J,tbl_WohnsitzSO[[#This Row],[AHV-Nr]],Import!Z:Z,1)=0,"",SUMIFS(Import!Z:Z,Import!J:J,tbl_WohnsitzSO[[#This Row],[AHV-Nr]],Import!Z:Z,1))</f>
        <v/>
      </c>
      <c r="J267" s="169" t="str">
        <f>IF(SUMIFS(Import!U:U,Import!R:R,"KLV A",Import!J:J,tbl_WohnsitzSO[[#This Row],[AHV-Nr]])=0,"",SUMIFS(Import!U:U,Import!R:R,"KLV A",Import!J:J,tbl_WohnsitzSO[[#This Row],[AHV-Nr]]))</f>
        <v/>
      </c>
      <c r="K267" s="169" t="str">
        <f>IF(SUMIFS(Import!U:U,Import!R:R,"KLV B",Import!J:J,tbl_WohnsitzSO[[#This Row],[AHV-Nr]])=0,"",SUMIFS(Import!U:U,Import!R:R,"KLV B",Import!J:J,tbl_WohnsitzSO[[#This Row],[AHV-Nr]]))</f>
        <v/>
      </c>
      <c r="L267" s="169" t="str">
        <f>IF(SUMIFS(Import!U:U,Import!R:R,"KLV C",Import!J:J,tbl_WohnsitzSO[[#This Row],[AHV-Nr]])=0,"",SUMIFS(Import!U:U,Import!R:R,"KLV C",Import!J:J,tbl_WohnsitzSO[[#This Row],[AHV-Nr]]))</f>
        <v/>
      </c>
      <c r="M267" s="171">
        <f>SUM(tbl_WohnsitzSO[[#This Row],[KLV A]:[KLV C]])</f>
        <v>0</v>
      </c>
      <c r="N267" s="159" t="str">
        <f>IF(tbl_WohnsitzSO[[#This Row],[KLV A]]="","",IF(NOT(ISERROR(MATCH(X267, Parameter!$A$1:$A$137, 0))),VLOOKUP(X267,Parameter!$A$1:$J$137,4,0),IF(V267=4535,VLOOKUP(W267,Parameter!$C$1:$J$137,5,0),VLOOKUP(Y267,Parameter!$B$1:$J$137,6,0))))</f>
        <v/>
      </c>
      <c r="O267" s="159" t="str">
        <f>IF(tbl_WohnsitzSO[[#This Row],[KLV B]]="","",IF(NOT(ISERROR(MATCH(X267, Parameter!$A$1:$A$137, 0))),VLOOKUP(X267,Parameter!$A$1:$J$137,5,0),IF(V267=4535,VLOOKUP(W267,Parameter!$C$1:$J$137,6,0),VLOOKUP(Y267,Parameter!$B$1:$J$137,7,0))))</f>
        <v/>
      </c>
      <c r="P267" s="159" t="str">
        <f>IF(tbl_WohnsitzSO[[#This Row],[KLV C]]="","",IF(NOT(ISERROR(MATCH(X267, Parameter!$A$1:$A$137, 0))),VLOOKUP(X267,Parameter!$A$1:$J$137,6,0),IF(V267=4535,VLOOKUP(W267,Parameter!$C$1:$J$137,7,0),VLOOKUP(Y267,Parameter!$B$1:$J$137,8,0))))</f>
        <v/>
      </c>
      <c r="Q267" s="12" t="str">
        <f t="shared" si="14"/>
        <v/>
      </c>
      <c r="R267" s="12" t="str">
        <f t="shared" si="14"/>
        <v/>
      </c>
      <c r="S267" s="12" t="str">
        <f t="shared" si="14"/>
        <v/>
      </c>
      <c r="T267" s="12">
        <f>IFERROR(SUM(tbl_WohnsitzSO[[#This Row],[KLV A Kosten]:[KLV C Kosten]]),"")</f>
        <v>0</v>
      </c>
      <c r="U267" s="63">
        <f>SUMIFS(Import!V:V,Import!J:J,tbl_WohnsitzSO[[#This Row],[AHV-Nr]])</f>
        <v>0</v>
      </c>
      <c r="V267" s="162" t="str">
        <f t="shared" si="17"/>
        <v/>
      </c>
      <c r="W267" s="163" t="str">
        <f t="shared" si="17"/>
        <v/>
      </c>
      <c r="X267" s="122" t="str">
        <f t="shared" si="15"/>
        <v>S111111</v>
      </c>
      <c r="Y267" s="122" t="str">
        <f t="shared" si="16"/>
        <v>P</v>
      </c>
    </row>
    <row r="268" spans="1:25" ht="12.75" customHeight="1" x14ac:dyDescent="0.2">
      <c r="A268" s="82">
        <v>255</v>
      </c>
      <c r="B268" s="153" t="str">
        <f>IFERROR(INDEX(Import!J:J,_xlfn.AGGREGATE(15,6,ROW(Import!J:J)/(Import!X:X=1),ROW()-13)),"")</f>
        <v/>
      </c>
      <c r="C268" s="153" t="str">
        <f>IFERROR(INDEX(Import!A:V,MATCH(tbl_WohnsitzSO[[#This Row],[AHV-Nr]],Import!J:J,0),5),"")</f>
        <v/>
      </c>
      <c r="D268" s="154" t="str">
        <f>IFERROR(INDEX(Import!A:V,MATCH(tbl_WohnsitzSO[[#This Row],[AHV-Nr]],Import!J:J,0),7),"")</f>
        <v/>
      </c>
      <c r="E268" s="83" t="str">
        <f>IFERROR(INDEX(Import!A:V,MATCH(tbl_WohnsitzSO[[#This Row],[AHV-Nr]],Import!J:J,0),9),"")</f>
        <v/>
      </c>
      <c r="F268" s="84" t="str">
        <f>IFERROR(INDEX(Import!A:V,MATCH(tbl_WohnsitzSO[[#This Row],[AHV-Nr]],Import!J:J,0),12),"")</f>
        <v/>
      </c>
      <c r="G268" s="157" t="str">
        <f>IFERROR(INDEX(Import!A:V,MATCH(tbl_WohnsitzSO[[#This Row],[AHV-Nr]],Import!J:J,0),15),"")</f>
        <v/>
      </c>
      <c r="H268" s="85" t="str">
        <f>IFERROR(INDEX(Import!A:V,MATCH(tbl_WohnsitzSO[[#This Row],[AHV-Nr]],Import!J:J,0),16),"")</f>
        <v/>
      </c>
      <c r="I268" s="85" t="str">
        <f>IF(SUMIFS(Import!Z:Z,Import!J:J,tbl_WohnsitzSO[[#This Row],[AHV-Nr]],Import!Z:Z,1)=0,"",SUMIFS(Import!Z:Z,Import!J:J,tbl_WohnsitzSO[[#This Row],[AHV-Nr]],Import!Z:Z,1))</f>
        <v/>
      </c>
      <c r="J268" s="169" t="str">
        <f>IF(SUMIFS(Import!U:U,Import!R:R,"KLV A",Import!J:J,tbl_WohnsitzSO[[#This Row],[AHV-Nr]])=0,"",SUMIFS(Import!U:U,Import!R:R,"KLV A",Import!J:J,tbl_WohnsitzSO[[#This Row],[AHV-Nr]]))</f>
        <v/>
      </c>
      <c r="K268" s="169" t="str">
        <f>IF(SUMIFS(Import!U:U,Import!R:R,"KLV B",Import!J:J,tbl_WohnsitzSO[[#This Row],[AHV-Nr]])=0,"",SUMIFS(Import!U:U,Import!R:R,"KLV B",Import!J:J,tbl_WohnsitzSO[[#This Row],[AHV-Nr]]))</f>
        <v/>
      </c>
      <c r="L268" s="169" t="str">
        <f>IF(SUMIFS(Import!U:U,Import!R:R,"KLV C",Import!J:J,tbl_WohnsitzSO[[#This Row],[AHV-Nr]])=0,"",SUMIFS(Import!U:U,Import!R:R,"KLV C",Import!J:J,tbl_WohnsitzSO[[#This Row],[AHV-Nr]]))</f>
        <v/>
      </c>
      <c r="M268" s="171">
        <f>SUM(tbl_WohnsitzSO[[#This Row],[KLV A]:[KLV C]])</f>
        <v>0</v>
      </c>
      <c r="N268" s="159" t="str">
        <f>IF(tbl_WohnsitzSO[[#This Row],[KLV A]]="","",IF(NOT(ISERROR(MATCH(X268, Parameter!$A$1:$A$137, 0))),VLOOKUP(X268,Parameter!$A$1:$J$137,4,0),IF(V268=4535,VLOOKUP(W268,Parameter!$C$1:$J$137,5,0),VLOOKUP(Y268,Parameter!$B$1:$J$137,6,0))))</f>
        <v/>
      </c>
      <c r="O268" s="159" t="str">
        <f>IF(tbl_WohnsitzSO[[#This Row],[KLV B]]="","",IF(NOT(ISERROR(MATCH(X268, Parameter!$A$1:$A$137, 0))),VLOOKUP(X268,Parameter!$A$1:$J$137,5,0),IF(V268=4535,VLOOKUP(W268,Parameter!$C$1:$J$137,6,0),VLOOKUP(Y268,Parameter!$B$1:$J$137,7,0))))</f>
        <v/>
      </c>
      <c r="P268" s="159" t="str">
        <f>IF(tbl_WohnsitzSO[[#This Row],[KLV C]]="","",IF(NOT(ISERROR(MATCH(X268, Parameter!$A$1:$A$137, 0))),VLOOKUP(X268,Parameter!$A$1:$J$137,6,0),IF(V268=4535,VLOOKUP(W268,Parameter!$C$1:$J$137,7,0),VLOOKUP(Y268,Parameter!$B$1:$J$137,8,0))))</f>
        <v/>
      </c>
      <c r="Q268" s="12" t="str">
        <f t="shared" si="14"/>
        <v/>
      </c>
      <c r="R268" s="12" t="str">
        <f t="shared" si="14"/>
        <v/>
      </c>
      <c r="S268" s="12" t="str">
        <f t="shared" si="14"/>
        <v/>
      </c>
      <c r="T268" s="12">
        <f>IFERROR(SUM(tbl_WohnsitzSO[[#This Row],[KLV A Kosten]:[KLV C Kosten]]),"")</f>
        <v>0</v>
      </c>
      <c r="U268" s="63">
        <f>SUMIFS(Import!V:V,Import!J:J,tbl_WohnsitzSO[[#This Row],[AHV-Nr]])</f>
        <v>0</v>
      </c>
      <c r="V268" s="162" t="str">
        <f t="shared" si="17"/>
        <v/>
      </c>
      <c r="W268" s="163" t="str">
        <f t="shared" si="17"/>
        <v/>
      </c>
      <c r="X268" s="122" t="str">
        <f t="shared" si="15"/>
        <v>S111111</v>
      </c>
      <c r="Y268" s="122" t="str">
        <f t="shared" si="16"/>
        <v>P</v>
      </c>
    </row>
    <row r="269" spans="1:25" ht="12.75" customHeight="1" x14ac:dyDescent="0.2">
      <c r="A269" s="82">
        <v>256</v>
      </c>
      <c r="B269" s="153" t="str">
        <f>IFERROR(INDEX(Import!J:J,_xlfn.AGGREGATE(15,6,ROW(Import!J:J)/(Import!X:X=1),ROW()-13)),"")</f>
        <v/>
      </c>
      <c r="C269" s="153" t="str">
        <f>IFERROR(INDEX(Import!A:V,MATCH(tbl_WohnsitzSO[[#This Row],[AHV-Nr]],Import!J:J,0),5),"")</f>
        <v/>
      </c>
      <c r="D269" s="154" t="str">
        <f>IFERROR(INDEX(Import!A:V,MATCH(tbl_WohnsitzSO[[#This Row],[AHV-Nr]],Import!J:J,0),7),"")</f>
        <v/>
      </c>
      <c r="E269" s="83" t="str">
        <f>IFERROR(INDEX(Import!A:V,MATCH(tbl_WohnsitzSO[[#This Row],[AHV-Nr]],Import!J:J,0),9),"")</f>
        <v/>
      </c>
      <c r="F269" s="84" t="str">
        <f>IFERROR(INDEX(Import!A:V,MATCH(tbl_WohnsitzSO[[#This Row],[AHV-Nr]],Import!J:J,0),12),"")</f>
        <v/>
      </c>
      <c r="G269" s="157" t="str">
        <f>IFERROR(INDEX(Import!A:V,MATCH(tbl_WohnsitzSO[[#This Row],[AHV-Nr]],Import!J:J,0),15),"")</f>
        <v/>
      </c>
      <c r="H269" s="85" t="str">
        <f>IFERROR(INDEX(Import!A:V,MATCH(tbl_WohnsitzSO[[#This Row],[AHV-Nr]],Import!J:J,0),16),"")</f>
        <v/>
      </c>
      <c r="I269" s="85" t="str">
        <f>IF(SUMIFS(Import!Z:Z,Import!J:J,tbl_WohnsitzSO[[#This Row],[AHV-Nr]],Import!Z:Z,1)=0,"",SUMIFS(Import!Z:Z,Import!J:J,tbl_WohnsitzSO[[#This Row],[AHV-Nr]],Import!Z:Z,1))</f>
        <v/>
      </c>
      <c r="J269" s="169" t="str">
        <f>IF(SUMIFS(Import!U:U,Import!R:R,"KLV A",Import!J:J,tbl_WohnsitzSO[[#This Row],[AHV-Nr]])=0,"",SUMIFS(Import!U:U,Import!R:R,"KLV A",Import!J:J,tbl_WohnsitzSO[[#This Row],[AHV-Nr]]))</f>
        <v/>
      </c>
      <c r="K269" s="169" t="str">
        <f>IF(SUMIFS(Import!U:U,Import!R:R,"KLV B",Import!J:J,tbl_WohnsitzSO[[#This Row],[AHV-Nr]])=0,"",SUMIFS(Import!U:U,Import!R:R,"KLV B",Import!J:J,tbl_WohnsitzSO[[#This Row],[AHV-Nr]]))</f>
        <v/>
      </c>
      <c r="L269" s="169" t="str">
        <f>IF(SUMIFS(Import!U:U,Import!R:R,"KLV C",Import!J:J,tbl_WohnsitzSO[[#This Row],[AHV-Nr]])=0,"",SUMIFS(Import!U:U,Import!R:R,"KLV C",Import!J:J,tbl_WohnsitzSO[[#This Row],[AHV-Nr]]))</f>
        <v/>
      </c>
      <c r="M269" s="171">
        <f>SUM(tbl_WohnsitzSO[[#This Row],[KLV A]:[KLV C]])</f>
        <v>0</v>
      </c>
      <c r="N269" s="159" t="str">
        <f>IF(tbl_WohnsitzSO[[#This Row],[KLV A]]="","",IF(NOT(ISERROR(MATCH(X269, Parameter!$A$1:$A$137, 0))),VLOOKUP(X269,Parameter!$A$1:$J$137,4,0),IF(V269=4535,VLOOKUP(W269,Parameter!$C$1:$J$137,5,0),VLOOKUP(Y269,Parameter!$B$1:$J$137,6,0))))</f>
        <v/>
      </c>
      <c r="O269" s="159" t="str">
        <f>IF(tbl_WohnsitzSO[[#This Row],[KLV B]]="","",IF(NOT(ISERROR(MATCH(X269, Parameter!$A$1:$A$137, 0))),VLOOKUP(X269,Parameter!$A$1:$J$137,5,0),IF(V269=4535,VLOOKUP(W269,Parameter!$C$1:$J$137,6,0),VLOOKUP(Y269,Parameter!$B$1:$J$137,7,0))))</f>
        <v/>
      </c>
      <c r="P269" s="159" t="str">
        <f>IF(tbl_WohnsitzSO[[#This Row],[KLV C]]="","",IF(NOT(ISERROR(MATCH(X269, Parameter!$A$1:$A$137, 0))),VLOOKUP(X269,Parameter!$A$1:$J$137,6,0),IF(V269=4535,VLOOKUP(W269,Parameter!$C$1:$J$137,7,0),VLOOKUP(Y269,Parameter!$B$1:$J$137,8,0))))</f>
        <v/>
      </c>
      <c r="Q269" s="12" t="str">
        <f t="shared" si="14"/>
        <v/>
      </c>
      <c r="R269" s="12" t="str">
        <f t="shared" si="14"/>
        <v/>
      </c>
      <c r="S269" s="12" t="str">
        <f t="shared" si="14"/>
        <v/>
      </c>
      <c r="T269" s="12">
        <f>IFERROR(SUM(tbl_WohnsitzSO[[#This Row],[KLV A Kosten]:[KLV C Kosten]]),"")</f>
        <v>0</v>
      </c>
      <c r="U269" s="63">
        <f>SUMIFS(Import!V:V,Import!J:J,tbl_WohnsitzSO[[#This Row],[AHV-Nr]])</f>
        <v>0</v>
      </c>
      <c r="V269" s="162" t="str">
        <f t="shared" si="17"/>
        <v/>
      </c>
      <c r="W269" s="163" t="str">
        <f t="shared" si="17"/>
        <v/>
      </c>
      <c r="X269" s="122" t="str">
        <f t="shared" si="15"/>
        <v>S111111</v>
      </c>
      <c r="Y269" s="122" t="str">
        <f t="shared" si="16"/>
        <v>P</v>
      </c>
    </row>
    <row r="270" spans="1:25" ht="12.75" customHeight="1" x14ac:dyDescent="0.2">
      <c r="A270" s="82">
        <v>257</v>
      </c>
      <c r="B270" s="153" t="str">
        <f>IFERROR(INDEX(Import!J:J,_xlfn.AGGREGATE(15,6,ROW(Import!J:J)/(Import!X:X=1),ROW()-13)),"")</f>
        <v/>
      </c>
      <c r="C270" s="153" t="str">
        <f>IFERROR(INDEX(Import!A:V,MATCH(tbl_WohnsitzSO[[#This Row],[AHV-Nr]],Import!J:J,0),5),"")</f>
        <v/>
      </c>
      <c r="D270" s="154" t="str">
        <f>IFERROR(INDEX(Import!A:V,MATCH(tbl_WohnsitzSO[[#This Row],[AHV-Nr]],Import!J:J,0),7),"")</f>
        <v/>
      </c>
      <c r="E270" s="83" t="str">
        <f>IFERROR(INDEX(Import!A:V,MATCH(tbl_WohnsitzSO[[#This Row],[AHV-Nr]],Import!J:J,0),9),"")</f>
        <v/>
      </c>
      <c r="F270" s="84" t="str">
        <f>IFERROR(INDEX(Import!A:V,MATCH(tbl_WohnsitzSO[[#This Row],[AHV-Nr]],Import!J:J,0),12),"")</f>
        <v/>
      </c>
      <c r="G270" s="157" t="str">
        <f>IFERROR(INDEX(Import!A:V,MATCH(tbl_WohnsitzSO[[#This Row],[AHV-Nr]],Import!J:J,0),15),"")</f>
        <v/>
      </c>
      <c r="H270" s="85" t="str">
        <f>IFERROR(INDEX(Import!A:V,MATCH(tbl_WohnsitzSO[[#This Row],[AHV-Nr]],Import!J:J,0),16),"")</f>
        <v/>
      </c>
      <c r="I270" s="85" t="str">
        <f>IF(SUMIFS(Import!Z:Z,Import!J:J,tbl_WohnsitzSO[[#This Row],[AHV-Nr]],Import!Z:Z,1)=0,"",SUMIFS(Import!Z:Z,Import!J:J,tbl_WohnsitzSO[[#This Row],[AHV-Nr]],Import!Z:Z,1))</f>
        <v/>
      </c>
      <c r="J270" s="169" t="str">
        <f>IF(SUMIFS(Import!U:U,Import!R:R,"KLV A",Import!J:J,tbl_WohnsitzSO[[#This Row],[AHV-Nr]])=0,"",SUMIFS(Import!U:U,Import!R:R,"KLV A",Import!J:J,tbl_WohnsitzSO[[#This Row],[AHV-Nr]]))</f>
        <v/>
      </c>
      <c r="K270" s="169" t="str">
        <f>IF(SUMIFS(Import!U:U,Import!R:R,"KLV B",Import!J:J,tbl_WohnsitzSO[[#This Row],[AHV-Nr]])=0,"",SUMIFS(Import!U:U,Import!R:R,"KLV B",Import!J:J,tbl_WohnsitzSO[[#This Row],[AHV-Nr]]))</f>
        <v/>
      </c>
      <c r="L270" s="169" t="str">
        <f>IF(SUMIFS(Import!U:U,Import!R:R,"KLV C",Import!J:J,tbl_WohnsitzSO[[#This Row],[AHV-Nr]])=0,"",SUMIFS(Import!U:U,Import!R:R,"KLV C",Import!J:J,tbl_WohnsitzSO[[#This Row],[AHV-Nr]]))</f>
        <v/>
      </c>
      <c r="M270" s="171">
        <f>SUM(tbl_WohnsitzSO[[#This Row],[KLV A]:[KLV C]])</f>
        <v>0</v>
      </c>
      <c r="N270" s="159" t="str">
        <f>IF(tbl_WohnsitzSO[[#This Row],[KLV A]]="","",IF(NOT(ISERROR(MATCH(X270, Parameter!$A$1:$A$137, 0))),VLOOKUP(X270,Parameter!$A$1:$J$137,4,0),IF(V270=4535,VLOOKUP(W270,Parameter!$C$1:$J$137,5,0),VLOOKUP(Y270,Parameter!$B$1:$J$137,6,0))))</f>
        <v/>
      </c>
      <c r="O270" s="159" t="str">
        <f>IF(tbl_WohnsitzSO[[#This Row],[KLV B]]="","",IF(NOT(ISERROR(MATCH(X270, Parameter!$A$1:$A$137, 0))),VLOOKUP(X270,Parameter!$A$1:$J$137,5,0),IF(V270=4535,VLOOKUP(W270,Parameter!$C$1:$J$137,6,0),VLOOKUP(Y270,Parameter!$B$1:$J$137,7,0))))</f>
        <v/>
      </c>
      <c r="P270" s="159" t="str">
        <f>IF(tbl_WohnsitzSO[[#This Row],[KLV C]]="","",IF(NOT(ISERROR(MATCH(X270, Parameter!$A$1:$A$137, 0))),VLOOKUP(X270,Parameter!$A$1:$J$137,6,0),IF(V270=4535,VLOOKUP(W270,Parameter!$C$1:$J$137,7,0),VLOOKUP(Y270,Parameter!$B$1:$J$137,8,0))))</f>
        <v/>
      </c>
      <c r="Q270" s="12" t="str">
        <f t="shared" ref="Q270:S333" si="18">IFERROR(IF(OR(ISBLANK(J270), ISBLANK(N270)),"",J270*N270), "")</f>
        <v/>
      </c>
      <c r="R270" s="12" t="str">
        <f t="shared" si="18"/>
        <v/>
      </c>
      <c r="S270" s="12" t="str">
        <f t="shared" si="18"/>
        <v/>
      </c>
      <c r="T270" s="12">
        <f>IFERROR(SUM(tbl_WohnsitzSO[[#This Row],[KLV A Kosten]:[KLV C Kosten]]),"")</f>
        <v>0</v>
      </c>
      <c r="U270" s="63">
        <f>SUMIFS(Import!V:V,Import!J:J,tbl_WohnsitzSO[[#This Row],[AHV-Nr]])</f>
        <v>0</v>
      </c>
      <c r="V270" s="162" t="str">
        <f t="shared" si="17"/>
        <v/>
      </c>
      <c r="W270" s="163" t="str">
        <f t="shared" si="17"/>
        <v/>
      </c>
      <c r="X270" s="122" t="str">
        <f t="shared" si="15"/>
        <v>S111111</v>
      </c>
      <c r="Y270" s="122" t="str">
        <f t="shared" si="16"/>
        <v>P</v>
      </c>
    </row>
    <row r="271" spans="1:25" ht="12.75" customHeight="1" x14ac:dyDescent="0.2">
      <c r="A271" s="82">
        <v>258</v>
      </c>
      <c r="B271" s="153" t="str">
        <f>IFERROR(INDEX(Import!J:J,_xlfn.AGGREGATE(15,6,ROW(Import!J:J)/(Import!X:X=1),ROW()-13)),"")</f>
        <v/>
      </c>
      <c r="C271" s="153" t="str">
        <f>IFERROR(INDEX(Import!A:V,MATCH(tbl_WohnsitzSO[[#This Row],[AHV-Nr]],Import!J:J,0),5),"")</f>
        <v/>
      </c>
      <c r="D271" s="154" t="str">
        <f>IFERROR(INDEX(Import!A:V,MATCH(tbl_WohnsitzSO[[#This Row],[AHV-Nr]],Import!J:J,0),7),"")</f>
        <v/>
      </c>
      <c r="E271" s="83" t="str">
        <f>IFERROR(INDEX(Import!A:V,MATCH(tbl_WohnsitzSO[[#This Row],[AHV-Nr]],Import!J:J,0),9),"")</f>
        <v/>
      </c>
      <c r="F271" s="84" t="str">
        <f>IFERROR(INDEX(Import!A:V,MATCH(tbl_WohnsitzSO[[#This Row],[AHV-Nr]],Import!J:J,0),12),"")</f>
        <v/>
      </c>
      <c r="G271" s="157" t="str">
        <f>IFERROR(INDEX(Import!A:V,MATCH(tbl_WohnsitzSO[[#This Row],[AHV-Nr]],Import!J:J,0),15),"")</f>
        <v/>
      </c>
      <c r="H271" s="85" t="str">
        <f>IFERROR(INDEX(Import!A:V,MATCH(tbl_WohnsitzSO[[#This Row],[AHV-Nr]],Import!J:J,0),16),"")</f>
        <v/>
      </c>
      <c r="I271" s="85" t="str">
        <f>IF(SUMIFS(Import!Z:Z,Import!J:J,tbl_WohnsitzSO[[#This Row],[AHV-Nr]],Import!Z:Z,1)=0,"",SUMIFS(Import!Z:Z,Import!J:J,tbl_WohnsitzSO[[#This Row],[AHV-Nr]],Import!Z:Z,1))</f>
        <v/>
      </c>
      <c r="J271" s="169" t="str">
        <f>IF(SUMIFS(Import!U:U,Import!R:R,"KLV A",Import!J:J,tbl_WohnsitzSO[[#This Row],[AHV-Nr]])=0,"",SUMIFS(Import!U:U,Import!R:R,"KLV A",Import!J:J,tbl_WohnsitzSO[[#This Row],[AHV-Nr]]))</f>
        <v/>
      </c>
      <c r="K271" s="169" t="str">
        <f>IF(SUMIFS(Import!U:U,Import!R:R,"KLV B",Import!J:J,tbl_WohnsitzSO[[#This Row],[AHV-Nr]])=0,"",SUMIFS(Import!U:U,Import!R:R,"KLV B",Import!J:J,tbl_WohnsitzSO[[#This Row],[AHV-Nr]]))</f>
        <v/>
      </c>
      <c r="L271" s="169" t="str">
        <f>IF(SUMIFS(Import!U:U,Import!R:R,"KLV C",Import!J:J,tbl_WohnsitzSO[[#This Row],[AHV-Nr]])=0,"",SUMIFS(Import!U:U,Import!R:R,"KLV C",Import!J:J,tbl_WohnsitzSO[[#This Row],[AHV-Nr]]))</f>
        <v/>
      </c>
      <c r="M271" s="171">
        <f>SUM(tbl_WohnsitzSO[[#This Row],[KLV A]:[KLV C]])</f>
        <v>0</v>
      </c>
      <c r="N271" s="159" t="str">
        <f>IF(tbl_WohnsitzSO[[#This Row],[KLV A]]="","",IF(NOT(ISERROR(MATCH(X271, Parameter!$A$1:$A$137, 0))),VLOOKUP(X271,Parameter!$A$1:$J$137,4,0),IF(V271=4535,VLOOKUP(W271,Parameter!$C$1:$J$137,5,0),VLOOKUP(Y271,Parameter!$B$1:$J$137,6,0))))</f>
        <v/>
      </c>
      <c r="O271" s="159" t="str">
        <f>IF(tbl_WohnsitzSO[[#This Row],[KLV B]]="","",IF(NOT(ISERROR(MATCH(X271, Parameter!$A$1:$A$137, 0))),VLOOKUP(X271,Parameter!$A$1:$J$137,5,0),IF(V271=4535,VLOOKUP(W271,Parameter!$C$1:$J$137,6,0),VLOOKUP(Y271,Parameter!$B$1:$J$137,7,0))))</f>
        <v/>
      </c>
      <c r="P271" s="159" t="str">
        <f>IF(tbl_WohnsitzSO[[#This Row],[KLV C]]="","",IF(NOT(ISERROR(MATCH(X271, Parameter!$A$1:$A$137, 0))),VLOOKUP(X271,Parameter!$A$1:$J$137,6,0),IF(V271=4535,VLOOKUP(W271,Parameter!$C$1:$J$137,7,0),VLOOKUP(Y271,Parameter!$B$1:$J$137,8,0))))</f>
        <v/>
      </c>
      <c r="Q271" s="12" t="str">
        <f t="shared" si="18"/>
        <v/>
      </c>
      <c r="R271" s="12" t="str">
        <f t="shared" si="18"/>
        <v/>
      </c>
      <c r="S271" s="12" t="str">
        <f t="shared" si="18"/>
        <v/>
      </c>
      <c r="T271" s="12">
        <f>IFERROR(SUM(tbl_WohnsitzSO[[#This Row],[KLV A Kosten]:[KLV C Kosten]]),"")</f>
        <v>0</v>
      </c>
      <c r="U271" s="63">
        <f>SUMIFS(Import!V:V,Import!J:J,tbl_WohnsitzSO[[#This Row],[AHV-Nr]])</f>
        <v>0</v>
      </c>
      <c r="V271" s="162" t="str">
        <f t="shared" si="17"/>
        <v/>
      </c>
      <c r="W271" s="163" t="str">
        <f t="shared" si="17"/>
        <v/>
      </c>
      <c r="X271" s="122" t="str">
        <f t="shared" ref="X271:X334" si="19">+IF(V271=4535,$C$8&amp;W271,$C$8&amp;V271)</f>
        <v>S111111</v>
      </c>
      <c r="Y271" s="122" t="str">
        <f t="shared" ref="Y271:Y334" si="20">+"P"&amp;V271</f>
        <v>P</v>
      </c>
    </row>
    <row r="272" spans="1:25" ht="12.75" customHeight="1" x14ac:dyDescent="0.2">
      <c r="A272" s="82">
        <v>259</v>
      </c>
      <c r="B272" s="153" t="str">
        <f>IFERROR(INDEX(Import!J:J,_xlfn.AGGREGATE(15,6,ROW(Import!J:J)/(Import!X:X=1),ROW()-13)),"")</f>
        <v/>
      </c>
      <c r="C272" s="153" t="str">
        <f>IFERROR(INDEX(Import!A:V,MATCH(tbl_WohnsitzSO[[#This Row],[AHV-Nr]],Import!J:J,0),5),"")</f>
        <v/>
      </c>
      <c r="D272" s="154" t="str">
        <f>IFERROR(INDEX(Import!A:V,MATCH(tbl_WohnsitzSO[[#This Row],[AHV-Nr]],Import!J:J,0),7),"")</f>
        <v/>
      </c>
      <c r="E272" s="83" t="str">
        <f>IFERROR(INDEX(Import!A:V,MATCH(tbl_WohnsitzSO[[#This Row],[AHV-Nr]],Import!J:J,0),9),"")</f>
        <v/>
      </c>
      <c r="F272" s="84" t="str">
        <f>IFERROR(INDEX(Import!A:V,MATCH(tbl_WohnsitzSO[[#This Row],[AHV-Nr]],Import!J:J,0),12),"")</f>
        <v/>
      </c>
      <c r="G272" s="157" t="str">
        <f>IFERROR(INDEX(Import!A:V,MATCH(tbl_WohnsitzSO[[#This Row],[AHV-Nr]],Import!J:J,0),15),"")</f>
        <v/>
      </c>
      <c r="H272" s="85" t="str">
        <f>IFERROR(INDEX(Import!A:V,MATCH(tbl_WohnsitzSO[[#This Row],[AHV-Nr]],Import!J:J,0),16),"")</f>
        <v/>
      </c>
      <c r="I272" s="85" t="str">
        <f>IF(SUMIFS(Import!Z:Z,Import!J:J,tbl_WohnsitzSO[[#This Row],[AHV-Nr]],Import!Z:Z,1)=0,"",SUMIFS(Import!Z:Z,Import!J:J,tbl_WohnsitzSO[[#This Row],[AHV-Nr]],Import!Z:Z,1))</f>
        <v/>
      </c>
      <c r="J272" s="169" t="str">
        <f>IF(SUMIFS(Import!U:U,Import!R:R,"KLV A",Import!J:J,tbl_WohnsitzSO[[#This Row],[AHV-Nr]])=0,"",SUMIFS(Import!U:U,Import!R:R,"KLV A",Import!J:J,tbl_WohnsitzSO[[#This Row],[AHV-Nr]]))</f>
        <v/>
      </c>
      <c r="K272" s="169" t="str">
        <f>IF(SUMIFS(Import!U:U,Import!R:R,"KLV B",Import!J:J,tbl_WohnsitzSO[[#This Row],[AHV-Nr]])=0,"",SUMIFS(Import!U:U,Import!R:R,"KLV B",Import!J:J,tbl_WohnsitzSO[[#This Row],[AHV-Nr]]))</f>
        <v/>
      </c>
      <c r="L272" s="169" t="str">
        <f>IF(SUMIFS(Import!U:U,Import!R:R,"KLV C",Import!J:J,tbl_WohnsitzSO[[#This Row],[AHV-Nr]])=0,"",SUMIFS(Import!U:U,Import!R:R,"KLV C",Import!J:J,tbl_WohnsitzSO[[#This Row],[AHV-Nr]]))</f>
        <v/>
      </c>
      <c r="M272" s="171">
        <f>SUM(tbl_WohnsitzSO[[#This Row],[KLV A]:[KLV C]])</f>
        <v>0</v>
      </c>
      <c r="N272" s="159" t="str">
        <f>IF(tbl_WohnsitzSO[[#This Row],[KLV A]]="","",IF(NOT(ISERROR(MATCH(X272, Parameter!$A$1:$A$137, 0))),VLOOKUP(X272,Parameter!$A$1:$J$137,4,0),IF(V272=4535,VLOOKUP(W272,Parameter!$C$1:$J$137,5,0),VLOOKUP(Y272,Parameter!$B$1:$J$137,6,0))))</f>
        <v/>
      </c>
      <c r="O272" s="159" t="str">
        <f>IF(tbl_WohnsitzSO[[#This Row],[KLV B]]="","",IF(NOT(ISERROR(MATCH(X272, Parameter!$A$1:$A$137, 0))),VLOOKUP(X272,Parameter!$A$1:$J$137,5,0),IF(V272=4535,VLOOKUP(W272,Parameter!$C$1:$J$137,6,0),VLOOKUP(Y272,Parameter!$B$1:$J$137,7,0))))</f>
        <v/>
      </c>
      <c r="P272" s="159" t="str">
        <f>IF(tbl_WohnsitzSO[[#This Row],[KLV C]]="","",IF(NOT(ISERROR(MATCH(X272, Parameter!$A$1:$A$137, 0))),VLOOKUP(X272,Parameter!$A$1:$J$137,6,0),IF(V272=4535,VLOOKUP(W272,Parameter!$C$1:$J$137,7,0),VLOOKUP(Y272,Parameter!$B$1:$J$137,8,0))))</f>
        <v/>
      </c>
      <c r="Q272" s="12" t="str">
        <f t="shared" si="18"/>
        <v/>
      </c>
      <c r="R272" s="12" t="str">
        <f t="shared" si="18"/>
        <v/>
      </c>
      <c r="S272" s="12" t="str">
        <f t="shared" si="18"/>
        <v/>
      </c>
      <c r="T272" s="12">
        <f>IFERROR(SUM(tbl_WohnsitzSO[[#This Row],[KLV A Kosten]:[KLV C Kosten]]),"")</f>
        <v>0</v>
      </c>
      <c r="U272" s="63">
        <f>SUMIFS(Import!V:V,Import!J:J,tbl_WohnsitzSO[[#This Row],[AHV-Nr]])</f>
        <v>0</v>
      </c>
      <c r="V272" s="162" t="str">
        <f t="shared" si="17"/>
        <v/>
      </c>
      <c r="W272" s="163" t="str">
        <f t="shared" si="17"/>
        <v/>
      </c>
      <c r="X272" s="122" t="str">
        <f t="shared" si="19"/>
        <v>S111111</v>
      </c>
      <c r="Y272" s="122" t="str">
        <f t="shared" si="20"/>
        <v>P</v>
      </c>
    </row>
    <row r="273" spans="1:25" ht="12.75" customHeight="1" x14ac:dyDescent="0.2">
      <c r="A273" s="82">
        <v>260</v>
      </c>
      <c r="B273" s="153" t="str">
        <f>IFERROR(INDEX(Import!J:J,_xlfn.AGGREGATE(15,6,ROW(Import!J:J)/(Import!X:X=1),ROW()-13)),"")</f>
        <v/>
      </c>
      <c r="C273" s="153" t="str">
        <f>IFERROR(INDEX(Import!A:V,MATCH(tbl_WohnsitzSO[[#This Row],[AHV-Nr]],Import!J:J,0),5),"")</f>
        <v/>
      </c>
      <c r="D273" s="154" t="str">
        <f>IFERROR(INDEX(Import!A:V,MATCH(tbl_WohnsitzSO[[#This Row],[AHV-Nr]],Import!J:J,0),7),"")</f>
        <v/>
      </c>
      <c r="E273" s="83" t="str">
        <f>IFERROR(INDEX(Import!A:V,MATCH(tbl_WohnsitzSO[[#This Row],[AHV-Nr]],Import!J:J,0),9),"")</f>
        <v/>
      </c>
      <c r="F273" s="84" t="str">
        <f>IFERROR(INDEX(Import!A:V,MATCH(tbl_WohnsitzSO[[#This Row],[AHV-Nr]],Import!J:J,0),12),"")</f>
        <v/>
      </c>
      <c r="G273" s="157" t="str">
        <f>IFERROR(INDEX(Import!A:V,MATCH(tbl_WohnsitzSO[[#This Row],[AHV-Nr]],Import!J:J,0),15),"")</f>
        <v/>
      </c>
      <c r="H273" s="85" t="str">
        <f>IFERROR(INDEX(Import!A:V,MATCH(tbl_WohnsitzSO[[#This Row],[AHV-Nr]],Import!J:J,0),16),"")</f>
        <v/>
      </c>
      <c r="I273" s="85" t="str">
        <f>IF(SUMIFS(Import!Z:Z,Import!J:J,tbl_WohnsitzSO[[#This Row],[AHV-Nr]],Import!Z:Z,1)=0,"",SUMIFS(Import!Z:Z,Import!J:J,tbl_WohnsitzSO[[#This Row],[AHV-Nr]],Import!Z:Z,1))</f>
        <v/>
      </c>
      <c r="J273" s="169" t="str">
        <f>IF(SUMIFS(Import!U:U,Import!R:R,"KLV A",Import!J:J,tbl_WohnsitzSO[[#This Row],[AHV-Nr]])=0,"",SUMIFS(Import!U:U,Import!R:R,"KLV A",Import!J:J,tbl_WohnsitzSO[[#This Row],[AHV-Nr]]))</f>
        <v/>
      </c>
      <c r="K273" s="169" t="str">
        <f>IF(SUMIFS(Import!U:U,Import!R:R,"KLV B",Import!J:J,tbl_WohnsitzSO[[#This Row],[AHV-Nr]])=0,"",SUMIFS(Import!U:U,Import!R:R,"KLV B",Import!J:J,tbl_WohnsitzSO[[#This Row],[AHV-Nr]]))</f>
        <v/>
      </c>
      <c r="L273" s="169" t="str">
        <f>IF(SUMIFS(Import!U:U,Import!R:R,"KLV C",Import!J:J,tbl_WohnsitzSO[[#This Row],[AHV-Nr]])=0,"",SUMIFS(Import!U:U,Import!R:R,"KLV C",Import!J:J,tbl_WohnsitzSO[[#This Row],[AHV-Nr]]))</f>
        <v/>
      </c>
      <c r="M273" s="171">
        <f>SUM(tbl_WohnsitzSO[[#This Row],[KLV A]:[KLV C]])</f>
        <v>0</v>
      </c>
      <c r="N273" s="159" t="str">
        <f>IF(tbl_WohnsitzSO[[#This Row],[KLV A]]="","",IF(NOT(ISERROR(MATCH(X273, Parameter!$A$1:$A$137, 0))),VLOOKUP(X273,Parameter!$A$1:$J$137,4,0),IF(V273=4535,VLOOKUP(W273,Parameter!$C$1:$J$137,5,0),VLOOKUP(Y273,Parameter!$B$1:$J$137,6,0))))</f>
        <v/>
      </c>
      <c r="O273" s="159" t="str">
        <f>IF(tbl_WohnsitzSO[[#This Row],[KLV B]]="","",IF(NOT(ISERROR(MATCH(X273, Parameter!$A$1:$A$137, 0))),VLOOKUP(X273,Parameter!$A$1:$J$137,5,0),IF(V273=4535,VLOOKUP(W273,Parameter!$C$1:$J$137,6,0),VLOOKUP(Y273,Parameter!$B$1:$J$137,7,0))))</f>
        <v/>
      </c>
      <c r="P273" s="159" t="str">
        <f>IF(tbl_WohnsitzSO[[#This Row],[KLV C]]="","",IF(NOT(ISERROR(MATCH(X273, Parameter!$A$1:$A$137, 0))),VLOOKUP(X273,Parameter!$A$1:$J$137,6,0),IF(V273=4535,VLOOKUP(W273,Parameter!$C$1:$J$137,7,0),VLOOKUP(Y273,Parameter!$B$1:$J$137,8,0))))</f>
        <v/>
      </c>
      <c r="Q273" s="12" t="str">
        <f t="shared" si="18"/>
        <v/>
      </c>
      <c r="R273" s="12" t="str">
        <f t="shared" si="18"/>
        <v/>
      </c>
      <c r="S273" s="12" t="str">
        <f t="shared" si="18"/>
        <v/>
      </c>
      <c r="T273" s="12">
        <f>IFERROR(SUM(tbl_WohnsitzSO[[#This Row],[KLV A Kosten]:[KLV C Kosten]]),"")</f>
        <v>0</v>
      </c>
      <c r="U273" s="63">
        <f>SUMIFS(Import!V:V,Import!J:J,tbl_WohnsitzSO[[#This Row],[AHV-Nr]])</f>
        <v>0</v>
      </c>
      <c r="V273" s="162" t="str">
        <f t="shared" si="17"/>
        <v/>
      </c>
      <c r="W273" s="163" t="str">
        <f t="shared" si="17"/>
        <v/>
      </c>
      <c r="X273" s="122" t="str">
        <f t="shared" si="19"/>
        <v>S111111</v>
      </c>
      <c r="Y273" s="122" t="str">
        <f t="shared" si="20"/>
        <v>P</v>
      </c>
    </row>
    <row r="274" spans="1:25" ht="12.75" customHeight="1" x14ac:dyDescent="0.2">
      <c r="A274" s="82">
        <v>261</v>
      </c>
      <c r="B274" s="153" t="str">
        <f>IFERROR(INDEX(Import!J:J,_xlfn.AGGREGATE(15,6,ROW(Import!J:J)/(Import!X:X=1),ROW()-13)),"")</f>
        <v/>
      </c>
      <c r="C274" s="153" t="str">
        <f>IFERROR(INDEX(Import!A:V,MATCH(tbl_WohnsitzSO[[#This Row],[AHV-Nr]],Import!J:J,0),5),"")</f>
        <v/>
      </c>
      <c r="D274" s="154" t="str">
        <f>IFERROR(INDEX(Import!A:V,MATCH(tbl_WohnsitzSO[[#This Row],[AHV-Nr]],Import!J:J,0),7),"")</f>
        <v/>
      </c>
      <c r="E274" s="83" t="str">
        <f>IFERROR(INDEX(Import!A:V,MATCH(tbl_WohnsitzSO[[#This Row],[AHV-Nr]],Import!J:J,0),9),"")</f>
        <v/>
      </c>
      <c r="F274" s="84" t="str">
        <f>IFERROR(INDEX(Import!A:V,MATCH(tbl_WohnsitzSO[[#This Row],[AHV-Nr]],Import!J:J,0),12),"")</f>
        <v/>
      </c>
      <c r="G274" s="157" t="str">
        <f>IFERROR(INDEX(Import!A:V,MATCH(tbl_WohnsitzSO[[#This Row],[AHV-Nr]],Import!J:J,0),15),"")</f>
        <v/>
      </c>
      <c r="H274" s="85" t="str">
        <f>IFERROR(INDEX(Import!A:V,MATCH(tbl_WohnsitzSO[[#This Row],[AHV-Nr]],Import!J:J,0),16),"")</f>
        <v/>
      </c>
      <c r="I274" s="85" t="str">
        <f>IF(SUMIFS(Import!Z:Z,Import!J:J,tbl_WohnsitzSO[[#This Row],[AHV-Nr]],Import!Z:Z,1)=0,"",SUMIFS(Import!Z:Z,Import!J:J,tbl_WohnsitzSO[[#This Row],[AHV-Nr]],Import!Z:Z,1))</f>
        <v/>
      </c>
      <c r="J274" s="169" t="str">
        <f>IF(SUMIFS(Import!U:U,Import!R:R,"KLV A",Import!J:J,tbl_WohnsitzSO[[#This Row],[AHV-Nr]])=0,"",SUMIFS(Import!U:U,Import!R:R,"KLV A",Import!J:J,tbl_WohnsitzSO[[#This Row],[AHV-Nr]]))</f>
        <v/>
      </c>
      <c r="K274" s="169" t="str">
        <f>IF(SUMIFS(Import!U:U,Import!R:R,"KLV B",Import!J:J,tbl_WohnsitzSO[[#This Row],[AHV-Nr]])=0,"",SUMIFS(Import!U:U,Import!R:R,"KLV B",Import!J:J,tbl_WohnsitzSO[[#This Row],[AHV-Nr]]))</f>
        <v/>
      </c>
      <c r="L274" s="169" t="str">
        <f>IF(SUMIFS(Import!U:U,Import!R:R,"KLV C",Import!J:J,tbl_WohnsitzSO[[#This Row],[AHV-Nr]])=0,"",SUMIFS(Import!U:U,Import!R:R,"KLV C",Import!J:J,tbl_WohnsitzSO[[#This Row],[AHV-Nr]]))</f>
        <v/>
      </c>
      <c r="M274" s="171">
        <f>SUM(tbl_WohnsitzSO[[#This Row],[KLV A]:[KLV C]])</f>
        <v>0</v>
      </c>
      <c r="N274" s="159" t="str">
        <f>IF(tbl_WohnsitzSO[[#This Row],[KLV A]]="","",IF(NOT(ISERROR(MATCH(X274, Parameter!$A$1:$A$137, 0))),VLOOKUP(X274,Parameter!$A$1:$J$137,4,0),IF(V274=4535,VLOOKUP(W274,Parameter!$C$1:$J$137,5,0),VLOOKUP(Y274,Parameter!$B$1:$J$137,6,0))))</f>
        <v/>
      </c>
      <c r="O274" s="159" t="str">
        <f>IF(tbl_WohnsitzSO[[#This Row],[KLV B]]="","",IF(NOT(ISERROR(MATCH(X274, Parameter!$A$1:$A$137, 0))),VLOOKUP(X274,Parameter!$A$1:$J$137,5,0),IF(V274=4535,VLOOKUP(W274,Parameter!$C$1:$J$137,6,0),VLOOKUP(Y274,Parameter!$B$1:$J$137,7,0))))</f>
        <v/>
      </c>
      <c r="P274" s="159" t="str">
        <f>IF(tbl_WohnsitzSO[[#This Row],[KLV C]]="","",IF(NOT(ISERROR(MATCH(X274, Parameter!$A$1:$A$137, 0))),VLOOKUP(X274,Parameter!$A$1:$J$137,6,0),IF(V274=4535,VLOOKUP(W274,Parameter!$C$1:$J$137,7,0),VLOOKUP(Y274,Parameter!$B$1:$J$137,8,0))))</f>
        <v/>
      </c>
      <c r="Q274" s="12" t="str">
        <f t="shared" si="18"/>
        <v/>
      </c>
      <c r="R274" s="12" t="str">
        <f t="shared" si="18"/>
        <v/>
      </c>
      <c r="S274" s="12" t="str">
        <f t="shared" si="18"/>
        <v/>
      </c>
      <c r="T274" s="12">
        <f>IFERROR(SUM(tbl_WohnsitzSO[[#This Row],[KLV A Kosten]:[KLV C Kosten]]),"")</f>
        <v>0</v>
      </c>
      <c r="U274" s="63">
        <f>SUMIFS(Import!V:V,Import!J:J,tbl_WohnsitzSO[[#This Row],[AHV-Nr]])</f>
        <v>0</v>
      </c>
      <c r="V274" s="162" t="str">
        <f t="shared" si="17"/>
        <v/>
      </c>
      <c r="W274" s="163" t="str">
        <f t="shared" si="17"/>
        <v/>
      </c>
      <c r="X274" s="122" t="str">
        <f t="shared" si="19"/>
        <v>S111111</v>
      </c>
      <c r="Y274" s="122" t="str">
        <f t="shared" si="20"/>
        <v>P</v>
      </c>
    </row>
    <row r="275" spans="1:25" ht="12.75" customHeight="1" x14ac:dyDescent="0.2">
      <c r="A275" s="82">
        <v>262</v>
      </c>
      <c r="B275" s="153" t="str">
        <f>IFERROR(INDEX(Import!J:J,_xlfn.AGGREGATE(15,6,ROW(Import!J:J)/(Import!X:X=1),ROW()-13)),"")</f>
        <v/>
      </c>
      <c r="C275" s="153" t="str">
        <f>IFERROR(INDEX(Import!A:V,MATCH(tbl_WohnsitzSO[[#This Row],[AHV-Nr]],Import!J:J,0),5),"")</f>
        <v/>
      </c>
      <c r="D275" s="154" t="str">
        <f>IFERROR(INDEX(Import!A:V,MATCH(tbl_WohnsitzSO[[#This Row],[AHV-Nr]],Import!J:J,0),7),"")</f>
        <v/>
      </c>
      <c r="E275" s="83" t="str">
        <f>IFERROR(INDEX(Import!A:V,MATCH(tbl_WohnsitzSO[[#This Row],[AHV-Nr]],Import!J:J,0),9),"")</f>
        <v/>
      </c>
      <c r="F275" s="84" t="str">
        <f>IFERROR(INDEX(Import!A:V,MATCH(tbl_WohnsitzSO[[#This Row],[AHV-Nr]],Import!J:J,0),12),"")</f>
        <v/>
      </c>
      <c r="G275" s="157" t="str">
        <f>IFERROR(INDEX(Import!A:V,MATCH(tbl_WohnsitzSO[[#This Row],[AHV-Nr]],Import!J:J,0),15),"")</f>
        <v/>
      </c>
      <c r="H275" s="85" t="str">
        <f>IFERROR(INDEX(Import!A:V,MATCH(tbl_WohnsitzSO[[#This Row],[AHV-Nr]],Import!J:J,0),16),"")</f>
        <v/>
      </c>
      <c r="I275" s="85" t="str">
        <f>IF(SUMIFS(Import!Z:Z,Import!J:J,tbl_WohnsitzSO[[#This Row],[AHV-Nr]],Import!Z:Z,1)=0,"",SUMIFS(Import!Z:Z,Import!J:J,tbl_WohnsitzSO[[#This Row],[AHV-Nr]],Import!Z:Z,1))</f>
        <v/>
      </c>
      <c r="J275" s="169" t="str">
        <f>IF(SUMIFS(Import!U:U,Import!R:R,"KLV A",Import!J:J,tbl_WohnsitzSO[[#This Row],[AHV-Nr]])=0,"",SUMIFS(Import!U:U,Import!R:R,"KLV A",Import!J:J,tbl_WohnsitzSO[[#This Row],[AHV-Nr]]))</f>
        <v/>
      </c>
      <c r="K275" s="169" t="str">
        <f>IF(SUMIFS(Import!U:U,Import!R:R,"KLV B",Import!J:J,tbl_WohnsitzSO[[#This Row],[AHV-Nr]])=0,"",SUMIFS(Import!U:U,Import!R:R,"KLV B",Import!J:J,tbl_WohnsitzSO[[#This Row],[AHV-Nr]]))</f>
        <v/>
      </c>
      <c r="L275" s="169" t="str">
        <f>IF(SUMIFS(Import!U:U,Import!R:R,"KLV C",Import!J:J,tbl_WohnsitzSO[[#This Row],[AHV-Nr]])=0,"",SUMIFS(Import!U:U,Import!R:R,"KLV C",Import!J:J,tbl_WohnsitzSO[[#This Row],[AHV-Nr]]))</f>
        <v/>
      </c>
      <c r="M275" s="171">
        <f>SUM(tbl_WohnsitzSO[[#This Row],[KLV A]:[KLV C]])</f>
        <v>0</v>
      </c>
      <c r="N275" s="159" t="str">
        <f>IF(tbl_WohnsitzSO[[#This Row],[KLV A]]="","",IF(NOT(ISERROR(MATCH(X275, Parameter!$A$1:$A$137, 0))),VLOOKUP(X275,Parameter!$A$1:$J$137,4,0),IF(V275=4535,VLOOKUP(W275,Parameter!$C$1:$J$137,5,0),VLOOKUP(Y275,Parameter!$B$1:$J$137,6,0))))</f>
        <v/>
      </c>
      <c r="O275" s="159" t="str">
        <f>IF(tbl_WohnsitzSO[[#This Row],[KLV B]]="","",IF(NOT(ISERROR(MATCH(X275, Parameter!$A$1:$A$137, 0))),VLOOKUP(X275,Parameter!$A$1:$J$137,5,0),IF(V275=4535,VLOOKUP(W275,Parameter!$C$1:$J$137,6,0),VLOOKUP(Y275,Parameter!$B$1:$J$137,7,0))))</f>
        <v/>
      </c>
      <c r="P275" s="159" t="str">
        <f>IF(tbl_WohnsitzSO[[#This Row],[KLV C]]="","",IF(NOT(ISERROR(MATCH(X275, Parameter!$A$1:$A$137, 0))),VLOOKUP(X275,Parameter!$A$1:$J$137,6,0),IF(V275=4535,VLOOKUP(W275,Parameter!$C$1:$J$137,7,0),VLOOKUP(Y275,Parameter!$B$1:$J$137,8,0))))</f>
        <v/>
      </c>
      <c r="Q275" s="12" t="str">
        <f t="shared" si="18"/>
        <v/>
      </c>
      <c r="R275" s="12" t="str">
        <f t="shared" si="18"/>
        <v/>
      </c>
      <c r="S275" s="12" t="str">
        <f t="shared" si="18"/>
        <v/>
      </c>
      <c r="T275" s="12">
        <f>IFERROR(SUM(tbl_WohnsitzSO[[#This Row],[KLV A Kosten]:[KLV C Kosten]]),"")</f>
        <v>0</v>
      </c>
      <c r="U275" s="63">
        <f>SUMIFS(Import!V:V,Import!J:J,tbl_WohnsitzSO[[#This Row],[AHV-Nr]])</f>
        <v>0</v>
      </c>
      <c r="V275" s="162" t="str">
        <f t="shared" si="17"/>
        <v/>
      </c>
      <c r="W275" s="163" t="str">
        <f t="shared" si="17"/>
        <v/>
      </c>
      <c r="X275" s="122" t="str">
        <f t="shared" si="19"/>
        <v>S111111</v>
      </c>
      <c r="Y275" s="122" t="str">
        <f t="shared" si="20"/>
        <v>P</v>
      </c>
    </row>
    <row r="276" spans="1:25" ht="12.75" customHeight="1" x14ac:dyDescent="0.2">
      <c r="A276" s="82">
        <v>263</v>
      </c>
      <c r="B276" s="153" t="str">
        <f>IFERROR(INDEX(Import!J:J,_xlfn.AGGREGATE(15,6,ROW(Import!J:J)/(Import!X:X=1),ROW()-13)),"")</f>
        <v/>
      </c>
      <c r="C276" s="153" t="str">
        <f>IFERROR(INDEX(Import!A:V,MATCH(tbl_WohnsitzSO[[#This Row],[AHV-Nr]],Import!J:J,0),5),"")</f>
        <v/>
      </c>
      <c r="D276" s="154" t="str">
        <f>IFERROR(INDEX(Import!A:V,MATCH(tbl_WohnsitzSO[[#This Row],[AHV-Nr]],Import!J:J,0),7),"")</f>
        <v/>
      </c>
      <c r="E276" s="83" t="str">
        <f>IFERROR(INDEX(Import!A:V,MATCH(tbl_WohnsitzSO[[#This Row],[AHV-Nr]],Import!J:J,0),9),"")</f>
        <v/>
      </c>
      <c r="F276" s="84" t="str">
        <f>IFERROR(INDEX(Import!A:V,MATCH(tbl_WohnsitzSO[[#This Row],[AHV-Nr]],Import!J:J,0),12),"")</f>
        <v/>
      </c>
      <c r="G276" s="157" t="str">
        <f>IFERROR(INDEX(Import!A:V,MATCH(tbl_WohnsitzSO[[#This Row],[AHV-Nr]],Import!J:J,0),15),"")</f>
        <v/>
      </c>
      <c r="H276" s="85" t="str">
        <f>IFERROR(INDEX(Import!A:V,MATCH(tbl_WohnsitzSO[[#This Row],[AHV-Nr]],Import!J:J,0),16),"")</f>
        <v/>
      </c>
      <c r="I276" s="85" t="str">
        <f>IF(SUMIFS(Import!Z:Z,Import!J:J,tbl_WohnsitzSO[[#This Row],[AHV-Nr]],Import!Z:Z,1)=0,"",SUMIFS(Import!Z:Z,Import!J:J,tbl_WohnsitzSO[[#This Row],[AHV-Nr]],Import!Z:Z,1))</f>
        <v/>
      </c>
      <c r="J276" s="169" t="str">
        <f>IF(SUMIFS(Import!U:U,Import!R:R,"KLV A",Import!J:J,tbl_WohnsitzSO[[#This Row],[AHV-Nr]])=0,"",SUMIFS(Import!U:U,Import!R:R,"KLV A",Import!J:J,tbl_WohnsitzSO[[#This Row],[AHV-Nr]]))</f>
        <v/>
      </c>
      <c r="K276" s="169" t="str">
        <f>IF(SUMIFS(Import!U:U,Import!R:R,"KLV B",Import!J:J,tbl_WohnsitzSO[[#This Row],[AHV-Nr]])=0,"",SUMIFS(Import!U:U,Import!R:R,"KLV B",Import!J:J,tbl_WohnsitzSO[[#This Row],[AHV-Nr]]))</f>
        <v/>
      </c>
      <c r="L276" s="169" t="str">
        <f>IF(SUMIFS(Import!U:U,Import!R:R,"KLV C",Import!J:J,tbl_WohnsitzSO[[#This Row],[AHV-Nr]])=0,"",SUMIFS(Import!U:U,Import!R:R,"KLV C",Import!J:J,tbl_WohnsitzSO[[#This Row],[AHV-Nr]]))</f>
        <v/>
      </c>
      <c r="M276" s="171">
        <f>SUM(tbl_WohnsitzSO[[#This Row],[KLV A]:[KLV C]])</f>
        <v>0</v>
      </c>
      <c r="N276" s="159" t="str">
        <f>IF(tbl_WohnsitzSO[[#This Row],[KLV A]]="","",IF(NOT(ISERROR(MATCH(X276, Parameter!$A$1:$A$137, 0))),VLOOKUP(X276,Parameter!$A$1:$J$137,4,0),IF(V276=4535,VLOOKUP(W276,Parameter!$C$1:$J$137,5,0),VLOOKUP(Y276,Parameter!$B$1:$J$137,6,0))))</f>
        <v/>
      </c>
      <c r="O276" s="159" t="str">
        <f>IF(tbl_WohnsitzSO[[#This Row],[KLV B]]="","",IF(NOT(ISERROR(MATCH(X276, Parameter!$A$1:$A$137, 0))),VLOOKUP(X276,Parameter!$A$1:$J$137,5,0),IF(V276=4535,VLOOKUP(W276,Parameter!$C$1:$J$137,6,0),VLOOKUP(Y276,Parameter!$B$1:$J$137,7,0))))</f>
        <v/>
      </c>
      <c r="P276" s="159" t="str">
        <f>IF(tbl_WohnsitzSO[[#This Row],[KLV C]]="","",IF(NOT(ISERROR(MATCH(X276, Parameter!$A$1:$A$137, 0))),VLOOKUP(X276,Parameter!$A$1:$J$137,6,0),IF(V276=4535,VLOOKUP(W276,Parameter!$C$1:$J$137,7,0),VLOOKUP(Y276,Parameter!$B$1:$J$137,8,0))))</f>
        <v/>
      </c>
      <c r="Q276" s="12" t="str">
        <f t="shared" si="18"/>
        <v/>
      </c>
      <c r="R276" s="12" t="str">
        <f t="shared" si="18"/>
        <v/>
      </c>
      <c r="S276" s="12" t="str">
        <f t="shared" si="18"/>
        <v/>
      </c>
      <c r="T276" s="12">
        <f>IFERROR(SUM(tbl_WohnsitzSO[[#This Row],[KLV A Kosten]:[KLV C Kosten]]),"")</f>
        <v>0</v>
      </c>
      <c r="U276" s="63">
        <f>SUMIFS(Import!V:V,Import!J:J,tbl_WohnsitzSO[[#This Row],[AHV-Nr]])</f>
        <v>0</v>
      </c>
      <c r="V276" s="162" t="str">
        <f t="shared" si="17"/>
        <v/>
      </c>
      <c r="W276" s="163" t="str">
        <f t="shared" si="17"/>
        <v/>
      </c>
      <c r="X276" s="122" t="str">
        <f t="shared" si="19"/>
        <v>S111111</v>
      </c>
      <c r="Y276" s="122" t="str">
        <f t="shared" si="20"/>
        <v>P</v>
      </c>
    </row>
    <row r="277" spans="1:25" ht="12.75" customHeight="1" x14ac:dyDescent="0.2">
      <c r="A277" s="82">
        <v>264</v>
      </c>
      <c r="B277" s="153" t="str">
        <f>IFERROR(INDEX(Import!J:J,_xlfn.AGGREGATE(15,6,ROW(Import!J:J)/(Import!X:X=1),ROW()-13)),"")</f>
        <v/>
      </c>
      <c r="C277" s="153" t="str">
        <f>IFERROR(INDEX(Import!A:V,MATCH(tbl_WohnsitzSO[[#This Row],[AHV-Nr]],Import!J:J,0),5),"")</f>
        <v/>
      </c>
      <c r="D277" s="154" t="str">
        <f>IFERROR(INDEX(Import!A:V,MATCH(tbl_WohnsitzSO[[#This Row],[AHV-Nr]],Import!J:J,0),7),"")</f>
        <v/>
      </c>
      <c r="E277" s="83" t="str">
        <f>IFERROR(INDEX(Import!A:V,MATCH(tbl_WohnsitzSO[[#This Row],[AHV-Nr]],Import!J:J,0),9),"")</f>
        <v/>
      </c>
      <c r="F277" s="84" t="str">
        <f>IFERROR(INDEX(Import!A:V,MATCH(tbl_WohnsitzSO[[#This Row],[AHV-Nr]],Import!J:J,0),12),"")</f>
        <v/>
      </c>
      <c r="G277" s="157" t="str">
        <f>IFERROR(INDEX(Import!A:V,MATCH(tbl_WohnsitzSO[[#This Row],[AHV-Nr]],Import!J:J,0),15),"")</f>
        <v/>
      </c>
      <c r="H277" s="85" t="str">
        <f>IFERROR(INDEX(Import!A:V,MATCH(tbl_WohnsitzSO[[#This Row],[AHV-Nr]],Import!J:J,0),16),"")</f>
        <v/>
      </c>
      <c r="I277" s="85" t="str">
        <f>IF(SUMIFS(Import!Z:Z,Import!J:J,tbl_WohnsitzSO[[#This Row],[AHV-Nr]],Import!Z:Z,1)=0,"",SUMIFS(Import!Z:Z,Import!J:J,tbl_WohnsitzSO[[#This Row],[AHV-Nr]],Import!Z:Z,1))</f>
        <v/>
      </c>
      <c r="J277" s="169" t="str">
        <f>IF(SUMIFS(Import!U:U,Import!R:R,"KLV A",Import!J:J,tbl_WohnsitzSO[[#This Row],[AHV-Nr]])=0,"",SUMIFS(Import!U:U,Import!R:R,"KLV A",Import!J:J,tbl_WohnsitzSO[[#This Row],[AHV-Nr]]))</f>
        <v/>
      </c>
      <c r="K277" s="169" t="str">
        <f>IF(SUMIFS(Import!U:U,Import!R:R,"KLV B",Import!J:J,tbl_WohnsitzSO[[#This Row],[AHV-Nr]])=0,"",SUMIFS(Import!U:U,Import!R:R,"KLV B",Import!J:J,tbl_WohnsitzSO[[#This Row],[AHV-Nr]]))</f>
        <v/>
      </c>
      <c r="L277" s="169" t="str">
        <f>IF(SUMIFS(Import!U:U,Import!R:R,"KLV C",Import!J:J,tbl_WohnsitzSO[[#This Row],[AHV-Nr]])=0,"",SUMIFS(Import!U:U,Import!R:R,"KLV C",Import!J:J,tbl_WohnsitzSO[[#This Row],[AHV-Nr]]))</f>
        <v/>
      </c>
      <c r="M277" s="171">
        <f>SUM(tbl_WohnsitzSO[[#This Row],[KLV A]:[KLV C]])</f>
        <v>0</v>
      </c>
      <c r="N277" s="159" t="str">
        <f>IF(tbl_WohnsitzSO[[#This Row],[KLV A]]="","",IF(NOT(ISERROR(MATCH(X277, Parameter!$A$1:$A$137, 0))),VLOOKUP(X277,Parameter!$A$1:$J$137,4,0),IF(V277=4535,VLOOKUP(W277,Parameter!$C$1:$J$137,5,0),VLOOKUP(Y277,Parameter!$B$1:$J$137,6,0))))</f>
        <v/>
      </c>
      <c r="O277" s="159" t="str">
        <f>IF(tbl_WohnsitzSO[[#This Row],[KLV B]]="","",IF(NOT(ISERROR(MATCH(X277, Parameter!$A$1:$A$137, 0))),VLOOKUP(X277,Parameter!$A$1:$J$137,5,0),IF(V277=4535,VLOOKUP(W277,Parameter!$C$1:$J$137,6,0),VLOOKUP(Y277,Parameter!$B$1:$J$137,7,0))))</f>
        <v/>
      </c>
      <c r="P277" s="159" t="str">
        <f>IF(tbl_WohnsitzSO[[#This Row],[KLV C]]="","",IF(NOT(ISERROR(MATCH(X277, Parameter!$A$1:$A$137, 0))),VLOOKUP(X277,Parameter!$A$1:$J$137,6,0),IF(V277=4535,VLOOKUP(W277,Parameter!$C$1:$J$137,7,0),VLOOKUP(Y277,Parameter!$B$1:$J$137,8,0))))</f>
        <v/>
      </c>
      <c r="Q277" s="12" t="str">
        <f t="shared" si="18"/>
        <v/>
      </c>
      <c r="R277" s="12" t="str">
        <f t="shared" si="18"/>
        <v/>
      </c>
      <c r="S277" s="12" t="str">
        <f t="shared" si="18"/>
        <v/>
      </c>
      <c r="T277" s="12">
        <f>IFERROR(SUM(tbl_WohnsitzSO[[#This Row],[KLV A Kosten]:[KLV C Kosten]]),"")</f>
        <v>0</v>
      </c>
      <c r="U277" s="63">
        <f>SUMIFS(Import!V:V,Import!J:J,tbl_WohnsitzSO[[#This Row],[AHV-Nr]])</f>
        <v>0</v>
      </c>
      <c r="V277" s="162" t="str">
        <f t="shared" si="17"/>
        <v/>
      </c>
      <c r="W277" s="163" t="str">
        <f t="shared" si="17"/>
        <v/>
      </c>
      <c r="X277" s="122" t="str">
        <f t="shared" si="19"/>
        <v>S111111</v>
      </c>
      <c r="Y277" s="122" t="str">
        <f t="shared" si="20"/>
        <v>P</v>
      </c>
    </row>
    <row r="278" spans="1:25" ht="12.75" customHeight="1" x14ac:dyDescent="0.2">
      <c r="A278" s="82">
        <v>265</v>
      </c>
      <c r="B278" s="153" t="str">
        <f>IFERROR(INDEX(Import!J:J,_xlfn.AGGREGATE(15,6,ROW(Import!J:J)/(Import!X:X=1),ROW()-13)),"")</f>
        <v/>
      </c>
      <c r="C278" s="153" t="str">
        <f>IFERROR(INDEX(Import!A:V,MATCH(tbl_WohnsitzSO[[#This Row],[AHV-Nr]],Import!J:J,0),5),"")</f>
        <v/>
      </c>
      <c r="D278" s="154" t="str">
        <f>IFERROR(INDEX(Import!A:V,MATCH(tbl_WohnsitzSO[[#This Row],[AHV-Nr]],Import!J:J,0),7),"")</f>
        <v/>
      </c>
      <c r="E278" s="83" t="str">
        <f>IFERROR(INDEX(Import!A:V,MATCH(tbl_WohnsitzSO[[#This Row],[AHV-Nr]],Import!J:J,0),9),"")</f>
        <v/>
      </c>
      <c r="F278" s="84" t="str">
        <f>IFERROR(INDEX(Import!A:V,MATCH(tbl_WohnsitzSO[[#This Row],[AHV-Nr]],Import!J:J,0),12),"")</f>
        <v/>
      </c>
      <c r="G278" s="157" t="str">
        <f>IFERROR(INDEX(Import!A:V,MATCH(tbl_WohnsitzSO[[#This Row],[AHV-Nr]],Import!J:J,0),15),"")</f>
        <v/>
      </c>
      <c r="H278" s="85" t="str">
        <f>IFERROR(INDEX(Import!A:V,MATCH(tbl_WohnsitzSO[[#This Row],[AHV-Nr]],Import!J:J,0),16),"")</f>
        <v/>
      </c>
      <c r="I278" s="85" t="str">
        <f>IF(SUMIFS(Import!Z:Z,Import!J:J,tbl_WohnsitzSO[[#This Row],[AHV-Nr]],Import!Z:Z,1)=0,"",SUMIFS(Import!Z:Z,Import!J:J,tbl_WohnsitzSO[[#This Row],[AHV-Nr]],Import!Z:Z,1))</f>
        <v/>
      </c>
      <c r="J278" s="169" t="str">
        <f>IF(SUMIFS(Import!U:U,Import!R:R,"KLV A",Import!J:J,tbl_WohnsitzSO[[#This Row],[AHV-Nr]])=0,"",SUMIFS(Import!U:U,Import!R:R,"KLV A",Import!J:J,tbl_WohnsitzSO[[#This Row],[AHV-Nr]]))</f>
        <v/>
      </c>
      <c r="K278" s="169" t="str">
        <f>IF(SUMIFS(Import!U:U,Import!R:R,"KLV B",Import!J:J,tbl_WohnsitzSO[[#This Row],[AHV-Nr]])=0,"",SUMIFS(Import!U:U,Import!R:R,"KLV B",Import!J:J,tbl_WohnsitzSO[[#This Row],[AHV-Nr]]))</f>
        <v/>
      </c>
      <c r="L278" s="169" t="str">
        <f>IF(SUMIFS(Import!U:U,Import!R:R,"KLV C",Import!J:J,tbl_WohnsitzSO[[#This Row],[AHV-Nr]])=0,"",SUMIFS(Import!U:U,Import!R:R,"KLV C",Import!J:J,tbl_WohnsitzSO[[#This Row],[AHV-Nr]]))</f>
        <v/>
      </c>
      <c r="M278" s="171">
        <f>SUM(tbl_WohnsitzSO[[#This Row],[KLV A]:[KLV C]])</f>
        <v>0</v>
      </c>
      <c r="N278" s="159" t="str">
        <f>IF(tbl_WohnsitzSO[[#This Row],[KLV A]]="","",IF(NOT(ISERROR(MATCH(X278, Parameter!$A$1:$A$137, 0))),VLOOKUP(X278,Parameter!$A$1:$J$137,4,0),IF(V278=4535,VLOOKUP(W278,Parameter!$C$1:$J$137,5,0),VLOOKUP(Y278,Parameter!$B$1:$J$137,6,0))))</f>
        <v/>
      </c>
      <c r="O278" s="159" t="str">
        <f>IF(tbl_WohnsitzSO[[#This Row],[KLV B]]="","",IF(NOT(ISERROR(MATCH(X278, Parameter!$A$1:$A$137, 0))),VLOOKUP(X278,Parameter!$A$1:$J$137,5,0),IF(V278=4535,VLOOKUP(W278,Parameter!$C$1:$J$137,6,0),VLOOKUP(Y278,Parameter!$B$1:$J$137,7,0))))</f>
        <v/>
      </c>
      <c r="P278" s="159" t="str">
        <f>IF(tbl_WohnsitzSO[[#This Row],[KLV C]]="","",IF(NOT(ISERROR(MATCH(X278, Parameter!$A$1:$A$137, 0))),VLOOKUP(X278,Parameter!$A$1:$J$137,6,0),IF(V278=4535,VLOOKUP(W278,Parameter!$C$1:$J$137,7,0),VLOOKUP(Y278,Parameter!$B$1:$J$137,8,0))))</f>
        <v/>
      </c>
      <c r="Q278" s="12" t="str">
        <f t="shared" si="18"/>
        <v/>
      </c>
      <c r="R278" s="12" t="str">
        <f t="shared" si="18"/>
        <v/>
      </c>
      <c r="S278" s="12" t="str">
        <f t="shared" si="18"/>
        <v/>
      </c>
      <c r="T278" s="12">
        <f>IFERROR(SUM(tbl_WohnsitzSO[[#This Row],[KLV A Kosten]:[KLV C Kosten]]),"")</f>
        <v>0</v>
      </c>
      <c r="U278" s="63">
        <f>SUMIFS(Import!V:V,Import!J:J,tbl_WohnsitzSO[[#This Row],[AHV-Nr]])</f>
        <v>0</v>
      </c>
      <c r="V278" s="162" t="str">
        <f t="shared" si="17"/>
        <v/>
      </c>
      <c r="W278" s="163" t="str">
        <f t="shared" si="17"/>
        <v/>
      </c>
      <c r="X278" s="122" t="str">
        <f t="shared" si="19"/>
        <v>S111111</v>
      </c>
      <c r="Y278" s="122" t="str">
        <f t="shared" si="20"/>
        <v>P</v>
      </c>
    </row>
    <row r="279" spans="1:25" ht="12.75" customHeight="1" x14ac:dyDescent="0.2">
      <c r="A279" s="82">
        <v>266</v>
      </c>
      <c r="B279" s="153" t="str">
        <f>IFERROR(INDEX(Import!J:J,_xlfn.AGGREGATE(15,6,ROW(Import!J:J)/(Import!X:X=1),ROW()-13)),"")</f>
        <v/>
      </c>
      <c r="C279" s="153" t="str">
        <f>IFERROR(INDEX(Import!A:V,MATCH(tbl_WohnsitzSO[[#This Row],[AHV-Nr]],Import!J:J,0),5),"")</f>
        <v/>
      </c>
      <c r="D279" s="154" t="str">
        <f>IFERROR(INDEX(Import!A:V,MATCH(tbl_WohnsitzSO[[#This Row],[AHV-Nr]],Import!J:J,0),7),"")</f>
        <v/>
      </c>
      <c r="E279" s="83" t="str">
        <f>IFERROR(INDEX(Import!A:V,MATCH(tbl_WohnsitzSO[[#This Row],[AHV-Nr]],Import!J:J,0),9),"")</f>
        <v/>
      </c>
      <c r="F279" s="84" t="str">
        <f>IFERROR(INDEX(Import!A:V,MATCH(tbl_WohnsitzSO[[#This Row],[AHV-Nr]],Import!J:J,0),12),"")</f>
        <v/>
      </c>
      <c r="G279" s="157" t="str">
        <f>IFERROR(INDEX(Import!A:V,MATCH(tbl_WohnsitzSO[[#This Row],[AHV-Nr]],Import!J:J,0),15),"")</f>
        <v/>
      </c>
      <c r="H279" s="85" t="str">
        <f>IFERROR(INDEX(Import!A:V,MATCH(tbl_WohnsitzSO[[#This Row],[AHV-Nr]],Import!J:J,0),16),"")</f>
        <v/>
      </c>
      <c r="I279" s="85" t="str">
        <f>IF(SUMIFS(Import!Z:Z,Import!J:J,tbl_WohnsitzSO[[#This Row],[AHV-Nr]],Import!Z:Z,1)=0,"",SUMIFS(Import!Z:Z,Import!J:J,tbl_WohnsitzSO[[#This Row],[AHV-Nr]],Import!Z:Z,1))</f>
        <v/>
      </c>
      <c r="J279" s="169" t="str">
        <f>IF(SUMIFS(Import!U:U,Import!R:R,"KLV A",Import!J:J,tbl_WohnsitzSO[[#This Row],[AHV-Nr]])=0,"",SUMIFS(Import!U:U,Import!R:R,"KLV A",Import!J:J,tbl_WohnsitzSO[[#This Row],[AHV-Nr]]))</f>
        <v/>
      </c>
      <c r="K279" s="169" t="str">
        <f>IF(SUMIFS(Import!U:U,Import!R:R,"KLV B",Import!J:J,tbl_WohnsitzSO[[#This Row],[AHV-Nr]])=0,"",SUMIFS(Import!U:U,Import!R:R,"KLV B",Import!J:J,tbl_WohnsitzSO[[#This Row],[AHV-Nr]]))</f>
        <v/>
      </c>
      <c r="L279" s="169" t="str">
        <f>IF(SUMIFS(Import!U:U,Import!R:R,"KLV C",Import!J:J,tbl_WohnsitzSO[[#This Row],[AHV-Nr]])=0,"",SUMIFS(Import!U:U,Import!R:R,"KLV C",Import!J:J,tbl_WohnsitzSO[[#This Row],[AHV-Nr]]))</f>
        <v/>
      </c>
      <c r="M279" s="171">
        <f>SUM(tbl_WohnsitzSO[[#This Row],[KLV A]:[KLV C]])</f>
        <v>0</v>
      </c>
      <c r="N279" s="159" t="str">
        <f>IF(tbl_WohnsitzSO[[#This Row],[KLV A]]="","",IF(NOT(ISERROR(MATCH(X279, Parameter!$A$1:$A$137, 0))),VLOOKUP(X279,Parameter!$A$1:$J$137,4,0),IF(V279=4535,VLOOKUP(W279,Parameter!$C$1:$J$137,5,0),VLOOKUP(Y279,Parameter!$B$1:$J$137,6,0))))</f>
        <v/>
      </c>
      <c r="O279" s="159" t="str">
        <f>IF(tbl_WohnsitzSO[[#This Row],[KLV B]]="","",IF(NOT(ISERROR(MATCH(X279, Parameter!$A$1:$A$137, 0))),VLOOKUP(X279,Parameter!$A$1:$J$137,5,0),IF(V279=4535,VLOOKUP(W279,Parameter!$C$1:$J$137,6,0),VLOOKUP(Y279,Parameter!$B$1:$J$137,7,0))))</f>
        <v/>
      </c>
      <c r="P279" s="159" t="str">
        <f>IF(tbl_WohnsitzSO[[#This Row],[KLV C]]="","",IF(NOT(ISERROR(MATCH(X279, Parameter!$A$1:$A$137, 0))),VLOOKUP(X279,Parameter!$A$1:$J$137,6,0),IF(V279=4535,VLOOKUP(W279,Parameter!$C$1:$J$137,7,0),VLOOKUP(Y279,Parameter!$B$1:$J$137,8,0))))</f>
        <v/>
      </c>
      <c r="Q279" s="12" t="str">
        <f t="shared" si="18"/>
        <v/>
      </c>
      <c r="R279" s="12" t="str">
        <f t="shared" si="18"/>
        <v/>
      </c>
      <c r="S279" s="12" t="str">
        <f t="shared" si="18"/>
        <v/>
      </c>
      <c r="T279" s="12">
        <f>IFERROR(SUM(tbl_WohnsitzSO[[#This Row],[KLV A Kosten]:[KLV C Kosten]]),"")</f>
        <v>0</v>
      </c>
      <c r="U279" s="63">
        <f>SUMIFS(Import!V:V,Import!J:J,tbl_WohnsitzSO[[#This Row],[AHV-Nr]])</f>
        <v>0</v>
      </c>
      <c r="V279" s="162" t="str">
        <f t="shared" si="17"/>
        <v/>
      </c>
      <c r="W279" s="163" t="str">
        <f t="shared" si="17"/>
        <v/>
      </c>
      <c r="X279" s="122" t="str">
        <f t="shared" si="19"/>
        <v>S111111</v>
      </c>
      <c r="Y279" s="122" t="str">
        <f t="shared" si="20"/>
        <v>P</v>
      </c>
    </row>
    <row r="280" spans="1:25" ht="12.75" customHeight="1" x14ac:dyDescent="0.2">
      <c r="A280" s="82">
        <v>267</v>
      </c>
      <c r="B280" s="153" t="str">
        <f>IFERROR(INDEX(Import!J:J,_xlfn.AGGREGATE(15,6,ROW(Import!J:J)/(Import!X:X=1),ROW()-13)),"")</f>
        <v/>
      </c>
      <c r="C280" s="153" t="str">
        <f>IFERROR(INDEX(Import!A:V,MATCH(tbl_WohnsitzSO[[#This Row],[AHV-Nr]],Import!J:J,0),5),"")</f>
        <v/>
      </c>
      <c r="D280" s="154" t="str">
        <f>IFERROR(INDEX(Import!A:V,MATCH(tbl_WohnsitzSO[[#This Row],[AHV-Nr]],Import!J:J,0),7),"")</f>
        <v/>
      </c>
      <c r="E280" s="83" t="str">
        <f>IFERROR(INDEX(Import!A:V,MATCH(tbl_WohnsitzSO[[#This Row],[AHV-Nr]],Import!J:J,0),9),"")</f>
        <v/>
      </c>
      <c r="F280" s="84" t="str">
        <f>IFERROR(INDEX(Import!A:V,MATCH(tbl_WohnsitzSO[[#This Row],[AHV-Nr]],Import!J:J,0),12),"")</f>
        <v/>
      </c>
      <c r="G280" s="157" t="str">
        <f>IFERROR(INDEX(Import!A:V,MATCH(tbl_WohnsitzSO[[#This Row],[AHV-Nr]],Import!J:J,0),15),"")</f>
        <v/>
      </c>
      <c r="H280" s="85" t="str">
        <f>IFERROR(INDEX(Import!A:V,MATCH(tbl_WohnsitzSO[[#This Row],[AHV-Nr]],Import!J:J,0),16),"")</f>
        <v/>
      </c>
      <c r="I280" s="85" t="str">
        <f>IF(SUMIFS(Import!Z:Z,Import!J:J,tbl_WohnsitzSO[[#This Row],[AHV-Nr]],Import!Z:Z,1)=0,"",SUMIFS(Import!Z:Z,Import!J:J,tbl_WohnsitzSO[[#This Row],[AHV-Nr]],Import!Z:Z,1))</f>
        <v/>
      </c>
      <c r="J280" s="169" t="str">
        <f>IF(SUMIFS(Import!U:U,Import!R:R,"KLV A",Import!J:J,tbl_WohnsitzSO[[#This Row],[AHV-Nr]])=0,"",SUMIFS(Import!U:U,Import!R:R,"KLV A",Import!J:J,tbl_WohnsitzSO[[#This Row],[AHV-Nr]]))</f>
        <v/>
      </c>
      <c r="K280" s="169" t="str">
        <f>IF(SUMIFS(Import!U:U,Import!R:R,"KLV B",Import!J:J,tbl_WohnsitzSO[[#This Row],[AHV-Nr]])=0,"",SUMIFS(Import!U:U,Import!R:R,"KLV B",Import!J:J,tbl_WohnsitzSO[[#This Row],[AHV-Nr]]))</f>
        <v/>
      </c>
      <c r="L280" s="169" t="str">
        <f>IF(SUMIFS(Import!U:U,Import!R:R,"KLV C",Import!J:J,tbl_WohnsitzSO[[#This Row],[AHV-Nr]])=0,"",SUMIFS(Import!U:U,Import!R:R,"KLV C",Import!J:J,tbl_WohnsitzSO[[#This Row],[AHV-Nr]]))</f>
        <v/>
      </c>
      <c r="M280" s="171">
        <f>SUM(tbl_WohnsitzSO[[#This Row],[KLV A]:[KLV C]])</f>
        <v>0</v>
      </c>
      <c r="N280" s="159" t="str">
        <f>IF(tbl_WohnsitzSO[[#This Row],[KLV A]]="","",IF(NOT(ISERROR(MATCH(X280, Parameter!$A$1:$A$137, 0))),VLOOKUP(X280,Parameter!$A$1:$J$137,4,0),IF(V280=4535,VLOOKUP(W280,Parameter!$C$1:$J$137,5,0),VLOOKUP(Y280,Parameter!$B$1:$J$137,6,0))))</f>
        <v/>
      </c>
      <c r="O280" s="159" t="str">
        <f>IF(tbl_WohnsitzSO[[#This Row],[KLV B]]="","",IF(NOT(ISERROR(MATCH(X280, Parameter!$A$1:$A$137, 0))),VLOOKUP(X280,Parameter!$A$1:$J$137,5,0),IF(V280=4535,VLOOKUP(W280,Parameter!$C$1:$J$137,6,0),VLOOKUP(Y280,Parameter!$B$1:$J$137,7,0))))</f>
        <v/>
      </c>
      <c r="P280" s="159" t="str">
        <f>IF(tbl_WohnsitzSO[[#This Row],[KLV C]]="","",IF(NOT(ISERROR(MATCH(X280, Parameter!$A$1:$A$137, 0))),VLOOKUP(X280,Parameter!$A$1:$J$137,6,0),IF(V280=4535,VLOOKUP(W280,Parameter!$C$1:$J$137,7,0),VLOOKUP(Y280,Parameter!$B$1:$J$137,8,0))))</f>
        <v/>
      </c>
      <c r="Q280" s="12" t="str">
        <f t="shared" si="18"/>
        <v/>
      </c>
      <c r="R280" s="12" t="str">
        <f t="shared" si="18"/>
        <v/>
      </c>
      <c r="S280" s="12" t="str">
        <f t="shared" si="18"/>
        <v/>
      </c>
      <c r="T280" s="12">
        <f>IFERROR(SUM(tbl_WohnsitzSO[[#This Row],[KLV A Kosten]:[KLV C Kosten]]),"")</f>
        <v>0</v>
      </c>
      <c r="U280" s="63">
        <f>SUMIFS(Import!V:V,Import!J:J,tbl_WohnsitzSO[[#This Row],[AHV-Nr]])</f>
        <v>0</v>
      </c>
      <c r="V280" s="162" t="str">
        <f t="shared" si="17"/>
        <v/>
      </c>
      <c r="W280" s="163" t="str">
        <f t="shared" si="17"/>
        <v/>
      </c>
      <c r="X280" s="122" t="str">
        <f t="shared" si="19"/>
        <v>S111111</v>
      </c>
      <c r="Y280" s="122" t="str">
        <f t="shared" si="20"/>
        <v>P</v>
      </c>
    </row>
    <row r="281" spans="1:25" ht="12.75" customHeight="1" x14ac:dyDescent="0.2">
      <c r="A281" s="82">
        <v>268</v>
      </c>
      <c r="B281" s="153" t="str">
        <f>IFERROR(INDEX(Import!J:J,_xlfn.AGGREGATE(15,6,ROW(Import!J:J)/(Import!X:X=1),ROW()-13)),"")</f>
        <v/>
      </c>
      <c r="C281" s="153" t="str">
        <f>IFERROR(INDEX(Import!A:V,MATCH(tbl_WohnsitzSO[[#This Row],[AHV-Nr]],Import!J:J,0),5),"")</f>
        <v/>
      </c>
      <c r="D281" s="154" t="str">
        <f>IFERROR(INDEX(Import!A:V,MATCH(tbl_WohnsitzSO[[#This Row],[AHV-Nr]],Import!J:J,0),7),"")</f>
        <v/>
      </c>
      <c r="E281" s="83" t="str">
        <f>IFERROR(INDEX(Import!A:V,MATCH(tbl_WohnsitzSO[[#This Row],[AHV-Nr]],Import!J:J,0),9),"")</f>
        <v/>
      </c>
      <c r="F281" s="84" t="str">
        <f>IFERROR(INDEX(Import!A:V,MATCH(tbl_WohnsitzSO[[#This Row],[AHV-Nr]],Import!J:J,0),12),"")</f>
        <v/>
      </c>
      <c r="G281" s="157" t="str">
        <f>IFERROR(INDEX(Import!A:V,MATCH(tbl_WohnsitzSO[[#This Row],[AHV-Nr]],Import!J:J,0),15),"")</f>
        <v/>
      </c>
      <c r="H281" s="85" t="str">
        <f>IFERROR(INDEX(Import!A:V,MATCH(tbl_WohnsitzSO[[#This Row],[AHV-Nr]],Import!J:J,0),16),"")</f>
        <v/>
      </c>
      <c r="I281" s="85" t="str">
        <f>IF(SUMIFS(Import!Z:Z,Import!J:J,tbl_WohnsitzSO[[#This Row],[AHV-Nr]],Import!Z:Z,1)=0,"",SUMIFS(Import!Z:Z,Import!J:J,tbl_WohnsitzSO[[#This Row],[AHV-Nr]],Import!Z:Z,1))</f>
        <v/>
      </c>
      <c r="J281" s="169" t="str">
        <f>IF(SUMIFS(Import!U:U,Import!R:R,"KLV A",Import!J:J,tbl_WohnsitzSO[[#This Row],[AHV-Nr]])=0,"",SUMIFS(Import!U:U,Import!R:R,"KLV A",Import!J:J,tbl_WohnsitzSO[[#This Row],[AHV-Nr]]))</f>
        <v/>
      </c>
      <c r="K281" s="169" t="str">
        <f>IF(SUMIFS(Import!U:U,Import!R:R,"KLV B",Import!J:J,tbl_WohnsitzSO[[#This Row],[AHV-Nr]])=0,"",SUMIFS(Import!U:U,Import!R:R,"KLV B",Import!J:J,tbl_WohnsitzSO[[#This Row],[AHV-Nr]]))</f>
        <v/>
      </c>
      <c r="L281" s="169" t="str">
        <f>IF(SUMIFS(Import!U:U,Import!R:R,"KLV C",Import!J:J,tbl_WohnsitzSO[[#This Row],[AHV-Nr]])=0,"",SUMIFS(Import!U:U,Import!R:R,"KLV C",Import!J:J,tbl_WohnsitzSO[[#This Row],[AHV-Nr]]))</f>
        <v/>
      </c>
      <c r="M281" s="171">
        <f>SUM(tbl_WohnsitzSO[[#This Row],[KLV A]:[KLV C]])</f>
        <v>0</v>
      </c>
      <c r="N281" s="159" t="str">
        <f>IF(tbl_WohnsitzSO[[#This Row],[KLV A]]="","",IF(NOT(ISERROR(MATCH(X281, Parameter!$A$1:$A$137, 0))),VLOOKUP(X281,Parameter!$A$1:$J$137,4,0),IF(V281=4535,VLOOKUP(W281,Parameter!$C$1:$J$137,5,0),VLOOKUP(Y281,Parameter!$B$1:$J$137,6,0))))</f>
        <v/>
      </c>
      <c r="O281" s="159" t="str">
        <f>IF(tbl_WohnsitzSO[[#This Row],[KLV B]]="","",IF(NOT(ISERROR(MATCH(X281, Parameter!$A$1:$A$137, 0))),VLOOKUP(X281,Parameter!$A$1:$J$137,5,0),IF(V281=4535,VLOOKUP(W281,Parameter!$C$1:$J$137,6,0),VLOOKUP(Y281,Parameter!$B$1:$J$137,7,0))))</f>
        <v/>
      </c>
      <c r="P281" s="159" t="str">
        <f>IF(tbl_WohnsitzSO[[#This Row],[KLV C]]="","",IF(NOT(ISERROR(MATCH(X281, Parameter!$A$1:$A$137, 0))),VLOOKUP(X281,Parameter!$A$1:$J$137,6,0),IF(V281=4535,VLOOKUP(W281,Parameter!$C$1:$J$137,7,0),VLOOKUP(Y281,Parameter!$B$1:$J$137,8,0))))</f>
        <v/>
      </c>
      <c r="Q281" s="12" t="str">
        <f t="shared" si="18"/>
        <v/>
      </c>
      <c r="R281" s="12" t="str">
        <f t="shared" si="18"/>
        <v/>
      </c>
      <c r="S281" s="12" t="str">
        <f t="shared" si="18"/>
        <v/>
      </c>
      <c r="T281" s="12">
        <f>IFERROR(SUM(tbl_WohnsitzSO[[#This Row],[KLV A Kosten]:[KLV C Kosten]]),"")</f>
        <v>0</v>
      </c>
      <c r="U281" s="63">
        <f>SUMIFS(Import!V:V,Import!J:J,tbl_WohnsitzSO[[#This Row],[AHV-Nr]])</f>
        <v>0</v>
      </c>
      <c r="V281" s="162" t="str">
        <f t="shared" si="17"/>
        <v/>
      </c>
      <c r="W281" s="163" t="str">
        <f t="shared" si="17"/>
        <v/>
      </c>
      <c r="X281" s="122" t="str">
        <f t="shared" si="19"/>
        <v>S111111</v>
      </c>
      <c r="Y281" s="122" t="str">
        <f t="shared" si="20"/>
        <v>P</v>
      </c>
    </row>
    <row r="282" spans="1:25" ht="12.75" customHeight="1" x14ac:dyDescent="0.2">
      <c r="A282" s="82">
        <v>269</v>
      </c>
      <c r="B282" s="153" t="str">
        <f>IFERROR(INDEX(Import!J:J,_xlfn.AGGREGATE(15,6,ROW(Import!J:J)/(Import!X:X=1),ROW()-13)),"")</f>
        <v/>
      </c>
      <c r="C282" s="153" t="str">
        <f>IFERROR(INDEX(Import!A:V,MATCH(tbl_WohnsitzSO[[#This Row],[AHV-Nr]],Import!J:J,0),5),"")</f>
        <v/>
      </c>
      <c r="D282" s="154" t="str">
        <f>IFERROR(INDEX(Import!A:V,MATCH(tbl_WohnsitzSO[[#This Row],[AHV-Nr]],Import!J:J,0),7),"")</f>
        <v/>
      </c>
      <c r="E282" s="83" t="str">
        <f>IFERROR(INDEX(Import!A:V,MATCH(tbl_WohnsitzSO[[#This Row],[AHV-Nr]],Import!J:J,0),9),"")</f>
        <v/>
      </c>
      <c r="F282" s="84" t="str">
        <f>IFERROR(INDEX(Import!A:V,MATCH(tbl_WohnsitzSO[[#This Row],[AHV-Nr]],Import!J:J,0),12),"")</f>
        <v/>
      </c>
      <c r="G282" s="157" t="str">
        <f>IFERROR(INDEX(Import!A:V,MATCH(tbl_WohnsitzSO[[#This Row],[AHV-Nr]],Import!J:J,0),15),"")</f>
        <v/>
      </c>
      <c r="H282" s="85" t="str">
        <f>IFERROR(INDEX(Import!A:V,MATCH(tbl_WohnsitzSO[[#This Row],[AHV-Nr]],Import!J:J,0),16),"")</f>
        <v/>
      </c>
      <c r="I282" s="85" t="str">
        <f>IF(SUMIFS(Import!Z:Z,Import!J:J,tbl_WohnsitzSO[[#This Row],[AHV-Nr]],Import!Z:Z,1)=0,"",SUMIFS(Import!Z:Z,Import!J:J,tbl_WohnsitzSO[[#This Row],[AHV-Nr]],Import!Z:Z,1))</f>
        <v/>
      </c>
      <c r="J282" s="169" t="str">
        <f>IF(SUMIFS(Import!U:U,Import!R:R,"KLV A",Import!J:J,tbl_WohnsitzSO[[#This Row],[AHV-Nr]])=0,"",SUMIFS(Import!U:U,Import!R:R,"KLV A",Import!J:J,tbl_WohnsitzSO[[#This Row],[AHV-Nr]]))</f>
        <v/>
      </c>
      <c r="K282" s="169" t="str">
        <f>IF(SUMIFS(Import!U:U,Import!R:R,"KLV B",Import!J:J,tbl_WohnsitzSO[[#This Row],[AHV-Nr]])=0,"",SUMIFS(Import!U:U,Import!R:R,"KLV B",Import!J:J,tbl_WohnsitzSO[[#This Row],[AHV-Nr]]))</f>
        <v/>
      </c>
      <c r="L282" s="169" t="str">
        <f>IF(SUMIFS(Import!U:U,Import!R:R,"KLV C",Import!J:J,tbl_WohnsitzSO[[#This Row],[AHV-Nr]])=0,"",SUMIFS(Import!U:U,Import!R:R,"KLV C",Import!J:J,tbl_WohnsitzSO[[#This Row],[AHV-Nr]]))</f>
        <v/>
      </c>
      <c r="M282" s="171">
        <f>SUM(tbl_WohnsitzSO[[#This Row],[KLV A]:[KLV C]])</f>
        <v>0</v>
      </c>
      <c r="N282" s="159" t="str">
        <f>IF(tbl_WohnsitzSO[[#This Row],[KLV A]]="","",IF(NOT(ISERROR(MATCH(X282, Parameter!$A$1:$A$137, 0))),VLOOKUP(X282,Parameter!$A$1:$J$137,4,0),IF(V282=4535,VLOOKUP(W282,Parameter!$C$1:$J$137,5,0),VLOOKUP(Y282,Parameter!$B$1:$J$137,6,0))))</f>
        <v/>
      </c>
      <c r="O282" s="159" t="str">
        <f>IF(tbl_WohnsitzSO[[#This Row],[KLV B]]="","",IF(NOT(ISERROR(MATCH(X282, Parameter!$A$1:$A$137, 0))),VLOOKUP(X282,Parameter!$A$1:$J$137,5,0),IF(V282=4535,VLOOKUP(W282,Parameter!$C$1:$J$137,6,0),VLOOKUP(Y282,Parameter!$B$1:$J$137,7,0))))</f>
        <v/>
      </c>
      <c r="P282" s="159" t="str">
        <f>IF(tbl_WohnsitzSO[[#This Row],[KLV C]]="","",IF(NOT(ISERROR(MATCH(X282, Parameter!$A$1:$A$137, 0))),VLOOKUP(X282,Parameter!$A$1:$J$137,6,0),IF(V282=4535,VLOOKUP(W282,Parameter!$C$1:$J$137,7,0),VLOOKUP(Y282,Parameter!$B$1:$J$137,8,0))))</f>
        <v/>
      </c>
      <c r="Q282" s="12" t="str">
        <f t="shared" si="18"/>
        <v/>
      </c>
      <c r="R282" s="12" t="str">
        <f t="shared" si="18"/>
        <v/>
      </c>
      <c r="S282" s="12" t="str">
        <f t="shared" si="18"/>
        <v/>
      </c>
      <c r="T282" s="12">
        <f>IFERROR(SUM(tbl_WohnsitzSO[[#This Row],[KLV A Kosten]:[KLV C Kosten]]),"")</f>
        <v>0</v>
      </c>
      <c r="U282" s="63">
        <f>SUMIFS(Import!V:V,Import!J:J,tbl_WohnsitzSO[[#This Row],[AHV-Nr]])</f>
        <v>0</v>
      </c>
      <c r="V282" s="162" t="str">
        <f t="shared" si="17"/>
        <v/>
      </c>
      <c r="W282" s="163" t="str">
        <f t="shared" si="17"/>
        <v/>
      </c>
      <c r="X282" s="122" t="str">
        <f t="shared" si="19"/>
        <v>S111111</v>
      </c>
      <c r="Y282" s="122" t="str">
        <f t="shared" si="20"/>
        <v>P</v>
      </c>
    </row>
    <row r="283" spans="1:25" ht="12.75" customHeight="1" x14ac:dyDescent="0.2">
      <c r="A283" s="82">
        <v>270</v>
      </c>
      <c r="B283" s="153" t="str">
        <f>IFERROR(INDEX(Import!J:J,_xlfn.AGGREGATE(15,6,ROW(Import!J:J)/(Import!X:X=1),ROW()-13)),"")</f>
        <v/>
      </c>
      <c r="C283" s="153" t="str">
        <f>IFERROR(INDEX(Import!A:V,MATCH(tbl_WohnsitzSO[[#This Row],[AHV-Nr]],Import!J:J,0),5),"")</f>
        <v/>
      </c>
      <c r="D283" s="154" t="str">
        <f>IFERROR(INDEX(Import!A:V,MATCH(tbl_WohnsitzSO[[#This Row],[AHV-Nr]],Import!J:J,0),7),"")</f>
        <v/>
      </c>
      <c r="E283" s="83" t="str">
        <f>IFERROR(INDEX(Import!A:V,MATCH(tbl_WohnsitzSO[[#This Row],[AHV-Nr]],Import!J:J,0),9),"")</f>
        <v/>
      </c>
      <c r="F283" s="84" t="str">
        <f>IFERROR(INDEX(Import!A:V,MATCH(tbl_WohnsitzSO[[#This Row],[AHV-Nr]],Import!J:J,0),12),"")</f>
        <v/>
      </c>
      <c r="G283" s="157" t="str">
        <f>IFERROR(INDEX(Import!A:V,MATCH(tbl_WohnsitzSO[[#This Row],[AHV-Nr]],Import!J:J,0),15),"")</f>
        <v/>
      </c>
      <c r="H283" s="85" t="str">
        <f>IFERROR(INDEX(Import!A:V,MATCH(tbl_WohnsitzSO[[#This Row],[AHV-Nr]],Import!J:J,0),16),"")</f>
        <v/>
      </c>
      <c r="I283" s="85" t="str">
        <f>IF(SUMIFS(Import!Z:Z,Import!J:J,tbl_WohnsitzSO[[#This Row],[AHV-Nr]],Import!Z:Z,1)=0,"",SUMIFS(Import!Z:Z,Import!J:J,tbl_WohnsitzSO[[#This Row],[AHV-Nr]],Import!Z:Z,1))</f>
        <v/>
      </c>
      <c r="J283" s="169" t="str">
        <f>IF(SUMIFS(Import!U:U,Import!R:R,"KLV A",Import!J:J,tbl_WohnsitzSO[[#This Row],[AHV-Nr]])=0,"",SUMIFS(Import!U:U,Import!R:R,"KLV A",Import!J:J,tbl_WohnsitzSO[[#This Row],[AHV-Nr]]))</f>
        <v/>
      </c>
      <c r="K283" s="169" t="str">
        <f>IF(SUMIFS(Import!U:U,Import!R:R,"KLV B",Import!J:J,tbl_WohnsitzSO[[#This Row],[AHV-Nr]])=0,"",SUMIFS(Import!U:U,Import!R:R,"KLV B",Import!J:J,tbl_WohnsitzSO[[#This Row],[AHV-Nr]]))</f>
        <v/>
      </c>
      <c r="L283" s="169" t="str">
        <f>IF(SUMIFS(Import!U:U,Import!R:R,"KLV C",Import!J:J,tbl_WohnsitzSO[[#This Row],[AHV-Nr]])=0,"",SUMIFS(Import!U:U,Import!R:R,"KLV C",Import!J:J,tbl_WohnsitzSO[[#This Row],[AHV-Nr]]))</f>
        <v/>
      </c>
      <c r="M283" s="171">
        <f>SUM(tbl_WohnsitzSO[[#This Row],[KLV A]:[KLV C]])</f>
        <v>0</v>
      </c>
      <c r="N283" s="159" t="str">
        <f>IF(tbl_WohnsitzSO[[#This Row],[KLV A]]="","",IF(NOT(ISERROR(MATCH(X283, Parameter!$A$1:$A$137, 0))),VLOOKUP(X283,Parameter!$A$1:$J$137,4,0),IF(V283=4535,VLOOKUP(W283,Parameter!$C$1:$J$137,5,0),VLOOKUP(Y283,Parameter!$B$1:$J$137,6,0))))</f>
        <v/>
      </c>
      <c r="O283" s="159" t="str">
        <f>IF(tbl_WohnsitzSO[[#This Row],[KLV B]]="","",IF(NOT(ISERROR(MATCH(X283, Parameter!$A$1:$A$137, 0))),VLOOKUP(X283,Parameter!$A$1:$J$137,5,0),IF(V283=4535,VLOOKUP(W283,Parameter!$C$1:$J$137,6,0),VLOOKUP(Y283,Parameter!$B$1:$J$137,7,0))))</f>
        <v/>
      </c>
      <c r="P283" s="159" t="str">
        <f>IF(tbl_WohnsitzSO[[#This Row],[KLV C]]="","",IF(NOT(ISERROR(MATCH(X283, Parameter!$A$1:$A$137, 0))),VLOOKUP(X283,Parameter!$A$1:$J$137,6,0),IF(V283=4535,VLOOKUP(W283,Parameter!$C$1:$J$137,7,0),VLOOKUP(Y283,Parameter!$B$1:$J$137,8,0))))</f>
        <v/>
      </c>
      <c r="Q283" s="12" t="str">
        <f t="shared" si="18"/>
        <v/>
      </c>
      <c r="R283" s="12" t="str">
        <f t="shared" si="18"/>
        <v/>
      </c>
      <c r="S283" s="12" t="str">
        <f t="shared" si="18"/>
        <v/>
      </c>
      <c r="T283" s="12">
        <f>IFERROR(SUM(tbl_WohnsitzSO[[#This Row],[KLV A Kosten]:[KLV C Kosten]]),"")</f>
        <v>0</v>
      </c>
      <c r="U283" s="63">
        <f>SUMIFS(Import!V:V,Import!J:J,tbl_WohnsitzSO[[#This Row],[AHV-Nr]])</f>
        <v>0</v>
      </c>
      <c r="V283" s="162" t="str">
        <f t="shared" si="17"/>
        <v/>
      </c>
      <c r="W283" s="163" t="str">
        <f t="shared" si="17"/>
        <v/>
      </c>
      <c r="X283" s="122" t="str">
        <f t="shared" si="19"/>
        <v>S111111</v>
      </c>
      <c r="Y283" s="122" t="str">
        <f t="shared" si="20"/>
        <v>P</v>
      </c>
    </row>
    <row r="284" spans="1:25" ht="12.75" customHeight="1" x14ac:dyDescent="0.2">
      <c r="A284" s="82">
        <v>271</v>
      </c>
      <c r="B284" s="153" t="str">
        <f>IFERROR(INDEX(Import!J:J,_xlfn.AGGREGATE(15,6,ROW(Import!J:J)/(Import!X:X=1),ROW()-13)),"")</f>
        <v/>
      </c>
      <c r="C284" s="153" t="str">
        <f>IFERROR(INDEX(Import!A:V,MATCH(tbl_WohnsitzSO[[#This Row],[AHV-Nr]],Import!J:J,0),5),"")</f>
        <v/>
      </c>
      <c r="D284" s="154" t="str">
        <f>IFERROR(INDEX(Import!A:V,MATCH(tbl_WohnsitzSO[[#This Row],[AHV-Nr]],Import!J:J,0),7),"")</f>
        <v/>
      </c>
      <c r="E284" s="83" t="str">
        <f>IFERROR(INDEX(Import!A:V,MATCH(tbl_WohnsitzSO[[#This Row],[AHV-Nr]],Import!J:J,0),9),"")</f>
        <v/>
      </c>
      <c r="F284" s="84" t="str">
        <f>IFERROR(INDEX(Import!A:V,MATCH(tbl_WohnsitzSO[[#This Row],[AHV-Nr]],Import!J:J,0),12),"")</f>
        <v/>
      </c>
      <c r="G284" s="157" t="str">
        <f>IFERROR(INDEX(Import!A:V,MATCH(tbl_WohnsitzSO[[#This Row],[AHV-Nr]],Import!J:J,0),15),"")</f>
        <v/>
      </c>
      <c r="H284" s="85" t="str">
        <f>IFERROR(INDEX(Import!A:V,MATCH(tbl_WohnsitzSO[[#This Row],[AHV-Nr]],Import!J:J,0),16),"")</f>
        <v/>
      </c>
      <c r="I284" s="85" t="str">
        <f>IF(SUMIFS(Import!Z:Z,Import!J:J,tbl_WohnsitzSO[[#This Row],[AHV-Nr]],Import!Z:Z,1)=0,"",SUMIFS(Import!Z:Z,Import!J:J,tbl_WohnsitzSO[[#This Row],[AHV-Nr]],Import!Z:Z,1))</f>
        <v/>
      </c>
      <c r="J284" s="169" t="str">
        <f>IF(SUMIFS(Import!U:U,Import!R:R,"KLV A",Import!J:J,tbl_WohnsitzSO[[#This Row],[AHV-Nr]])=0,"",SUMIFS(Import!U:U,Import!R:R,"KLV A",Import!J:J,tbl_WohnsitzSO[[#This Row],[AHV-Nr]]))</f>
        <v/>
      </c>
      <c r="K284" s="169" t="str">
        <f>IF(SUMIFS(Import!U:U,Import!R:R,"KLV B",Import!J:J,tbl_WohnsitzSO[[#This Row],[AHV-Nr]])=0,"",SUMIFS(Import!U:U,Import!R:R,"KLV B",Import!J:J,tbl_WohnsitzSO[[#This Row],[AHV-Nr]]))</f>
        <v/>
      </c>
      <c r="L284" s="169" t="str">
        <f>IF(SUMIFS(Import!U:U,Import!R:R,"KLV C",Import!J:J,tbl_WohnsitzSO[[#This Row],[AHV-Nr]])=0,"",SUMIFS(Import!U:U,Import!R:R,"KLV C",Import!J:J,tbl_WohnsitzSO[[#This Row],[AHV-Nr]]))</f>
        <v/>
      </c>
      <c r="M284" s="171">
        <f>SUM(tbl_WohnsitzSO[[#This Row],[KLV A]:[KLV C]])</f>
        <v>0</v>
      </c>
      <c r="N284" s="159" t="str">
        <f>IF(tbl_WohnsitzSO[[#This Row],[KLV A]]="","",IF(NOT(ISERROR(MATCH(X284, Parameter!$A$1:$A$137, 0))),VLOOKUP(X284,Parameter!$A$1:$J$137,4,0),IF(V284=4535,VLOOKUP(W284,Parameter!$C$1:$J$137,5,0),VLOOKUP(Y284,Parameter!$B$1:$J$137,6,0))))</f>
        <v/>
      </c>
      <c r="O284" s="159" t="str">
        <f>IF(tbl_WohnsitzSO[[#This Row],[KLV B]]="","",IF(NOT(ISERROR(MATCH(X284, Parameter!$A$1:$A$137, 0))),VLOOKUP(X284,Parameter!$A$1:$J$137,5,0),IF(V284=4535,VLOOKUP(W284,Parameter!$C$1:$J$137,6,0),VLOOKUP(Y284,Parameter!$B$1:$J$137,7,0))))</f>
        <v/>
      </c>
      <c r="P284" s="159" t="str">
        <f>IF(tbl_WohnsitzSO[[#This Row],[KLV C]]="","",IF(NOT(ISERROR(MATCH(X284, Parameter!$A$1:$A$137, 0))),VLOOKUP(X284,Parameter!$A$1:$J$137,6,0),IF(V284=4535,VLOOKUP(W284,Parameter!$C$1:$J$137,7,0),VLOOKUP(Y284,Parameter!$B$1:$J$137,8,0))))</f>
        <v/>
      </c>
      <c r="Q284" s="12" t="str">
        <f t="shared" si="18"/>
        <v/>
      </c>
      <c r="R284" s="12" t="str">
        <f t="shared" si="18"/>
        <v/>
      </c>
      <c r="S284" s="12" t="str">
        <f t="shared" si="18"/>
        <v/>
      </c>
      <c r="T284" s="12">
        <f>IFERROR(SUM(tbl_WohnsitzSO[[#This Row],[KLV A Kosten]:[KLV C Kosten]]),"")</f>
        <v>0</v>
      </c>
      <c r="U284" s="63">
        <f>SUMIFS(Import!V:V,Import!J:J,tbl_WohnsitzSO[[#This Row],[AHV-Nr]])</f>
        <v>0</v>
      </c>
      <c r="V284" s="162" t="str">
        <f t="shared" si="17"/>
        <v/>
      </c>
      <c r="W284" s="163" t="str">
        <f t="shared" si="17"/>
        <v/>
      </c>
      <c r="X284" s="122" t="str">
        <f t="shared" si="19"/>
        <v>S111111</v>
      </c>
      <c r="Y284" s="122" t="str">
        <f t="shared" si="20"/>
        <v>P</v>
      </c>
    </row>
    <row r="285" spans="1:25" ht="12.75" customHeight="1" x14ac:dyDescent="0.2">
      <c r="A285" s="82">
        <v>272</v>
      </c>
      <c r="B285" s="153" t="str">
        <f>IFERROR(INDEX(Import!J:J,_xlfn.AGGREGATE(15,6,ROW(Import!J:J)/(Import!X:X=1),ROW()-13)),"")</f>
        <v/>
      </c>
      <c r="C285" s="153" t="str">
        <f>IFERROR(INDEX(Import!A:V,MATCH(tbl_WohnsitzSO[[#This Row],[AHV-Nr]],Import!J:J,0),5),"")</f>
        <v/>
      </c>
      <c r="D285" s="154" t="str">
        <f>IFERROR(INDEX(Import!A:V,MATCH(tbl_WohnsitzSO[[#This Row],[AHV-Nr]],Import!J:J,0),7),"")</f>
        <v/>
      </c>
      <c r="E285" s="83" t="str">
        <f>IFERROR(INDEX(Import!A:V,MATCH(tbl_WohnsitzSO[[#This Row],[AHV-Nr]],Import!J:J,0),9),"")</f>
        <v/>
      </c>
      <c r="F285" s="84" t="str">
        <f>IFERROR(INDEX(Import!A:V,MATCH(tbl_WohnsitzSO[[#This Row],[AHV-Nr]],Import!J:J,0),12),"")</f>
        <v/>
      </c>
      <c r="G285" s="157" t="str">
        <f>IFERROR(INDEX(Import!A:V,MATCH(tbl_WohnsitzSO[[#This Row],[AHV-Nr]],Import!J:J,0),15),"")</f>
        <v/>
      </c>
      <c r="H285" s="85" t="str">
        <f>IFERROR(INDEX(Import!A:V,MATCH(tbl_WohnsitzSO[[#This Row],[AHV-Nr]],Import!J:J,0),16),"")</f>
        <v/>
      </c>
      <c r="I285" s="85" t="str">
        <f>IF(SUMIFS(Import!Z:Z,Import!J:J,tbl_WohnsitzSO[[#This Row],[AHV-Nr]],Import!Z:Z,1)=0,"",SUMIFS(Import!Z:Z,Import!J:J,tbl_WohnsitzSO[[#This Row],[AHV-Nr]],Import!Z:Z,1))</f>
        <v/>
      </c>
      <c r="J285" s="169" t="str">
        <f>IF(SUMIFS(Import!U:U,Import!R:R,"KLV A",Import!J:J,tbl_WohnsitzSO[[#This Row],[AHV-Nr]])=0,"",SUMIFS(Import!U:U,Import!R:R,"KLV A",Import!J:J,tbl_WohnsitzSO[[#This Row],[AHV-Nr]]))</f>
        <v/>
      </c>
      <c r="K285" s="169" t="str">
        <f>IF(SUMIFS(Import!U:U,Import!R:R,"KLV B",Import!J:J,tbl_WohnsitzSO[[#This Row],[AHV-Nr]])=0,"",SUMIFS(Import!U:U,Import!R:R,"KLV B",Import!J:J,tbl_WohnsitzSO[[#This Row],[AHV-Nr]]))</f>
        <v/>
      </c>
      <c r="L285" s="169" t="str">
        <f>IF(SUMIFS(Import!U:U,Import!R:R,"KLV C",Import!J:J,tbl_WohnsitzSO[[#This Row],[AHV-Nr]])=0,"",SUMIFS(Import!U:U,Import!R:R,"KLV C",Import!J:J,tbl_WohnsitzSO[[#This Row],[AHV-Nr]]))</f>
        <v/>
      </c>
      <c r="M285" s="171">
        <f>SUM(tbl_WohnsitzSO[[#This Row],[KLV A]:[KLV C]])</f>
        <v>0</v>
      </c>
      <c r="N285" s="159" t="str">
        <f>IF(tbl_WohnsitzSO[[#This Row],[KLV A]]="","",IF(NOT(ISERROR(MATCH(X285, Parameter!$A$1:$A$137, 0))),VLOOKUP(X285,Parameter!$A$1:$J$137,4,0),IF(V285=4535,VLOOKUP(W285,Parameter!$C$1:$J$137,5,0),VLOOKUP(Y285,Parameter!$B$1:$J$137,6,0))))</f>
        <v/>
      </c>
      <c r="O285" s="159" t="str">
        <f>IF(tbl_WohnsitzSO[[#This Row],[KLV B]]="","",IF(NOT(ISERROR(MATCH(X285, Parameter!$A$1:$A$137, 0))),VLOOKUP(X285,Parameter!$A$1:$J$137,5,0),IF(V285=4535,VLOOKUP(W285,Parameter!$C$1:$J$137,6,0),VLOOKUP(Y285,Parameter!$B$1:$J$137,7,0))))</f>
        <v/>
      </c>
      <c r="P285" s="159" t="str">
        <f>IF(tbl_WohnsitzSO[[#This Row],[KLV C]]="","",IF(NOT(ISERROR(MATCH(X285, Parameter!$A$1:$A$137, 0))),VLOOKUP(X285,Parameter!$A$1:$J$137,6,0),IF(V285=4535,VLOOKUP(W285,Parameter!$C$1:$J$137,7,0),VLOOKUP(Y285,Parameter!$B$1:$J$137,8,0))))</f>
        <v/>
      </c>
      <c r="Q285" s="12" t="str">
        <f t="shared" si="18"/>
        <v/>
      </c>
      <c r="R285" s="12" t="str">
        <f t="shared" si="18"/>
        <v/>
      </c>
      <c r="S285" s="12" t="str">
        <f t="shared" si="18"/>
        <v/>
      </c>
      <c r="T285" s="12">
        <f>IFERROR(SUM(tbl_WohnsitzSO[[#This Row],[KLV A Kosten]:[KLV C Kosten]]),"")</f>
        <v>0</v>
      </c>
      <c r="U285" s="63">
        <f>SUMIFS(Import!V:V,Import!J:J,tbl_WohnsitzSO[[#This Row],[AHV-Nr]])</f>
        <v>0</v>
      </c>
      <c r="V285" s="162" t="str">
        <f t="shared" si="17"/>
        <v/>
      </c>
      <c r="W285" s="163" t="str">
        <f t="shared" si="17"/>
        <v/>
      </c>
      <c r="X285" s="122" t="str">
        <f t="shared" si="19"/>
        <v>S111111</v>
      </c>
      <c r="Y285" s="122" t="str">
        <f t="shared" si="20"/>
        <v>P</v>
      </c>
    </row>
    <row r="286" spans="1:25" ht="12.75" customHeight="1" x14ac:dyDescent="0.2">
      <c r="A286" s="82">
        <v>273</v>
      </c>
      <c r="B286" s="153" t="str">
        <f>IFERROR(INDEX(Import!J:J,_xlfn.AGGREGATE(15,6,ROW(Import!J:J)/(Import!X:X=1),ROW()-13)),"")</f>
        <v/>
      </c>
      <c r="C286" s="153" t="str">
        <f>IFERROR(INDEX(Import!A:V,MATCH(tbl_WohnsitzSO[[#This Row],[AHV-Nr]],Import!J:J,0),5),"")</f>
        <v/>
      </c>
      <c r="D286" s="154" t="str">
        <f>IFERROR(INDEX(Import!A:V,MATCH(tbl_WohnsitzSO[[#This Row],[AHV-Nr]],Import!J:J,0),7),"")</f>
        <v/>
      </c>
      <c r="E286" s="83" t="str">
        <f>IFERROR(INDEX(Import!A:V,MATCH(tbl_WohnsitzSO[[#This Row],[AHV-Nr]],Import!J:J,0),9),"")</f>
        <v/>
      </c>
      <c r="F286" s="84" t="str">
        <f>IFERROR(INDEX(Import!A:V,MATCH(tbl_WohnsitzSO[[#This Row],[AHV-Nr]],Import!J:J,0),12),"")</f>
        <v/>
      </c>
      <c r="G286" s="157" t="str">
        <f>IFERROR(INDEX(Import!A:V,MATCH(tbl_WohnsitzSO[[#This Row],[AHV-Nr]],Import!J:J,0),15),"")</f>
        <v/>
      </c>
      <c r="H286" s="85" t="str">
        <f>IFERROR(INDEX(Import!A:V,MATCH(tbl_WohnsitzSO[[#This Row],[AHV-Nr]],Import!J:J,0),16),"")</f>
        <v/>
      </c>
      <c r="I286" s="85" t="str">
        <f>IF(SUMIFS(Import!Z:Z,Import!J:J,tbl_WohnsitzSO[[#This Row],[AHV-Nr]],Import!Z:Z,1)=0,"",SUMIFS(Import!Z:Z,Import!J:J,tbl_WohnsitzSO[[#This Row],[AHV-Nr]],Import!Z:Z,1))</f>
        <v/>
      </c>
      <c r="J286" s="169" t="str">
        <f>IF(SUMIFS(Import!U:U,Import!R:R,"KLV A",Import!J:J,tbl_WohnsitzSO[[#This Row],[AHV-Nr]])=0,"",SUMIFS(Import!U:U,Import!R:R,"KLV A",Import!J:J,tbl_WohnsitzSO[[#This Row],[AHV-Nr]]))</f>
        <v/>
      </c>
      <c r="K286" s="169" t="str">
        <f>IF(SUMIFS(Import!U:U,Import!R:R,"KLV B",Import!J:J,tbl_WohnsitzSO[[#This Row],[AHV-Nr]])=0,"",SUMIFS(Import!U:U,Import!R:R,"KLV B",Import!J:J,tbl_WohnsitzSO[[#This Row],[AHV-Nr]]))</f>
        <v/>
      </c>
      <c r="L286" s="169" t="str">
        <f>IF(SUMIFS(Import!U:U,Import!R:R,"KLV C",Import!J:J,tbl_WohnsitzSO[[#This Row],[AHV-Nr]])=0,"",SUMIFS(Import!U:U,Import!R:R,"KLV C",Import!J:J,tbl_WohnsitzSO[[#This Row],[AHV-Nr]]))</f>
        <v/>
      </c>
      <c r="M286" s="171">
        <f>SUM(tbl_WohnsitzSO[[#This Row],[KLV A]:[KLV C]])</f>
        <v>0</v>
      </c>
      <c r="N286" s="159" t="str">
        <f>IF(tbl_WohnsitzSO[[#This Row],[KLV A]]="","",IF(NOT(ISERROR(MATCH(X286, Parameter!$A$1:$A$137, 0))),VLOOKUP(X286,Parameter!$A$1:$J$137,4,0),IF(V286=4535,VLOOKUP(W286,Parameter!$C$1:$J$137,5,0),VLOOKUP(Y286,Parameter!$B$1:$J$137,6,0))))</f>
        <v/>
      </c>
      <c r="O286" s="159" t="str">
        <f>IF(tbl_WohnsitzSO[[#This Row],[KLV B]]="","",IF(NOT(ISERROR(MATCH(X286, Parameter!$A$1:$A$137, 0))),VLOOKUP(X286,Parameter!$A$1:$J$137,5,0),IF(V286=4535,VLOOKUP(W286,Parameter!$C$1:$J$137,6,0),VLOOKUP(Y286,Parameter!$B$1:$J$137,7,0))))</f>
        <v/>
      </c>
      <c r="P286" s="159" t="str">
        <f>IF(tbl_WohnsitzSO[[#This Row],[KLV C]]="","",IF(NOT(ISERROR(MATCH(X286, Parameter!$A$1:$A$137, 0))),VLOOKUP(X286,Parameter!$A$1:$J$137,6,0),IF(V286=4535,VLOOKUP(W286,Parameter!$C$1:$J$137,7,0),VLOOKUP(Y286,Parameter!$B$1:$J$137,8,0))))</f>
        <v/>
      </c>
      <c r="Q286" s="12" t="str">
        <f t="shared" si="18"/>
        <v/>
      </c>
      <c r="R286" s="12" t="str">
        <f t="shared" si="18"/>
        <v/>
      </c>
      <c r="S286" s="12" t="str">
        <f t="shared" si="18"/>
        <v/>
      </c>
      <c r="T286" s="12">
        <f>IFERROR(SUM(tbl_WohnsitzSO[[#This Row],[KLV A Kosten]:[KLV C Kosten]]),"")</f>
        <v>0</v>
      </c>
      <c r="U286" s="63">
        <f>SUMIFS(Import!V:V,Import!J:J,tbl_WohnsitzSO[[#This Row],[AHV-Nr]])</f>
        <v>0</v>
      </c>
      <c r="V286" s="162" t="str">
        <f t="shared" si="17"/>
        <v/>
      </c>
      <c r="W286" s="163" t="str">
        <f t="shared" si="17"/>
        <v/>
      </c>
      <c r="X286" s="122" t="str">
        <f t="shared" si="19"/>
        <v>S111111</v>
      </c>
      <c r="Y286" s="122" t="str">
        <f t="shared" si="20"/>
        <v>P</v>
      </c>
    </row>
    <row r="287" spans="1:25" ht="12.75" customHeight="1" x14ac:dyDescent="0.2">
      <c r="A287" s="82">
        <v>274</v>
      </c>
      <c r="B287" s="153" t="str">
        <f>IFERROR(INDEX(Import!J:J,_xlfn.AGGREGATE(15,6,ROW(Import!J:J)/(Import!X:X=1),ROW()-13)),"")</f>
        <v/>
      </c>
      <c r="C287" s="153" t="str">
        <f>IFERROR(INDEX(Import!A:V,MATCH(tbl_WohnsitzSO[[#This Row],[AHV-Nr]],Import!J:J,0),5),"")</f>
        <v/>
      </c>
      <c r="D287" s="154" t="str">
        <f>IFERROR(INDEX(Import!A:V,MATCH(tbl_WohnsitzSO[[#This Row],[AHV-Nr]],Import!J:J,0),7),"")</f>
        <v/>
      </c>
      <c r="E287" s="83" t="str">
        <f>IFERROR(INDEX(Import!A:V,MATCH(tbl_WohnsitzSO[[#This Row],[AHV-Nr]],Import!J:J,0),9),"")</f>
        <v/>
      </c>
      <c r="F287" s="84" t="str">
        <f>IFERROR(INDEX(Import!A:V,MATCH(tbl_WohnsitzSO[[#This Row],[AHV-Nr]],Import!J:J,0),12),"")</f>
        <v/>
      </c>
      <c r="G287" s="157" t="str">
        <f>IFERROR(INDEX(Import!A:V,MATCH(tbl_WohnsitzSO[[#This Row],[AHV-Nr]],Import!J:J,0),15),"")</f>
        <v/>
      </c>
      <c r="H287" s="85" t="str">
        <f>IFERROR(INDEX(Import!A:V,MATCH(tbl_WohnsitzSO[[#This Row],[AHV-Nr]],Import!J:J,0),16),"")</f>
        <v/>
      </c>
      <c r="I287" s="85" t="str">
        <f>IF(SUMIFS(Import!Z:Z,Import!J:J,tbl_WohnsitzSO[[#This Row],[AHV-Nr]],Import!Z:Z,1)=0,"",SUMIFS(Import!Z:Z,Import!J:J,tbl_WohnsitzSO[[#This Row],[AHV-Nr]],Import!Z:Z,1))</f>
        <v/>
      </c>
      <c r="J287" s="169" t="str">
        <f>IF(SUMIFS(Import!U:U,Import!R:R,"KLV A",Import!J:J,tbl_WohnsitzSO[[#This Row],[AHV-Nr]])=0,"",SUMIFS(Import!U:U,Import!R:R,"KLV A",Import!J:J,tbl_WohnsitzSO[[#This Row],[AHV-Nr]]))</f>
        <v/>
      </c>
      <c r="K287" s="169" t="str">
        <f>IF(SUMIFS(Import!U:U,Import!R:R,"KLV B",Import!J:J,tbl_WohnsitzSO[[#This Row],[AHV-Nr]])=0,"",SUMIFS(Import!U:U,Import!R:R,"KLV B",Import!J:J,tbl_WohnsitzSO[[#This Row],[AHV-Nr]]))</f>
        <v/>
      </c>
      <c r="L287" s="169" t="str">
        <f>IF(SUMIFS(Import!U:U,Import!R:R,"KLV C",Import!J:J,tbl_WohnsitzSO[[#This Row],[AHV-Nr]])=0,"",SUMIFS(Import!U:U,Import!R:R,"KLV C",Import!J:J,tbl_WohnsitzSO[[#This Row],[AHV-Nr]]))</f>
        <v/>
      </c>
      <c r="M287" s="171">
        <f>SUM(tbl_WohnsitzSO[[#This Row],[KLV A]:[KLV C]])</f>
        <v>0</v>
      </c>
      <c r="N287" s="159" t="str">
        <f>IF(tbl_WohnsitzSO[[#This Row],[KLV A]]="","",IF(NOT(ISERROR(MATCH(X287, Parameter!$A$1:$A$137, 0))),VLOOKUP(X287,Parameter!$A$1:$J$137,4,0),IF(V287=4535,VLOOKUP(W287,Parameter!$C$1:$J$137,5,0),VLOOKUP(Y287,Parameter!$B$1:$J$137,6,0))))</f>
        <v/>
      </c>
      <c r="O287" s="159" t="str">
        <f>IF(tbl_WohnsitzSO[[#This Row],[KLV B]]="","",IF(NOT(ISERROR(MATCH(X287, Parameter!$A$1:$A$137, 0))),VLOOKUP(X287,Parameter!$A$1:$J$137,5,0),IF(V287=4535,VLOOKUP(W287,Parameter!$C$1:$J$137,6,0),VLOOKUP(Y287,Parameter!$B$1:$J$137,7,0))))</f>
        <v/>
      </c>
      <c r="P287" s="159" t="str">
        <f>IF(tbl_WohnsitzSO[[#This Row],[KLV C]]="","",IF(NOT(ISERROR(MATCH(X287, Parameter!$A$1:$A$137, 0))),VLOOKUP(X287,Parameter!$A$1:$J$137,6,0),IF(V287=4535,VLOOKUP(W287,Parameter!$C$1:$J$137,7,0),VLOOKUP(Y287,Parameter!$B$1:$J$137,8,0))))</f>
        <v/>
      </c>
      <c r="Q287" s="12" t="str">
        <f t="shared" si="18"/>
        <v/>
      </c>
      <c r="R287" s="12" t="str">
        <f t="shared" si="18"/>
        <v/>
      </c>
      <c r="S287" s="12" t="str">
        <f t="shared" si="18"/>
        <v/>
      </c>
      <c r="T287" s="12">
        <f>IFERROR(SUM(tbl_WohnsitzSO[[#This Row],[KLV A Kosten]:[KLV C Kosten]]),"")</f>
        <v>0</v>
      </c>
      <c r="U287" s="63">
        <f>SUMIFS(Import!V:V,Import!J:J,tbl_WohnsitzSO[[#This Row],[AHV-Nr]])</f>
        <v>0</v>
      </c>
      <c r="V287" s="162" t="str">
        <f t="shared" si="17"/>
        <v/>
      </c>
      <c r="W287" s="163" t="str">
        <f t="shared" si="17"/>
        <v/>
      </c>
      <c r="X287" s="122" t="str">
        <f t="shared" si="19"/>
        <v>S111111</v>
      </c>
      <c r="Y287" s="122" t="str">
        <f t="shared" si="20"/>
        <v>P</v>
      </c>
    </row>
    <row r="288" spans="1:25" ht="12.75" customHeight="1" x14ac:dyDescent="0.2">
      <c r="A288" s="82">
        <v>275</v>
      </c>
      <c r="B288" s="153" t="str">
        <f>IFERROR(INDEX(Import!J:J,_xlfn.AGGREGATE(15,6,ROW(Import!J:J)/(Import!X:X=1),ROW()-13)),"")</f>
        <v/>
      </c>
      <c r="C288" s="153" t="str">
        <f>IFERROR(INDEX(Import!A:V,MATCH(tbl_WohnsitzSO[[#This Row],[AHV-Nr]],Import!J:J,0),5),"")</f>
        <v/>
      </c>
      <c r="D288" s="154" t="str">
        <f>IFERROR(INDEX(Import!A:V,MATCH(tbl_WohnsitzSO[[#This Row],[AHV-Nr]],Import!J:J,0),7),"")</f>
        <v/>
      </c>
      <c r="E288" s="83" t="str">
        <f>IFERROR(INDEX(Import!A:V,MATCH(tbl_WohnsitzSO[[#This Row],[AHV-Nr]],Import!J:J,0),9),"")</f>
        <v/>
      </c>
      <c r="F288" s="84" t="str">
        <f>IFERROR(INDEX(Import!A:V,MATCH(tbl_WohnsitzSO[[#This Row],[AHV-Nr]],Import!J:J,0),12),"")</f>
        <v/>
      </c>
      <c r="G288" s="157" t="str">
        <f>IFERROR(INDEX(Import!A:V,MATCH(tbl_WohnsitzSO[[#This Row],[AHV-Nr]],Import!J:J,0),15),"")</f>
        <v/>
      </c>
      <c r="H288" s="85" t="str">
        <f>IFERROR(INDEX(Import!A:V,MATCH(tbl_WohnsitzSO[[#This Row],[AHV-Nr]],Import!J:J,0),16),"")</f>
        <v/>
      </c>
      <c r="I288" s="85" t="str">
        <f>IF(SUMIFS(Import!Z:Z,Import!J:J,tbl_WohnsitzSO[[#This Row],[AHV-Nr]],Import!Z:Z,1)=0,"",SUMIFS(Import!Z:Z,Import!J:J,tbl_WohnsitzSO[[#This Row],[AHV-Nr]],Import!Z:Z,1))</f>
        <v/>
      </c>
      <c r="J288" s="169" t="str">
        <f>IF(SUMIFS(Import!U:U,Import!R:R,"KLV A",Import!J:J,tbl_WohnsitzSO[[#This Row],[AHV-Nr]])=0,"",SUMIFS(Import!U:U,Import!R:R,"KLV A",Import!J:J,tbl_WohnsitzSO[[#This Row],[AHV-Nr]]))</f>
        <v/>
      </c>
      <c r="K288" s="169" t="str">
        <f>IF(SUMIFS(Import!U:U,Import!R:R,"KLV B",Import!J:J,tbl_WohnsitzSO[[#This Row],[AHV-Nr]])=0,"",SUMIFS(Import!U:U,Import!R:R,"KLV B",Import!J:J,tbl_WohnsitzSO[[#This Row],[AHV-Nr]]))</f>
        <v/>
      </c>
      <c r="L288" s="169" t="str">
        <f>IF(SUMIFS(Import!U:U,Import!R:R,"KLV C",Import!J:J,tbl_WohnsitzSO[[#This Row],[AHV-Nr]])=0,"",SUMIFS(Import!U:U,Import!R:R,"KLV C",Import!J:J,tbl_WohnsitzSO[[#This Row],[AHV-Nr]]))</f>
        <v/>
      </c>
      <c r="M288" s="171">
        <f>SUM(tbl_WohnsitzSO[[#This Row],[KLV A]:[KLV C]])</f>
        <v>0</v>
      </c>
      <c r="N288" s="159" t="str">
        <f>IF(tbl_WohnsitzSO[[#This Row],[KLV A]]="","",IF(NOT(ISERROR(MATCH(X288, Parameter!$A$1:$A$137, 0))),VLOOKUP(X288,Parameter!$A$1:$J$137,4,0),IF(V288=4535,VLOOKUP(W288,Parameter!$C$1:$J$137,5,0),VLOOKUP(Y288,Parameter!$B$1:$J$137,6,0))))</f>
        <v/>
      </c>
      <c r="O288" s="159" t="str">
        <f>IF(tbl_WohnsitzSO[[#This Row],[KLV B]]="","",IF(NOT(ISERROR(MATCH(X288, Parameter!$A$1:$A$137, 0))),VLOOKUP(X288,Parameter!$A$1:$J$137,5,0),IF(V288=4535,VLOOKUP(W288,Parameter!$C$1:$J$137,6,0),VLOOKUP(Y288,Parameter!$B$1:$J$137,7,0))))</f>
        <v/>
      </c>
      <c r="P288" s="159" t="str">
        <f>IF(tbl_WohnsitzSO[[#This Row],[KLV C]]="","",IF(NOT(ISERROR(MATCH(X288, Parameter!$A$1:$A$137, 0))),VLOOKUP(X288,Parameter!$A$1:$J$137,6,0),IF(V288=4535,VLOOKUP(W288,Parameter!$C$1:$J$137,7,0),VLOOKUP(Y288,Parameter!$B$1:$J$137,8,0))))</f>
        <v/>
      </c>
      <c r="Q288" s="12" t="str">
        <f t="shared" si="18"/>
        <v/>
      </c>
      <c r="R288" s="12" t="str">
        <f t="shared" si="18"/>
        <v/>
      </c>
      <c r="S288" s="12" t="str">
        <f t="shared" si="18"/>
        <v/>
      </c>
      <c r="T288" s="12">
        <f>IFERROR(SUM(tbl_WohnsitzSO[[#This Row],[KLV A Kosten]:[KLV C Kosten]]),"")</f>
        <v>0</v>
      </c>
      <c r="U288" s="63">
        <f>SUMIFS(Import!V:V,Import!J:J,tbl_WohnsitzSO[[#This Row],[AHV-Nr]])</f>
        <v>0</v>
      </c>
      <c r="V288" s="162" t="str">
        <f t="shared" si="17"/>
        <v/>
      </c>
      <c r="W288" s="163" t="str">
        <f t="shared" si="17"/>
        <v/>
      </c>
      <c r="X288" s="122" t="str">
        <f t="shared" si="19"/>
        <v>S111111</v>
      </c>
      <c r="Y288" s="122" t="str">
        <f t="shared" si="20"/>
        <v>P</v>
      </c>
    </row>
    <row r="289" spans="1:25" ht="12.75" customHeight="1" x14ac:dyDescent="0.2">
      <c r="A289" s="82">
        <v>276</v>
      </c>
      <c r="B289" s="153" t="str">
        <f>IFERROR(INDEX(Import!J:J,_xlfn.AGGREGATE(15,6,ROW(Import!J:J)/(Import!X:X=1),ROW()-13)),"")</f>
        <v/>
      </c>
      <c r="C289" s="153" t="str">
        <f>IFERROR(INDEX(Import!A:V,MATCH(tbl_WohnsitzSO[[#This Row],[AHV-Nr]],Import!J:J,0),5),"")</f>
        <v/>
      </c>
      <c r="D289" s="154" t="str">
        <f>IFERROR(INDEX(Import!A:V,MATCH(tbl_WohnsitzSO[[#This Row],[AHV-Nr]],Import!J:J,0),7),"")</f>
        <v/>
      </c>
      <c r="E289" s="83" t="str">
        <f>IFERROR(INDEX(Import!A:V,MATCH(tbl_WohnsitzSO[[#This Row],[AHV-Nr]],Import!J:J,0),9),"")</f>
        <v/>
      </c>
      <c r="F289" s="84" t="str">
        <f>IFERROR(INDEX(Import!A:V,MATCH(tbl_WohnsitzSO[[#This Row],[AHV-Nr]],Import!J:J,0),12),"")</f>
        <v/>
      </c>
      <c r="G289" s="157" t="str">
        <f>IFERROR(INDEX(Import!A:V,MATCH(tbl_WohnsitzSO[[#This Row],[AHV-Nr]],Import!J:J,0),15),"")</f>
        <v/>
      </c>
      <c r="H289" s="85" t="str">
        <f>IFERROR(INDEX(Import!A:V,MATCH(tbl_WohnsitzSO[[#This Row],[AHV-Nr]],Import!J:J,0),16),"")</f>
        <v/>
      </c>
      <c r="I289" s="85" t="str">
        <f>IF(SUMIFS(Import!Z:Z,Import!J:J,tbl_WohnsitzSO[[#This Row],[AHV-Nr]],Import!Z:Z,1)=0,"",SUMIFS(Import!Z:Z,Import!J:J,tbl_WohnsitzSO[[#This Row],[AHV-Nr]],Import!Z:Z,1))</f>
        <v/>
      </c>
      <c r="J289" s="169" t="str">
        <f>IF(SUMIFS(Import!U:U,Import!R:R,"KLV A",Import!J:J,tbl_WohnsitzSO[[#This Row],[AHV-Nr]])=0,"",SUMIFS(Import!U:U,Import!R:R,"KLV A",Import!J:J,tbl_WohnsitzSO[[#This Row],[AHV-Nr]]))</f>
        <v/>
      </c>
      <c r="K289" s="169" t="str">
        <f>IF(SUMIFS(Import!U:U,Import!R:R,"KLV B",Import!J:J,tbl_WohnsitzSO[[#This Row],[AHV-Nr]])=0,"",SUMIFS(Import!U:U,Import!R:R,"KLV B",Import!J:J,tbl_WohnsitzSO[[#This Row],[AHV-Nr]]))</f>
        <v/>
      </c>
      <c r="L289" s="169" t="str">
        <f>IF(SUMIFS(Import!U:U,Import!R:R,"KLV C",Import!J:J,tbl_WohnsitzSO[[#This Row],[AHV-Nr]])=0,"",SUMIFS(Import!U:U,Import!R:R,"KLV C",Import!J:J,tbl_WohnsitzSO[[#This Row],[AHV-Nr]]))</f>
        <v/>
      </c>
      <c r="M289" s="171">
        <f>SUM(tbl_WohnsitzSO[[#This Row],[KLV A]:[KLV C]])</f>
        <v>0</v>
      </c>
      <c r="N289" s="159" t="str">
        <f>IF(tbl_WohnsitzSO[[#This Row],[KLV A]]="","",IF(NOT(ISERROR(MATCH(X289, Parameter!$A$1:$A$137, 0))),VLOOKUP(X289,Parameter!$A$1:$J$137,4,0),IF(V289=4535,VLOOKUP(W289,Parameter!$C$1:$J$137,5,0),VLOOKUP(Y289,Parameter!$B$1:$J$137,6,0))))</f>
        <v/>
      </c>
      <c r="O289" s="159" t="str">
        <f>IF(tbl_WohnsitzSO[[#This Row],[KLV B]]="","",IF(NOT(ISERROR(MATCH(X289, Parameter!$A$1:$A$137, 0))),VLOOKUP(X289,Parameter!$A$1:$J$137,5,0),IF(V289=4535,VLOOKUP(W289,Parameter!$C$1:$J$137,6,0),VLOOKUP(Y289,Parameter!$B$1:$J$137,7,0))))</f>
        <v/>
      </c>
      <c r="P289" s="159" t="str">
        <f>IF(tbl_WohnsitzSO[[#This Row],[KLV C]]="","",IF(NOT(ISERROR(MATCH(X289, Parameter!$A$1:$A$137, 0))),VLOOKUP(X289,Parameter!$A$1:$J$137,6,0),IF(V289=4535,VLOOKUP(W289,Parameter!$C$1:$J$137,7,0),VLOOKUP(Y289,Parameter!$B$1:$J$137,8,0))))</f>
        <v/>
      </c>
      <c r="Q289" s="12" t="str">
        <f t="shared" si="18"/>
        <v/>
      </c>
      <c r="R289" s="12" t="str">
        <f t="shared" si="18"/>
        <v/>
      </c>
      <c r="S289" s="12" t="str">
        <f t="shared" si="18"/>
        <v/>
      </c>
      <c r="T289" s="12">
        <f>IFERROR(SUM(tbl_WohnsitzSO[[#This Row],[KLV A Kosten]:[KLV C Kosten]]),"")</f>
        <v>0</v>
      </c>
      <c r="U289" s="63">
        <f>SUMIFS(Import!V:V,Import!J:J,tbl_WohnsitzSO[[#This Row],[AHV-Nr]])</f>
        <v>0</v>
      </c>
      <c r="V289" s="162" t="str">
        <f t="shared" si="17"/>
        <v/>
      </c>
      <c r="W289" s="163" t="str">
        <f t="shared" si="17"/>
        <v/>
      </c>
      <c r="X289" s="122" t="str">
        <f t="shared" si="19"/>
        <v>S111111</v>
      </c>
      <c r="Y289" s="122" t="str">
        <f t="shared" si="20"/>
        <v>P</v>
      </c>
    </row>
    <row r="290" spans="1:25" ht="12.75" customHeight="1" x14ac:dyDescent="0.2">
      <c r="A290" s="82">
        <v>277</v>
      </c>
      <c r="B290" s="153" t="str">
        <f>IFERROR(INDEX(Import!J:J,_xlfn.AGGREGATE(15,6,ROW(Import!J:J)/(Import!X:X=1),ROW()-13)),"")</f>
        <v/>
      </c>
      <c r="C290" s="153" t="str">
        <f>IFERROR(INDEX(Import!A:V,MATCH(tbl_WohnsitzSO[[#This Row],[AHV-Nr]],Import!J:J,0),5),"")</f>
        <v/>
      </c>
      <c r="D290" s="154" t="str">
        <f>IFERROR(INDEX(Import!A:V,MATCH(tbl_WohnsitzSO[[#This Row],[AHV-Nr]],Import!J:J,0),7),"")</f>
        <v/>
      </c>
      <c r="E290" s="83" t="str">
        <f>IFERROR(INDEX(Import!A:V,MATCH(tbl_WohnsitzSO[[#This Row],[AHV-Nr]],Import!J:J,0),9),"")</f>
        <v/>
      </c>
      <c r="F290" s="84" t="str">
        <f>IFERROR(INDEX(Import!A:V,MATCH(tbl_WohnsitzSO[[#This Row],[AHV-Nr]],Import!J:J,0),12),"")</f>
        <v/>
      </c>
      <c r="G290" s="157" t="str">
        <f>IFERROR(INDEX(Import!A:V,MATCH(tbl_WohnsitzSO[[#This Row],[AHV-Nr]],Import!J:J,0),15),"")</f>
        <v/>
      </c>
      <c r="H290" s="85" t="str">
        <f>IFERROR(INDEX(Import!A:V,MATCH(tbl_WohnsitzSO[[#This Row],[AHV-Nr]],Import!J:J,0),16),"")</f>
        <v/>
      </c>
      <c r="I290" s="85" t="str">
        <f>IF(SUMIFS(Import!Z:Z,Import!J:J,tbl_WohnsitzSO[[#This Row],[AHV-Nr]],Import!Z:Z,1)=0,"",SUMIFS(Import!Z:Z,Import!J:J,tbl_WohnsitzSO[[#This Row],[AHV-Nr]],Import!Z:Z,1))</f>
        <v/>
      </c>
      <c r="J290" s="169" t="str">
        <f>IF(SUMIFS(Import!U:U,Import!R:R,"KLV A",Import!J:J,tbl_WohnsitzSO[[#This Row],[AHV-Nr]])=0,"",SUMIFS(Import!U:U,Import!R:R,"KLV A",Import!J:J,tbl_WohnsitzSO[[#This Row],[AHV-Nr]]))</f>
        <v/>
      </c>
      <c r="K290" s="169" t="str">
        <f>IF(SUMIFS(Import!U:U,Import!R:R,"KLV B",Import!J:J,tbl_WohnsitzSO[[#This Row],[AHV-Nr]])=0,"",SUMIFS(Import!U:U,Import!R:R,"KLV B",Import!J:J,tbl_WohnsitzSO[[#This Row],[AHV-Nr]]))</f>
        <v/>
      </c>
      <c r="L290" s="169" t="str">
        <f>IF(SUMIFS(Import!U:U,Import!R:R,"KLV C",Import!J:J,tbl_WohnsitzSO[[#This Row],[AHV-Nr]])=0,"",SUMIFS(Import!U:U,Import!R:R,"KLV C",Import!J:J,tbl_WohnsitzSO[[#This Row],[AHV-Nr]]))</f>
        <v/>
      </c>
      <c r="M290" s="171">
        <f>SUM(tbl_WohnsitzSO[[#This Row],[KLV A]:[KLV C]])</f>
        <v>0</v>
      </c>
      <c r="N290" s="159" t="str">
        <f>IF(tbl_WohnsitzSO[[#This Row],[KLV A]]="","",IF(NOT(ISERROR(MATCH(X290, Parameter!$A$1:$A$137, 0))),VLOOKUP(X290,Parameter!$A$1:$J$137,4,0),IF(V290=4535,VLOOKUP(W290,Parameter!$C$1:$J$137,5,0),VLOOKUP(Y290,Parameter!$B$1:$J$137,6,0))))</f>
        <v/>
      </c>
      <c r="O290" s="159" t="str">
        <f>IF(tbl_WohnsitzSO[[#This Row],[KLV B]]="","",IF(NOT(ISERROR(MATCH(X290, Parameter!$A$1:$A$137, 0))),VLOOKUP(X290,Parameter!$A$1:$J$137,5,0),IF(V290=4535,VLOOKUP(W290,Parameter!$C$1:$J$137,6,0),VLOOKUP(Y290,Parameter!$B$1:$J$137,7,0))))</f>
        <v/>
      </c>
      <c r="P290" s="159" t="str">
        <f>IF(tbl_WohnsitzSO[[#This Row],[KLV C]]="","",IF(NOT(ISERROR(MATCH(X290, Parameter!$A$1:$A$137, 0))),VLOOKUP(X290,Parameter!$A$1:$J$137,6,0),IF(V290=4535,VLOOKUP(W290,Parameter!$C$1:$J$137,7,0),VLOOKUP(Y290,Parameter!$B$1:$J$137,8,0))))</f>
        <v/>
      </c>
      <c r="Q290" s="12" t="str">
        <f t="shared" si="18"/>
        <v/>
      </c>
      <c r="R290" s="12" t="str">
        <f t="shared" si="18"/>
        <v/>
      </c>
      <c r="S290" s="12" t="str">
        <f t="shared" si="18"/>
        <v/>
      </c>
      <c r="T290" s="12">
        <f>IFERROR(SUM(tbl_WohnsitzSO[[#This Row],[KLV A Kosten]:[KLV C Kosten]]),"")</f>
        <v>0</v>
      </c>
      <c r="U290" s="63">
        <f>SUMIFS(Import!V:V,Import!J:J,tbl_WohnsitzSO[[#This Row],[AHV-Nr]])</f>
        <v>0</v>
      </c>
      <c r="V290" s="162" t="str">
        <f t="shared" si="17"/>
        <v/>
      </c>
      <c r="W290" s="163" t="str">
        <f t="shared" si="17"/>
        <v/>
      </c>
      <c r="X290" s="122" t="str">
        <f t="shared" si="19"/>
        <v>S111111</v>
      </c>
      <c r="Y290" s="122" t="str">
        <f t="shared" si="20"/>
        <v>P</v>
      </c>
    </row>
    <row r="291" spans="1:25" ht="12.75" customHeight="1" x14ac:dyDescent="0.2">
      <c r="A291" s="82">
        <v>278</v>
      </c>
      <c r="B291" s="153" t="str">
        <f>IFERROR(INDEX(Import!J:J,_xlfn.AGGREGATE(15,6,ROW(Import!J:J)/(Import!X:X=1),ROW()-13)),"")</f>
        <v/>
      </c>
      <c r="C291" s="153" t="str">
        <f>IFERROR(INDEX(Import!A:V,MATCH(tbl_WohnsitzSO[[#This Row],[AHV-Nr]],Import!J:J,0),5),"")</f>
        <v/>
      </c>
      <c r="D291" s="154" t="str">
        <f>IFERROR(INDEX(Import!A:V,MATCH(tbl_WohnsitzSO[[#This Row],[AHV-Nr]],Import!J:J,0),7),"")</f>
        <v/>
      </c>
      <c r="E291" s="83" t="str">
        <f>IFERROR(INDEX(Import!A:V,MATCH(tbl_WohnsitzSO[[#This Row],[AHV-Nr]],Import!J:J,0),9),"")</f>
        <v/>
      </c>
      <c r="F291" s="84" t="str">
        <f>IFERROR(INDEX(Import!A:V,MATCH(tbl_WohnsitzSO[[#This Row],[AHV-Nr]],Import!J:J,0),12),"")</f>
        <v/>
      </c>
      <c r="G291" s="157" t="str">
        <f>IFERROR(INDEX(Import!A:V,MATCH(tbl_WohnsitzSO[[#This Row],[AHV-Nr]],Import!J:J,0),15),"")</f>
        <v/>
      </c>
      <c r="H291" s="85" t="str">
        <f>IFERROR(INDEX(Import!A:V,MATCH(tbl_WohnsitzSO[[#This Row],[AHV-Nr]],Import!J:J,0),16),"")</f>
        <v/>
      </c>
      <c r="I291" s="85" t="str">
        <f>IF(SUMIFS(Import!Z:Z,Import!J:J,tbl_WohnsitzSO[[#This Row],[AHV-Nr]],Import!Z:Z,1)=0,"",SUMIFS(Import!Z:Z,Import!J:J,tbl_WohnsitzSO[[#This Row],[AHV-Nr]],Import!Z:Z,1))</f>
        <v/>
      </c>
      <c r="J291" s="169" t="str">
        <f>IF(SUMIFS(Import!U:U,Import!R:R,"KLV A",Import!J:J,tbl_WohnsitzSO[[#This Row],[AHV-Nr]])=0,"",SUMIFS(Import!U:U,Import!R:R,"KLV A",Import!J:J,tbl_WohnsitzSO[[#This Row],[AHV-Nr]]))</f>
        <v/>
      </c>
      <c r="K291" s="169" t="str">
        <f>IF(SUMIFS(Import!U:U,Import!R:R,"KLV B",Import!J:J,tbl_WohnsitzSO[[#This Row],[AHV-Nr]])=0,"",SUMIFS(Import!U:U,Import!R:R,"KLV B",Import!J:J,tbl_WohnsitzSO[[#This Row],[AHV-Nr]]))</f>
        <v/>
      </c>
      <c r="L291" s="169" t="str">
        <f>IF(SUMIFS(Import!U:U,Import!R:R,"KLV C",Import!J:J,tbl_WohnsitzSO[[#This Row],[AHV-Nr]])=0,"",SUMIFS(Import!U:U,Import!R:R,"KLV C",Import!J:J,tbl_WohnsitzSO[[#This Row],[AHV-Nr]]))</f>
        <v/>
      </c>
      <c r="M291" s="171">
        <f>SUM(tbl_WohnsitzSO[[#This Row],[KLV A]:[KLV C]])</f>
        <v>0</v>
      </c>
      <c r="N291" s="159" t="str">
        <f>IF(tbl_WohnsitzSO[[#This Row],[KLV A]]="","",IF(NOT(ISERROR(MATCH(X291, Parameter!$A$1:$A$137, 0))),VLOOKUP(X291,Parameter!$A$1:$J$137,4,0),IF(V291=4535,VLOOKUP(W291,Parameter!$C$1:$J$137,5,0),VLOOKUP(Y291,Parameter!$B$1:$J$137,6,0))))</f>
        <v/>
      </c>
      <c r="O291" s="159" t="str">
        <f>IF(tbl_WohnsitzSO[[#This Row],[KLV B]]="","",IF(NOT(ISERROR(MATCH(X291, Parameter!$A$1:$A$137, 0))),VLOOKUP(X291,Parameter!$A$1:$J$137,5,0),IF(V291=4535,VLOOKUP(W291,Parameter!$C$1:$J$137,6,0),VLOOKUP(Y291,Parameter!$B$1:$J$137,7,0))))</f>
        <v/>
      </c>
      <c r="P291" s="159" t="str">
        <f>IF(tbl_WohnsitzSO[[#This Row],[KLV C]]="","",IF(NOT(ISERROR(MATCH(X291, Parameter!$A$1:$A$137, 0))),VLOOKUP(X291,Parameter!$A$1:$J$137,6,0),IF(V291=4535,VLOOKUP(W291,Parameter!$C$1:$J$137,7,0),VLOOKUP(Y291,Parameter!$B$1:$J$137,8,0))))</f>
        <v/>
      </c>
      <c r="Q291" s="12" t="str">
        <f t="shared" si="18"/>
        <v/>
      </c>
      <c r="R291" s="12" t="str">
        <f t="shared" si="18"/>
        <v/>
      </c>
      <c r="S291" s="12" t="str">
        <f t="shared" si="18"/>
        <v/>
      </c>
      <c r="T291" s="12">
        <f>IFERROR(SUM(tbl_WohnsitzSO[[#This Row],[KLV A Kosten]:[KLV C Kosten]]),"")</f>
        <v>0</v>
      </c>
      <c r="U291" s="63">
        <f>SUMIFS(Import!V:V,Import!J:J,tbl_WohnsitzSO[[#This Row],[AHV-Nr]])</f>
        <v>0</v>
      </c>
      <c r="V291" s="162" t="str">
        <f t="shared" si="17"/>
        <v/>
      </c>
      <c r="W291" s="163" t="str">
        <f t="shared" si="17"/>
        <v/>
      </c>
      <c r="X291" s="122" t="str">
        <f t="shared" si="19"/>
        <v>S111111</v>
      </c>
      <c r="Y291" s="122" t="str">
        <f t="shared" si="20"/>
        <v>P</v>
      </c>
    </row>
    <row r="292" spans="1:25" ht="12.75" customHeight="1" x14ac:dyDescent="0.2">
      <c r="A292" s="82">
        <v>279</v>
      </c>
      <c r="B292" s="153" t="str">
        <f>IFERROR(INDEX(Import!J:J,_xlfn.AGGREGATE(15,6,ROW(Import!J:J)/(Import!X:X=1),ROW()-13)),"")</f>
        <v/>
      </c>
      <c r="C292" s="153" t="str">
        <f>IFERROR(INDEX(Import!A:V,MATCH(tbl_WohnsitzSO[[#This Row],[AHV-Nr]],Import!J:J,0),5),"")</f>
        <v/>
      </c>
      <c r="D292" s="154" t="str">
        <f>IFERROR(INDEX(Import!A:V,MATCH(tbl_WohnsitzSO[[#This Row],[AHV-Nr]],Import!J:J,0),7),"")</f>
        <v/>
      </c>
      <c r="E292" s="83" t="str">
        <f>IFERROR(INDEX(Import!A:V,MATCH(tbl_WohnsitzSO[[#This Row],[AHV-Nr]],Import!J:J,0),9),"")</f>
        <v/>
      </c>
      <c r="F292" s="84" t="str">
        <f>IFERROR(INDEX(Import!A:V,MATCH(tbl_WohnsitzSO[[#This Row],[AHV-Nr]],Import!J:J,0),12),"")</f>
        <v/>
      </c>
      <c r="G292" s="157" t="str">
        <f>IFERROR(INDEX(Import!A:V,MATCH(tbl_WohnsitzSO[[#This Row],[AHV-Nr]],Import!J:J,0),15),"")</f>
        <v/>
      </c>
      <c r="H292" s="85" t="str">
        <f>IFERROR(INDEX(Import!A:V,MATCH(tbl_WohnsitzSO[[#This Row],[AHV-Nr]],Import!J:J,0),16),"")</f>
        <v/>
      </c>
      <c r="I292" s="85" t="str">
        <f>IF(SUMIFS(Import!Z:Z,Import!J:J,tbl_WohnsitzSO[[#This Row],[AHV-Nr]],Import!Z:Z,1)=0,"",SUMIFS(Import!Z:Z,Import!J:J,tbl_WohnsitzSO[[#This Row],[AHV-Nr]],Import!Z:Z,1))</f>
        <v/>
      </c>
      <c r="J292" s="169" t="str">
        <f>IF(SUMIFS(Import!U:U,Import!R:R,"KLV A",Import!J:J,tbl_WohnsitzSO[[#This Row],[AHV-Nr]])=0,"",SUMIFS(Import!U:U,Import!R:R,"KLV A",Import!J:J,tbl_WohnsitzSO[[#This Row],[AHV-Nr]]))</f>
        <v/>
      </c>
      <c r="K292" s="169" t="str">
        <f>IF(SUMIFS(Import!U:U,Import!R:R,"KLV B",Import!J:J,tbl_WohnsitzSO[[#This Row],[AHV-Nr]])=0,"",SUMIFS(Import!U:U,Import!R:R,"KLV B",Import!J:J,tbl_WohnsitzSO[[#This Row],[AHV-Nr]]))</f>
        <v/>
      </c>
      <c r="L292" s="169" t="str">
        <f>IF(SUMIFS(Import!U:U,Import!R:R,"KLV C",Import!J:J,tbl_WohnsitzSO[[#This Row],[AHV-Nr]])=0,"",SUMIFS(Import!U:U,Import!R:R,"KLV C",Import!J:J,tbl_WohnsitzSO[[#This Row],[AHV-Nr]]))</f>
        <v/>
      </c>
      <c r="M292" s="171">
        <f>SUM(tbl_WohnsitzSO[[#This Row],[KLV A]:[KLV C]])</f>
        <v>0</v>
      </c>
      <c r="N292" s="159" t="str">
        <f>IF(tbl_WohnsitzSO[[#This Row],[KLV A]]="","",IF(NOT(ISERROR(MATCH(X292, Parameter!$A$1:$A$137, 0))),VLOOKUP(X292,Parameter!$A$1:$J$137,4,0),IF(V292=4535,VLOOKUP(W292,Parameter!$C$1:$J$137,5,0),VLOOKUP(Y292,Parameter!$B$1:$J$137,6,0))))</f>
        <v/>
      </c>
      <c r="O292" s="159" t="str">
        <f>IF(tbl_WohnsitzSO[[#This Row],[KLV B]]="","",IF(NOT(ISERROR(MATCH(X292, Parameter!$A$1:$A$137, 0))),VLOOKUP(X292,Parameter!$A$1:$J$137,5,0),IF(V292=4535,VLOOKUP(W292,Parameter!$C$1:$J$137,6,0),VLOOKUP(Y292,Parameter!$B$1:$J$137,7,0))))</f>
        <v/>
      </c>
      <c r="P292" s="159" t="str">
        <f>IF(tbl_WohnsitzSO[[#This Row],[KLV C]]="","",IF(NOT(ISERROR(MATCH(X292, Parameter!$A$1:$A$137, 0))),VLOOKUP(X292,Parameter!$A$1:$J$137,6,0),IF(V292=4535,VLOOKUP(W292,Parameter!$C$1:$J$137,7,0),VLOOKUP(Y292,Parameter!$B$1:$J$137,8,0))))</f>
        <v/>
      </c>
      <c r="Q292" s="12" t="str">
        <f t="shared" si="18"/>
        <v/>
      </c>
      <c r="R292" s="12" t="str">
        <f t="shared" si="18"/>
        <v/>
      </c>
      <c r="S292" s="12" t="str">
        <f t="shared" si="18"/>
        <v/>
      </c>
      <c r="T292" s="12">
        <f>IFERROR(SUM(tbl_WohnsitzSO[[#This Row],[KLV A Kosten]:[KLV C Kosten]]),"")</f>
        <v>0</v>
      </c>
      <c r="U292" s="63">
        <f>SUMIFS(Import!V:V,Import!J:J,tbl_WohnsitzSO[[#This Row],[AHV-Nr]])</f>
        <v>0</v>
      </c>
      <c r="V292" s="162" t="str">
        <f t="shared" si="17"/>
        <v/>
      </c>
      <c r="W292" s="163" t="str">
        <f t="shared" si="17"/>
        <v/>
      </c>
      <c r="X292" s="122" t="str">
        <f t="shared" si="19"/>
        <v>S111111</v>
      </c>
      <c r="Y292" s="122" t="str">
        <f t="shared" si="20"/>
        <v>P</v>
      </c>
    </row>
    <row r="293" spans="1:25" ht="12.75" customHeight="1" x14ac:dyDescent="0.2">
      <c r="A293" s="82">
        <v>280</v>
      </c>
      <c r="B293" s="153" t="str">
        <f>IFERROR(INDEX(Import!J:J,_xlfn.AGGREGATE(15,6,ROW(Import!J:J)/(Import!X:X=1),ROW()-13)),"")</f>
        <v/>
      </c>
      <c r="C293" s="153" t="str">
        <f>IFERROR(INDEX(Import!A:V,MATCH(tbl_WohnsitzSO[[#This Row],[AHV-Nr]],Import!J:J,0),5),"")</f>
        <v/>
      </c>
      <c r="D293" s="154" t="str">
        <f>IFERROR(INDEX(Import!A:V,MATCH(tbl_WohnsitzSO[[#This Row],[AHV-Nr]],Import!J:J,0),7),"")</f>
        <v/>
      </c>
      <c r="E293" s="83" t="str">
        <f>IFERROR(INDEX(Import!A:V,MATCH(tbl_WohnsitzSO[[#This Row],[AHV-Nr]],Import!J:J,0),9),"")</f>
        <v/>
      </c>
      <c r="F293" s="84" t="str">
        <f>IFERROR(INDEX(Import!A:V,MATCH(tbl_WohnsitzSO[[#This Row],[AHV-Nr]],Import!J:J,0),12),"")</f>
        <v/>
      </c>
      <c r="G293" s="157" t="str">
        <f>IFERROR(INDEX(Import!A:V,MATCH(tbl_WohnsitzSO[[#This Row],[AHV-Nr]],Import!J:J,0),15),"")</f>
        <v/>
      </c>
      <c r="H293" s="85" t="str">
        <f>IFERROR(INDEX(Import!A:V,MATCH(tbl_WohnsitzSO[[#This Row],[AHV-Nr]],Import!J:J,0),16),"")</f>
        <v/>
      </c>
      <c r="I293" s="85" t="str">
        <f>IF(SUMIFS(Import!Z:Z,Import!J:J,tbl_WohnsitzSO[[#This Row],[AHV-Nr]],Import!Z:Z,1)=0,"",SUMIFS(Import!Z:Z,Import!J:J,tbl_WohnsitzSO[[#This Row],[AHV-Nr]],Import!Z:Z,1))</f>
        <v/>
      </c>
      <c r="J293" s="169" t="str">
        <f>IF(SUMIFS(Import!U:U,Import!R:R,"KLV A",Import!J:J,tbl_WohnsitzSO[[#This Row],[AHV-Nr]])=0,"",SUMIFS(Import!U:U,Import!R:R,"KLV A",Import!J:J,tbl_WohnsitzSO[[#This Row],[AHV-Nr]]))</f>
        <v/>
      </c>
      <c r="K293" s="169" t="str">
        <f>IF(SUMIFS(Import!U:U,Import!R:R,"KLV B",Import!J:J,tbl_WohnsitzSO[[#This Row],[AHV-Nr]])=0,"",SUMIFS(Import!U:U,Import!R:R,"KLV B",Import!J:J,tbl_WohnsitzSO[[#This Row],[AHV-Nr]]))</f>
        <v/>
      </c>
      <c r="L293" s="169" t="str">
        <f>IF(SUMIFS(Import!U:U,Import!R:R,"KLV C",Import!J:J,tbl_WohnsitzSO[[#This Row],[AHV-Nr]])=0,"",SUMIFS(Import!U:U,Import!R:R,"KLV C",Import!J:J,tbl_WohnsitzSO[[#This Row],[AHV-Nr]]))</f>
        <v/>
      </c>
      <c r="M293" s="171">
        <f>SUM(tbl_WohnsitzSO[[#This Row],[KLV A]:[KLV C]])</f>
        <v>0</v>
      </c>
      <c r="N293" s="159" t="str">
        <f>IF(tbl_WohnsitzSO[[#This Row],[KLV A]]="","",IF(NOT(ISERROR(MATCH(X293, Parameter!$A$1:$A$137, 0))),VLOOKUP(X293,Parameter!$A$1:$J$137,4,0),IF(V293=4535,VLOOKUP(W293,Parameter!$C$1:$J$137,5,0),VLOOKUP(Y293,Parameter!$B$1:$J$137,6,0))))</f>
        <v/>
      </c>
      <c r="O293" s="159" t="str">
        <f>IF(tbl_WohnsitzSO[[#This Row],[KLV B]]="","",IF(NOT(ISERROR(MATCH(X293, Parameter!$A$1:$A$137, 0))),VLOOKUP(X293,Parameter!$A$1:$J$137,5,0),IF(V293=4535,VLOOKUP(W293,Parameter!$C$1:$J$137,6,0),VLOOKUP(Y293,Parameter!$B$1:$J$137,7,0))))</f>
        <v/>
      </c>
      <c r="P293" s="159" t="str">
        <f>IF(tbl_WohnsitzSO[[#This Row],[KLV C]]="","",IF(NOT(ISERROR(MATCH(X293, Parameter!$A$1:$A$137, 0))),VLOOKUP(X293,Parameter!$A$1:$J$137,6,0),IF(V293=4535,VLOOKUP(W293,Parameter!$C$1:$J$137,7,0),VLOOKUP(Y293,Parameter!$B$1:$J$137,8,0))))</f>
        <v/>
      </c>
      <c r="Q293" s="12" t="str">
        <f t="shared" si="18"/>
        <v/>
      </c>
      <c r="R293" s="12" t="str">
        <f t="shared" si="18"/>
        <v/>
      </c>
      <c r="S293" s="12" t="str">
        <f t="shared" si="18"/>
        <v/>
      </c>
      <c r="T293" s="12">
        <f>IFERROR(SUM(tbl_WohnsitzSO[[#This Row],[KLV A Kosten]:[KLV C Kosten]]),"")</f>
        <v>0</v>
      </c>
      <c r="U293" s="63">
        <f>SUMIFS(Import!V:V,Import!J:J,tbl_WohnsitzSO[[#This Row],[AHV-Nr]])</f>
        <v>0</v>
      </c>
      <c r="V293" s="162" t="str">
        <f t="shared" si="17"/>
        <v/>
      </c>
      <c r="W293" s="163" t="str">
        <f t="shared" si="17"/>
        <v/>
      </c>
      <c r="X293" s="122" t="str">
        <f t="shared" si="19"/>
        <v>S111111</v>
      </c>
      <c r="Y293" s="122" t="str">
        <f t="shared" si="20"/>
        <v>P</v>
      </c>
    </row>
    <row r="294" spans="1:25" ht="12.75" customHeight="1" x14ac:dyDescent="0.2">
      <c r="A294" s="82">
        <v>281</v>
      </c>
      <c r="B294" s="153" t="str">
        <f>IFERROR(INDEX(Import!J:J,_xlfn.AGGREGATE(15,6,ROW(Import!J:J)/(Import!X:X=1),ROW()-13)),"")</f>
        <v/>
      </c>
      <c r="C294" s="153" t="str">
        <f>IFERROR(INDEX(Import!A:V,MATCH(tbl_WohnsitzSO[[#This Row],[AHV-Nr]],Import!J:J,0),5),"")</f>
        <v/>
      </c>
      <c r="D294" s="154" t="str">
        <f>IFERROR(INDEX(Import!A:V,MATCH(tbl_WohnsitzSO[[#This Row],[AHV-Nr]],Import!J:J,0),7),"")</f>
        <v/>
      </c>
      <c r="E294" s="83" t="str">
        <f>IFERROR(INDEX(Import!A:V,MATCH(tbl_WohnsitzSO[[#This Row],[AHV-Nr]],Import!J:J,0),9),"")</f>
        <v/>
      </c>
      <c r="F294" s="84" t="str">
        <f>IFERROR(INDEX(Import!A:V,MATCH(tbl_WohnsitzSO[[#This Row],[AHV-Nr]],Import!J:J,0),12),"")</f>
        <v/>
      </c>
      <c r="G294" s="157" t="str">
        <f>IFERROR(INDEX(Import!A:V,MATCH(tbl_WohnsitzSO[[#This Row],[AHV-Nr]],Import!J:J,0),15),"")</f>
        <v/>
      </c>
      <c r="H294" s="85" t="str">
        <f>IFERROR(INDEX(Import!A:V,MATCH(tbl_WohnsitzSO[[#This Row],[AHV-Nr]],Import!J:J,0),16),"")</f>
        <v/>
      </c>
      <c r="I294" s="85" t="str">
        <f>IF(SUMIFS(Import!Z:Z,Import!J:J,tbl_WohnsitzSO[[#This Row],[AHV-Nr]],Import!Z:Z,1)=0,"",SUMIFS(Import!Z:Z,Import!J:J,tbl_WohnsitzSO[[#This Row],[AHV-Nr]],Import!Z:Z,1))</f>
        <v/>
      </c>
      <c r="J294" s="169" t="str">
        <f>IF(SUMIFS(Import!U:U,Import!R:R,"KLV A",Import!J:J,tbl_WohnsitzSO[[#This Row],[AHV-Nr]])=0,"",SUMIFS(Import!U:U,Import!R:R,"KLV A",Import!J:J,tbl_WohnsitzSO[[#This Row],[AHV-Nr]]))</f>
        <v/>
      </c>
      <c r="K294" s="169" t="str">
        <f>IF(SUMIFS(Import!U:U,Import!R:R,"KLV B",Import!J:J,tbl_WohnsitzSO[[#This Row],[AHV-Nr]])=0,"",SUMIFS(Import!U:U,Import!R:R,"KLV B",Import!J:J,tbl_WohnsitzSO[[#This Row],[AHV-Nr]]))</f>
        <v/>
      </c>
      <c r="L294" s="169" t="str">
        <f>IF(SUMIFS(Import!U:U,Import!R:R,"KLV C",Import!J:J,tbl_WohnsitzSO[[#This Row],[AHV-Nr]])=0,"",SUMIFS(Import!U:U,Import!R:R,"KLV C",Import!J:J,tbl_WohnsitzSO[[#This Row],[AHV-Nr]]))</f>
        <v/>
      </c>
      <c r="M294" s="171">
        <f>SUM(tbl_WohnsitzSO[[#This Row],[KLV A]:[KLV C]])</f>
        <v>0</v>
      </c>
      <c r="N294" s="159" t="str">
        <f>IF(tbl_WohnsitzSO[[#This Row],[KLV A]]="","",IF(NOT(ISERROR(MATCH(X294, Parameter!$A$1:$A$137, 0))),VLOOKUP(X294,Parameter!$A$1:$J$137,4,0),IF(V294=4535,VLOOKUP(W294,Parameter!$C$1:$J$137,5,0),VLOOKUP(Y294,Parameter!$B$1:$J$137,6,0))))</f>
        <v/>
      </c>
      <c r="O294" s="159" t="str">
        <f>IF(tbl_WohnsitzSO[[#This Row],[KLV B]]="","",IF(NOT(ISERROR(MATCH(X294, Parameter!$A$1:$A$137, 0))),VLOOKUP(X294,Parameter!$A$1:$J$137,5,0),IF(V294=4535,VLOOKUP(W294,Parameter!$C$1:$J$137,6,0),VLOOKUP(Y294,Parameter!$B$1:$J$137,7,0))))</f>
        <v/>
      </c>
      <c r="P294" s="159" t="str">
        <f>IF(tbl_WohnsitzSO[[#This Row],[KLV C]]="","",IF(NOT(ISERROR(MATCH(X294, Parameter!$A$1:$A$137, 0))),VLOOKUP(X294,Parameter!$A$1:$J$137,6,0),IF(V294=4535,VLOOKUP(W294,Parameter!$C$1:$J$137,7,0),VLOOKUP(Y294,Parameter!$B$1:$J$137,8,0))))</f>
        <v/>
      </c>
      <c r="Q294" s="12" t="str">
        <f t="shared" si="18"/>
        <v/>
      </c>
      <c r="R294" s="12" t="str">
        <f t="shared" si="18"/>
        <v/>
      </c>
      <c r="S294" s="12" t="str">
        <f t="shared" si="18"/>
        <v/>
      </c>
      <c r="T294" s="12">
        <f>IFERROR(SUM(tbl_WohnsitzSO[[#This Row],[KLV A Kosten]:[KLV C Kosten]]),"")</f>
        <v>0</v>
      </c>
      <c r="U294" s="63">
        <f>SUMIFS(Import!V:V,Import!J:J,tbl_WohnsitzSO[[#This Row],[AHV-Nr]])</f>
        <v>0</v>
      </c>
      <c r="V294" s="162" t="str">
        <f t="shared" si="17"/>
        <v/>
      </c>
      <c r="W294" s="163" t="str">
        <f t="shared" si="17"/>
        <v/>
      </c>
      <c r="X294" s="122" t="str">
        <f t="shared" si="19"/>
        <v>S111111</v>
      </c>
      <c r="Y294" s="122" t="str">
        <f t="shared" si="20"/>
        <v>P</v>
      </c>
    </row>
    <row r="295" spans="1:25" ht="12.75" customHeight="1" x14ac:dyDescent="0.2">
      <c r="A295" s="82">
        <v>282</v>
      </c>
      <c r="B295" s="153" t="str">
        <f>IFERROR(INDEX(Import!J:J,_xlfn.AGGREGATE(15,6,ROW(Import!J:J)/(Import!X:X=1),ROW()-13)),"")</f>
        <v/>
      </c>
      <c r="C295" s="153" t="str">
        <f>IFERROR(INDEX(Import!A:V,MATCH(tbl_WohnsitzSO[[#This Row],[AHV-Nr]],Import!J:J,0),5),"")</f>
        <v/>
      </c>
      <c r="D295" s="154" t="str">
        <f>IFERROR(INDEX(Import!A:V,MATCH(tbl_WohnsitzSO[[#This Row],[AHV-Nr]],Import!J:J,0),7),"")</f>
        <v/>
      </c>
      <c r="E295" s="83" t="str">
        <f>IFERROR(INDEX(Import!A:V,MATCH(tbl_WohnsitzSO[[#This Row],[AHV-Nr]],Import!J:J,0),9),"")</f>
        <v/>
      </c>
      <c r="F295" s="84" t="str">
        <f>IFERROR(INDEX(Import!A:V,MATCH(tbl_WohnsitzSO[[#This Row],[AHV-Nr]],Import!J:J,0),12),"")</f>
        <v/>
      </c>
      <c r="G295" s="157" t="str">
        <f>IFERROR(INDEX(Import!A:V,MATCH(tbl_WohnsitzSO[[#This Row],[AHV-Nr]],Import!J:J,0),15),"")</f>
        <v/>
      </c>
      <c r="H295" s="85" t="str">
        <f>IFERROR(INDEX(Import!A:V,MATCH(tbl_WohnsitzSO[[#This Row],[AHV-Nr]],Import!J:J,0),16),"")</f>
        <v/>
      </c>
      <c r="I295" s="85" t="str">
        <f>IF(SUMIFS(Import!Z:Z,Import!J:J,tbl_WohnsitzSO[[#This Row],[AHV-Nr]],Import!Z:Z,1)=0,"",SUMIFS(Import!Z:Z,Import!J:J,tbl_WohnsitzSO[[#This Row],[AHV-Nr]],Import!Z:Z,1))</f>
        <v/>
      </c>
      <c r="J295" s="169" t="str">
        <f>IF(SUMIFS(Import!U:U,Import!R:R,"KLV A",Import!J:J,tbl_WohnsitzSO[[#This Row],[AHV-Nr]])=0,"",SUMIFS(Import!U:U,Import!R:R,"KLV A",Import!J:J,tbl_WohnsitzSO[[#This Row],[AHV-Nr]]))</f>
        <v/>
      </c>
      <c r="K295" s="169" t="str">
        <f>IF(SUMIFS(Import!U:U,Import!R:R,"KLV B",Import!J:J,tbl_WohnsitzSO[[#This Row],[AHV-Nr]])=0,"",SUMIFS(Import!U:U,Import!R:R,"KLV B",Import!J:J,tbl_WohnsitzSO[[#This Row],[AHV-Nr]]))</f>
        <v/>
      </c>
      <c r="L295" s="169" t="str">
        <f>IF(SUMIFS(Import!U:U,Import!R:R,"KLV C",Import!J:J,tbl_WohnsitzSO[[#This Row],[AHV-Nr]])=0,"",SUMIFS(Import!U:U,Import!R:R,"KLV C",Import!J:J,tbl_WohnsitzSO[[#This Row],[AHV-Nr]]))</f>
        <v/>
      </c>
      <c r="M295" s="171">
        <f>SUM(tbl_WohnsitzSO[[#This Row],[KLV A]:[KLV C]])</f>
        <v>0</v>
      </c>
      <c r="N295" s="159" t="str">
        <f>IF(tbl_WohnsitzSO[[#This Row],[KLV A]]="","",IF(NOT(ISERROR(MATCH(X295, Parameter!$A$1:$A$137, 0))),VLOOKUP(X295,Parameter!$A$1:$J$137,4,0),IF(V295=4535,VLOOKUP(W295,Parameter!$C$1:$J$137,5,0),VLOOKUP(Y295,Parameter!$B$1:$J$137,6,0))))</f>
        <v/>
      </c>
      <c r="O295" s="159" t="str">
        <f>IF(tbl_WohnsitzSO[[#This Row],[KLV B]]="","",IF(NOT(ISERROR(MATCH(X295, Parameter!$A$1:$A$137, 0))),VLOOKUP(X295,Parameter!$A$1:$J$137,5,0),IF(V295=4535,VLOOKUP(W295,Parameter!$C$1:$J$137,6,0),VLOOKUP(Y295,Parameter!$B$1:$J$137,7,0))))</f>
        <v/>
      </c>
      <c r="P295" s="159" t="str">
        <f>IF(tbl_WohnsitzSO[[#This Row],[KLV C]]="","",IF(NOT(ISERROR(MATCH(X295, Parameter!$A$1:$A$137, 0))),VLOOKUP(X295,Parameter!$A$1:$J$137,6,0),IF(V295=4535,VLOOKUP(W295,Parameter!$C$1:$J$137,7,0),VLOOKUP(Y295,Parameter!$B$1:$J$137,8,0))))</f>
        <v/>
      </c>
      <c r="Q295" s="12" t="str">
        <f t="shared" si="18"/>
        <v/>
      </c>
      <c r="R295" s="12" t="str">
        <f t="shared" si="18"/>
        <v/>
      </c>
      <c r="S295" s="12" t="str">
        <f t="shared" si="18"/>
        <v/>
      </c>
      <c r="T295" s="12">
        <f>IFERROR(SUM(tbl_WohnsitzSO[[#This Row],[KLV A Kosten]:[KLV C Kosten]]),"")</f>
        <v>0</v>
      </c>
      <c r="U295" s="63">
        <f>SUMIFS(Import!V:V,Import!J:J,tbl_WohnsitzSO[[#This Row],[AHV-Nr]])</f>
        <v>0</v>
      </c>
      <c r="V295" s="162" t="str">
        <f t="shared" si="17"/>
        <v/>
      </c>
      <c r="W295" s="163" t="str">
        <f t="shared" si="17"/>
        <v/>
      </c>
      <c r="X295" s="122" t="str">
        <f t="shared" si="19"/>
        <v>S111111</v>
      </c>
      <c r="Y295" s="122" t="str">
        <f t="shared" si="20"/>
        <v>P</v>
      </c>
    </row>
    <row r="296" spans="1:25" ht="12.75" customHeight="1" x14ac:dyDescent="0.2">
      <c r="A296" s="82">
        <v>283</v>
      </c>
      <c r="B296" s="153" t="str">
        <f>IFERROR(INDEX(Import!J:J,_xlfn.AGGREGATE(15,6,ROW(Import!J:J)/(Import!X:X=1),ROW()-13)),"")</f>
        <v/>
      </c>
      <c r="C296" s="153" t="str">
        <f>IFERROR(INDEX(Import!A:V,MATCH(tbl_WohnsitzSO[[#This Row],[AHV-Nr]],Import!J:J,0),5),"")</f>
        <v/>
      </c>
      <c r="D296" s="154" t="str">
        <f>IFERROR(INDEX(Import!A:V,MATCH(tbl_WohnsitzSO[[#This Row],[AHV-Nr]],Import!J:J,0),7),"")</f>
        <v/>
      </c>
      <c r="E296" s="83" t="str">
        <f>IFERROR(INDEX(Import!A:V,MATCH(tbl_WohnsitzSO[[#This Row],[AHV-Nr]],Import!J:J,0),9),"")</f>
        <v/>
      </c>
      <c r="F296" s="84" t="str">
        <f>IFERROR(INDEX(Import!A:V,MATCH(tbl_WohnsitzSO[[#This Row],[AHV-Nr]],Import!J:J,0),12),"")</f>
        <v/>
      </c>
      <c r="G296" s="157" t="str">
        <f>IFERROR(INDEX(Import!A:V,MATCH(tbl_WohnsitzSO[[#This Row],[AHV-Nr]],Import!J:J,0),15),"")</f>
        <v/>
      </c>
      <c r="H296" s="85" t="str">
        <f>IFERROR(INDEX(Import!A:V,MATCH(tbl_WohnsitzSO[[#This Row],[AHV-Nr]],Import!J:J,0),16),"")</f>
        <v/>
      </c>
      <c r="I296" s="85" t="str">
        <f>IF(SUMIFS(Import!Z:Z,Import!J:J,tbl_WohnsitzSO[[#This Row],[AHV-Nr]],Import!Z:Z,1)=0,"",SUMIFS(Import!Z:Z,Import!J:J,tbl_WohnsitzSO[[#This Row],[AHV-Nr]],Import!Z:Z,1))</f>
        <v/>
      </c>
      <c r="J296" s="169" t="str">
        <f>IF(SUMIFS(Import!U:U,Import!R:R,"KLV A",Import!J:J,tbl_WohnsitzSO[[#This Row],[AHV-Nr]])=0,"",SUMIFS(Import!U:U,Import!R:R,"KLV A",Import!J:J,tbl_WohnsitzSO[[#This Row],[AHV-Nr]]))</f>
        <v/>
      </c>
      <c r="K296" s="169" t="str">
        <f>IF(SUMIFS(Import!U:U,Import!R:R,"KLV B",Import!J:J,tbl_WohnsitzSO[[#This Row],[AHV-Nr]])=0,"",SUMIFS(Import!U:U,Import!R:R,"KLV B",Import!J:J,tbl_WohnsitzSO[[#This Row],[AHV-Nr]]))</f>
        <v/>
      </c>
      <c r="L296" s="169" t="str">
        <f>IF(SUMIFS(Import!U:U,Import!R:R,"KLV C",Import!J:J,tbl_WohnsitzSO[[#This Row],[AHV-Nr]])=0,"",SUMIFS(Import!U:U,Import!R:R,"KLV C",Import!J:J,tbl_WohnsitzSO[[#This Row],[AHV-Nr]]))</f>
        <v/>
      </c>
      <c r="M296" s="171">
        <f>SUM(tbl_WohnsitzSO[[#This Row],[KLV A]:[KLV C]])</f>
        <v>0</v>
      </c>
      <c r="N296" s="159" t="str">
        <f>IF(tbl_WohnsitzSO[[#This Row],[KLV A]]="","",IF(NOT(ISERROR(MATCH(X296, Parameter!$A$1:$A$137, 0))),VLOOKUP(X296,Parameter!$A$1:$J$137,4,0),IF(V296=4535,VLOOKUP(W296,Parameter!$C$1:$J$137,5,0),VLOOKUP(Y296,Parameter!$B$1:$J$137,6,0))))</f>
        <v/>
      </c>
      <c r="O296" s="159" t="str">
        <f>IF(tbl_WohnsitzSO[[#This Row],[KLV B]]="","",IF(NOT(ISERROR(MATCH(X296, Parameter!$A$1:$A$137, 0))),VLOOKUP(X296,Parameter!$A$1:$J$137,5,0),IF(V296=4535,VLOOKUP(W296,Parameter!$C$1:$J$137,6,0),VLOOKUP(Y296,Parameter!$B$1:$J$137,7,0))))</f>
        <v/>
      </c>
      <c r="P296" s="159" t="str">
        <f>IF(tbl_WohnsitzSO[[#This Row],[KLV C]]="","",IF(NOT(ISERROR(MATCH(X296, Parameter!$A$1:$A$137, 0))),VLOOKUP(X296,Parameter!$A$1:$J$137,6,0),IF(V296=4535,VLOOKUP(W296,Parameter!$C$1:$J$137,7,0),VLOOKUP(Y296,Parameter!$B$1:$J$137,8,0))))</f>
        <v/>
      </c>
      <c r="Q296" s="12" t="str">
        <f t="shared" si="18"/>
        <v/>
      </c>
      <c r="R296" s="12" t="str">
        <f t="shared" si="18"/>
        <v/>
      </c>
      <c r="S296" s="12" t="str">
        <f t="shared" si="18"/>
        <v/>
      </c>
      <c r="T296" s="12">
        <f>IFERROR(SUM(tbl_WohnsitzSO[[#This Row],[KLV A Kosten]:[KLV C Kosten]]),"")</f>
        <v>0</v>
      </c>
      <c r="U296" s="63">
        <f>SUMIFS(Import!V:V,Import!J:J,tbl_WohnsitzSO[[#This Row],[AHV-Nr]])</f>
        <v>0</v>
      </c>
      <c r="V296" s="162" t="str">
        <f t="shared" si="17"/>
        <v/>
      </c>
      <c r="W296" s="163" t="str">
        <f t="shared" si="17"/>
        <v/>
      </c>
      <c r="X296" s="122" t="str">
        <f t="shared" si="19"/>
        <v>S111111</v>
      </c>
      <c r="Y296" s="122" t="str">
        <f t="shared" si="20"/>
        <v>P</v>
      </c>
    </row>
    <row r="297" spans="1:25" ht="12.75" customHeight="1" x14ac:dyDescent="0.2">
      <c r="A297" s="82">
        <v>284</v>
      </c>
      <c r="B297" s="153" t="str">
        <f>IFERROR(INDEX(Import!J:J,_xlfn.AGGREGATE(15,6,ROW(Import!J:J)/(Import!X:X=1),ROW()-13)),"")</f>
        <v/>
      </c>
      <c r="C297" s="153" t="str">
        <f>IFERROR(INDEX(Import!A:V,MATCH(tbl_WohnsitzSO[[#This Row],[AHV-Nr]],Import!J:J,0),5),"")</f>
        <v/>
      </c>
      <c r="D297" s="154" t="str">
        <f>IFERROR(INDEX(Import!A:V,MATCH(tbl_WohnsitzSO[[#This Row],[AHV-Nr]],Import!J:J,0),7),"")</f>
        <v/>
      </c>
      <c r="E297" s="83" t="str">
        <f>IFERROR(INDEX(Import!A:V,MATCH(tbl_WohnsitzSO[[#This Row],[AHV-Nr]],Import!J:J,0),9),"")</f>
        <v/>
      </c>
      <c r="F297" s="84" t="str">
        <f>IFERROR(INDEX(Import!A:V,MATCH(tbl_WohnsitzSO[[#This Row],[AHV-Nr]],Import!J:J,0),12),"")</f>
        <v/>
      </c>
      <c r="G297" s="157" t="str">
        <f>IFERROR(INDEX(Import!A:V,MATCH(tbl_WohnsitzSO[[#This Row],[AHV-Nr]],Import!J:J,0),15),"")</f>
        <v/>
      </c>
      <c r="H297" s="85" t="str">
        <f>IFERROR(INDEX(Import!A:V,MATCH(tbl_WohnsitzSO[[#This Row],[AHV-Nr]],Import!J:J,0),16),"")</f>
        <v/>
      </c>
      <c r="I297" s="85" t="str">
        <f>IF(SUMIFS(Import!Z:Z,Import!J:J,tbl_WohnsitzSO[[#This Row],[AHV-Nr]],Import!Z:Z,1)=0,"",SUMIFS(Import!Z:Z,Import!J:J,tbl_WohnsitzSO[[#This Row],[AHV-Nr]],Import!Z:Z,1))</f>
        <v/>
      </c>
      <c r="J297" s="169" t="str">
        <f>IF(SUMIFS(Import!U:U,Import!R:R,"KLV A",Import!J:J,tbl_WohnsitzSO[[#This Row],[AHV-Nr]])=0,"",SUMIFS(Import!U:U,Import!R:R,"KLV A",Import!J:J,tbl_WohnsitzSO[[#This Row],[AHV-Nr]]))</f>
        <v/>
      </c>
      <c r="K297" s="169" t="str">
        <f>IF(SUMIFS(Import!U:U,Import!R:R,"KLV B",Import!J:J,tbl_WohnsitzSO[[#This Row],[AHV-Nr]])=0,"",SUMIFS(Import!U:U,Import!R:R,"KLV B",Import!J:J,tbl_WohnsitzSO[[#This Row],[AHV-Nr]]))</f>
        <v/>
      </c>
      <c r="L297" s="169" t="str">
        <f>IF(SUMIFS(Import!U:U,Import!R:R,"KLV C",Import!J:J,tbl_WohnsitzSO[[#This Row],[AHV-Nr]])=0,"",SUMIFS(Import!U:U,Import!R:R,"KLV C",Import!J:J,tbl_WohnsitzSO[[#This Row],[AHV-Nr]]))</f>
        <v/>
      </c>
      <c r="M297" s="171">
        <f>SUM(tbl_WohnsitzSO[[#This Row],[KLV A]:[KLV C]])</f>
        <v>0</v>
      </c>
      <c r="N297" s="159" t="str">
        <f>IF(tbl_WohnsitzSO[[#This Row],[KLV A]]="","",IF(NOT(ISERROR(MATCH(X297, Parameter!$A$1:$A$137, 0))),VLOOKUP(X297,Parameter!$A$1:$J$137,4,0),IF(V297=4535,VLOOKUP(W297,Parameter!$C$1:$J$137,5,0),VLOOKUP(Y297,Parameter!$B$1:$J$137,6,0))))</f>
        <v/>
      </c>
      <c r="O297" s="159" t="str">
        <f>IF(tbl_WohnsitzSO[[#This Row],[KLV B]]="","",IF(NOT(ISERROR(MATCH(X297, Parameter!$A$1:$A$137, 0))),VLOOKUP(X297,Parameter!$A$1:$J$137,5,0),IF(V297=4535,VLOOKUP(W297,Parameter!$C$1:$J$137,6,0),VLOOKUP(Y297,Parameter!$B$1:$J$137,7,0))))</f>
        <v/>
      </c>
      <c r="P297" s="159" t="str">
        <f>IF(tbl_WohnsitzSO[[#This Row],[KLV C]]="","",IF(NOT(ISERROR(MATCH(X297, Parameter!$A$1:$A$137, 0))),VLOOKUP(X297,Parameter!$A$1:$J$137,6,0),IF(V297=4535,VLOOKUP(W297,Parameter!$C$1:$J$137,7,0),VLOOKUP(Y297,Parameter!$B$1:$J$137,8,0))))</f>
        <v/>
      </c>
      <c r="Q297" s="12" t="str">
        <f t="shared" si="18"/>
        <v/>
      </c>
      <c r="R297" s="12" t="str">
        <f t="shared" si="18"/>
        <v/>
      </c>
      <c r="S297" s="12" t="str">
        <f t="shared" si="18"/>
        <v/>
      </c>
      <c r="T297" s="12">
        <f>IFERROR(SUM(tbl_WohnsitzSO[[#This Row],[KLV A Kosten]:[KLV C Kosten]]),"")</f>
        <v>0</v>
      </c>
      <c r="U297" s="63">
        <f>SUMIFS(Import!V:V,Import!J:J,tbl_WohnsitzSO[[#This Row],[AHV-Nr]])</f>
        <v>0</v>
      </c>
      <c r="V297" s="162" t="str">
        <f t="shared" si="17"/>
        <v/>
      </c>
      <c r="W297" s="163" t="str">
        <f t="shared" si="17"/>
        <v/>
      </c>
      <c r="X297" s="122" t="str">
        <f t="shared" si="19"/>
        <v>S111111</v>
      </c>
      <c r="Y297" s="122" t="str">
        <f t="shared" si="20"/>
        <v>P</v>
      </c>
    </row>
    <row r="298" spans="1:25" ht="12.75" customHeight="1" x14ac:dyDescent="0.2">
      <c r="A298" s="82">
        <v>285</v>
      </c>
      <c r="B298" s="153" t="str">
        <f>IFERROR(INDEX(Import!J:J,_xlfn.AGGREGATE(15,6,ROW(Import!J:J)/(Import!X:X=1),ROW()-13)),"")</f>
        <v/>
      </c>
      <c r="C298" s="153" t="str">
        <f>IFERROR(INDEX(Import!A:V,MATCH(tbl_WohnsitzSO[[#This Row],[AHV-Nr]],Import!J:J,0),5),"")</f>
        <v/>
      </c>
      <c r="D298" s="154" t="str">
        <f>IFERROR(INDEX(Import!A:V,MATCH(tbl_WohnsitzSO[[#This Row],[AHV-Nr]],Import!J:J,0),7),"")</f>
        <v/>
      </c>
      <c r="E298" s="83" t="str">
        <f>IFERROR(INDEX(Import!A:V,MATCH(tbl_WohnsitzSO[[#This Row],[AHV-Nr]],Import!J:J,0),9),"")</f>
        <v/>
      </c>
      <c r="F298" s="84" t="str">
        <f>IFERROR(INDEX(Import!A:V,MATCH(tbl_WohnsitzSO[[#This Row],[AHV-Nr]],Import!J:J,0),12),"")</f>
        <v/>
      </c>
      <c r="G298" s="157" t="str">
        <f>IFERROR(INDEX(Import!A:V,MATCH(tbl_WohnsitzSO[[#This Row],[AHV-Nr]],Import!J:J,0),15),"")</f>
        <v/>
      </c>
      <c r="H298" s="85" t="str">
        <f>IFERROR(INDEX(Import!A:V,MATCH(tbl_WohnsitzSO[[#This Row],[AHV-Nr]],Import!J:J,0),16),"")</f>
        <v/>
      </c>
      <c r="I298" s="85" t="str">
        <f>IF(SUMIFS(Import!Z:Z,Import!J:J,tbl_WohnsitzSO[[#This Row],[AHV-Nr]],Import!Z:Z,1)=0,"",SUMIFS(Import!Z:Z,Import!J:J,tbl_WohnsitzSO[[#This Row],[AHV-Nr]],Import!Z:Z,1))</f>
        <v/>
      </c>
      <c r="J298" s="169" t="str">
        <f>IF(SUMIFS(Import!U:U,Import!R:R,"KLV A",Import!J:J,tbl_WohnsitzSO[[#This Row],[AHV-Nr]])=0,"",SUMIFS(Import!U:U,Import!R:R,"KLV A",Import!J:J,tbl_WohnsitzSO[[#This Row],[AHV-Nr]]))</f>
        <v/>
      </c>
      <c r="K298" s="169" t="str">
        <f>IF(SUMIFS(Import!U:U,Import!R:R,"KLV B",Import!J:J,tbl_WohnsitzSO[[#This Row],[AHV-Nr]])=0,"",SUMIFS(Import!U:U,Import!R:R,"KLV B",Import!J:J,tbl_WohnsitzSO[[#This Row],[AHV-Nr]]))</f>
        <v/>
      </c>
      <c r="L298" s="169" t="str">
        <f>IF(SUMIFS(Import!U:U,Import!R:R,"KLV C",Import!J:J,tbl_WohnsitzSO[[#This Row],[AHV-Nr]])=0,"",SUMIFS(Import!U:U,Import!R:R,"KLV C",Import!J:J,tbl_WohnsitzSO[[#This Row],[AHV-Nr]]))</f>
        <v/>
      </c>
      <c r="M298" s="171">
        <f>SUM(tbl_WohnsitzSO[[#This Row],[KLV A]:[KLV C]])</f>
        <v>0</v>
      </c>
      <c r="N298" s="159" t="str">
        <f>IF(tbl_WohnsitzSO[[#This Row],[KLV A]]="","",IF(NOT(ISERROR(MATCH(X298, Parameter!$A$1:$A$137, 0))),VLOOKUP(X298,Parameter!$A$1:$J$137,4,0),IF(V298=4535,VLOOKUP(W298,Parameter!$C$1:$J$137,5,0),VLOOKUP(Y298,Parameter!$B$1:$J$137,6,0))))</f>
        <v/>
      </c>
      <c r="O298" s="159" t="str">
        <f>IF(tbl_WohnsitzSO[[#This Row],[KLV B]]="","",IF(NOT(ISERROR(MATCH(X298, Parameter!$A$1:$A$137, 0))),VLOOKUP(X298,Parameter!$A$1:$J$137,5,0),IF(V298=4535,VLOOKUP(W298,Parameter!$C$1:$J$137,6,0),VLOOKUP(Y298,Parameter!$B$1:$J$137,7,0))))</f>
        <v/>
      </c>
      <c r="P298" s="159" t="str">
        <f>IF(tbl_WohnsitzSO[[#This Row],[KLV C]]="","",IF(NOT(ISERROR(MATCH(X298, Parameter!$A$1:$A$137, 0))),VLOOKUP(X298,Parameter!$A$1:$J$137,6,0),IF(V298=4535,VLOOKUP(W298,Parameter!$C$1:$J$137,7,0),VLOOKUP(Y298,Parameter!$B$1:$J$137,8,0))))</f>
        <v/>
      </c>
      <c r="Q298" s="12" t="str">
        <f t="shared" si="18"/>
        <v/>
      </c>
      <c r="R298" s="12" t="str">
        <f t="shared" si="18"/>
        <v/>
      </c>
      <c r="S298" s="12" t="str">
        <f t="shared" si="18"/>
        <v/>
      </c>
      <c r="T298" s="12">
        <f>IFERROR(SUM(tbl_WohnsitzSO[[#This Row],[KLV A Kosten]:[KLV C Kosten]]),"")</f>
        <v>0</v>
      </c>
      <c r="U298" s="63">
        <f>SUMIFS(Import!V:V,Import!J:J,tbl_WohnsitzSO[[#This Row],[AHV-Nr]])</f>
        <v>0</v>
      </c>
      <c r="V298" s="162" t="str">
        <f t="shared" si="17"/>
        <v/>
      </c>
      <c r="W298" s="163" t="str">
        <f t="shared" si="17"/>
        <v/>
      </c>
      <c r="X298" s="122" t="str">
        <f t="shared" si="19"/>
        <v>S111111</v>
      </c>
      <c r="Y298" s="122" t="str">
        <f t="shared" si="20"/>
        <v>P</v>
      </c>
    </row>
    <row r="299" spans="1:25" ht="12.75" customHeight="1" x14ac:dyDescent="0.2">
      <c r="A299" s="82">
        <v>286</v>
      </c>
      <c r="B299" s="153" t="str">
        <f>IFERROR(INDEX(Import!J:J,_xlfn.AGGREGATE(15,6,ROW(Import!J:J)/(Import!X:X=1),ROW()-13)),"")</f>
        <v/>
      </c>
      <c r="C299" s="153" t="str">
        <f>IFERROR(INDEX(Import!A:V,MATCH(tbl_WohnsitzSO[[#This Row],[AHV-Nr]],Import!J:J,0),5),"")</f>
        <v/>
      </c>
      <c r="D299" s="154" t="str">
        <f>IFERROR(INDEX(Import!A:V,MATCH(tbl_WohnsitzSO[[#This Row],[AHV-Nr]],Import!J:J,0),7),"")</f>
        <v/>
      </c>
      <c r="E299" s="83" t="str">
        <f>IFERROR(INDEX(Import!A:V,MATCH(tbl_WohnsitzSO[[#This Row],[AHV-Nr]],Import!J:J,0),9),"")</f>
        <v/>
      </c>
      <c r="F299" s="84" t="str">
        <f>IFERROR(INDEX(Import!A:V,MATCH(tbl_WohnsitzSO[[#This Row],[AHV-Nr]],Import!J:J,0),12),"")</f>
        <v/>
      </c>
      <c r="G299" s="157" t="str">
        <f>IFERROR(INDEX(Import!A:V,MATCH(tbl_WohnsitzSO[[#This Row],[AHV-Nr]],Import!J:J,0),15),"")</f>
        <v/>
      </c>
      <c r="H299" s="85" t="str">
        <f>IFERROR(INDEX(Import!A:V,MATCH(tbl_WohnsitzSO[[#This Row],[AHV-Nr]],Import!J:J,0),16),"")</f>
        <v/>
      </c>
      <c r="I299" s="85" t="str">
        <f>IF(SUMIFS(Import!Z:Z,Import!J:J,tbl_WohnsitzSO[[#This Row],[AHV-Nr]],Import!Z:Z,1)=0,"",SUMIFS(Import!Z:Z,Import!J:J,tbl_WohnsitzSO[[#This Row],[AHV-Nr]],Import!Z:Z,1))</f>
        <v/>
      </c>
      <c r="J299" s="169" t="str">
        <f>IF(SUMIFS(Import!U:U,Import!R:R,"KLV A",Import!J:J,tbl_WohnsitzSO[[#This Row],[AHV-Nr]])=0,"",SUMIFS(Import!U:U,Import!R:R,"KLV A",Import!J:J,tbl_WohnsitzSO[[#This Row],[AHV-Nr]]))</f>
        <v/>
      </c>
      <c r="K299" s="169" t="str">
        <f>IF(SUMIFS(Import!U:U,Import!R:R,"KLV B",Import!J:J,tbl_WohnsitzSO[[#This Row],[AHV-Nr]])=0,"",SUMIFS(Import!U:U,Import!R:R,"KLV B",Import!J:J,tbl_WohnsitzSO[[#This Row],[AHV-Nr]]))</f>
        <v/>
      </c>
      <c r="L299" s="169" t="str">
        <f>IF(SUMIFS(Import!U:U,Import!R:R,"KLV C",Import!J:J,tbl_WohnsitzSO[[#This Row],[AHV-Nr]])=0,"",SUMIFS(Import!U:U,Import!R:R,"KLV C",Import!J:J,tbl_WohnsitzSO[[#This Row],[AHV-Nr]]))</f>
        <v/>
      </c>
      <c r="M299" s="171">
        <f>SUM(tbl_WohnsitzSO[[#This Row],[KLV A]:[KLV C]])</f>
        <v>0</v>
      </c>
      <c r="N299" s="159" t="str">
        <f>IF(tbl_WohnsitzSO[[#This Row],[KLV A]]="","",IF(NOT(ISERROR(MATCH(X299, Parameter!$A$1:$A$137, 0))),VLOOKUP(X299,Parameter!$A$1:$J$137,4,0),IF(V299=4535,VLOOKUP(W299,Parameter!$C$1:$J$137,5,0),VLOOKUP(Y299,Parameter!$B$1:$J$137,6,0))))</f>
        <v/>
      </c>
      <c r="O299" s="159" t="str">
        <f>IF(tbl_WohnsitzSO[[#This Row],[KLV B]]="","",IF(NOT(ISERROR(MATCH(X299, Parameter!$A$1:$A$137, 0))),VLOOKUP(X299,Parameter!$A$1:$J$137,5,0),IF(V299=4535,VLOOKUP(W299,Parameter!$C$1:$J$137,6,0),VLOOKUP(Y299,Parameter!$B$1:$J$137,7,0))))</f>
        <v/>
      </c>
      <c r="P299" s="159" t="str">
        <f>IF(tbl_WohnsitzSO[[#This Row],[KLV C]]="","",IF(NOT(ISERROR(MATCH(X299, Parameter!$A$1:$A$137, 0))),VLOOKUP(X299,Parameter!$A$1:$J$137,6,0),IF(V299=4535,VLOOKUP(W299,Parameter!$C$1:$J$137,7,0),VLOOKUP(Y299,Parameter!$B$1:$J$137,8,0))))</f>
        <v/>
      </c>
      <c r="Q299" s="12" t="str">
        <f t="shared" si="18"/>
        <v/>
      </c>
      <c r="R299" s="12" t="str">
        <f t="shared" si="18"/>
        <v/>
      </c>
      <c r="S299" s="12" t="str">
        <f t="shared" si="18"/>
        <v/>
      </c>
      <c r="T299" s="12">
        <f>IFERROR(SUM(tbl_WohnsitzSO[[#This Row],[KLV A Kosten]:[KLV C Kosten]]),"")</f>
        <v>0</v>
      </c>
      <c r="U299" s="63">
        <f>SUMIFS(Import!V:V,Import!J:J,tbl_WohnsitzSO[[#This Row],[AHV-Nr]])</f>
        <v>0</v>
      </c>
      <c r="V299" s="162" t="str">
        <f t="shared" si="17"/>
        <v/>
      </c>
      <c r="W299" s="163" t="str">
        <f t="shared" si="17"/>
        <v/>
      </c>
      <c r="X299" s="122" t="str">
        <f t="shared" si="19"/>
        <v>S111111</v>
      </c>
      <c r="Y299" s="122" t="str">
        <f t="shared" si="20"/>
        <v>P</v>
      </c>
    </row>
    <row r="300" spans="1:25" ht="12.75" customHeight="1" x14ac:dyDescent="0.2">
      <c r="A300" s="82">
        <v>287</v>
      </c>
      <c r="B300" s="153" t="str">
        <f>IFERROR(INDEX(Import!J:J,_xlfn.AGGREGATE(15,6,ROW(Import!J:J)/(Import!X:X=1),ROW()-13)),"")</f>
        <v/>
      </c>
      <c r="C300" s="153" t="str">
        <f>IFERROR(INDEX(Import!A:V,MATCH(tbl_WohnsitzSO[[#This Row],[AHV-Nr]],Import!J:J,0),5),"")</f>
        <v/>
      </c>
      <c r="D300" s="154" t="str">
        <f>IFERROR(INDEX(Import!A:V,MATCH(tbl_WohnsitzSO[[#This Row],[AHV-Nr]],Import!J:J,0),7),"")</f>
        <v/>
      </c>
      <c r="E300" s="83" t="str">
        <f>IFERROR(INDEX(Import!A:V,MATCH(tbl_WohnsitzSO[[#This Row],[AHV-Nr]],Import!J:J,0),9),"")</f>
        <v/>
      </c>
      <c r="F300" s="84" t="str">
        <f>IFERROR(INDEX(Import!A:V,MATCH(tbl_WohnsitzSO[[#This Row],[AHV-Nr]],Import!J:J,0),12),"")</f>
        <v/>
      </c>
      <c r="G300" s="157" t="str">
        <f>IFERROR(INDEX(Import!A:V,MATCH(tbl_WohnsitzSO[[#This Row],[AHV-Nr]],Import!J:J,0),15),"")</f>
        <v/>
      </c>
      <c r="H300" s="85" t="str">
        <f>IFERROR(INDEX(Import!A:V,MATCH(tbl_WohnsitzSO[[#This Row],[AHV-Nr]],Import!J:J,0),16),"")</f>
        <v/>
      </c>
      <c r="I300" s="85" t="str">
        <f>IF(SUMIFS(Import!Z:Z,Import!J:J,tbl_WohnsitzSO[[#This Row],[AHV-Nr]],Import!Z:Z,1)=0,"",SUMIFS(Import!Z:Z,Import!J:J,tbl_WohnsitzSO[[#This Row],[AHV-Nr]],Import!Z:Z,1))</f>
        <v/>
      </c>
      <c r="J300" s="169" t="str">
        <f>IF(SUMIFS(Import!U:U,Import!R:R,"KLV A",Import!J:J,tbl_WohnsitzSO[[#This Row],[AHV-Nr]])=0,"",SUMIFS(Import!U:U,Import!R:R,"KLV A",Import!J:J,tbl_WohnsitzSO[[#This Row],[AHV-Nr]]))</f>
        <v/>
      </c>
      <c r="K300" s="169" t="str">
        <f>IF(SUMIFS(Import!U:U,Import!R:R,"KLV B",Import!J:J,tbl_WohnsitzSO[[#This Row],[AHV-Nr]])=0,"",SUMIFS(Import!U:U,Import!R:R,"KLV B",Import!J:J,tbl_WohnsitzSO[[#This Row],[AHV-Nr]]))</f>
        <v/>
      </c>
      <c r="L300" s="169" t="str">
        <f>IF(SUMIFS(Import!U:U,Import!R:R,"KLV C",Import!J:J,tbl_WohnsitzSO[[#This Row],[AHV-Nr]])=0,"",SUMIFS(Import!U:U,Import!R:R,"KLV C",Import!J:J,tbl_WohnsitzSO[[#This Row],[AHV-Nr]]))</f>
        <v/>
      </c>
      <c r="M300" s="171">
        <f>SUM(tbl_WohnsitzSO[[#This Row],[KLV A]:[KLV C]])</f>
        <v>0</v>
      </c>
      <c r="N300" s="159" t="str">
        <f>IF(tbl_WohnsitzSO[[#This Row],[KLV A]]="","",IF(NOT(ISERROR(MATCH(X300, Parameter!$A$1:$A$137, 0))),VLOOKUP(X300,Parameter!$A$1:$J$137,4,0),IF(V300=4535,VLOOKUP(W300,Parameter!$C$1:$J$137,5,0),VLOOKUP(Y300,Parameter!$B$1:$J$137,6,0))))</f>
        <v/>
      </c>
      <c r="O300" s="159" t="str">
        <f>IF(tbl_WohnsitzSO[[#This Row],[KLV B]]="","",IF(NOT(ISERROR(MATCH(X300, Parameter!$A$1:$A$137, 0))),VLOOKUP(X300,Parameter!$A$1:$J$137,5,0),IF(V300=4535,VLOOKUP(W300,Parameter!$C$1:$J$137,6,0),VLOOKUP(Y300,Parameter!$B$1:$J$137,7,0))))</f>
        <v/>
      </c>
      <c r="P300" s="159" t="str">
        <f>IF(tbl_WohnsitzSO[[#This Row],[KLV C]]="","",IF(NOT(ISERROR(MATCH(X300, Parameter!$A$1:$A$137, 0))),VLOOKUP(X300,Parameter!$A$1:$J$137,6,0),IF(V300=4535,VLOOKUP(W300,Parameter!$C$1:$J$137,7,0),VLOOKUP(Y300,Parameter!$B$1:$J$137,8,0))))</f>
        <v/>
      </c>
      <c r="Q300" s="12" t="str">
        <f t="shared" si="18"/>
        <v/>
      </c>
      <c r="R300" s="12" t="str">
        <f t="shared" si="18"/>
        <v/>
      </c>
      <c r="S300" s="12" t="str">
        <f t="shared" si="18"/>
        <v/>
      </c>
      <c r="T300" s="12">
        <f>IFERROR(SUM(tbl_WohnsitzSO[[#This Row],[KLV A Kosten]:[KLV C Kosten]]),"")</f>
        <v>0</v>
      </c>
      <c r="U300" s="63">
        <f>SUMIFS(Import!V:V,Import!J:J,tbl_WohnsitzSO[[#This Row],[AHV-Nr]])</f>
        <v>0</v>
      </c>
      <c r="V300" s="162" t="str">
        <f t="shared" si="17"/>
        <v/>
      </c>
      <c r="W300" s="163" t="str">
        <f t="shared" si="17"/>
        <v/>
      </c>
      <c r="X300" s="122" t="str">
        <f t="shared" si="19"/>
        <v>S111111</v>
      </c>
      <c r="Y300" s="122" t="str">
        <f t="shared" si="20"/>
        <v>P</v>
      </c>
    </row>
    <row r="301" spans="1:25" ht="12.75" customHeight="1" x14ac:dyDescent="0.2">
      <c r="A301" s="82">
        <v>288</v>
      </c>
      <c r="B301" s="153" t="str">
        <f>IFERROR(INDEX(Import!J:J,_xlfn.AGGREGATE(15,6,ROW(Import!J:J)/(Import!X:X=1),ROW()-13)),"")</f>
        <v/>
      </c>
      <c r="C301" s="153" t="str">
        <f>IFERROR(INDEX(Import!A:V,MATCH(tbl_WohnsitzSO[[#This Row],[AHV-Nr]],Import!J:J,0),5),"")</f>
        <v/>
      </c>
      <c r="D301" s="154" t="str">
        <f>IFERROR(INDEX(Import!A:V,MATCH(tbl_WohnsitzSO[[#This Row],[AHV-Nr]],Import!J:J,0),7),"")</f>
        <v/>
      </c>
      <c r="E301" s="83" t="str">
        <f>IFERROR(INDEX(Import!A:V,MATCH(tbl_WohnsitzSO[[#This Row],[AHV-Nr]],Import!J:J,0),9),"")</f>
        <v/>
      </c>
      <c r="F301" s="84" t="str">
        <f>IFERROR(INDEX(Import!A:V,MATCH(tbl_WohnsitzSO[[#This Row],[AHV-Nr]],Import!J:J,0),12),"")</f>
        <v/>
      </c>
      <c r="G301" s="157" t="str">
        <f>IFERROR(INDEX(Import!A:V,MATCH(tbl_WohnsitzSO[[#This Row],[AHV-Nr]],Import!J:J,0),15),"")</f>
        <v/>
      </c>
      <c r="H301" s="85" t="str">
        <f>IFERROR(INDEX(Import!A:V,MATCH(tbl_WohnsitzSO[[#This Row],[AHV-Nr]],Import!J:J,0),16),"")</f>
        <v/>
      </c>
      <c r="I301" s="85" t="str">
        <f>IF(SUMIFS(Import!Z:Z,Import!J:J,tbl_WohnsitzSO[[#This Row],[AHV-Nr]],Import!Z:Z,1)=0,"",SUMIFS(Import!Z:Z,Import!J:J,tbl_WohnsitzSO[[#This Row],[AHV-Nr]],Import!Z:Z,1))</f>
        <v/>
      </c>
      <c r="J301" s="169" t="str">
        <f>IF(SUMIFS(Import!U:U,Import!R:R,"KLV A",Import!J:J,tbl_WohnsitzSO[[#This Row],[AHV-Nr]])=0,"",SUMIFS(Import!U:U,Import!R:R,"KLV A",Import!J:J,tbl_WohnsitzSO[[#This Row],[AHV-Nr]]))</f>
        <v/>
      </c>
      <c r="K301" s="169" t="str">
        <f>IF(SUMIFS(Import!U:U,Import!R:R,"KLV B",Import!J:J,tbl_WohnsitzSO[[#This Row],[AHV-Nr]])=0,"",SUMIFS(Import!U:U,Import!R:R,"KLV B",Import!J:J,tbl_WohnsitzSO[[#This Row],[AHV-Nr]]))</f>
        <v/>
      </c>
      <c r="L301" s="169" t="str">
        <f>IF(SUMIFS(Import!U:U,Import!R:R,"KLV C",Import!J:J,tbl_WohnsitzSO[[#This Row],[AHV-Nr]])=0,"",SUMIFS(Import!U:U,Import!R:R,"KLV C",Import!J:J,tbl_WohnsitzSO[[#This Row],[AHV-Nr]]))</f>
        <v/>
      </c>
      <c r="M301" s="171">
        <f>SUM(tbl_WohnsitzSO[[#This Row],[KLV A]:[KLV C]])</f>
        <v>0</v>
      </c>
      <c r="N301" s="159" t="str">
        <f>IF(tbl_WohnsitzSO[[#This Row],[KLV A]]="","",IF(NOT(ISERROR(MATCH(X301, Parameter!$A$1:$A$137, 0))),VLOOKUP(X301,Parameter!$A$1:$J$137,4,0),IF(V301=4535,VLOOKUP(W301,Parameter!$C$1:$J$137,5,0),VLOOKUP(Y301,Parameter!$B$1:$J$137,6,0))))</f>
        <v/>
      </c>
      <c r="O301" s="159" t="str">
        <f>IF(tbl_WohnsitzSO[[#This Row],[KLV B]]="","",IF(NOT(ISERROR(MATCH(X301, Parameter!$A$1:$A$137, 0))),VLOOKUP(X301,Parameter!$A$1:$J$137,5,0),IF(V301=4535,VLOOKUP(W301,Parameter!$C$1:$J$137,6,0),VLOOKUP(Y301,Parameter!$B$1:$J$137,7,0))))</f>
        <v/>
      </c>
      <c r="P301" s="159" t="str">
        <f>IF(tbl_WohnsitzSO[[#This Row],[KLV C]]="","",IF(NOT(ISERROR(MATCH(X301, Parameter!$A$1:$A$137, 0))),VLOOKUP(X301,Parameter!$A$1:$J$137,6,0),IF(V301=4535,VLOOKUP(W301,Parameter!$C$1:$J$137,7,0),VLOOKUP(Y301,Parameter!$B$1:$J$137,8,0))))</f>
        <v/>
      </c>
      <c r="Q301" s="12" t="str">
        <f t="shared" si="18"/>
        <v/>
      </c>
      <c r="R301" s="12" t="str">
        <f t="shared" si="18"/>
        <v/>
      </c>
      <c r="S301" s="12" t="str">
        <f t="shared" si="18"/>
        <v/>
      </c>
      <c r="T301" s="12">
        <f>IFERROR(SUM(tbl_WohnsitzSO[[#This Row],[KLV A Kosten]:[KLV C Kosten]]),"")</f>
        <v>0</v>
      </c>
      <c r="U301" s="63">
        <f>SUMIFS(Import!V:V,Import!J:J,tbl_WohnsitzSO[[#This Row],[AHV-Nr]])</f>
        <v>0</v>
      </c>
      <c r="V301" s="162" t="str">
        <f t="shared" si="17"/>
        <v/>
      </c>
      <c r="W301" s="163" t="str">
        <f t="shared" si="17"/>
        <v/>
      </c>
      <c r="X301" s="122" t="str">
        <f t="shared" si="19"/>
        <v>S111111</v>
      </c>
      <c r="Y301" s="122" t="str">
        <f t="shared" si="20"/>
        <v>P</v>
      </c>
    </row>
    <row r="302" spans="1:25" ht="12.75" customHeight="1" x14ac:dyDescent="0.2">
      <c r="A302" s="82">
        <v>289</v>
      </c>
      <c r="B302" s="153" t="str">
        <f>IFERROR(INDEX(Import!J:J,_xlfn.AGGREGATE(15,6,ROW(Import!J:J)/(Import!X:X=1),ROW()-13)),"")</f>
        <v/>
      </c>
      <c r="C302" s="153" t="str">
        <f>IFERROR(INDEX(Import!A:V,MATCH(tbl_WohnsitzSO[[#This Row],[AHV-Nr]],Import!J:J,0),5),"")</f>
        <v/>
      </c>
      <c r="D302" s="154" t="str">
        <f>IFERROR(INDEX(Import!A:V,MATCH(tbl_WohnsitzSO[[#This Row],[AHV-Nr]],Import!J:J,0),7),"")</f>
        <v/>
      </c>
      <c r="E302" s="83" t="str">
        <f>IFERROR(INDEX(Import!A:V,MATCH(tbl_WohnsitzSO[[#This Row],[AHV-Nr]],Import!J:J,0),9),"")</f>
        <v/>
      </c>
      <c r="F302" s="84" t="str">
        <f>IFERROR(INDEX(Import!A:V,MATCH(tbl_WohnsitzSO[[#This Row],[AHV-Nr]],Import!J:J,0),12),"")</f>
        <v/>
      </c>
      <c r="G302" s="157" t="str">
        <f>IFERROR(INDEX(Import!A:V,MATCH(tbl_WohnsitzSO[[#This Row],[AHV-Nr]],Import!J:J,0),15),"")</f>
        <v/>
      </c>
      <c r="H302" s="85" t="str">
        <f>IFERROR(INDEX(Import!A:V,MATCH(tbl_WohnsitzSO[[#This Row],[AHV-Nr]],Import!J:J,0),16),"")</f>
        <v/>
      </c>
      <c r="I302" s="85" t="str">
        <f>IF(SUMIFS(Import!Z:Z,Import!J:J,tbl_WohnsitzSO[[#This Row],[AHV-Nr]],Import!Z:Z,1)=0,"",SUMIFS(Import!Z:Z,Import!J:J,tbl_WohnsitzSO[[#This Row],[AHV-Nr]],Import!Z:Z,1))</f>
        <v/>
      </c>
      <c r="J302" s="169" t="str">
        <f>IF(SUMIFS(Import!U:U,Import!R:R,"KLV A",Import!J:J,tbl_WohnsitzSO[[#This Row],[AHV-Nr]])=0,"",SUMIFS(Import!U:U,Import!R:R,"KLV A",Import!J:J,tbl_WohnsitzSO[[#This Row],[AHV-Nr]]))</f>
        <v/>
      </c>
      <c r="K302" s="169" t="str">
        <f>IF(SUMIFS(Import!U:U,Import!R:R,"KLV B",Import!J:J,tbl_WohnsitzSO[[#This Row],[AHV-Nr]])=0,"",SUMIFS(Import!U:U,Import!R:R,"KLV B",Import!J:J,tbl_WohnsitzSO[[#This Row],[AHV-Nr]]))</f>
        <v/>
      </c>
      <c r="L302" s="169" t="str">
        <f>IF(SUMIFS(Import!U:U,Import!R:R,"KLV C",Import!J:J,tbl_WohnsitzSO[[#This Row],[AHV-Nr]])=0,"",SUMIFS(Import!U:U,Import!R:R,"KLV C",Import!J:J,tbl_WohnsitzSO[[#This Row],[AHV-Nr]]))</f>
        <v/>
      </c>
      <c r="M302" s="171">
        <f>SUM(tbl_WohnsitzSO[[#This Row],[KLV A]:[KLV C]])</f>
        <v>0</v>
      </c>
      <c r="N302" s="159" t="str">
        <f>IF(tbl_WohnsitzSO[[#This Row],[KLV A]]="","",IF(NOT(ISERROR(MATCH(X302, Parameter!$A$1:$A$137, 0))),VLOOKUP(X302,Parameter!$A$1:$J$137,4,0),IF(V302=4535,VLOOKUP(W302,Parameter!$C$1:$J$137,5,0),VLOOKUP(Y302,Parameter!$B$1:$J$137,6,0))))</f>
        <v/>
      </c>
      <c r="O302" s="159" t="str">
        <f>IF(tbl_WohnsitzSO[[#This Row],[KLV B]]="","",IF(NOT(ISERROR(MATCH(X302, Parameter!$A$1:$A$137, 0))),VLOOKUP(X302,Parameter!$A$1:$J$137,5,0),IF(V302=4535,VLOOKUP(W302,Parameter!$C$1:$J$137,6,0),VLOOKUP(Y302,Parameter!$B$1:$J$137,7,0))))</f>
        <v/>
      </c>
      <c r="P302" s="159" t="str">
        <f>IF(tbl_WohnsitzSO[[#This Row],[KLV C]]="","",IF(NOT(ISERROR(MATCH(X302, Parameter!$A$1:$A$137, 0))),VLOOKUP(X302,Parameter!$A$1:$J$137,6,0),IF(V302=4535,VLOOKUP(W302,Parameter!$C$1:$J$137,7,0),VLOOKUP(Y302,Parameter!$B$1:$J$137,8,0))))</f>
        <v/>
      </c>
      <c r="Q302" s="12" t="str">
        <f t="shared" si="18"/>
        <v/>
      </c>
      <c r="R302" s="12" t="str">
        <f t="shared" si="18"/>
        <v/>
      </c>
      <c r="S302" s="12" t="str">
        <f t="shared" si="18"/>
        <v/>
      </c>
      <c r="T302" s="12">
        <f>IFERROR(SUM(tbl_WohnsitzSO[[#This Row],[KLV A Kosten]:[KLV C Kosten]]),"")</f>
        <v>0</v>
      </c>
      <c r="U302" s="63">
        <f>SUMIFS(Import!V:V,Import!J:J,tbl_WohnsitzSO[[#This Row],[AHV-Nr]])</f>
        <v>0</v>
      </c>
      <c r="V302" s="162" t="str">
        <f t="shared" si="17"/>
        <v/>
      </c>
      <c r="W302" s="163" t="str">
        <f t="shared" si="17"/>
        <v/>
      </c>
      <c r="X302" s="122" t="str">
        <f t="shared" si="19"/>
        <v>S111111</v>
      </c>
      <c r="Y302" s="122" t="str">
        <f t="shared" si="20"/>
        <v>P</v>
      </c>
    </row>
    <row r="303" spans="1:25" ht="12.75" customHeight="1" x14ac:dyDescent="0.2">
      <c r="A303" s="82">
        <v>290</v>
      </c>
      <c r="B303" s="153" t="str">
        <f>IFERROR(INDEX(Import!J:J,_xlfn.AGGREGATE(15,6,ROW(Import!J:J)/(Import!X:X=1),ROW()-13)),"")</f>
        <v/>
      </c>
      <c r="C303" s="153" t="str">
        <f>IFERROR(INDEX(Import!A:V,MATCH(tbl_WohnsitzSO[[#This Row],[AHV-Nr]],Import!J:J,0),5),"")</f>
        <v/>
      </c>
      <c r="D303" s="154" t="str">
        <f>IFERROR(INDEX(Import!A:V,MATCH(tbl_WohnsitzSO[[#This Row],[AHV-Nr]],Import!J:J,0),7),"")</f>
        <v/>
      </c>
      <c r="E303" s="83" t="str">
        <f>IFERROR(INDEX(Import!A:V,MATCH(tbl_WohnsitzSO[[#This Row],[AHV-Nr]],Import!J:J,0),9),"")</f>
        <v/>
      </c>
      <c r="F303" s="84" t="str">
        <f>IFERROR(INDEX(Import!A:V,MATCH(tbl_WohnsitzSO[[#This Row],[AHV-Nr]],Import!J:J,0),12),"")</f>
        <v/>
      </c>
      <c r="G303" s="157" t="str">
        <f>IFERROR(INDEX(Import!A:V,MATCH(tbl_WohnsitzSO[[#This Row],[AHV-Nr]],Import!J:J,0),15),"")</f>
        <v/>
      </c>
      <c r="H303" s="85" t="str">
        <f>IFERROR(INDEX(Import!A:V,MATCH(tbl_WohnsitzSO[[#This Row],[AHV-Nr]],Import!J:J,0),16),"")</f>
        <v/>
      </c>
      <c r="I303" s="85" t="str">
        <f>IF(SUMIFS(Import!Z:Z,Import!J:J,tbl_WohnsitzSO[[#This Row],[AHV-Nr]],Import!Z:Z,1)=0,"",SUMIFS(Import!Z:Z,Import!J:J,tbl_WohnsitzSO[[#This Row],[AHV-Nr]],Import!Z:Z,1))</f>
        <v/>
      </c>
      <c r="J303" s="169" t="str">
        <f>IF(SUMIFS(Import!U:U,Import!R:R,"KLV A",Import!J:J,tbl_WohnsitzSO[[#This Row],[AHV-Nr]])=0,"",SUMIFS(Import!U:U,Import!R:R,"KLV A",Import!J:J,tbl_WohnsitzSO[[#This Row],[AHV-Nr]]))</f>
        <v/>
      </c>
      <c r="K303" s="169" t="str">
        <f>IF(SUMIFS(Import!U:U,Import!R:R,"KLV B",Import!J:J,tbl_WohnsitzSO[[#This Row],[AHV-Nr]])=0,"",SUMIFS(Import!U:U,Import!R:R,"KLV B",Import!J:J,tbl_WohnsitzSO[[#This Row],[AHV-Nr]]))</f>
        <v/>
      </c>
      <c r="L303" s="169" t="str">
        <f>IF(SUMIFS(Import!U:U,Import!R:R,"KLV C",Import!J:J,tbl_WohnsitzSO[[#This Row],[AHV-Nr]])=0,"",SUMIFS(Import!U:U,Import!R:R,"KLV C",Import!J:J,tbl_WohnsitzSO[[#This Row],[AHV-Nr]]))</f>
        <v/>
      </c>
      <c r="M303" s="171">
        <f>SUM(tbl_WohnsitzSO[[#This Row],[KLV A]:[KLV C]])</f>
        <v>0</v>
      </c>
      <c r="N303" s="159" t="str">
        <f>IF(tbl_WohnsitzSO[[#This Row],[KLV A]]="","",IF(NOT(ISERROR(MATCH(X303, Parameter!$A$1:$A$137, 0))),VLOOKUP(X303,Parameter!$A$1:$J$137,4,0),IF(V303=4535,VLOOKUP(W303,Parameter!$C$1:$J$137,5,0),VLOOKUP(Y303,Parameter!$B$1:$J$137,6,0))))</f>
        <v/>
      </c>
      <c r="O303" s="159" t="str">
        <f>IF(tbl_WohnsitzSO[[#This Row],[KLV B]]="","",IF(NOT(ISERROR(MATCH(X303, Parameter!$A$1:$A$137, 0))),VLOOKUP(X303,Parameter!$A$1:$J$137,5,0),IF(V303=4535,VLOOKUP(W303,Parameter!$C$1:$J$137,6,0),VLOOKUP(Y303,Parameter!$B$1:$J$137,7,0))))</f>
        <v/>
      </c>
      <c r="P303" s="159" t="str">
        <f>IF(tbl_WohnsitzSO[[#This Row],[KLV C]]="","",IF(NOT(ISERROR(MATCH(X303, Parameter!$A$1:$A$137, 0))),VLOOKUP(X303,Parameter!$A$1:$J$137,6,0),IF(V303=4535,VLOOKUP(W303,Parameter!$C$1:$J$137,7,0),VLOOKUP(Y303,Parameter!$B$1:$J$137,8,0))))</f>
        <v/>
      </c>
      <c r="Q303" s="12" t="str">
        <f t="shared" si="18"/>
        <v/>
      </c>
      <c r="R303" s="12" t="str">
        <f t="shared" si="18"/>
        <v/>
      </c>
      <c r="S303" s="12" t="str">
        <f t="shared" si="18"/>
        <v/>
      </c>
      <c r="T303" s="12">
        <f>IFERROR(SUM(tbl_WohnsitzSO[[#This Row],[KLV A Kosten]:[KLV C Kosten]]),"")</f>
        <v>0</v>
      </c>
      <c r="U303" s="63">
        <f>SUMIFS(Import!V:V,Import!J:J,tbl_WohnsitzSO[[#This Row],[AHV-Nr]])</f>
        <v>0</v>
      </c>
      <c r="V303" s="162" t="str">
        <f t="shared" si="17"/>
        <v/>
      </c>
      <c r="W303" s="163" t="str">
        <f t="shared" si="17"/>
        <v/>
      </c>
      <c r="X303" s="122" t="str">
        <f t="shared" si="19"/>
        <v>S111111</v>
      </c>
      <c r="Y303" s="122" t="str">
        <f t="shared" si="20"/>
        <v>P</v>
      </c>
    </row>
    <row r="304" spans="1:25" ht="12.75" customHeight="1" x14ac:dyDescent="0.2">
      <c r="A304" s="82">
        <v>291</v>
      </c>
      <c r="B304" s="153" t="str">
        <f>IFERROR(INDEX(Import!J:J,_xlfn.AGGREGATE(15,6,ROW(Import!J:J)/(Import!X:X=1),ROW()-13)),"")</f>
        <v/>
      </c>
      <c r="C304" s="153" t="str">
        <f>IFERROR(INDEX(Import!A:V,MATCH(tbl_WohnsitzSO[[#This Row],[AHV-Nr]],Import!J:J,0),5),"")</f>
        <v/>
      </c>
      <c r="D304" s="154" t="str">
        <f>IFERROR(INDEX(Import!A:V,MATCH(tbl_WohnsitzSO[[#This Row],[AHV-Nr]],Import!J:J,0),7),"")</f>
        <v/>
      </c>
      <c r="E304" s="83" t="str">
        <f>IFERROR(INDEX(Import!A:V,MATCH(tbl_WohnsitzSO[[#This Row],[AHV-Nr]],Import!J:J,0),9),"")</f>
        <v/>
      </c>
      <c r="F304" s="84" t="str">
        <f>IFERROR(INDEX(Import!A:V,MATCH(tbl_WohnsitzSO[[#This Row],[AHV-Nr]],Import!J:J,0),12),"")</f>
        <v/>
      </c>
      <c r="G304" s="157" t="str">
        <f>IFERROR(INDEX(Import!A:V,MATCH(tbl_WohnsitzSO[[#This Row],[AHV-Nr]],Import!J:J,0),15),"")</f>
        <v/>
      </c>
      <c r="H304" s="85" t="str">
        <f>IFERROR(INDEX(Import!A:V,MATCH(tbl_WohnsitzSO[[#This Row],[AHV-Nr]],Import!J:J,0),16),"")</f>
        <v/>
      </c>
      <c r="I304" s="85" t="str">
        <f>IF(SUMIFS(Import!Z:Z,Import!J:J,tbl_WohnsitzSO[[#This Row],[AHV-Nr]],Import!Z:Z,1)=0,"",SUMIFS(Import!Z:Z,Import!J:J,tbl_WohnsitzSO[[#This Row],[AHV-Nr]],Import!Z:Z,1))</f>
        <v/>
      </c>
      <c r="J304" s="169" t="str">
        <f>IF(SUMIFS(Import!U:U,Import!R:R,"KLV A",Import!J:J,tbl_WohnsitzSO[[#This Row],[AHV-Nr]])=0,"",SUMIFS(Import!U:U,Import!R:R,"KLV A",Import!J:J,tbl_WohnsitzSO[[#This Row],[AHV-Nr]]))</f>
        <v/>
      </c>
      <c r="K304" s="169" t="str">
        <f>IF(SUMIFS(Import!U:U,Import!R:R,"KLV B",Import!J:J,tbl_WohnsitzSO[[#This Row],[AHV-Nr]])=0,"",SUMIFS(Import!U:U,Import!R:R,"KLV B",Import!J:J,tbl_WohnsitzSO[[#This Row],[AHV-Nr]]))</f>
        <v/>
      </c>
      <c r="L304" s="169" t="str">
        <f>IF(SUMIFS(Import!U:U,Import!R:R,"KLV C",Import!J:J,tbl_WohnsitzSO[[#This Row],[AHV-Nr]])=0,"",SUMIFS(Import!U:U,Import!R:R,"KLV C",Import!J:J,tbl_WohnsitzSO[[#This Row],[AHV-Nr]]))</f>
        <v/>
      </c>
      <c r="M304" s="171">
        <f>SUM(tbl_WohnsitzSO[[#This Row],[KLV A]:[KLV C]])</f>
        <v>0</v>
      </c>
      <c r="N304" s="159" t="str">
        <f>IF(tbl_WohnsitzSO[[#This Row],[KLV A]]="","",IF(NOT(ISERROR(MATCH(X304, Parameter!$A$1:$A$137, 0))),VLOOKUP(X304,Parameter!$A$1:$J$137,4,0),IF(V304=4535,VLOOKUP(W304,Parameter!$C$1:$J$137,5,0),VLOOKUP(Y304,Parameter!$B$1:$J$137,6,0))))</f>
        <v/>
      </c>
      <c r="O304" s="159" t="str">
        <f>IF(tbl_WohnsitzSO[[#This Row],[KLV B]]="","",IF(NOT(ISERROR(MATCH(X304, Parameter!$A$1:$A$137, 0))),VLOOKUP(X304,Parameter!$A$1:$J$137,5,0),IF(V304=4535,VLOOKUP(W304,Parameter!$C$1:$J$137,6,0),VLOOKUP(Y304,Parameter!$B$1:$J$137,7,0))))</f>
        <v/>
      </c>
      <c r="P304" s="159" t="str">
        <f>IF(tbl_WohnsitzSO[[#This Row],[KLV C]]="","",IF(NOT(ISERROR(MATCH(X304, Parameter!$A$1:$A$137, 0))),VLOOKUP(X304,Parameter!$A$1:$J$137,6,0),IF(V304=4535,VLOOKUP(W304,Parameter!$C$1:$J$137,7,0),VLOOKUP(Y304,Parameter!$B$1:$J$137,8,0))))</f>
        <v/>
      </c>
      <c r="Q304" s="12" t="str">
        <f t="shared" si="18"/>
        <v/>
      </c>
      <c r="R304" s="12" t="str">
        <f t="shared" si="18"/>
        <v/>
      </c>
      <c r="S304" s="12" t="str">
        <f t="shared" si="18"/>
        <v/>
      </c>
      <c r="T304" s="12">
        <f>IFERROR(SUM(tbl_WohnsitzSO[[#This Row],[KLV A Kosten]:[KLV C Kosten]]),"")</f>
        <v>0</v>
      </c>
      <c r="U304" s="63">
        <f>SUMIFS(Import!V:V,Import!J:J,tbl_WohnsitzSO[[#This Row],[AHV-Nr]])</f>
        <v>0</v>
      </c>
      <c r="V304" s="162" t="str">
        <f t="shared" si="17"/>
        <v/>
      </c>
      <c r="W304" s="163" t="str">
        <f t="shared" si="17"/>
        <v/>
      </c>
      <c r="X304" s="122" t="str">
        <f t="shared" si="19"/>
        <v>S111111</v>
      </c>
      <c r="Y304" s="122" t="str">
        <f t="shared" si="20"/>
        <v>P</v>
      </c>
    </row>
    <row r="305" spans="1:25" ht="12.75" customHeight="1" x14ac:dyDescent="0.2">
      <c r="A305" s="82">
        <v>292</v>
      </c>
      <c r="B305" s="153" t="str">
        <f>IFERROR(INDEX(Import!J:J,_xlfn.AGGREGATE(15,6,ROW(Import!J:J)/(Import!X:X=1),ROW()-13)),"")</f>
        <v/>
      </c>
      <c r="C305" s="153" t="str">
        <f>IFERROR(INDEX(Import!A:V,MATCH(tbl_WohnsitzSO[[#This Row],[AHV-Nr]],Import!J:J,0),5),"")</f>
        <v/>
      </c>
      <c r="D305" s="154" t="str">
        <f>IFERROR(INDEX(Import!A:V,MATCH(tbl_WohnsitzSO[[#This Row],[AHV-Nr]],Import!J:J,0),7),"")</f>
        <v/>
      </c>
      <c r="E305" s="83" t="str">
        <f>IFERROR(INDEX(Import!A:V,MATCH(tbl_WohnsitzSO[[#This Row],[AHV-Nr]],Import!J:J,0),9),"")</f>
        <v/>
      </c>
      <c r="F305" s="84" t="str">
        <f>IFERROR(INDEX(Import!A:V,MATCH(tbl_WohnsitzSO[[#This Row],[AHV-Nr]],Import!J:J,0),12),"")</f>
        <v/>
      </c>
      <c r="G305" s="157" t="str">
        <f>IFERROR(INDEX(Import!A:V,MATCH(tbl_WohnsitzSO[[#This Row],[AHV-Nr]],Import!J:J,0),15),"")</f>
        <v/>
      </c>
      <c r="H305" s="85" t="str">
        <f>IFERROR(INDEX(Import!A:V,MATCH(tbl_WohnsitzSO[[#This Row],[AHV-Nr]],Import!J:J,0),16),"")</f>
        <v/>
      </c>
      <c r="I305" s="85" t="str">
        <f>IF(SUMIFS(Import!Z:Z,Import!J:J,tbl_WohnsitzSO[[#This Row],[AHV-Nr]],Import!Z:Z,1)=0,"",SUMIFS(Import!Z:Z,Import!J:J,tbl_WohnsitzSO[[#This Row],[AHV-Nr]],Import!Z:Z,1))</f>
        <v/>
      </c>
      <c r="J305" s="169" t="str">
        <f>IF(SUMIFS(Import!U:U,Import!R:R,"KLV A",Import!J:J,tbl_WohnsitzSO[[#This Row],[AHV-Nr]])=0,"",SUMIFS(Import!U:U,Import!R:R,"KLV A",Import!J:J,tbl_WohnsitzSO[[#This Row],[AHV-Nr]]))</f>
        <v/>
      </c>
      <c r="K305" s="169" t="str">
        <f>IF(SUMIFS(Import!U:U,Import!R:R,"KLV B",Import!J:J,tbl_WohnsitzSO[[#This Row],[AHV-Nr]])=0,"",SUMIFS(Import!U:U,Import!R:R,"KLV B",Import!J:J,tbl_WohnsitzSO[[#This Row],[AHV-Nr]]))</f>
        <v/>
      </c>
      <c r="L305" s="169" t="str">
        <f>IF(SUMIFS(Import!U:U,Import!R:R,"KLV C",Import!J:J,tbl_WohnsitzSO[[#This Row],[AHV-Nr]])=0,"",SUMIFS(Import!U:U,Import!R:R,"KLV C",Import!J:J,tbl_WohnsitzSO[[#This Row],[AHV-Nr]]))</f>
        <v/>
      </c>
      <c r="M305" s="171">
        <f>SUM(tbl_WohnsitzSO[[#This Row],[KLV A]:[KLV C]])</f>
        <v>0</v>
      </c>
      <c r="N305" s="159" t="str">
        <f>IF(tbl_WohnsitzSO[[#This Row],[KLV A]]="","",IF(NOT(ISERROR(MATCH(X305, Parameter!$A$1:$A$137, 0))),VLOOKUP(X305,Parameter!$A$1:$J$137,4,0),IF(V305=4535,VLOOKUP(W305,Parameter!$C$1:$J$137,5,0),VLOOKUP(Y305,Parameter!$B$1:$J$137,6,0))))</f>
        <v/>
      </c>
      <c r="O305" s="159" t="str">
        <f>IF(tbl_WohnsitzSO[[#This Row],[KLV B]]="","",IF(NOT(ISERROR(MATCH(X305, Parameter!$A$1:$A$137, 0))),VLOOKUP(X305,Parameter!$A$1:$J$137,5,0),IF(V305=4535,VLOOKUP(W305,Parameter!$C$1:$J$137,6,0),VLOOKUP(Y305,Parameter!$B$1:$J$137,7,0))))</f>
        <v/>
      </c>
      <c r="P305" s="159" t="str">
        <f>IF(tbl_WohnsitzSO[[#This Row],[KLV C]]="","",IF(NOT(ISERROR(MATCH(X305, Parameter!$A$1:$A$137, 0))),VLOOKUP(X305,Parameter!$A$1:$J$137,6,0),IF(V305=4535,VLOOKUP(W305,Parameter!$C$1:$J$137,7,0),VLOOKUP(Y305,Parameter!$B$1:$J$137,8,0))))</f>
        <v/>
      </c>
      <c r="Q305" s="12" t="str">
        <f t="shared" si="18"/>
        <v/>
      </c>
      <c r="R305" s="12" t="str">
        <f t="shared" si="18"/>
        <v/>
      </c>
      <c r="S305" s="12" t="str">
        <f t="shared" si="18"/>
        <v/>
      </c>
      <c r="T305" s="12">
        <f>IFERROR(SUM(tbl_WohnsitzSO[[#This Row],[KLV A Kosten]:[KLV C Kosten]]),"")</f>
        <v>0</v>
      </c>
      <c r="U305" s="63">
        <f>SUMIFS(Import!V:V,Import!J:J,tbl_WohnsitzSO[[#This Row],[AHV-Nr]])</f>
        <v>0</v>
      </c>
      <c r="V305" s="162" t="str">
        <f t="shared" si="17"/>
        <v/>
      </c>
      <c r="W305" s="163" t="str">
        <f t="shared" si="17"/>
        <v/>
      </c>
      <c r="X305" s="122" t="str">
        <f t="shared" si="19"/>
        <v>S111111</v>
      </c>
      <c r="Y305" s="122" t="str">
        <f t="shared" si="20"/>
        <v>P</v>
      </c>
    </row>
    <row r="306" spans="1:25" ht="12.75" customHeight="1" x14ac:dyDescent="0.2">
      <c r="A306" s="82">
        <v>293</v>
      </c>
      <c r="B306" s="153" t="str">
        <f>IFERROR(INDEX(Import!J:J,_xlfn.AGGREGATE(15,6,ROW(Import!J:J)/(Import!X:X=1),ROW()-13)),"")</f>
        <v/>
      </c>
      <c r="C306" s="153" t="str">
        <f>IFERROR(INDEX(Import!A:V,MATCH(tbl_WohnsitzSO[[#This Row],[AHV-Nr]],Import!J:J,0),5),"")</f>
        <v/>
      </c>
      <c r="D306" s="154" t="str">
        <f>IFERROR(INDEX(Import!A:V,MATCH(tbl_WohnsitzSO[[#This Row],[AHV-Nr]],Import!J:J,0),7),"")</f>
        <v/>
      </c>
      <c r="E306" s="83" t="str">
        <f>IFERROR(INDEX(Import!A:V,MATCH(tbl_WohnsitzSO[[#This Row],[AHV-Nr]],Import!J:J,0),9),"")</f>
        <v/>
      </c>
      <c r="F306" s="84" t="str">
        <f>IFERROR(INDEX(Import!A:V,MATCH(tbl_WohnsitzSO[[#This Row],[AHV-Nr]],Import!J:J,0),12),"")</f>
        <v/>
      </c>
      <c r="G306" s="157" t="str">
        <f>IFERROR(INDEX(Import!A:V,MATCH(tbl_WohnsitzSO[[#This Row],[AHV-Nr]],Import!J:J,0),15),"")</f>
        <v/>
      </c>
      <c r="H306" s="85" t="str">
        <f>IFERROR(INDEX(Import!A:V,MATCH(tbl_WohnsitzSO[[#This Row],[AHV-Nr]],Import!J:J,0),16),"")</f>
        <v/>
      </c>
      <c r="I306" s="85" t="str">
        <f>IF(SUMIFS(Import!Z:Z,Import!J:J,tbl_WohnsitzSO[[#This Row],[AHV-Nr]],Import!Z:Z,1)=0,"",SUMIFS(Import!Z:Z,Import!J:J,tbl_WohnsitzSO[[#This Row],[AHV-Nr]],Import!Z:Z,1))</f>
        <v/>
      </c>
      <c r="J306" s="169" t="str">
        <f>IF(SUMIFS(Import!U:U,Import!R:R,"KLV A",Import!J:J,tbl_WohnsitzSO[[#This Row],[AHV-Nr]])=0,"",SUMIFS(Import!U:U,Import!R:R,"KLV A",Import!J:J,tbl_WohnsitzSO[[#This Row],[AHV-Nr]]))</f>
        <v/>
      </c>
      <c r="K306" s="169" t="str">
        <f>IF(SUMIFS(Import!U:U,Import!R:R,"KLV B",Import!J:J,tbl_WohnsitzSO[[#This Row],[AHV-Nr]])=0,"",SUMIFS(Import!U:U,Import!R:R,"KLV B",Import!J:J,tbl_WohnsitzSO[[#This Row],[AHV-Nr]]))</f>
        <v/>
      </c>
      <c r="L306" s="169" t="str">
        <f>IF(SUMIFS(Import!U:U,Import!R:R,"KLV C",Import!J:J,tbl_WohnsitzSO[[#This Row],[AHV-Nr]])=0,"",SUMIFS(Import!U:U,Import!R:R,"KLV C",Import!J:J,tbl_WohnsitzSO[[#This Row],[AHV-Nr]]))</f>
        <v/>
      </c>
      <c r="M306" s="171">
        <f>SUM(tbl_WohnsitzSO[[#This Row],[KLV A]:[KLV C]])</f>
        <v>0</v>
      </c>
      <c r="N306" s="159" t="str">
        <f>IF(tbl_WohnsitzSO[[#This Row],[KLV A]]="","",IF(NOT(ISERROR(MATCH(X306, Parameter!$A$1:$A$137, 0))),VLOOKUP(X306,Parameter!$A$1:$J$137,4,0),IF(V306=4535,VLOOKUP(W306,Parameter!$C$1:$J$137,5,0),VLOOKUP(Y306,Parameter!$B$1:$J$137,6,0))))</f>
        <v/>
      </c>
      <c r="O306" s="159" t="str">
        <f>IF(tbl_WohnsitzSO[[#This Row],[KLV B]]="","",IF(NOT(ISERROR(MATCH(X306, Parameter!$A$1:$A$137, 0))),VLOOKUP(X306,Parameter!$A$1:$J$137,5,0),IF(V306=4535,VLOOKUP(W306,Parameter!$C$1:$J$137,6,0),VLOOKUP(Y306,Parameter!$B$1:$J$137,7,0))))</f>
        <v/>
      </c>
      <c r="P306" s="159" t="str">
        <f>IF(tbl_WohnsitzSO[[#This Row],[KLV C]]="","",IF(NOT(ISERROR(MATCH(X306, Parameter!$A$1:$A$137, 0))),VLOOKUP(X306,Parameter!$A$1:$J$137,6,0),IF(V306=4535,VLOOKUP(W306,Parameter!$C$1:$J$137,7,0),VLOOKUP(Y306,Parameter!$B$1:$J$137,8,0))))</f>
        <v/>
      </c>
      <c r="Q306" s="12" t="str">
        <f t="shared" si="18"/>
        <v/>
      </c>
      <c r="R306" s="12" t="str">
        <f t="shared" si="18"/>
        <v/>
      </c>
      <c r="S306" s="12" t="str">
        <f t="shared" si="18"/>
        <v/>
      </c>
      <c r="T306" s="12">
        <f>IFERROR(SUM(tbl_WohnsitzSO[[#This Row],[KLV A Kosten]:[KLV C Kosten]]),"")</f>
        <v>0</v>
      </c>
      <c r="U306" s="63">
        <f>SUMIFS(Import!V:V,Import!J:J,tbl_WohnsitzSO[[#This Row],[AHV-Nr]])</f>
        <v>0</v>
      </c>
      <c r="V306" s="162" t="str">
        <f t="shared" si="17"/>
        <v/>
      </c>
      <c r="W306" s="163" t="str">
        <f t="shared" si="17"/>
        <v/>
      </c>
      <c r="X306" s="122" t="str">
        <f t="shared" si="19"/>
        <v>S111111</v>
      </c>
      <c r="Y306" s="122" t="str">
        <f t="shared" si="20"/>
        <v>P</v>
      </c>
    </row>
    <row r="307" spans="1:25" ht="12.75" customHeight="1" x14ac:dyDescent="0.2">
      <c r="A307" s="82">
        <v>294</v>
      </c>
      <c r="B307" s="153" t="str">
        <f>IFERROR(INDEX(Import!J:J,_xlfn.AGGREGATE(15,6,ROW(Import!J:J)/(Import!X:X=1),ROW()-13)),"")</f>
        <v/>
      </c>
      <c r="C307" s="153" t="str">
        <f>IFERROR(INDEX(Import!A:V,MATCH(tbl_WohnsitzSO[[#This Row],[AHV-Nr]],Import!J:J,0),5),"")</f>
        <v/>
      </c>
      <c r="D307" s="154" t="str">
        <f>IFERROR(INDEX(Import!A:V,MATCH(tbl_WohnsitzSO[[#This Row],[AHV-Nr]],Import!J:J,0),7),"")</f>
        <v/>
      </c>
      <c r="E307" s="83" t="str">
        <f>IFERROR(INDEX(Import!A:V,MATCH(tbl_WohnsitzSO[[#This Row],[AHV-Nr]],Import!J:J,0),9),"")</f>
        <v/>
      </c>
      <c r="F307" s="84" t="str">
        <f>IFERROR(INDEX(Import!A:V,MATCH(tbl_WohnsitzSO[[#This Row],[AHV-Nr]],Import!J:J,0),12),"")</f>
        <v/>
      </c>
      <c r="G307" s="157" t="str">
        <f>IFERROR(INDEX(Import!A:V,MATCH(tbl_WohnsitzSO[[#This Row],[AHV-Nr]],Import!J:J,0),15),"")</f>
        <v/>
      </c>
      <c r="H307" s="85" t="str">
        <f>IFERROR(INDEX(Import!A:V,MATCH(tbl_WohnsitzSO[[#This Row],[AHV-Nr]],Import!J:J,0),16),"")</f>
        <v/>
      </c>
      <c r="I307" s="85" t="str">
        <f>IF(SUMIFS(Import!Z:Z,Import!J:J,tbl_WohnsitzSO[[#This Row],[AHV-Nr]],Import!Z:Z,1)=0,"",SUMIFS(Import!Z:Z,Import!J:J,tbl_WohnsitzSO[[#This Row],[AHV-Nr]],Import!Z:Z,1))</f>
        <v/>
      </c>
      <c r="J307" s="169" t="str">
        <f>IF(SUMIFS(Import!U:U,Import!R:R,"KLV A",Import!J:J,tbl_WohnsitzSO[[#This Row],[AHV-Nr]])=0,"",SUMIFS(Import!U:U,Import!R:R,"KLV A",Import!J:J,tbl_WohnsitzSO[[#This Row],[AHV-Nr]]))</f>
        <v/>
      </c>
      <c r="K307" s="169" t="str">
        <f>IF(SUMIFS(Import!U:U,Import!R:R,"KLV B",Import!J:J,tbl_WohnsitzSO[[#This Row],[AHV-Nr]])=0,"",SUMIFS(Import!U:U,Import!R:R,"KLV B",Import!J:J,tbl_WohnsitzSO[[#This Row],[AHV-Nr]]))</f>
        <v/>
      </c>
      <c r="L307" s="169" t="str">
        <f>IF(SUMIFS(Import!U:U,Import!R:R,"KLV C",Import!J:J,tbl_WohnsitzSO[[#This Row],[AHV-Nr]])=0,"",SUMIFS(Import!U:U,Import!R:R,"KLV C",Import!J:J,tbl_WohnsitzSO[[#This Row],[AHV-Nr]]))</f>
        <v/>
      </c>
      <c r="M307" s="171">
        <f>SUM(tbl_WohnsitzSO[[#This Row],[KLV A]:[KLV C]])</f>
        <v>0</v>
      </c>
      <c r="N307" s="159" t="str">
        <f>IF(tbl_WohnsitzSO[[#This Row],[KLV A]]="","",IF(NOT(ISERROR(MATCH(X307, Parameter!$A$1:$A$137, 0))),VLOOKUP(X307,Parameter!$A$1:$J$137,4,0),IF(V307=4535,VLOOKUP(W307,Parameter!$C$1:$J$137,5,0),VLOOKUP(Y307,Parameter!$B$1:$J$137,6,0))))</f>
        <v/>
      </c>
      <c r="O307" s="159" t="str">
        <f>IF(tbl_WohnsitzSO[[#This Row],[KLV B]]="","",IF(NOT(ISERROR(MATCH(X307, Parameter!$A$1:$A$137, 0))),VLOOKUP(X307,Parameter!$A$1:$J$137,5,0),IF(V307=4535,VLOOKUP(W307,Parameter!$C$1:$J$137,6,0),VLOOKUP(Y307,Parameter!$B$1:$J$137,7,0))))</f>
        <v/>
      </c>
      <c r="P307" s="159" t="str">
        <f>IF(tbl_WohnsitzSO[[#This Row],[KLV C]]="","",IF(NOT(ISERROR(MATCH(X307, Parameter!$A$1:$A$137, 0))),VLOOKUP(X307,Parameter!$A$1:$J$137,6,0),IF(V307=4535,VLOOKUP(W307,Parameter!$C$1:$J$137,7,0),VLOOKUP(Y307,Parameter!$B$1:$J$137,8,0))))</f>
        <v/>
      </c>
      <c r="Q307" s="12" t="str">
        <f t="shared" si="18"/>
        <v/>
      </c>
      <c r="R307" s="12" t="str">
        <f t="shared" si="18"/>
        <v/>
      </c>
      <c r="S307" s="12" t="str">
        <f t="shared" si="18"/>
        <v/>
      </c>
      <c r="T307" s="12">
        <f>IFERROR(SUM(tbl_WohnsitzSO[[#This Row],[KLV A Kosten]:[KLV C Kosten]]),"")</f>
        <v>0</v>
      </c>
      <c r="U307" s="63">
        <f>SUMIFS(Import!V:V,Import!J:J,tbl_WohnsitzSO[[#This Row],[AHV-Nr]])</f>
        <v>0</v>
      </c>
      <c r="V307" s="162" t="str">
        <f t="shared" ref="V307:W370" si="21">+G307</f>
        <v/>
      </c>
      <c r="W307" s="163" t="str">
        <f t="shared" si="21"/>
        <v/>
      </c>
      <c r="X307" s="122" t="str">
        <f t="shared" si="19"/>
        <v>S111111</v>
      </c>
      <c r="Y307" s="122" t="str">
        <f t="shared" si="20"/>
        <v>P</v>
      </c>
    </row>
    <row r="308" spans="1:25" ht="12.75" customHeight="1" x14ac:dyDescent="0.2">
      <c r="A308" s="82">
        <v>295</v>
      </c>
      <c r="B308" s="153" t="str">
        <f>IFERROR(INDEX(Import!J:J,_xlfn.AGGREGATE(15,6,ROW(Import!J:J)/(Import!X:X=1),ROW()-13)),"")</f>
        <v/>
      </c>
      <c r="C308" s="153" t="str">
        <f>IFERROR(INDEX(Import!A:V,MATCH(tbl_WohnsitzSO[[#This Row],[AHV-Nr]],Import!J:J,0),5),"")</f>
        <v/>
      </c>
      <c r="D308" s="154" t="str">
        <f>IFERROR(INDEX(Import!A:V,MATCH(tbl_WohnsitzSO[[#This Row],[AHV-Nr]],Import!J:J,0),7),"")</f>
        <v/>
      </c>
      <c r="E308" s="83" t="str">
        <f>IFERROR(INDEX(Import!A:V,MATCH(tbl_WohnsitzSO[[#This Row],[AHV-Nr]],Import!J:J,0),9),"")</f>
        <v/>
      </c>
      <c r="F308" s="84" t="str">
        <f>IFERROR(INDEX(Import!A:V,MATCH(tbl_WohnsitzSO[[#This Row],[AHV-Nr]],Import!J:J,0),12),"")</f>
        <v/>
      </c>
      <c r="G308" s="157" t="str">
        <f>IFERROR(INDEX(Import!A:V,MATCH(tbl_WohnsitzSO[[#This Row],[AHV-Nr]],Import!J:J,0),15),"")</f>
        <v/>
      </c>
      <c r="H308" s="85" t="str">
        <f>IFERROR(INDEX(Import!A:V,MATCH(tbl_WohnsitzSO[[#This Row],[AHV-Nr]],Import!J:J,0),16),"")</f>
        <v/>
      </c>
      <c r="I308" s="85" t="str">
        <f>IF(SUMIFS(Import!Z:Z,Import!J:J,tbl_WohnsitzSO[[#This Row],[AHV-Nr]],Import!Z:Z,1)=0,"",SUMIFS(Import!Z:Z,Import!J:J,tbl_WohnsitzSO[[#This Row],[AHV-Nr]],Import!Z:Z,1))</f>
        <v/>
      </c>
      <c r="J308" s="169" t="str">
        <f>IF(SUMIFS(Import!U:U,Import!R:R,"KLV A",Import!J:J,tbl_WohnsitzSO[[#This Row],[AHV-Nr]])=0,"",SUMIFS(Import!U:U,Import!R:R,"KLV A",Import!J:J,tbl_WohnsitzSO[[#This Row],[AHV-Nr]]))</f>
        <v/>
      </c>
      <c r="K308" s="169" t="str">
        <f>IF(SUMIFS(Import!U:U,Import!R:R,"KLV B",Import!J:J,tbl_WohnsitzSO[[#This Row],[AHV-Nr]])=0,"",SUMIFS(Import!U:U,Import!R:R,"KLV B",Import!J:J,tbl_WohnsitzSO[[#This Row],[AHV-Nr]]))</f>
        <v/>
      </c>
      <c r="L308" s="169" t="str">
        <f>IF(SUMIFS(Import!U:U,Import!R:R,"KLV C",Import!J:J,tbl_WohnsitzSO[[#This Row],[AHV-Nr]])=0,"",SUMIFS(Import!U:U,Import!R:R,"KLV C",Import!J:J,tbl_WohnsitzSO[[#This Row],[AHV-Nr]]))</f>
        <v/>
      </c>
      <c r="M308" s="171">
        <f>SUM(tbl_WohnsitzSO[[#This Row],[KLV A]:[KLV C]])</f>
        <v>0</v>
      </c>
      <c r="N308" s="159" t="str">
        <f>IF(tbl_WohnsitzSO[[#This Row],[KLV A]]="","",IF(NOT(ISERROR(MATCH(X308, Parameter!$A$1:$A$137, 0))),VLOOKUP(X308,Parameter!$A$1:$J$137,4,0),IF(V308=4535,VLOOKUP(W308,Parameter!$C$1:$J$137,5,0),VLOOKUP(Y308,Parameter!$B$1:$J$137,6,0))))</f>
        <v/>
      </c>
      <c r="O308" s="159" t="str">
        <f>IF(tbl_WohnsitzSO[[#This Row],[KLV B]]="","",IF(NOT(ISERROR(MATCH(X308, Parameter!$A$1:$A$137, 0))),VLOOKUP(X308,Parameter!$A$1:$J$137,5,0),IF(V308=4535,VLOOKUP(W308,Parameter!$C$1:$J$137,6,0),VLOOKUP(Y308,Parameter!$B$1:$J$137,7,0))))</f>
        <v/>
      </c>
      <c r="P308" s="159" t="str">
        <f>IF(tbl_WohnsitzSO[[#This Row],[KLV C]]="","",IF(NOT(ISERROR(MATCH(X308, Parameter!$A$1:$A$137, 0))),VLOOKUP(X308,Parameter!$A$1:$J$137,6,0),IF(V308=4535,VLOOKUP(W308,Parameter!$C$1:$J$137,7,0),VLOOKUP(Y308,Parameter!$B$1:$J$137,8,0))))</f>
        <v/>
      </c>
      <c r="Q308" s="12" t="str">
        <f t="shared" si="18"/>
        <v/>
      </c>
      <c r="R308" s="12" t="str">
        <f t="shared" si="18"/>
        <v/>
      </c>
      <c r="S308" s="12" t="str">
        <f t="shared" si="18"/>
        <v/>
      </c>
      <c r="T308" s="12">
        <f>IFERROR(SUM(tbl_WohnsitzSO[[#This Row],[KLV A Kosten]:[KLV C Kosten]]),"")</f>
        <v>0</v>
      </c>
      <c r="U308" s="63">
        <f>SUMIFS(Import!V:V,Import!J:J,tbl_WohnsitzSO[[#This Row],[AHV-Nr]])</f>
        <v>0</v>
      </c>
      <c r="V308" s="162" t="str">
        <f t="shared" si="21"/>
        <v/>
      </c>
      <c r="W308" s="163" t="str">
        <f t="shared" si="21"/>
        <v/>
      </c>
      <c r="X308" s="122" t="str">
        <f t="shared" si="19"/>
        <v>S111111</v>
      </c>
      <c r="Y308" s="122" t="str">
        <f t="shared" si="20"/>
        <v>P</v>
      </c>
    </row>
    <row r="309" spans="1:25" ht="12.75" customHeight="1" x14ac:dyDescent="0.2">
      <c r="A309" s="82">
        <v>296</v>
      </c>
      <c r="B309" s="153" t="str">
        <f>IFERROR(INDEX(Import!J:J,_xlfn.AGGREGATE(15,6,ROW(Import!J:J)/(Import!X:X=1),ROW()-13)),"")</f>
        <v/>
      </c>
      <c r="C309" s="153" t="str">
        <f>IFERROR(INDEX(Import!A:V,MATCH(tbl_WohnsitzSO[[#This Row],[AHV-Nr]],Import!J:J,0),5),"")</f>
        <v/>
      </c>
      <c r="D309" s="154" t="str">
        <f>IFERROR(INDEX(Import!A:V,MATCH(tbl_WohnsitzSO[[#This Row],[AHV-Nr]],Import!J:J,0),7),"")</f>
        <v/>
      </c>
      <c r="E309" s="83" t="str">
        <f>IFERROR(INDEX(Import!A:V,MATCH(tbl_WohnsitzSO[[#This Row],[AHV-Nr]],Import!J:J,0),9),"")</f>
        <v/>
      </c>
      <c r="F309" s="84" t="str">
        <f>IFERROR(INDEX(Import!A:V,MATCH(tbl_WohnsitzSO[[#This Row],[AHV-Nr]],Import!J:J,0),12),"")</f>
        <v/>
      </c>
      <c r="G309" s="157" t="str">
        <f>IFERROR(INDEX(Import!A:V,MATCH(tbl_WohnsitzSO[[#This Row],[AHV-Nr]],Import!J:J,0),15),"")</f>
        <v/>
      </c>
      <c r="H309" s="85" t="str">
        <f>IFERROR(INDEX(Import!A:V,MATCH(tbl_WohnsitzSO[[#This Row],[AHV-Nr]],Import!J:J,0),16),"")</f>
        <v/>
      </c>
      <c r="I309" s="85" t="str">
        <f>IF(SUMIFS(Import!Z:Z,Import!J:J,tbl_WohnsitzSO[[#This Row],[AHV-Nr]],Import!Z:Z,1)=0,"",SUMIFS(Import!Z:Z,Import!J:J,tbl_WohnsitzSO[[#This Row],[AHV-Nr]],Import!Z:Z,1))</f>
        <v/>
      </c>
      <c r="J309" s="169" t="str">
        <f>IF(SUMIFS(Import!U:U,Import!R:R,"KLV A",Import!J:J,tbl_WohnsitzSO[[#This Row],[AHV-Nr]])=0,"",SUMIFS(Import!U:U,Import!R:R,"KLV A",Import!J:J,tbl_WohnsitzSO[[#This Row],[AHV-Nr]]))</f>
        <v/>
      </c>
      <c r="K309" s="169" t="str">
        <f>IF(SUMIFS(Import!U:U,Import!R:R,"KLV B",Import!J:J,tbl_WohnsitzSO[[#This Row],[AHV-Nr]])=0,"",SUMIFS(Import!U:U,Import!R:R,"KLV B",Import!J:J,tbl_WohnsitzSO[[#This Row],[AHV-Nr]]))</f>
        <v/>
      </c>
      <c r="L309" s="169" t="str">
        <f>IF(SUMIFS(Import!U:U,Import!R:R,"KLV C",Import!J:J,tbl_WohnsitzSO[[#This Row],[AHV-Nr]])=0,"",SUMIFS(Import!U:U,Import!R:R,"KLV C",Import!J:J,tbl_WohnsitzSO[[#This Row],[AHV-Nr]]))</f>
        <v/>
      </c>
      <c r="M309" s="171">
        <f>SUM(tbl_WohnsitzSO[[#This Row],[KLV A]:[KLV C]])</f>
        <v>0</v>
      </c>
      <c r="N309" s="159" t="str">
        <f>IF(tbl_WohnsitzSO[[#This Row],[KLV A]]="","",IF(NOT(ISERROR(MATCH(X309, Parameter!$A$1:$A$137, 0))),VLOOKUP(X309,Parameter!$A$1:$J$137,4,0),IF(V309=4535,VLOOKUP(W309,Parameter!$C$1:$J$137,5,0),VLOOKUP(Y309,Parameter!$B$1:$J$137,6,0))))</f>
        <v/>
      </c>
      <c r="O309" s="159" t="str">
        <f>IF(tbl_WohnsitzSO[[#This Row],[KLV B]]="","",IF(NOT(ISERROR(MATCH(X309, Parameter!$A$1:$A$137, 0))),VLOOKUP(X309,Parameter!$A$1:$J$137,5,0),IF(V309=4535,VLOOKUP(W309,Parameter!$C$1:$J$137,6,0),VLOOKUP(Y309,Parameter!$B$1:$J$137,7,0))))</f>
        <v/>
      </c>
      <c r="P309" s="159" t="str">
        <f>IF(tbl_WohnsitzSO[[#This Row],[KLV C]]="","",IF(NOT(ISERROR(MATCH(X309, Parameter!$A$1:$A$137, 0))),VLOOKUP(X309,Parameter!$A$1:$J$137,6,0),IF(V309=4535,VLOOKUP(W309,Parameter!$C$1:$J$137,7,0),VLOOKUP(Y309,Parameter!$B$1:$J$137,8,0))))</f>
        <v/>
      </c>
      <c r="Q309" s="12" t="str">
        <f t="shared" si="18"/>
        <v/>
      </c>
      <c r="R309" s="12" t="str">
        <f t="shared" si="18"/>
        <v/>
      </c>
      <c r="S309" s="12" t="str">
        <f t="shared" si="18"/>
        <v/>
      </c>
      <c r="T309" s="12">
        <f>IFERROR(SUM(tbl_WohnsitzSO[[#This Row],[KLV A Kosten]:[KLV C Kosten]]),"")</f>
        <v>0</v>
      </c>
      <c r="U309" s="63">
        <f>SUMIFS(Import!V:V,Import!J:J,tbl_WohnsitzSO[[#This Row],[AHV-Nr]])</f>
        <v>0</v>
      </c>
      <c r="V309" s="162" t="str">
        <f t="shared" si="21"/>
        <v/>
      </c>
      <c r="W309" s="163" t="str">
        <f t="shared" si="21"/>
        <v/>
      </c>
      <c r="X309" s="122" t="str">
        <f t="shared" si="19"/>
        <v>S111111</v>
      </c>
      <c r="Y309" s="122" t="str">
        <f t="shared" si="20"/>
        <v>P</v>
      </c>
    </row>
    <row r="310" spans="1:25" ht="12.75" customHeight="1" x14ac:dyDescent="0.2">
      <c r="A310" s="82">
        <v>297</v>
      </c>
      <c r="B310" s="153" t="str">
        <f>IFERROR(INDEX(Import!J:J,_xlfn.AGGREGATE(15,6,ROW(Import!J:J)/(Import!X:X=1),ROW()-13)),"")</f>
        <v/>
      </c>
      <c r="C310" s="153" t="str">
        <f>IFERROR(INDEX(Import!A:V,MATCH(tbl_WohnsitzSO[[#This Row],[AHV-Nr]],Import!J:J,0),5),"")</f>
        <v/>
      </c>
      <c r="D310" s="154" t="str">
        <f>IFERROR(INDEX(Import!A:V,MATCH(tbl_WohnsitzSO[[#This Row],[AHV-Nr]],Import!J:J,0),7),"")</f>
        <v/>
      </c>
      <c r="E310" s="83" t="str">
        <f>IFERROR(INDEX(Import!A:V,MATCH(tbl_WohnsitzSO[[#This Row],[AHV-Nr]],Import!J:J,0),9),"")</f>
        <v/>
      </c>
      <c r="F310" s="84" t="str">
        <f>IFERROR(INDEX(Import!A:V,MATCH(tbl_WohnsitzSO[[#This Row],[AHV-Nr]],Import!J:J,0),12),"")</f>
        <v/>
      </c>
      <c r="G310" s="157" t="str">
        <f>IFERROR(INDEX(Import!A:V,MATCH(tbl_WohnsitzSO[[#This Row],[AHV-Nr]],Import!J:J,0),15),"")</f>
        <v/>
      </c>
      <c r="H310" s="85" t="str">
        <f>IFERROR(INDEX(Import!A:V,MATCH(tbl_WohnsitzSO[[#This Row],[AHV-Nr]],Import!J:J,0),16),"")</f>
        <v/>
      </c>
      <c r="I310" s="85" t="str">
        <f>IF(SUMIFS(Import!Z:Z,Import!J:J,tbl_WohnsitzSO[[#This Row],[AHV-Nr]],Import!Z:Z,1)=0,"",SUMIFS(Import!Z:Z,Import!J:J,tbl_WohnsitzSO[[#This Row],[AHV-Nr]],Import!Z:Z,1))</f>
        <v/>
      </c>
      <c r="J310" s="169" t="str">
        <f>IF(SUMIFS(Import!U:U,Import!R:R,"KLV A",Import!J:J,tbl_WohnsitzSO[[#This Row],[AHV-Nr]])=0,"",SUMIFS(Import!U:U,Import!R:R,"KLV A",Import!J:J,tbl_WohnsitzSO[[#This Row],[AHV-Nr]]))</f>
        <v/>
      </c>
      <c r="K310" s="169" t="str">
        <f>IF(SUMIFS(Import!U:U,Import!R:R,"KLV B",Import!J:J,tbl_WohnsitzSO[[#This Row],[AHV-Nr]])=0,"",SUMIFS(Import!U:U,Import!R:R,"KLV B",Import!J:J,tbl_WohnsitzSO[[#This Row],[AHV-Nr]]))</f>
        <v/>
      </c>
      <c r="L310" s="169" t="str">
        <f>IF(SUMIFS(Import!U:U,Import!R:R,"KLV C",Import!J:J,tbl_WohnsitzSO[[#This Row],[AHV-Nr]])=0,"",SUMIFS(Import!U:U,Import!R:R,"KLV C",Import!J:J,tbl_WohnsitzSO[[#This Row],[AHV-Nr]]))</f>
        <v/>
      </c>
      <c r="M310" s="171">
        <f>SUM(tbl_WohnsitzSO[[#This Row],[KLV A]:[KLV C]])</f>
        <v>0</v>
      </c>
      <c r="N310" s="159" t="str">
        <f>IF(tbl_WohnsitzSO[[#This Row],[KLV A]]="","",IF(NOT(ISERROR(MATCH(X310, Parameter!$A$1:$A$137, 0))),VLOOKUP(X310,Parameter!$A$1:$J$137,4,0),IF(V310=4535,VLOOKUP(W310,Parameter!$C$1:$J$137,5,0),VLOOKUP(Y310,Parameter!$B$1:$J$137,6,0))))</f>
        <v/>
      </c>
      <c r="O310" s="159" t="str">
        <f>IF(tbl_WohnsitzSO[[#This Row],[KLV B]]="","",IF(NOT(ISERROR(MATCH(X310, Parameter!$A$1:$A$137, 0))),VLOOKUP(X310,Parameter!$A$1:$J$137,5,0),IF(V310=4535,VLOOKUP(W310,Parameter!$C$1:$J$137,6,0),VLOOKUP(Y310,Parameter!$B$1:$J$137,7,0))))</f>
        <v/>
      </c>
      <c r="P310" s="159" t="str">
        <f>IF(tbl_WohnsitzSO[[#This Row],[KLV C]]="","",IF(NOT(ISERROR(MATCH(X310, Parameter!$A$1:$A$137, 0))),VLOOKUP(X310,Parameter!$A$1:$J$137,6,0),IF(V310=4535,VLOOKUP(W310,Parameter!$C$1:$J$137,7,0),VLOOKUP(Y310,Parameter!$B$1:$J$137,8,0))))</f>
        <v/>
      </c>
      <c r="Q310" s="12" t="str">
        <f t="shared" si="18"/>
        <v/>
      </c>
      <c r="R310" s="12" t="str">
        <f t="shared" si="18"/>
        <v/>
      </c>
      <c r="S310" s="12" t="str">
        <f t="shared" si="18"/>
        <v/>
      </c>
      <c r="T310" s="12">
        <f>IFERROR(SUM(tbl_WohnsitzSO[[#This Row],[KLV A Kosten]:[KLV C Kosten]]),"")</f>
        <v>0</v>
      </c>
      <c r="U310" s="63">
        <f>SUMIFS(Import!V:V,Import!J:J,tbl_WohnsitzSO[[#This Row],[AHV-Nr]])</f>
        <v>0</v>
      </c>
      <c r="V310" s="162" t="str">
        <f t="shared" si="21"/>
        <v/>
      </c>
      <c r="W310" s="163" t="str">
        <f t="shared" si="21"/>
        <v/>
      </c>
      <c r="X310" s="122" t="str">
        <f t="shared" si="19"/>
        <v>S111111</v>
      </c>
      <c r="Y310" s="122" t="str">
        <f t="shared" si="20"/>
        <v>P</v>
      </c>
    </row>
    <row r="311" spans="1:25" ht="12.75" customHeight="1" x14ac:dyDescent="0.2">
      <c r="A311" s="82">
        <v>298</v>
      </c>
      <c r="B311" s="153" t="str">
        <f>IFERROR(INDEX(Import!J:J,_xlfn.AGGREGATE(15,6,ROW(Import!J:J)/(Import!X:X=1),ROW()-13)),"")</f>
        <v/>
      </c>
      <c r="C311" s="153" t="str">
        <f>IFERROR(INDEX(Import!A:V,MATCH(tbl_WohnsitzSO[[#This Row],[AHV-Nr]],Import!J:J,0),5),"")</f>
        <v/>
      </c>
      <c r="D311" s="154" t="str">
        <f>IFERROR(INDEX(Import!A:V,MATCH(tbl_WohnsitzSO[[#This Row],[AHV-Nr]],Import!J:J,0),7),"")</f>
        <v/>
      </c>
      <c r="E311" s="83" t="str">
        <f>IFERROR(INDEX(Import!A:V,MATCH(tbl_WohnsitzSO[[#This Row],[AHV-Nr]],Import!J:J,0),9),"")</f>
        <v/>
      </c>
      <c r="F311" s="84" t="str">
        <f>IFERROR(INDEX(Import!A:V,MATCH(tbl_WohnsitzSO[[#This Row],[AHV-Nr]],Import!J:J,0),12),"")</f>
        <v/>
      </c>
      <c r="G311" s="157" t="str">
        <f>IFERROR(INDEX(Import!A:V,MATCH(tbl_WohnsitzSO[[#This Row],[AHV-Nr]],Import!J:J,0),15),"")</f>
        <v/>
      </c>
      <c r="H311" s="85" t="str">
        <f>IFERROR(INDEX(Import!A:V,MATCH(tbl_WohnsitzSO[[#This Row],[AHV-Nr]],Import!J:J,0),16),"")</f>
        <v/>
      </c>
      <c r="I311" s="85" t="str">
        <f>IF(SUMIFS(Import!Z:Z,Import!J:J,tbl_WohnsitzSO[[#This Row],[AHV-Nr]],Import!Z:Z,1)=0,"",SUMIFS(Import!Z:Z,Import!J:J,tbl_WohnsitzSO[[#This Row],[AHV-Nr]],Import!Z:Z,1))</f>
        <v/>
      </c>
      <c r="J311" s="169" t="str">
        <f>IF(SUMIFS(Import!U:U,Import!R:R,"KLV A",Import!J:J,tbl_WohnsitzSO[[#This Row],[AHV-Nr]])=0,"",SUMIFS(Import!U:U,Import!R:R,"KLV A",Import!J:J,tbl_WohnsitzSO[[#This Row],[AHV-Nr]]))</f>
        <v/>
      </c>
      <c r="K311" s="169" t="str">
        <f>IF(SUMIFS(Import!U:U,Import!R:R,"KLV B",Import!J:J,tbl_WohnsitzSO[[#This Row],[AHV-Nr]])=0,"",SUMIFS(Import!U:U,Import!R:R,"KLV B",Import!J:J,tbl_WohnsitzSO[[#This Row],[AHV-Nr]]))</f>
        <v/>
      </c>
      <c r="L311" s="169" t="str">
        <f>IF(SUMIFS(Import!U:U,Import!R:R,"KLV C",Import!J:J,tbl_WohnsitzSO[[#This Row],[AHV-Nr]])=0,"",SUMIFS(Import!U:U,Import!R:R,"KLV C",Import!J:J,tbl_WohnsitzSO[[#This Row],[AHV-Nr]]))</f>
        <v/>
      </c>
      <c r="M311" s="171">
        <f>SUM(tbl_WohnsitzSO[[#This Row],[KLV A]:[KLV C]])</f>
        <v>0</v>
      </c>
      <c r="N311" s="159" t="str">
        <f>IF(tbl_WohnsitzSO[[#This Row],[KLV A]]="","",IF(NOT(ISERROR(MATCH(X311, Parameter!$A$1:$A$137, 0))),VLOOKUP(X311,Parameter!$A$1:$J$137,4,0),IF(V311=4535,VLOOKUP(W311,Parameter!$C$1:$J$137,5,0),VLOOKUP(Y311,Parameter!$B$1:$J$137,6,0))))</f>
        <v/>
      </c>
      <c r="O311" s="159" t="str">
        <f>IF(tbl_WohnsitzSO[[#This Row],[KLV B]]="","",IF(NOT(ISERROR(MATCH(X311, Parameter!$A$1:$A$137, 0))),VLOOKUP(X311,Parameter!$A$1:$J$137,5,0),IF(V311=4535,VLOOKUP(W311,Parameter!$C$1:$J$137,6,0),VLOOKUP(Y311,Parameter!$B$1:$J$137,7,0))))</f>
        <v/>
      </c>
      <c r="P311" s="159" t="str">
        <f>IF(tbl_WohnsitzSO[[#This Row],[KLV C]]="","",IF(NOT(ISERROR(MATCH(X311, Parameter!$A$1:$A$137, 0))),VLOOKUP(X311,Parameter!$A$1:$J$137,6,0),IF(V311=4535,VLOOKUP(W311,Parameter!$C$1:$J$137,7,0),VLOOKUP(Y311,Parameter!$B$1:$J$137,8,0))))</f>
        <v/>
      </c>
      <c r="Q311" s="12" t="str">
        <f t="shared" si="18"/>
        <v/>
      </c>
      <c r="R311" s="12" t="str">
        <f t="shared" si="18"/>
        <v/>
      </c>
      <c r="S311" s="12" t="str">
        <f t="shared" si="18"/>
        <v/>
      </c>
      <c r="T311" s="12">
        <f>IFERROR(SUM(tbl_WohnsitzSO[[#This Row],[KLV A Kosten]:[KLV C Kosten]]),"")</f>
        <v>0</v>
      </c>
      <c r="U311" s="63">
        <f>SUMIFS(Import!V:V,Import!J:J,tbl_WohnsitzSO[[#This Row],[AHV-Nr]])</f>
        <v>0</v>
      </c>
      <c r="V311" s="162" t="str">
        <f t="shared" si="21"/>
        <v/>
      </c>
      <c r="W311" s="163" t="str">
        <f t="shared" si="21"/>
        <v/>
      </c>
      <c r="X311" s="122" t="str">
        <f t="shared" si="19"/>
        <v>S111111</v>
      </c>
      <c r="Y311" s="122" t="str">
        <f t="shared" si="20"/>
        <v>P</v>
      </c>
    </row>
    <row r="312" spans="1:25" ht="12.75" customHeight="1" x14ac:dyDescent="0.2">
      <c r="A312" s="82">
        <v>299</v>
      </c>
      <c r="B312" s="153" t="str">
        <f>IFERROR(INDEX(Import!J:J,_xlfn.AGGREGATE(15,6,ROW(Import!J:J)/(Import!X:X=1),ROW()-13)),"")</f>
        <v/>
      </c>
      <c r="C312" s="153" t="str">
        <f>IFERROR(INDEX(Import!A:V,MATCH(tbl_WohnsitzSO[[#This Row],[AHV-Nr]],Import!J:J,0),5),"")</f>
        <v/>
      </c>
      <c r="D312" s="154" t="str">
        <f>IFERROR(INDEX(Import!A:V,MATCH(tbl_WohnsitzSO[[#This Row],[AHV-Nr]],Import!J:J,0),7),"")</f>
        <v/>
      </c>
      <c r="E312" s="83" t="str">
        <f>IFERROR(INDEX(Import!A:V,MATCH(tbl_WohnsitzSO[[#This Row],[AHV-Nr]],Import!J:J,0),9),"")</f>
        <v/>
      </c>
      <c r="F312" s="84" t="str">
        <f>IFERROR(INDEX(Import!A:V,MATCH(tbl_WohnsitzSO[[#This Row],[AHV-Nr]],Import!J:J,0),12),"")</f>
        <v/>
      </c>
      <c r="G312" s="157" t="str">
        <f>IFERROR(INDEX(Import!A:V,MATCH(tbl_WohnsitzSO[[#This Row],[AHV-Nr]],Import!J:J,0),15),"")</f>
        <v/>
      </c>
      <c r="H312" s="85" t="str">
        <f>IFERROR(INDEX(Import!A:V,MATCH(tbl_WohnsitzSO[[#This Row],[AHV-Nr]],Import!J:J,0),16),"")</f>
        <v/>
      </c>
      <c r="I312" s="85" t="str">
        <f>IF(SUMIFS(Import!Z:Z,Import!J:J,tbl_WohnsitzSO[[#This Row],[AHV-Nr]],Import!Z:Z,1)=0,"",SUMIFS(Import!Z:Z,Import!J:J,tbl_WohnsitzSO[[#This Row],[AHV-Nr]],Import!Z:Z,1))</f>
        <v/>
      </c>
      <c r="J312" s="169" t="str">
        <f>IF(SUMIFS(Import!U:U,Import!R:R,"KLV A",Import!J:J,tbl_WohnsitzSO[[#This Row],[AHV-Nr]])=0,"",SUMIFS(Import!U:U,Import!R:R,"KLV A",Import!J:J,tbl_WohnsitzSO[[#This Row],[AHV-Nr]]))</f>
        <v/>
      </c>
      <c r="K312" s="169" t="str">
        <f>IF(SUMIFS(Import!U:U,Import!R:R,"KLV B",Import!J:J,tbl_WohnsitzSO[[#This Row],[AHV-Nr]])=0,"",SUMIFS(Import!U:U,Import!R:R,"KLV B",Import!J:J,tbl_WohnsitzSO[[#This Row],[AHV-Nr]]))</f>
        <v/>
      </c>
      <c r="L312" s="169" t="str">
        <f>IF(SUMIFS(Import!U:U,Import!R:R,"KLV C",Import!J:J,tbl_WohnsitzSO[[#This Row],[AHV-Nr]])=0,"",SUMIFS(Import!U:U,Import!R:R,"KLV C",Import!J:J,tbl_WohnsitzSO[[#This Row],[AHV-Nr]]))</f>
        <v/>
      </c>
      <c r="M312" s="171">
        <f>SUM(tbl_WohnsitzSO[[#This Row],[KLV A]:[KLV C]])</f>
        <v>0</v>
      </c>
      <c r="N312" s="159" t="str">
        <f>IF(tbl_WohnsitzSO[[#This Row],[KLV A]]="","",IF(NOT(ISERROR(MATCH(X312, Parameter!$A$1:$A$137, 0))),VLOOKUP(X312,Parameter!$A$1:$J$137,4,0),IF(V312=4535,VLOOKUP(W312,Parameter!$C$1:$J$137,5,0),VLOOKUP(Y312,Parameter!$B$1:$J$137,6,0))))</f>
        <v/>
      </c>
      <c r="O312" s="159" t="str">
        <f>IF(tbl_WohnsitzSO[[#This Row],[KLV B]]="","",IF(NOT(ISERROR(MATCH(X312, Parameter!$A$1:$A$137, 0))),VLOOKUP(X312,Parameter!$A$1:$J$137,5,0),IF(V312=4535,VLOOKUP(W312,Parameter!$C$1:$J$137,6,0),VLOOKUP(Y312,Parameter!$B$1:$J$137,7,0))))</f>
        <v/>
      </c>
      <c r="P312" s="159" t="str">
        <f>IF(tbl_WohnsitzSO[[#This Row],[KLV C]]="","",IF(NOT(ISERROR(MATCH(X312, Parameter!$A$1:$A$137, 0))),VLOOKUP(X312,Parameter!$A$1:$J$137,6,0),IF(V312=4535,VLOOKUP(W312,Parameter!$C$1:$J$137,7,0),VLOOKUP(Y312,Parameter!$B$1:$J$137,8,0))))</f>
        <v/>
      </c>
      <c r="Q312" s="12" t="str">
        <f t="shared" si="18"/>
        <v/>
      </c>
      <c r="R312" s="12" t="str">
        <f t="shared" si="18"/>
        <v/>
      </c>
      <c r="S312" s="12" t="str">
        <f t="shared" si="18"/>
        <v/>
      </c>
      <c r="T312" s="12">
        <f>IFERROR(SUM(tbl_WohnsitzSO[[#This Row],[KLV A Kosten]:[KLV C Kosten]]),"")</f>
        <v>0</v>
      </c>
      <c r="U312" s="63">
        <f>SUMIFS(Import!V:V,Import!J:J,tbl_WohnsitzSO[[#This Row],[AHV-Nr]])</f>
        <v>0</v>
      </c>
      <c r="V312" s="162" t="str">
        <f t="shared" si="21"/>
        <v/>
      </c>
      <c r="W312" s="163" t="str">
        <f t="shared" si="21"/>
        <v/>
      </c>
      <c r="X312" s="122" t="str">
        <f t="shared" si="19"/>
        <v>S111111</v>
      </c>
      <c r="Y312" s="122" t="str">
        <f t="shared" si="20"/>
        <v>P</v>
      </c>
    </row>
    <row r="313" spans="1:25" ht="12.75" customHeight="1" x14ac:dyDescent="0.2">
      <c r="A313" s="82">
        <v>300</v>
      </c>
      <c r="B313" s="153" t="str">
        <f>IFERROR(INDEX(Import!J:J,_xlfn.AGGREGATE(15,6,ROW(Import!J:J)/(Import!X:X=1),ROW()-13)),"")</f>
        <v/>
      </c>
      <c r="C313" s="153" t="str">
        <f>IFERROR(INDEX(Import!A:V,MATCH(tbl_WohnsitzSO[[#This Row],[AHV-Nr]],Import!J:J,0),5),"")</f>
        <v/>
      </c>
      <c r="D313" s="154" t="str">
        <f>IFERROR(INDEX(Import!A:V,MATCH(tbl_WohnsitzSO[[#This Row],[AHV-Nr]],Import!J:J,0),7),"")</f>
        <v/>
      </c>
      <c r="E313" s="83" t="str">
        <f>IFERROR(INDEX(Import!A:V,MATCH(tbl_WohnsitzSO[[#This Row],[AHV-Nr]],Import!J:J,0),9),"")</f>
        <v/>
      </c>
      <c r="F313" s="84" t="str">
        <f>IFERROR(INDEX(Import!A:V,MATCH(tbl_WohnsitzSO[[#This Row],[AHV-Nr]],Import!J:J,0),12),"")</f>
        <v/>
      </c>
      <c r="G313" s="157" t="str">
        <f>IFERROR(INDEX(Import!A:V,MATCH(tbl_WohnsitzSO[[#This Row],[AHV-Nr]],Import!J:J,0),15),"")</f>
        <v/>
      </c>
      <c r="H313" s="85" t="str">
        <f>IFERROR(INDEX(Import!A:V,MATCH(tbl_WohnsitzSO[[#This Row],[AHV-Nr]],Import!J:J,0),16),"")</f>
        <v/>
      </c>
      <c r="I313" s="85" t="str">
        <f>IF(SUMIFS(Import!Z:Z,Import!J:J,tbl_WohnsitzSO[[#This Row],[AHV-Nr]],Import!Z:Z,1)=0,"",SUMIFS(Import!Z:Z,Import!J:J,tbl_WohnsitzSO[[#This Row],[AHV-Nr]],Import!Z:Z,1))</f>
        <v/>
      </c>
      <c r="J313" s="169" t="str">
        <f>IF(SUMIFS(Import!U:U,Import!R:R,"KLV A",Import!J:J,tbl_WohnsitzSO[[#This Row],[AHV-Nr]])=0,"",SUMIFS(Import!U:U,Import!R:R,"KLV A",Import!J:J,tbl_WohnsitzSO[[#This Row],[AHV-Nr]]))</f>
        <v/>
      </c>
      <c r="K313" s="169" t="str">
        <f>IF(SUMIFS(Import!U:U,Import!R:R,"KLV B",Import!J:J,tbl_WohnsitzSO[[#This Row],[AHV-Nr]])=0,"",SUMIFS(Import!U:U,Import!R:R,"KLV B",Import!J:J,tbl_WohnsitzSO[[#This Row],[AHV-Nr]]))</f>
        <v/>
      </c>
      <c r="L313" s="169" t="str">
        <f>IF(SUMIFS(Import!U:U,Import!R:R,"KLV C",Import!J:J,tbl_WohnsitzSO[[#This Row],[AHV-Nr]])=0,"",SUMIFS(Import!U:U,Import!R:R,"KLV C",Import!J:J,tbl_WohnsitzSO[[#This Row],[AHV-Nr]]))</f>
        <v/>
      </c>
      <c r="M313" s="171">
        <f>SUM(tbl_WohnsitzSO[[#This Row],[KLV A]:[KLV C]])</f>
        <v>0</v>
      </c>
      <c r="N313" s="159" t="str">
        <f>IF(tbl_WohnsitzSO[[#This Row],[KLV A]]="","",IF(NOT(ISERROR(MATCH(X313, Parameter!$A$1:$A$137, 0))),VLOOKUP(X313,Parameter!$A$1:$J$137,4,0),IF(V313=4535,VLOOKUP(W313,Parameter!$C$1:$J$137,5,0),VLOOKUP(Y313,Parameter!$B$1:$J$137,6,0))))</f>
        <v/>
      </c>
      <c r="O313" s="159" t="str">
        <f>IF(tbl_WohnsitzSO[[#This Row],[KLV B]]="","",IF(NOT(ISERROR(MATCH(X313, Parameter!$A$1:$A$137, 0))),VLOOKUP(X313,Parameter!$A$1:$J$137,5,0),IF(V313=4535,VLOOKUP(W313,Parameter!$C$1:$J$137,6,0),VLOOKUP(Y313,Parameter!$B$1:$J$137,7,0))))</f>
        <v/>
      </c>
      <c r="P313" s="159" t="str">
        <f>IF(tbl_WohnsitzSO[[#This Row],[KLV C]]="","",IF(NOT(ISERROR(MATCH(X313, Parameter!$A$1:$A$137, 0))),VLOOKUP(X313,Parameter!$A$1:$J$137,6,0),IF(V313=4535,VLOOKUP(W313,Parameter!$C$1:$J$137,7,0),VLOOKUP(Y313,Parameter!$B$1:$J$137,8,0))))</f>
        <v/>
      </c>
      <c r="Q313" s="12" t="str">
        <f t="shared" si="18"/>
        <v/>
      </c>
      <c r="R313" s="12" t="str">
        <f t="shared" si="18"/>
        <v/>
      </c>
      <c r="S313" s="12" t="str">
        <f t="shared" si="18"/>
        <v/>
      </c>
      <c r="T313" s="12">
        <f>IFERROR(SUM(tbl_WohnsitzSO[[#This Row],[KLV A Kosten]:[KLV C Kosten]]),"")</f>
        <v>0</v>
      </c>
      <c r="U313" s="63">
        <f>SUMIFS(Import!V:V,Import!J:J,tbl_WohnsitzSO[[#This Row],[AHV-Nr]])</f>
        <v>0</v>
      </c>
      <c r="V313" s="162" t="str">
        <f t="shared" si="21"/>
        <v/>
      </c>
      <c r="W313" s="163" t="str">
        <f t="shared" si="21"/>
        <v/>
      </c>
      <c r="X313" s="122" t="str">
        <f t="shared" si="19"/>
        <v>S111111</v>
      </c>
      <c r="Y313" s="122" t="str">
        <f t="shared" si="20"/>
        <v>P</v>
      </c>
    </row>
    <row r="314" spans="1:25" ht="12.75" customHeight="1" x14ac:dyDescent="0.2">
      <c r="A314" s="82">
        <v>301</v>
      </c>
      <c r="B314" s="153" t="str">
        <f>IFERROR(INDEX(Import!J:J,_xlfn.AGGREGATE(15,6,ROW(Import!J:J)/(Import!X:X=1),ROW()-13)),"")</f>
        <v/>
      </c>
      <c r="C314" s="153" t="str">
        <f>IFERROR(INDEX(Import!A:V,MATCH(tbl_WohnsitzSO[[#This Row],[AHV-Nr]],Import!J:J,0),5),"")</f>
        <v/>
      </c>
      <c r="D314" s="154" t="str">
        <f>IFERROR(INDEX(Import!A:V,MATCH(tbl_WohnsitzSO[[#This Row],[AHV-Nr]],Import!J:J,0),7),"")</f>
        <v/>
      </c>
      <c r="E314" s="83" t="str">
        <f>IFERROR(INDEX(Import!A:V,MATCH(tbl_WohnsitzSO[[#This Row],[AHV-Nr]],Import!J:J,0),9),"")</f>
        <v/>
      </c>
      <c r="F314" s="84" t="str">
        <f>IFERROR(INDEX(Import!A:V,MATCH(tbl_WohnsitzSO[[#This Row],[AHV-Nr]],Import!J:J,0),12),"")</f>
        <v/>
      </c>
      <c r="G314" s="157" t="str">
        <f>IFERROR(INDEX(Import!A:V,MATCH(tbl_WohnsitzSO[[#This Row],[AHV-Nr]],Import!J:J,0),15),"")</f>
        <v/>
      </c>
      <c r="H314" s="85" t="str">
        <f>IFERROR(INDEX(Import!A:V,MATCH(tbl_WohnsitzSO[[#This Row],[AHV-Nr]],Import!J:J,0),16),"")</f>
        <v/>
      </c>
      <c r="I314" s="85" t="str">
        <f>IF(SUMIFS(Import!Z:Z,Import!J:J,tbl_WohnsitzSO[[#This Row],[AHV-Nr]],Import!Z:Z,1)=0,"",SUMIFS(Import!Z:Z,Import!J:J,tbl_WohnsitzSO[[#This Row],[AHV-Nr]],Import!Z:Z,1))</f>
        <v/>
      </c>
      <c r="J314" s="169" t="str">
        <f>IF(SUMIFS(Import!U:U,Import!R:R,"KLV A",Import!J:J,tbl_WohnsitzSO[[#This Row],[AHV-Nr]])=0,"",SUMIFS(Import!U:U,Import!R:R,"KLV A",Import!J:J,tbl_WohnsitzSO[[#This Row],[AHV-Nr]]))</f>
        <v/>
      </c>
      <c r="K314" s="169" t="str">
        <f>IF(SUMIFS(Import!U:U,Import!R:R,"KLV B",Import!J:J,tbl_WohnsitzSO[[#This Row],[AHV-Nr]])=0,"",SUMIFS(Import!U:U,Import!R:R,"KLV B",Import!J:J,tbl_WohnsitzSO[[#This Row],[AHV-Nr]]))</f>
        <v/>
      </c>
      <c r="L314" s="169" t="str">
        <f>IF(SUMIFS(Import!U:U,Import!R:R,"KLV C",Import!J:J,tbl_WohnsitzSO[[#This Row],[AHV-Nr]])=0,"",SUMIFS(Import!U:U,Import!R:R,"KLV C",Import!J:J,tbl_WohnsitzSO[[#This Row],[AHV-Nr]]))</f>
        <v/>
      </c>
      <c r="M314" s="171">
        <f>SUM(tbl_WohnsitzSO[[#This Row],[KLV A]:[KLV C]])</f>
        <v>0</v>
      </c>
      <c r="N314" s="159" t="str">
        <f>IF(tbl_WohnsitzSO[[#This Row],[KLV A]]="","",IF(NOT(ISERROR(MATCH(X314, Parameter!$A$1:$A$137, 0))),VLOOKUP(X314,Parameter!$A$1:$J$137,4,0),IF(V314=4535,VLOOKUP(W314,Parameter!$C$1:$J$137,5,0),VLOOKUP(Y314,Parameter!$B$1:$J$137,6,0))))</f>
        <v/>
      </c>
      <c r="O314" s="159" t="str">
        <f>IF(tbl_WohnsitzSO[[#This Row],[KLV B]]="","",IF(NOT(ISERROR(MATCH(X314, Parameter!$A$1:$A$137, 0))),VLOOKUP(X314,Parameter!$A$1:$J$137,5,0),IF(V314=4535,VLOOKUP(W314,Parameter!$C$1:$J$137,6,0),VLOOKUP(Y314,Parameter!$B$1:$J$137,7,0))))</f>
        <v/>
      </c>
      <c r="P314" s="159" t="str">
        <f>IF(tbl_WohnsitzSO[[#This Row],[KLV C]]="","",IF(NOT(ISERROR(MATCH(X314, Parameter!$A$1:$A$137, 0))),VLOOKUP(X314,Parameter!$A$1:$J$137,6,0),IF(V314=4535,VLOOKUP(W314,Parameter!$C$1:$J$137,7,0),VLOOKUP(Y314,Parameter!$B$1:$J$137,8,0))))</f>
        <v/>
      </c>
      <c r="Q314" s="12" t="str">
        <f t="shared" si="18"/>
        <v/>
      </c>
      <c r="R314" s="12" t="str">
        <f t="shared" si="18"/>
        <v/>
      </c>
      <c r="S314" s="12" t="str">
        <f t="shared" si="18"/>
        <v/>
      </c>
      <c r="T314" s="12">
        <f>IFERROR(SUM(tbl_WohnsitzSO[[#This Row],[KLV A Kosten]:[KLV C Kosten]]),"")</f>
        <v>0</v>
      </c>
      <c r="U314" s="63">
        <f>SUMIFS(Import!V:V,Import!J:J,tbl_WohnsitzSO[[#This Row],[AHV-Nr]])</f>
        <v>0</v>
      </c>
      <c r="V314" s="162" t="str">
        <f t="shared" si="21"/>
        <v/>
      </c>
      <c r="W314" s="163" t="str">
        <f t="shared" si="21"/>
        <v/>
      </c>
      <c r="X314" s="122" t="str">
        <f t="shared" si="19"/>
        <v>S111111</v>
      </c>
      <c r="Y314" s="122" t="str">
        <f t="shared" si="20"/>
        <v>P</v>
      </c>
    </row>
    <row r="315" spans="1:25" ht="12.75" customHeight="1" x14ac:dyDescent="0.2">
      <c r="A315" s="82">
        <v>302</v>
      </c>
      <c r="B315" s="153" t="str">
        <f>IFERROR(INDEX(Import!J:J,_xlfn.AGGREGATE(15,6,ROW(Import!J:J)/(Import!X:X=1),ROW()-13)),"")</f>
        <v/>
      </c>
      <c r="C315" s="153" t="str">
        <f>IFERROR(INDEX(Import!A:V,MATCH(tbl_WohnsitzSO[[#This Row],[AHV-Nr]],Import!J:J,0),5),"")</f>
        <v/>
      </c>
      <c r="D315" s="154" t="str">
        <f>IFERROR(INDEX(Import!A:V,MATCH(tbl_WohnsitzSO[[#This Row],[AHV-Nr]],Import!J:J,0),7),"")</f>
        <v/>
      </c>
      <c r="E315" s="83" t="str">
        <f>IFERROR(INDEX(Import!A:V,MATCH(tbl_WohnsitzSO[[#This Row],[AHV-Nr]],Import!J:J,0),9),"")</f>
        <v/>
      </c>
      <c r="F315" s="84" t="str">
        <f>IFERROR(INDEX(Import!A:V,MATCH(tbl_WohnsitzSO[[#This Row],[AHV-Nr]],Import!J:J,0),12),"")</f>
        <v/>
      </c>
      <c r="G315" s="157" t="str">
        <f>IFERROR(INDEX(Import!A:V,MATCH(tbl_WohnsitzSO[[#This Row],[AHV-Nr]],Import!J:J,0),15),"")</f>
        <v/>
      </c>
      <c r="H315" s="85" t="str">
        <f>IFERROR(INDEX(Import!A:V,MATCH(tbl_WohnsitzSO[[#This Row],[AHV-Nr]],Import!J:J,0),16),"")</f>
        <v/>
      </c>
      <c r="I315" s="85" t="str">
        <f>IF(SUMIFS(Import!Z:Z,Import!J:J,tbl_WohnsitzSO[[#This Row],[AHV-Nr]],Import!Z:Z,1)=0,"",SUMIFS(Import!Z:Z,Import!J:J,tbl_WohnsitzSO[[#This Row],[AHV-Nr]],Import!Z:Z,1))</f>
        <v/>
      </c>
      <c r="J315" s="169" t="str">
        <f>IF(SUMIFS(Import!U:U,Import!R:R,"KLV A",Import!J:J,tbl_WohnsitzSO[[#This Row],[AHV-Nr]])=0,"",SUMIFS(Import!U:U,Import!R:R,"KLV A",Import!J:J,tbl_WohnsitzSO[[#This Row],[AHV-Nr]]))</f>
        <v/>
      </c>
      <c r="K315" s="169" t="str">
        <f>IF(SUMIFS(Import!U:U,Import!R:R,"KLV B",Import!J:J,tbl_WohnsitzSO[[#This Row],[AHV-Nr]])=0,"",SUMIFS(Import!U:U,Import!R:R,"KLV B",Import!J:J,tbl_WohnsitzSO[[#This Row],[AHV-Nr]]))</f>
        <v/>
      </c>
      <c r="L315" s="169" t="str">
        <f>IF(SUMIFS(Import!U:U,Import!R:R,"KLV C",Import!J:J,tbl_WohnsitzSO[[#This Row],[AHV-Nr]])=0,"",SUMIFS(Import!U:U,Import!R:R,"KLV C",Import!J:J,tbl_WohnsitzSO[[#This Row],[AHV-Nr]]))</f>
        <v/>
      </c>
      <c r="M315" s="171">
        <f>SUM(tbl_WohnsitzSO[[#This Row],[KLV A]:[KLV C]])</f>
        <v>0</v>
      </c>
      <c r="N315" s="159" t="str">
        <f>IF(tbl_WohnsitzSO[[#This Row],[KLV A]]="","",IF(NOT(ISERROR(MATCH(X315, Parameter!$A$1:$A$137, 0))),VLOOKUP(X315,Parameter!$A$1:$J$137,4,0),IF(V315=4535,VLOOKUP(W315,Parameter!$C$1:$J$137,5,0),VLOOKUP(Y315,Parameter!$B$1:$J$137,6,0))))</f>
        <v/>
      </c>
      <c r="O315" s="159" t="str">
        <f>IF(tbl_WohnsitzSO[[#This Row],[KLV B]]="","",IF(NOT(ISERROR(MATCH(X315, Parameter!$A$1:$A$137, 0))),VLOOKUP(X315,Parameter!$A$1:$J$137,5,0),IF(V315=4535,VLOOKUP(W315,Parameter!$C$1:$J$137,6,0),VLOOKUP(Y315,Parameter!$B$1:$J$137,7,0))))</f>
        <v/>
      </c>
      <c r="P315" s="159" t="str">
        <f>IF(tbl_WohnsitzSO[[#This Row],[KLV C]]="","",IF(NOT(ISERROR(MATCH(X315, Parameter!$A$1:$A$137, 0))),VLOOKUP(X315,Parameter!$A$1:$J$137,6,0),IF(V315=4535,VLOOKUP(W315,Parameter!$C$1:$J$137,7,0),VLOOKUP(Y315,Parameter!$B$1:$J$137,8,0))))</f>
        <v/>
      </c>
      <c r="Q315" s="12" t="str">
        <f t="shared" si="18"/>
        <v/>
      </c>
      <c r="R315" s="12" t="str">
        <f t="shared" si="18"/>
        <v/>
      </c>
      <c r="S315" s="12" t="str">
        <f t="shared" si="18"/>
        <v/>
      </c>
      <c r="T315" s="12">
        <f>IFERROR(SUM(tbl_WohnsitzSO[[#This Row],[KLV A Kosten]:[KLV C Kosten]]),"")</f>
        <v>0</v>
      </c>
      <c r="U315" s="63">
        <f>SUMIFS(Import!V:V,Import!J:J,tbl_WohnsitzSO[[#This Row],[AHV-Nr]])</f>
        <v>0</v>
      </c>
      <c r="V315" s="162" t="str">
        <f t="shared" si="21"/>
        <v/>
      </c>
      <c r="W315" s="163" t="str">
        <f t="shared" si="21"/>
        <v/>
      </c>
      <c r="X315" s="122" t="str">
        <f t="shared" si="19"/>
        <v>S111111</v>
      </c>
      <c r="Y315" s="122" t="str">
        <f t="shared" si="20"/>
        <v>P</v>
      </c>
    </row>
    <row r="316" spans="1:25" ht="12.75" customHeight="1" x14ac:dyDescent="0.2">
      <c r="A316" s="82">
        <v>303</v>
      </c>
      <c r="B316" s="153" t="str">
        <f>IFERROR(INDEX(Import!J:J,_xlfn.AGGREGATE(15,6,ROW(Import!J:J)/(Import!X:X=1),ROW()-13)),"")</f>
        <v/>
      </c>
      <c r="C316" s="153" t="str">
        <f>IFERROR(INDEX(Import!A:V,MATCH(tbl_WohnsitzSO[[#This Row],[AHV-Nr]],Import!J:J,0),5),"")</f>
        <v/>
      </c>
      <c r="D316" s="154" t="str">
        <f>IFERROR(INDEX(Import!A:V,MATCH(tbl_WohnsitzSO[[#This Row],[AHV-Nr]],Import!J:J,0),7),"")</f>
        <v/>
      </c>
      <c r="E316" s="83" t="str">
        <f>IFERROR(INDEX(Import!A:V,MATCH(tbl_WohnsitzSO[[#This Row],[AHV-Nr]],Import!J:J,0),9),"")</f>
        <v/>
      </c>
      <c r="F316" s="84" t="str">
        <f>IFERROR(INDEX(Import!A:V,MATCH(tbl_WohnsitzSO[[#This Row],[AHV-Nr]],Import!J:J,0),12),"")</f>
        <v/>
      </c>
      <c r="G316" s="157" t="str">
        <f>IFERROR(INDEX(Import!A:V,MATCH(tbl_WohnsitzSO[[#This Row],[AHV-Nr]],Import!J:J,0),15),"")</f>
        <v/>
      </c>
      <c r="H316" s="85" t="str">
        <f>IFERROR(INDEX(Import!A:V,MATCH(tbl_WohnsitzSO[[#This Row],[AHV-Nr]],Import!J:J,0),16),"")</f>
        <v/>
      </c>
      <c r="I316" s="85" t="str">
        <f>IF(SUMIFS(Import!Z:Z,Import!J:J,tbl_WohnsitzSO[[#This Row],[AHV-Nr]],Import!Z:Z,1)=0,"",SUMIFS(Import!Z:Z,Import!J:J,tbl_WohnsitzSO[[#This Row],[AHV-Nr]],Import!Z:Z,1))</f>
        <v/>
      </c>
      <c r="J316" s="169" t="str">
        <f>IF(SUMIFS(Import!U:U,Import!R:R,"KLV A",Import!J:J,tbl_WohnsitzSO[[#This Row],[AHV-Nr]])=0,"",SUMIFS(Import!U:U,Import!R:R,"KLV A",Import!J:J,tbl_WohnsitzSO[[#This Row],[AHV-Nr]]))</f>
        <v/>
      </c>
      <c r="K316" s="169" t="str">
        <f>IF(SUMIFS(Import!U:U,Import!R:R,"KLV B",Import!J:J,tbl_WohnsitzSO[[#This Row],[AHV-Nr]])=0,"",SUMIFS(Import!U:U,Import!R:R,"KLV B",Import!J:J,tbl_WohnsitzSO[[#This Row],[AHV-Nr]]))</f>
        <v/>
      </c>
      <c r="L316" s="169" t="str">
        <f>IF(SUMIFS(Import!U:U,Import!R:R,"KLV C",Import!J:J,tbl_WohnsitzSO[[#This Row],[AHV-Nr]])=0,"",SUMIFS(Import!U:U,Import!R:R,"KLV C",Import!J:J,tbl_WohnsitzSO[[#This Row],[AHV-Nr]]))</f>
        <v/>
      </c>
      <c r="M316" s="171">
        <f>SUM(tbl_WohnsitzSO[[#This Row],[KLV A]:[KLV C]])</f>
        <v>0</v>
      </c>
      <c r="N316" s="159" t="str">
        <f>IF(tbl_WohnsitzSO[[#This Row],[KLV A]]="","",IF(NOT(ISERROR(MATCH(X316, Parameter!$A$1:$A$137, 0))),VLOOKUP(X316,Parameter!$A$1:$J$137,4,0),IF(V316=4535,VLOOKUP(W316,Parameter!$C$1:$J$137,5,0),VLOOKUP(Y316,Parameter!$B$1:$J$137,6,0))))</f>
        <v/>
      </c>
      <c r="O316" s="159" t="str">
        <f>IF(tbl_WohnsitzSO[[#This Row],[KLV B]]="","",IF(NOT(ISERROR(MATCH(X316, Parameter!$A$1:$A$137, 0))),VLOOKUP(X316,Parameter!$A$1:$J$137,5,0),IF(V316=4535,VLOOKUP(W316,Parameter!$C$1:$J$137,6,0),VLOOKUP(Y316,Parameter!$B$1:$J$137,7,0))))</f>
        <v/>
      </c>
      <c r="P316" s="159" t="str">
        <f>IF(tbl_WohnsitzSO[[#This Row],[KLV C]]="","",IF(NOT(ISERROR(MATCH(X316, Parameter!$A$1:$A$137, 0))),VLOOKUP(X316,Parameter!$A$1:$J$137,6,0),IF(V316=4535,VLOOKUP(W316,Parameter!$C$1:$J$137,7,0),VLOOKUP(Y316,Parameter!$B$1:$J$137,8,0))))</f>
        <v/>
      </c>
      <c r="Q316" s="12" t="str">
        <f t="shared" si="18"/>
        <v/>
      </c>
      <c r="R316" s="12" t="str">
        <f t="shared" si="18"/>
        <v/>
      </c>
      <c r="S316" s="12" t="str">
        <f t="shared" si="18"/>
        <v/>
      </c>
      <c r="T316" s="12">
        <f>IFERROR(SUM(tbl_WohnsitzSO[[#This Row],[KLV A Kosten]:[KLV C Kosten]]),"")</f>
        <v>0</v>
      </c>
      <c r="U316" s="63">
        <f>SUMIFS(Import!V:V,Import!J:J,tbl_WohnsitzSO[[#This Row],[AHV-Nr]])</f>
        <v>0</v>
      </c>
      <c r="V316" s="162" t="str">
        <f t="shared" si="21"/>
        <v/>
      </c>
      <c r="W316" s="163" t="str">
        <f t="shared" si="21"/>
        <v/>
      </c>
      <c r="X316" s="122" t="str">
        <f t="shared" si="19"/>
        <v>S111111</v>
      </c>
      <c r="Y316" s="122" t="str">
        <f t="shared" si="20"/>
        <v>P</v>
      </c>
    </row>
    <row r="317" spans="1:25" ht="12.75" customHeight="1" x14ac:dyDescent="0.2">
      <c r="A317" s="82">
        <v>304</v>
      </c>
      <c r="B317" s="153" t="str">
        <f>IFERROR(INDEX(Import!J:J,_xlfn.AGGREGATE(15,6,ROW(Import!J:J)/(Import!X:X=1),ROW()-13)),"")</f>
        <v/>
      </c>
      <c r="C317" s="153" t="str">
        <f>IFERROR(INDEX(Import!A:V,MATCH(tbl_WohnsitzSO[[#This Row],[AHV-Nr]],Import!J:J,0),5),"")</f>
        <v/>
      </c>
      <c r="D317" s="154" t="str">
        <f>IFERROR(INDEX(Import!A:V,MATCH(tbl_WohnsitzSO[[#This Row],[AHV-Nr]],Import!J:J,0),7),"")</f>
        <v/>
      </c>
      <c r="E317" s="83" t="str">
        <f>IFERROR(INDEX(Import!A:V,MATCH(tbl_WohnsitzSO[[#This Row],[AHV-Nr]],Import!J:J,0),9),"")</f>
        <v/>
      </c>
      <c r="F317" s="84" t="str">
        <f>IFERROR(INDEX(Import!A:V,MATCH(tbl_WohnsitzSO[[#This Row],[AHV-Nr]],Import!J:J,0),12),"")</f>
        <v/>
      </c>
      <c r="G317" s="157" t="str">
        <f>IFERROR(INDEX(Import!A:V,MATCH(tbl_WohnsitzSO[[#This Row],[AHV-Nr]],Import!J:J,0),15),"")</f>
        <v/>
      </c>
      <c r="H317" s="85" t="str">
        <f>IFERROR(INDEX(Import!A:V,MATCH(tbl_WohnsitzSO[[#This Row],[AHV-Nr]],Import!J:J,0),16),"")</f>
        <v/>
      </c>
      <c r="I317" s="85" t="str">
        <f>IF(SUMIFS(Import!Z:Z,Import!J:J,tbl_WohnsitzSO[[#This Row],[AHV-Nr]],Import!Z:Z,1)=0,"",SUMIFS(Import!Z:Z,Import!J:J,tbl_WohnsitzSO[[#This Row],[AHV-Nr]],Import!Z:Z,1))</f>
        <v/>
      </c>
      <c r="J317" s="169" t="str">
        <f>IF(SUMIFS(Import!U:U,Import!R:R,"KLV A",Import!J:J,tbl_WohnsitzSO[[#This Row],[AHV-Nr]])=0,"",SUMIFS(Import!U:U,Import!R:R,"KLV A",Import!J:J,tbl_WohnsitzSO[[#This Row],[AHV-Nr]]))</f>
        <v/>
      </c>
      <c r="K317" s="169" t="str">
        <f>IF(SUMIFS(Import!U:U,Import!R:R,"KLV B",Import!J:J,tbl_WohnsitzSO[[#This Row],[AHV-Nr]])=0,"",SUMIFS(Import!U:U,Import!R:R,"KLV B",Import!J:J,tbl_WohnsitzSO[[#This Row],[AHV-Nr]]))</f>
        <v/>
      </c>
      <c r="L317" s="169" t="str">
        <f>IF(SUMIFS(Import!U:U,Import!R:R,"KLV C",Import!J:J,tbl_WohnsitzSO[[#This Row],[AHV-Nr]])=0,"",SUMIFS(Import!U:U,Import!R:R,"KLV C",Import!J:J,tbl_WohnsitzSO[[#This Row],[AHV-Nr]]))</f>
        <v/>
      </c>
      <c r="M317" s="171">
        <f>SUM(tbl_WohnsitzSO[[#This Row],[KLV A]:[KLV C]])</f>
        <v>0</v>
      </c>
      <c r="N317" s="159" t="str">
        <f>IF(tbl_WohnsitzSO[[#This Row],[KLV A]]="","",IF(NOT(ISERROR(MATCH(X317, Parameter!$A$1:$A$137, 0))),VLOOKUP(X317,Parameter!$A$1:$J$137,4,0),IF(V317=4535,VLOOKUP(W317,Parameter!$C$1:$J$137,5,0),VLOOKUP(Y317,Parameter!$B$1:$J$137,6,0))))</f>
        <v/>
      </c>
      <c r="O317" s="159" t="str">
        <f>IF(tbl_WohnsitzSO[[#This Row],[KLV B]]="","",IF(NOT(ISERROR(MATCH(X317, Parameter!$A$1:$A$137, 0))),VLOOKUP(X317,Parameter!$A$1:$J$137,5,0),IF(V317=4535,VLOOKUP(W317,Parameter!$C$1:$J$137,6,0),VLOOKUP(Y317,Parameter!$B$1:$J$137,7,0))))</f>
        <v/>
      </c>
      <c r="P317" s="159" t="str">
        <f>IF(tbl_WohnsitzSO[[#This Row],[KLV C]]="","",IF(NOT(ISERROR(MATCH(X317, Parameter!$A$1:$A$137, 0))),VLOOKUP(X317,Parameter!$A$1:$J$137,6,0),IF(V317=4535,VLOOKUP(W317,Parameter!$C$1:$J$137,7,0),VLOOKUP(Y317,Parameter!$B$1:$J$137,8,0))))</f>
        <v/>
      </c>
      <c r="Q317" s="12" t="str">
        <f t="shared" si="18"/>
        <v/>
      </c>
      <c r="R317" s="12" t="str">
        <f t="shared" si="18"/>
        <v/>
      </c>
      <c r="S317" s="12" t="str">
        <f t="shared" si="18"/>
        <v/>
      </c>
      <c r="T317" s="12">
        <f>IFERROR(SUM(tbl_WohnsitzSO[[#This Row],[KLV A Kosten]:[KLV C Kosten]]),"")</f>
        <v>0</v>
      </c>
      <c r="U317" s="63">
        <f>SUMIFS(Import!V:V,Import!J:J,tbl_WohnsitzSO[[#This Row],[AHV-Nr]])</f>
        <v>0</v>
      </c>
      <c r="V317" s="162" t="str">
        <f t="shared" si="21"/>
        <v/>
      </c>
      <c r="W317" s="163" t="str">
        <f t="shared" si="21"/>
        <v/>
      </c>
      <c r="X317" s="122" t="str">
        <f t="shared" si="19"/>
        <v>S111111</v>
      </c>
      <c r="Y317" s="122" t="str">
        <f t="shared" si="20"/>
        <v>P</v>
      </c>
    </row>
    <row r="318" spans="1:25" ht="12.75" customHeight="1" x14ac:dyDescent="0.2">
      <c r="A318" s="82">
        <v>305</v>
      </c>
      <c r="B318" s="153" t="str">
        <f>IFERROR(INDEX(Import!J:J,_xlfn.AGGREGATE(15,6,ROW(Import!J:J)/(Import!X:X=1),ROW()-13)),"")</f>
        <v/>
      </c>
      <c r="C318" s="153" t="str">
        <f>IFERROR(INDEX(Import!A:V,MATCH(tbl_WohnsitzSO[[#This Row],[AHV-Nr]],Import!J:J,0),5),"")</f>
        <v/>
      </c>
      <c r="D318" s="154" t="str">
        <f>IFERROR(INDEX(Import!A:V,MATCH(tbl_WohnsitzSO[[#This Row],[AHV-Nr]],Import!J:J,0),7),"")</f>
        <v/>
      </c>
      <c r="E318" s="83" t="str">
        <f>IFERROR(INDEX(Import!A:V,MATCH(tbl_WohnsitzSO[[#This Row],[AHV-Nr]],Import!J:J,0),9),"")</f>
        <v/>
      </c>
      <c r="F318" s="84" t="str">
        <f>IFERROR(INDEX(Import!A:V,MATCH(tbl_WohnsitzSO[[#This Row],[AHV-Nr]],Import!J:J,0),12),"")</f>
        <v/>
      </c>
      <c r="G318" s="157" t="str">
        <f>IFERROR(INDEX(Import!A:V,MATCH(tbl_WohnsitzSO[[#This Row],[AHV-Nr]],Import!J:J,0),15),"")</f>
        <v/>
      </c>
      <c r="H318" s="85" t="str">
        <f>IFERROR(INDEX(Import!A:V,MATCH(tbl_WohnsitzSO[[#This Row],[AHV-Nr]],Import!J:J,0),16),"")</f>
        <v/>
      </c>
      <c r="I318" s="85" t="str">
        <f>IF(SUMIFS(Import!Z:Z,Import!J:J,tbl_WohnsitzSO[[#This Row],[AHV-Nr]],Import!Z:Z,1)=0,"",SUMIFS(Import!Z:Z,Import!J:J,tbl_WohnsitzSO[[#This Row],[AHV-Nr]],Import!Z:Z,1))</f>
        <v/>
      </c>
      <c r="J318" s="169" t="str">
        <f>IF(SUMIFS(Import!U:U,Import!R:R,"KLV A",Import!J:J,tbl_WohnsitzSO[[#This Row],[AHV-Nr]])=0,"",SUMIFS(Import!U:U,Import!R:R,"KLV A",Import!J:J,tbl_WohnsitzSO[[#This Row],[AHV-Nr]]))</f>
        <v/>
      </c>
      <c r="K318" s="169" t="str">
        <f>IF(SUMIFS(Import!U:U,Import!R:R,"KLV B",Import!J:J,tbl_WohnsitzSO[[#This Row],[AHV-Nr]])=0,"",SUMIFS(Import!U:U,Import!R:R,"KLV B",Import!J:J,tbl_WohnsitzSO[[#This Row],[AHV-Nr]]))</f>
        <v/>
      </c>
      <c r="L318" s="169" t="str">
        <f>IF(SUMIFS(Import!U:U,Import!R:R,"KLV C",Import!J:J,tbl_WohnsitzSO[[#This Row],[AHV-Nr]])=0,"",SUMIFS(Import!U:U,Import!R:R,"KLV C",Import!J:J,tbl_WohnsitzSO[[#This Row],[AHV-Nr]]))</f>
        <v/>
      </c>
      <c r="M318" s="171">
        <f>SUM(tbl_WohnsitzSO[[#This Row],[KLV A]:[KLV C]])</f>
        <v>0</v>
      </c>
      <c r="N318" s="159" t="str">
        <f>IF(tbl_WohnsitzSO[[#This Row],[KLV A]]="","",IF(NOT(ISERROR(MATCH(X318, Parameter!$A$1:$A$137, 0))),VLOOKUP(X318,Parameter!$A$1:$J$137,4,0),IF(V318=4535,VLOOKUP(W318,Parameter!$C$1:$J$137,5,0),VLOOKUP(Y318,Parameter!$B$1:$J$137,6,0))))</f>
        <v/>
      </c>
      <c r="O318" s="159" t="str">
        <f>IF(tbl_WohnsitzSO[[#This Row],[KLV B]]="","",IF(NOT(ISERROR(MATCH(X318, Parameter!$A$1:$A$137, 0))),VLOOKUP(X318,Parameter!$A$1:$J$137,5,0),IF(V318=4535,VLOOKUP(W318,Parameter!$C$1:$J$137,6,0),VLOOKUP(Y318,Parameter!$B$1:$J$137,7,0))))</f>
        <v/>
      </c>
      <c r="P318" s="159" t="str">
        <f>IF(tbl_WohnsitzSO[[#This Row],[KLV C]]="","",IF(NOT(ISERROR(MATCH(X318, Parameter!$A$1:$A$137, 0))),VLOOKUP(X318,Parameter!$A$1:$J$137,6,0),IF(V318=4535,VLOOKUP(W318,Parameter!$C$1:$J$137,7,0),VLOOKUP(Y318,Parameter!$B$1:$J$137,8,0))))</f>
        <v/>
      </c>
      <c r="Q318" s="12" t="str">
        <f t="shared" si="18"/>
        <v/>
      </c>
      <c r="R318" s="12" t="str">
        <f t="shared" si="18"/>
        <v/>
      </c>
      <c r="S318" s="12" t="str">
        <f t="shared" si="18"/>
        <v/>
      </c>
      <c r="T318" s="12">
        <f>IFERROR(SUM(tbl_WohnsitzSO[[#This Row],[KLV A Kosten]:[KLV C Kosten]]),"")</f>
        <v>0</v>
      </c>
      <c r="U318" s="63">
        <f>SUMIFS(Import!V:V,Import!J:J,tbl_WohnsitzSO[[#This Row],[AHV-Nr]])</f>
        <v>0</v>
      </c>
      <c r="V318" s="162" t="str">
        <f t="shared" si="21"/>
        <v/>
      </c>
      <c r="W318" s="163" t="str">
        <f t="shared" si="21"/>
        <v/>
      </c>
      <c r="X318" s="122" t="str">
        <f t="shared" si="19"/>
        <v>S111111</v>
      </c>
      <c r="Y318" s="122" t="str">
        <f t="shared" si="20"/>
        <v>P</v>
      </c>
    </row>
    <row r="319" spans="1:25" ht="12.75" customHeight="1" x14ac:dyDescent="0.2">
      <c r="A319" s="82">
        <v>306</v>
      </c>
      <c r="B319" s="153" t="str">
        <f>IFERROR(INDEX(Import!J:J,_xlfn.AGGREGATE(15,6,ROW(Import!J:J)/(Import!X:X=1),ROW()-13)),"")</f>
        <v/>
      </c>
      <c r="C319" s="153" t="str">
        <f>IFERROR(INDEX(Import!A:V,MATCH(tbl_WohnsitzSO[[#This Row],[AHV-Nr]],Import!J:J,0),5),"")</f>
        <v/>
      </c>
      <c r="D319" s="154" t="str">
        <f>IFERROR(INDEX(Import!A:V,MATCH(tbl_WohnsitzSO[[#This Row],[AHV-Nr]],Import!J:J,0),7),"")</f>
        <v/>
      </c>
      <c r="E319" s="83" t="str">
        <f>IFERROR(INDEX(Import!A:V,MATCH(tbl_WohnsitzSO[[#This Row],[AHV-Nr]],Import!J:J,0),9),"")</f>
        <v/>
      </c>
      <c r="F319" s="84" t="str">
        <f>IFERROR(INDEX(Import!A:V,MATCH(tbl_WohnsitzSO[[#This Row],[AHV-Nr]],Import!J:J,0),12),"")</f>
        <v/>
      </c>
      <c r="G319" s="157" t="str">
        <f>IFERROR(INDEX(Import!A:V,MATCH(tbl_WohnsitzSO[[#This Row],[AHV-Nr]],Import!J:J,0),15),"")</f>
        <v/>
      </c>
      <c r="H319" s="85" t="str">
        <f>IFERROR(INDEX(Import!A:V,MATCH(tbl_WohnsitzSO[[#This Row],[AHV-Nr]],Import!J:J,0),16),"")</f>
        <v/>
      </c>
      <c r="I319" s="85" t="str">
        <f>IF(SUMIFS(Import!Z:Z,Import!J:J,tbl_WohnsitzSO[[#This Row],[AHV-Nr]],Import!Z:Z,1)=0,"",SUMIFS(Import!Z:Z,Import!J:J,tbl_WohnsitzSO[[#This Row],[AHV-Nr]],Import!Z:Z,1))</f>
        <v/>
      </c>
      <c r="J319" s="169" t="str">
        <f>IF(SUMIFS(Import!U:U,Import!R:R,"KLV A",Import!J:J,tbl_WohnsitzSO[[#This Row],[AHV-Nr]])=0,"",SUMIFS(Import!U:U,Import!R:R,"KLV A",Import!J:J,tbl_WohnsitzSO[[#This Row],[AHV-Nr]]))</f>
        <v/>
      </c>
      <c r="K319" s="169" t="str">
        <f>IF(SUMIFS(Import!U:U,Import!R:R,"KLV B",Import!J:J,tbl_WohnsitzSO[[#This Row],[AHV-Nr]])=0,"",SUMIFS(Import!U:U,Import!R:R,"KLV B",Import!J:J,tbl_WohnsitzSO[[#This Row],[AHV-Nr]]))</f>
        <v/>
      </c>
      <c r="L319" s="169" t="str">
        <f>IF(SUMIFS(Import!U:U,Import!R:R,"KLV C",Import!J:J,tbl_WohnsitzSO[[#This Row],[AHV-Nr]])=0,"",SUMIFS(Import!U:U,Import!R:R,"KLV C",Import!J:J,tbl_WohnsitzSO[[#This Row],[AHV-Nr]]))</f>
        <v/>
      </c>
      <c r="M319" s="171">
        <f>SUM(tbl_WohnsitzSO[[#This Row],[KLV A]:[KLV C]])</f>
        <v>0</v>
      </c>
      <c r="N319" s="159" t="str">
        <f>IF(tbl_WohnsitzSO[[#This Row],[KLV A]]="","",IF(NOT(ISERROR(MATCH(X319, Parameter!$A$1:$A$137, 0))),VLOOKUP(X319,Parameter!$A$1:$J$137,4,0),IF(V319=4535,VLOOKUP(W319,Parameter!$C$1:$J$137,5,0),VLOOKUP(Y319,Parameter!$B$1:$J$137,6,0))))</f>
        <v/>
      </c>
      <c r="O319" s="159" t="str">
        <f>IF(tbl_WohnsitzSO[[#This Row],[KLV B]]="","",IF(NOT(ISERROR(MATCH(X319, Parameter!$A$1:$A$137, 0))),VLOOKUP(X319,Parameter!$A$1:$J$137,5,0),IF(V319=4535,VLOOKUP(W319,Parameter!$C$1:$J$137,6,0),VLOOKUP(Y319,Parameter!$B$1:$J$137,7,0))))</f>
        <v/>
      </c>
      <c r="P319" s="159" t="str">
        <f>IF(tbl_WohnsitzSO[[#This Row],[KLV C]]="","",IF(NOT(ISERROR(MATCH(X319, Parameter!$A$1:$A$137, 0))),VLOOKUP(X319,Parameter!$A$1:$J$137,6,0),IF(V319=4535,VLOOKUP(W319,Parameter!$C$1:$J$137,7,0),VLOOKUP(Y319,Parameter!$B$1:$J$137,8,0))))</f>
        <v/>
      </c>
      <c r="Q319" s="12" t="str">
        <f t="shared" si="18"/>
        <v/>
      </c>
      <c r="R319" s="12" t="str">
        <f t="shared" si="18"/>
        <v/>
      </c>
      <c r="S319" s="12" t="str">
        <f t="shared" si="18"/>
        <v/>
      </c>
      <c r="T319" s="12">
        <f>IFERROR(SUM(tbl_WohnsitzSO[[#This Row],[KLV A Kosten]:[KLV C Kosten]]),"")</f>
        <v>0</v>
      </c>
      <c r="U319" s="63">
        <f>SUMIFS(Import!V:V,Import!J:J,tbl_WohnsitzSO[[#This Row],[AHV-Nr]])</f>
        <v>0</v>
      </c>
      <c r="V319" s="162" t="str">
        <f t="shared" si="21"/>
        <v/>
      </c>
      <c r="W319" s="163" t="str">
        <f t="shared" si="21"/>
        <v/>
      </c>
      <c r="X319" s="122" t="str">
        <f t="shared" si="19"/>
        <v>S111111</v>
      </c>
      <c r="Y319" s="122" t="str">
        <f t="shared" si="20"/>
        <v>P</v>
      </c>
    </row>
    <row r="320" spans="1:25" ht="12.75" customHeight="1" x14ac:dyDescent="0.2">
      <c r="A320" s="82">
        <v>307</v>
      </c>
      <c r="B320" s="153" t="str">
        <f>IFERROR(INDEX(Import!J:J,_xlfn.AGGREGATE(15,6,ROW(Import!J:J)/(Import!X:X=1),ROW()-13)),"")</f>
        <v/>
      </c>
      <c r="C320" s="153" t="str">
        <f>IFERROR(INDEX(Import!A:V,MATCH(tbl_WohnsitzSO[[#This Row],[AHV-Nr]],Import!J:J,0),5),"")</f>
        <v/>
      </c>
      <c r="D320" s="154" t="str">
        <f>IFERROR(INDEX(Import!A:V,MATCH(tbl_WohnsitzSO[[#This Row],[AHV-Nr]],Import!J:J,0),7),"")</f>
        <v/>
      </c>
      <c r="E320" s="83" t="str">
        <f>IFERROR(INDEX(Import!A:V,MATCH(tbl_WohnsitzSO[[#This Row],[AHV-Nr]],Import!J:J,0),9),"")</f>
        <v/>
      </c>
      <c r="F320" s="84" t="str">
        <f>IFERROR(INDEX(Import!A:V,MATCH(tbl_WohnsitzSO[[#This Row],[AHV-Nr]],Import!J:J,0),12),"")</f>
        <v/>
      </c>
      <c r="G320" s="157" t="str">
        <f>IFERROR(INDEX(Import!A:V,MATCH(tbl_WohnsitzSO[[#This Row],[AHV-Nr]],Import!J:J,0),15),"")</f>
        <v/>
      </c>
      <c r="H320" s="85" t="str">
        <f>IFERROR(INDEX(Import!A:V,MATCH(tbl_WohnsitzSO[[#This Row],[AHV-Nr]],Import!J:J,0),16),"")</f>
        <v/>
      </c>
      <c r="I320" s="85" t="str">
        <f>IF(SUMIFS(Import!Z:Z,Import!J:J,tbl_WohnsitzSO[[#This Row],[AHV-Nr]],Import!Z:Z,1)=0,"",SUMIFS(Import!Z:Z,Import!J:J,tbl_WohnsitzSO[[#This Row],[AHV-Nr]],Import!Z:Z,1))</f>
        <v/>
      </c>
      <c r="J320" s="169" t="str">
        <f>IF(SUMIFS(Import!U:U,Import!R:R,"KLV A",Import!J:J,tbl_WohnsitzSO[[#This Row],[AHV-Nr]])=0,"",SUMIFS(Import!U:U,Import!R:R,"KLV A",Import!J:J,tbl_WohnsitzSO[[#This Row],[AHV-Nr]]))</f>
        <v/>
      </c>
      <c r="K320" s="169" t="str">
        <f>IF(SUMIFS(Import!U:U,Import!R:R,"KLV B",Import!J:J,tbl_WohnsitzSO[[#This Row],[AHV-Nr]])=0,"",SUMIFS(Import!U:U,Import!R:R,"KLV B",Import!J:J,tbl_WohnsitzSO[[#This Row],[AHV-Nr]]))</f>
        <v/>
      </c>
      <c r="L320" s="169" t="str">
        <f>IF(SUMIFS(Import!U:U,Import!R:R,"KLV C",Import!J:J,tbl_WohnsitzSO[[#This Row],[AHV-Nr]])=0,"",SUMIFS(Import!U:U,Import!R:R,"KLV C",Import!J:J,tbl_WohnsitzSO[[#This Row],[AHV-Nr]]))</f>
        <v/>
      </c>
      <c r="M320" s="171">
        <f>SUM(tbl_WohnsitzSO[[#This Row],[KLV A]:[KLV C]])</f>
        <v>0</v>
      </c>
      <c r="N320" s="159" t="str">
        <f>IF(tbl_WohnsitzSO[[#This Row],[KLV A]]="","",IF(NOT(ISERROR(MATCH(X320, Parameter!$A$1:$A$137, 0))),VLOOKUP(X320,Parameter!$A$1:$J$137,4,0),IF(V320=4535,VLOOKUP(W320,Parameter!$C$1:$J$137,5,0),VLOOKUP(Y320,Parameter!$B$1:$J$137,6,0))))</f>
        <v/>
      </c>
      <c r="O320" s="159" t="str">
        <f>IF(tbl_WohnsitzSO[[#This Row],[KLV B]]="","",IF(NOT(ISERROR(MATCH(X320, Parameter!$A$1:$A$137, 0))),VLOOKUP(X320,Parameter!$A$1:$J$137,5,0),IF(V320=4535,VLOOKUP(W320,Parameter!$C$1:$J$137,6,0),VLOOKUP(Y320,Parameter!$B$1:$J$137,7,0))))</f>
        <v/>
      </c>
      <c r="P320" s="159" t="str">
        <f>IF(tbl_WohnsitzSO[[#This Row],[KLV C]]="","",IF(NOT(ISERROR(MATCH(X320, Parameter!$A$1:$A$137, 0))),VLOOKUP(X320,Parameter!$A$1:$J$137,6,0),IF(V320=4535,VLOOKUP(W320,Parameter!$C$1:$J$137,7,0),VLOOKUP(Y320,Parameter!$B$1:$J$137,8,0))))</f>
        <v/>
      </c>
      <c r="Q320" s="12" t="str">
        <f t="shared" si="18"/>
        <v/>
      </c>
      <c r="R320" s="12" t="str">
        <f t="shared" si="18"/>
        <v/>
      </c>
      <c r="S320" s="12" t="str">
        <f t="shared" si="18"/>
        <v/>
      </c>
      <c r="T320" s="12">
        <f>IFERROR(SUM(tbl_WohnsitzSO[[#This Row],[KLV A Kosten]:[KLV C Kosten]]),"")</f>
        <v>0</v>
      </c>
      <c r="U320" s="63">
        <f>SUMIFS(Import!V:V,Import!J:J,tbl_WohnsitzSO[[#This Row],[AHV-Nr]])</f>
        <v>0</v>
      </c>
      <c r="V320" s="162" t="str">
        <f t="shared" si="21"/>
        <v/>
      </c>
      <c r="W320" s="163" t="str">
        <f t="shared" si="21"/>
        <v/>
      </c>
      <c r="X320" s="122" t="str">
        <f t="shared" si="19"/>
        <v>S111111</v>
      </c>
      <c r="Y320" s="122" t="str">
        <f t="shared" si="20"/>
        <v>P</v>
      </c>
    </row>
    <row r="321" spans="1:25" ht="12.75" customHeight="1" x14ac:dyDescent="0.2">
      <c r="A321" s="82">
        <v>308</v>
      </c>
      <c r="B321" s="153" t="str">
        <f>IFERROR(INDEX(Import!J:J,_xlfn.AGGREGATE(15,6,ROW(Import!J:J)/(Import!X:X=1),ROW()-13)),"")</f>
        <v/>
      </c>
      <c r="C321" s="153" t="str">
        <f>IFERROR(INDEX(Import!A:V,MATCH(tbl_WohnsitzSO[[#This Row],[AHV-Nr]],Import!J:J,0),5),"")</f>
        <v/>
      </c>
      <c r="D321" s="154" t="str">
        <f>IFERROR(INDEX(Import!A:V,MATCH(tbl_WohnsitzSO[[#This Row],[AHV-Nr]],Import!J:J,0),7),"")</f>
        <v/>
      </c>
      <c r="E321" s="83" t="str">
        <f>IFERROR(INDEX(Import!A:V,MATCH(tbl_WohnsitzSO[[#This Row],[AHV-Nr]],Import!J:J,0),9),"")</f>
        <v/>
      </c>
      <c r="F321" s="84" t="str">
        <f>IFERROR(INDEX(Import!A:V,MATCH(tbl_WohnsitzSO[[#This Row],[AHV-Nr]],Import!J:J,0),12),"")</f>
        <v/>
      </c>
      <c r="G321" s="157" t="str">
        <f>IFERROR(INDEX(Import!A:V,MATCH(tbl_WohnsitzSO[[#This Row],[AHV-Nr]],Import!J:J,0),15),"")</f>
        <v/>
      </c>
      <c r="H321" s="85" t="str">
        <f>IFERROR(INDEX(Import!A:V,MATCH(tbl_WohnsitzSO[[#This Row],[AHV-Nr]],Import!J:J,0),16),"")</f>
        <v/>
      </c>
      <c r="I321" s="85" t="str">
        <f>IF(SUMIFS(Import!Z:Z,Import!J:J,tbl_WohnsitzSO[[#This Row],[AHV-Nr]],Import!Z:Z,1)=0,"",SUMIFS(Import!Z:Z,Import!J:J,tbl_WohnsitzSO[[#This Row],[AHV-Nr]],Import!Z:Z,1))</f>
        <v/>
      </c>
      <c r="J321" s="169" t="str">
        <f>IF(SUMIFS(Import!U:U,Import!R:R,"KLV A",Import!J:J,tbl_WohnsitzSO[[#This Row],[AHV-Nr]])=0,"",SUMIFS(Import!U:U,Import!R:R,"KLV A",Import!J:J,tbl_WohnsitzSO[[#This Row],[AHV-Nr]]))</f>
        <v/>
      </c>
      <c r="K321" s="169" t="str">
        <f>IF(SUMIFS(Import!U:U,Import!R:R,"KLV B",Import!J:J,tbl_WohnsitzSO[[#This Row],[AHV-Nr]])=0,"",SUMIFS(Import!U:U,Import!R:R,"KLV B",Import!J:J,tbl_WohnsitzSO[[#This Row],[AHV-Nr]]))</f>
        <v/>
      </c>
      <c r="L321" s="169" t="str">
        <f>IF(SUMIFS(Import!U:U,Import!R:R,"KLV C",Import!J:J,tbl_WohnsitzSO[[#This Row],[AHV-Nr]])=0,"",SUMIFS(Import!U:U,Import!R:R,"KLV C",Import!J:J,tbl_WohnsitzSO[[#This Row],[AHV-Nr]]))</f>
        <v/>
      </c>
      <c r="M321" s="171">
        <f>SUM(tbl_WohnsitzSO[[#This Row],[KLV A]:[KLV C]])</f>
        <v>0</v>
      </c>
      <c r="N321" s="159" t="str">
        <f>IF(tbl_WohnsitzSO[[#This Row],[KLV A]]="","",IF(NOT(ISERROR(MATCH(X321, Parameter!$A$1:$A$137, 0))),VLOOKUP(X321,Parameter!$A$1:$J$137,4,0),IF(V321=4535,VLOOKUP(W321,Parameter!$C$1:$J$137,5,0),VLOOKUP(Y321,Parameter!$B$1:$J$137,6,0))))</f>
        <v/>
      </c>
      <c r="O321" s="159" t="str">
        <f>IF(tbl_WohnsitzSO[[#This Row],[KLV B]]="","",IF(NOT(ISERROR(MATCH(X321, Parameter!$A$1:$A$137, 0))),VLOOKUP(X321,Parameter!$A$1:$J$137,5,0),IF(V321=4535,VLOOKUP(W321,Parameter!$C$1:$J$137,6,0),VLOOKUP(Y321,Parameter!$B$1:$J$137,7,0))))</f>
        <v/>
      </c>
      <c r="P321" s="159" t="str">
        <f>IF(tbl_WohnsitzSO[[#This Row],[KLV C]]="","",IF(NOT(ISERROR(MATCH(X321, Parameter!$A$1:$A$137, 0))),VLOOKUP(X321,Parameter!$A$1:$J$137,6,0),IF(V321=4535,VLOOKUP(W321,Parameter!$C$1:$J$137,7,0),VLOOKUP(Y321,Parameter!$B$1:$J$137,8,0))))</f>
        <v/>
      </c>
      <c r="Q321" s="12" t="str">
        <f t="shared" si="18"/>
        <v/>
      </c>
      <c r="R321" s="12" t="str">
        <f t="shared" si="18"/>
        <v/>
      </c>
      <c r="S321" s="12" t="str">
        <f t="shared" si="18"/>
        <v/>
      </c>
      <c r="T321" s="12">
        <f>IFERROR(SUM(tbl_WohnsitzSO[[#This Row],[KLV A Kosten]:[KLV C Kosten]]),"")</f>
        <v>0</v>
      </c>
      <c r="U321" s="63">
        <f>SUMIFS(Import!V:V,Import!J:J,tbl_WohnsitzSO[[#This Row],[AHV-Nr]])</f>
        <v>0</v>
      </c>
      <c r="V321" s="162" t="str">
        <f t="shared" si="21"/>
        <v/>
      </c>
      <c r="W321" s="163" t="str">
        <f t="shared" si="21"/>
        <v/>
      </c>
      <c r="X321" s="122" t="str">
        <f t="shared" si="19"/>
        <v>S111111</v>
      </c>
      <c r="Y321" s="122" t="str">
        <f t="shared" si="20"/>
        <v>P</v>
      </c>
    </row>
    <row r="322" spans="1:25" ht="12.75" customHeight="1" x14ac:dyDescent="0.2">
      <c r="A322" s="82">
        <v>309</v>
      </c>
      <c r="B322" s="153" t="str">
        <f>IFERROR(INDEX(Import!J:J,_xlfn.AGGREGATE(15,6,ROW(Import!J:J)/(Import!X:X=1),ROW()-13)),"")</f>
        <v/>
      </c>
      <c r="C322" s="153" t="str">
        <f>IFERROR(INDEX(Import!A:V,MATCH(tbl_WohnsitzSO[[#This Row],[AHV-Nr]],Import!J:J,0),5),"")</f>
        <v/>
      </c>
      <c r="D322" s="154" t="str">
        <f>IFERROR(INDEX(Import!A:V,MATCH(tbl_WohnsitzSO[[#This Row],[AHV-Nr]],Import!J:J,0),7),"")</f>
        <v/>
      </c>
      <c r="E322" s="83" t="str">
        <f>IFERROR(INDEX(Import!A:V,MATCH(tbl_WohnsitzSO[[#This Row],[AHV-Nr]],Import!J:J,0),9),"")</f>
        <v/>
      </c>
      <c r="F322" s="84" t="str">
        <f>IFERROR(INDEX(Import!A:V,MATCH(tbl_WohnsitzSO[[#This Row],[AHV-Nr]],Import!J:J,0),12),"")</f>
        <v/>
      </c>
      <c r="G322" s="157" t="str">
        <f>IFERROR(INDEX(Import!A:V,MATCH(tbl_WohnsitzSO[[#This Row],[AHV-Nr]],Import!J:J,0),15),"")</f>
        <v/>
      </c>
      <c r="H322" s="85" t="str">
        <f>IFERROR(INDEX(Import!A:V,MATCH(tbl_WohnsitzSO[[#This Row],[AHV-Nr]],Import!J:J,0),16),"")</f>
        <v/>
      </c>
      <c r="I322" s="85" t="str">
        <f>IF(SUMIFS(Import!Z:Z,Import!J:J,tbl_WohnsitzSO[[#This Row],[AHV-Nr]],Import!Z:Z,1)=0,"",SUMIFS(Import!Z:Z,Import!J:J,tbl_WohnsitzSO[[#This Row],[AHV-Nr]],Import!Z:Z,1))</f>
        <v/>
      </c>
      <c r="J322" s="169" t="str">
        <f>IF(SUMIFS(Import!U:U,Import!R:R,"KLV A",Import!J:J,tbl_WohnsitzSO[[#This Row],[AHV-Nr]])=0,"",SUMIFS(Import!U:U,Import!R:R,"KLV A",Import!J:J,tbl_WohnsitzSO[[#This Row],[AHV-Nr]]))</f>
        <v/>
      </c>
      <c r="K322" s="169" t="str">
        <f>IF(SUMIFS(Import!U:U,Import!R:R,"KLV B",Import!J:J,tbl_WohnsitzSO[[#This Row],[AHV-Nr]])=0,"",SUMIFS(Import!U:U,Import!R:R,"KLV B",Import!J:J,tbl_WohnsitzSO[[#This Row],[AHV-Nr]]))</f>
        <v/>
      </c>
      <c r="L322" s="169" t="str">
        <f>IF(SUMIFS(Import!U:U,Import!R:R,"KLV C",Import!J:J,tbl_WohnsitzSO[[#This Row],[AHV-Nr]])=0,"",SUMIFS(Import!U:U,Import!R:R,"KLV C",Import!J:J,tbl_WohnsitzSO[[#This Row],[AHV-Nr]]))</f>
        <v/>
      </c>
      <c r="M322" s="171">
        <f>SUM(tbl_WohnsitzSO[[#This Row],[KLV A]:[KLV C]])</f>
        <v>0</v>
      </c>
      <c r="N322" s="159" t="str">
        <f>IF(tbl_WohnsitzSO[[#This Row],[KLV A]]="","",IF(NOT(ISERROR(MATCH(X322, Parameter!$A$1:$A$137, 0))),VLOOKUP(X322,Parameter!$A$1:$J$137,4,0),IF(V322=4535,VLOOKUP(W322,Parameter!$C$1:$J$137,5,0),VLOOKUP(Y322,Parameter!$B$1:$J$137,6,0))))</f>
        <v/>
      </c>
      <c r="O322" s="159" t="str">
        <f>IF(tbl_WohnsitzSO[[#This Row],[KLV B]]="","",IF(NOT(ISERROR(MATCH(X322, Parameter!$A$1:$A$137, 0))),VLOOKUP(X322,Parameter!$A$1:$J$137,5,0),IF(V322=4535,VLOOKUP(W322,Parameter!$C$1:$J$137,6,0),VLOOKUP(Y322,Parameter!$B$1:$J$137,7,0))))</f>
        <v/>
      </c>
      <c r="P322" s="159" t="str">
        <f>IF(tbl_WohnsitzSO[[#This Row],[KLV C]]="","",IF(NOT(ISERROR(MATCH(X322, Parameter!$A$1:$A$137, 0))),VLOOKUP(X322,Parameter!$A$1:$J$137,6,0),IF(V322=4535,VLOOKUP(W322,Parameter!$C$1:$J$137,7,0),VLOOKUP(Y322,Parameter!$B$1:$J$137,8,0))))</f>
        <v/>
      </c>
      <c r="Q322" s="12" t="str">
        <f t="shared" si="18"/>
        <v/>
      </c>
      <c r="R322" s="12" t="str">
        <f t="shared" si="18"/>
        <v/>
      </c>
      <c r="S322" s="12" t="str">
        <f t="shared" si="18"/>
        <v/>
      </c>
      <c r="T322" s="12">
        <f>IFERROR(SUM(tbl_WohnsitzSO[[#This Row],[KLV A Kosten]:[KLV C Kosten]]),"")</f>
        <v>0</v>
      </c>
      <c r="U322" s="63">
        <f>SUMIFS(Import!V:V,Import!J:J,tbl_WohnsitzSO[[#This Row],[AHV-Nr]])</f>
        <v>0</v>
      </c>
      <c r="V322" s="162" t="str">
        <f t="shared" si="21"/>
        <v/>
      </c>
      <c r="W322" s="163" t="str">
        <f t="shared" si="21"/>
        <v/>
      </c>
      <c r="X322" s="122" t="str">
        <f t="shared" si="19"/>
        <v>S111111</v>
      </c>
      <c r="Y322" s="122" t="str">
        <f t="shared" si="20"/>
        <v>P</v>
      </c>
    </row>
    <row r="323" spans="1:25" ht="12.75" customHeight="1" x14ac:dyDescent="0.2">
      <c r="A323" s="82">
        <v>310</v>
      </c>
      <c r="B323" s="153" t="str">
        <f>IFERROR(INDEX(Import!J:J,_xlfn.AGGREGATE(15,6,ROW(Import!J:J)/(Import!X:X=1),ROW()-13)),"")</f>
        <v/>
      </c>
      <c r="C323" s="153" t="str">
        <f>IFERROR(INDEX(Import!A:V,MATCH(tbl_WohnsitzSO[[#This Row],[AHV-Nr]],Import!J:J,0),5),"")</f>
        <v/>
      </c>
      <c r="D323" s="154" t="str">
        <f>IFERROR(INDEX(Import!A:V,MATCH(tbl_WohnsitzSO[[#This Row],[AHV-Nr]],Import!J:J,0),7),"")</f>
        <v/>
      </c>
      <c r="E323" s="83" t="str">
        <f>IFERROR(INDEX(Import!A:V,MATCH(tbl_WohnsitzSO[[#This Row],[AHV-Nr]],Import!J:J,0),9),"")</f>
        <v/>
      </c>
      <c r="F323" s="84" t="str">
        <f>IFERROR(INDEX(Import!A:V,MATCH(tbl_WohnsitzSO[[#This Row],[AHV-Nr]],Import!J:J,0),12),"")</f>
        <v/>
      </c>
      <c r="G323" s="157" t="str">
        <f>IFERROR(INDEX(Import!A:V,MATCH(tbl_WohnsitzSO[[#This Row],[AHV-Nr]],Import!J:J,0),15),"")</f>
        <v/>
      </c>
      <c r="H323" s="85" t="str">
        <f>IFERROR(INDEX(Import!A:V,MATCH(tbl_WohnsitzSO[[#This Row],[AHV-Nr]],Import!J:J,0),16),"")</f>
        <v/>
      </c>
      <c r="I323" s="85" t="str">
        <f>IF(SUMIFS(Import!Z:Z,Import!J:J,tbl_WohnsitzSO[[#This Row],[AHV-Nr]],Import!Z:Z,1)=0,"",SUMIFS(Import!Z:Z,Import!J:J,tbl_WohnsitzSO[[#This Row],[AHV-Nr]],Import!Z:Z,1))</f>
        <v/>
      </c>
      <c r="J323" s="169" t="str">
        <f>IF(SUMIFS(Import!U:U,Import!R:R,"KLV A",Import!J:J,tbl_WohnsitzSO[[#This Row],[AHV-Nr]])=0,"",SUMIFS(Import!U:U,Import!R:R,"KLV A",Import!J:J,tbl_WohnsitzSO[[#This Row],[AHV-Nr]]))</f>
        <v/>
      </c>
      <c r="K323" s="169" t="str">
        <f>IF(SUMIFS(Import!U:U,Import!R:R,"KLV B",Import!J:J,tbl_WohnsitzSO[[#This Row],[AHV-Nr]])=0,"",SUMIFS(Import!U:U,Import!R:R,"KLV B",Import!J:J,tbl_WohnsitzSO[[#This Row],[AHV-Nr]]))</f>
        <v/>
      </c>
      <c r="L323" s="169" t="str">
        <f>IF(SUMIFS(Import!U:U,Import!R:R,"KLV C",Import!J:J,tbl_WohnsitzSO[[#This Row],[AHV-Nr]])=0,"",SUMIFS(Import!U:U,Import!R:R,"KLV C",Import!J:J,tbl_WohnsitzSO[[#This Row],[AHV-Nr]]))</f>
        <v/>
      </c>
      <c r="M323" s="171">
        <f>SUM(tbl_WohnsitzSO[[#This Row],[KLV A]:[KLV C]])</f>
        <v>0</v>
      </c>
      <c r="N323" s="159" t="str">
        <f>IF(tbl_WohnsitzSO[[#This Row],[KLV A]]="","",IF(NOT(ISERROR(MATCH(X323, Parameter!$A$1:$A$137, 0))),VLOOKUP(X323,Parameter!$A$1:$J$137,4,0),IF(V323=4535,VLOOKUP(W323,Parameter!$C$1:$J$137,5,0),VLOOKUP(Y323,Parameter!$B$1:$J$137,6,0))))</f>
        <v/>
      </c>
      <c r="O323" s="159" t="str">
        <f>IF(tbl_WohnsitzSO[[#This Row],[KLV B]]="","",IF(NOT(ISERROR(MATCH(X323, Parameter!$A$1:$A$137, 0))),VLOOKUP(X323,Parameter!$A$1:$J$137,5,0),IF(V323=4535,VLOOKUP(W323,Parameter!$C$1:$J$137,6,0),VLOOKUP(Y323,Parameter!$B$1:$J$137,7,0))))</f>
        <v/>
      </c>
      <c r="P323" s="159" t="str">
        <f>IF(tbl_WohnsitzSO[[#This Row],[KLV C]]="","",IF(NOT(ISERROR(MATCH(X323, Parameter!$A$1:$A$137, 0))),VLOOKUP(X323,Parameter!$A$1:$J$137,6,0),IF(V323=4535,VLOOKUP(W323,Parameter!$C$1:$J$137,7,0),VLOOKUP(Y323,Parameter!$B$1:$J$137,8,0))))</f>
        <v/>
      </c>
      <c r="Q323" s="12" t="str">
        <f t="shared" si="18"/>
        <v/>
      </c>
      <c r="R323" s="12" t="str">
        <f t="shared" si="18"/>
        <v/>
      </c>
      <c r="S323" s="12" t="str">
        <f t="shared" si="18"/>
        <v/>
      </c>
      <c r="T323" s="12">
        <f>IFERROR(SUM(tbl_WohnsitzSO[[#This Row],[KLV A Kosten]:[KLV C Kosten]]),"")</f>
        <v>0</v>
      </c>
      <c r="U323" s="63">
        <f>SUMIFS(Import!V:V,Import!J:J,tbl_WohnsitzSO[[#This Row],[AHV-Nr]])</f>
        <v>0</v>
      </c>
      <c r="V323" s="162" t="str">
        <f t="shared" si="21"/>
        <v/>
      </c>
      <c r="W323" s="163" t="str">
        <f t="shared" si="21"/>
        <v/>
      </c>
      <c r="X323" s="122" t="str">
        <f t="shared" si="19"/>
        <v>S111111</v>
      </c>
      <c r="Y323" s="122" t="str">
        <f t="shared" si="20"/>
        <v>P</v>
      </c>
    </row>
    <row r="324" spans="1:25" ht="12.75" customHeight="1" x14ac:dyDescent="0.2">
      <c r="A324" s="82">
        <v>311</v>
      </c>
      <c r="B324" s="153" t="str">
        <f>IFERROR(INDEX(Import!J:J,_xlfn.AGGREGATE(15,6,ROW(Import!J:J)/(Import!X:X=1),ROW()-13)),"")</f>
        <v/>
      </c>
      <c r="C324" s="153" t="str">
        <f>IFERROR(INDEX(Import!A:V,MATCH(tbl_WohnsitzSO[[#This Row],[AHV-Nr]],Import!J:J,0),5),"")</f>
        <v/>
      </c>
      <c r="D324" s="154" t="str">
        <f>IFERROR(INDEX(Import!A:V,MATCH(tbl_WohnsitzSO[[#This Row],[AHV-Nr]],Import!J:J,0),7),"")</f>
        <v/>
      </c>
      <c r="E324" s="83" t="str">
        <f>IFERROR(INDEX(Import!A:V,MATCH(tbl_WohnsitzSO[[#This Row],[AHV-Nr]],Import!J:J,0),9),"")</f>
        <v/>
      </c>
      <c r="F324" s="84" t="str">
        <f>IFERROR(INDEX(Import!A:V,MATCH(tbl_WohnsitzSO[[#This Row],[AHV-Nr]],Import!J:J,0),12),"")</f>
        <v/>
      </c>
      <c r="G324" s="157" t="str">
        <f>IFERROR(INDEX(Import!A:V,MATCH(tbl_WohnsitzSO[[#This Row],[AHV-Nr]],Import!J:J,0),15),"")</f>
        <v/>
      </c>
      <c r="H324" s="85" t="str">
        <f>IFERROR(INDEX(Import!A:V,MATCH(tbl_WohnsitzSO[[#This Row],[AHV-Nr]],Import!J:J,0),16),"")</f>
        <v/>
      </c>
      <c r="I324" s="85" t="str">
        <f>IF(SUMIFS(Import!Z:Z,Import!J:J,tbl_WohnsitzSO[[#This Row],[AHV-Nr]],Import!Z:Z,1)=0,"",SUMIFS(Import!Z:Z,Import!J:J,tbl_WohnsitzSO[[#This Row],[AHV-Nr]],Import!Z:Z,1))</f>
        <v/>
      </c>
      <c r="J324" s="169" t="str">
        <f>IF(SUMIFS(Import!U:U,Import!R:R,"KLV A",Import!J:J,tbl_WohnsitzSO[[#This Row],[AHV-Nr]])=0,"",SUMIFS(Import!U:U,Import!R:R,"KLV A",Import!J:J,tbl_WohnsitzSO[[#This Row],[AHV-Nr]]))</f>
        <v/>
      </c>
      <c r="K324" s="169" t="str">
        <f>IF(SUMIFS(Import!U:U,Import!R:R,"KLV B",Import!J:J,tbl_WohnsitzSO[[#This Row],[AHV-Nr]])=0,"",SUMIFS(Import!U:U,Import!R:R,"KLV B",Import!J:J,tbl_WohnsitzSO[[#This Row],[AHV-Nr]]))</f>
        <v/>
      </c>
      <c r="L324" s="169" t="str">
        <f>IF(SUMIFS(Import!U:U,Import!R:R,"KLV C",Import!J:J,tbl_WohnsitzSO[[#This Row],[AHV-Nr]])=0,"",SUMIFS(Import!U:U,Import!R:R,"KLV C",Import!J:J,tbl_WohnsitzSO[[#This Row],[AHV-Nr]]))</f>
        <v/>
      </c>
      <c r="M324" s="171">
        <f>SUM(tbl_WohnsitzSO[[#This Row],[KLV A]:[KLV C]])</f>
        <v>0</v>
      </c>
      <c r="N324" s="159" t="str">
        <f>IF(tbl_WohnsitzSO[[#This Row],[KLV A]]="","",IF(NOT(ISERROR(MATCH(X324, Parameter!$A$1:$A$137, 0))),VLOOKUP(X324,Parameter!$A$1:$J$137,4,0),IF(V324=4535,VLOOKUP(W324,Parameter!$C$1:$J$137,5,0),VLOOKUP(Y324,Parameter!$B$1:$J$137,6,0))))</f>
        <v/>
      </c>
      <c r="O324" s="159" t="str">
        <f>IF(tbl_WohnsitzSO[[#This Row],[KLV B]]="","",IF(NOT(ISERROR(MATCH(X324, Parameter!$A$1:$A$137, 0))),VLOOKUP(X324,Parameter!$A$1:$J$137,5,0),IF(V324=4535,VLOOKUP(W324,Parameter!$C$1:$J$137,6,0),VLOOKUP(Y324,Parameter!$B$1:$J$137,7,0))))</f>
        <v/>
      </c>
      <c r="P324" s="159" t="str">
        <f>IF(tbl_WohnsitzSO[[#This Row],[KLV C]]="","",IF(NOT(ISERROR(MATCH(X324, Parameter!$A$1:$A$137, 0))),VLOOKUP(X324,Parameter!$A$1:$J$137,6,0),IF(V324=4535,VLOOKUP(W324,Parameter!$C$1:$J$137,7,0),VLOOKUP(Y324,Parameter!$B$1:$J$137,8,0))))</f>
        <v/>
      </c>
      <c r="Q324" s="12" t="str">
        <f t="shared" si="18"/>
        <v/>
      </c>
      <c r="R324" s="12" t="str">
        <f t="shared" si="18"/>
        <v/>
      </c>
      <c r="S324" s="12" t="str">
        <f t="shared" si="18"/>
        <v/>
      </c>
      <c r="T324" s="12">
        <f>IFERROR(SUM(tbl_WohnsitzSO[[#This Row],[KLV A Kosten]:[KLV C Kosten]]),"")</f>
        <v>0</v>
      </c>
      <c r="U324" s="63">
        <f>SUMIFS(Import!V:V,Import!J:J,tbl_WohnsitzSO[[#This Row],[AHV-Nr]])</f>
        <v>0</v>
      </c>
      <c r="V324" s="162" t="str">
        <f t="shared" si="21"/>
        <v/>
      </c>
      <c r="W324" s="163" t="str">
        <f t="shared" si="21"/>
        <v/>
      </c>
      <c r="X324" s="122" t="str">
        <f t="shared" si="19"/>
        <v>S111111</v>
      </c>
      <c r="Y324" s="122" t="str">
        <f t="shared" si="20"/>
        <v>P</v>
      </c>
    </row>
    <row r="325" spans="1:25" ht="12.75" customHeight="1" x14ac:dyDescent="0.2">
      <c r="A325" s="82">
        <v>312</v>
      </c>
      <c r="B325" s="153" t="str">
        <f>IFERROR(INDEX(Import!J:J,_xlfn.AGGREGATE(15,6,ROW(Import!J:J)/(Import!X:X=1),ROW()-13)),"")</f>
        <v/>
      </c>
      <c r="C325" s="153" t="str">
        <f>IFERROR(INDEX(Import!A:V,MATCH(tbl_WohnsitzSO[[#This Row],[AHV-Nr]],Import!J:J,0),5),"")</f>
        <v/>
      </c>
      <c r="D325" s="154" t="str">
        <f>IFERROR(INDEX(Import!A:V,MATCH(tbl_WohnsitzSO[[#This Row],[AHV-Nr]],Import!J:J,0),7),"")</f>
        <v/>
      </c>
      <c r="E325" s="83" t="str">
        <f>IFERROR(INDEX(Import!A:V,MATCH(tbl_WohnsitzSO[[#This Row],[AHV-Nr]],Import!J:J,0),9),"")</f>
        <v/>
      </c>
      <c r="F325" s="84" t="str">
        <f>IFERROR(INDEX(Import!A:V,MATCH(tbl_WohnsitzSO[[#This Row],[AHV-Nr]],Import!J:J,0),12),"")</f>
        <v/>
      </c>
      <c r="G325" s="157" t="str">
        <f>IFERROR(INDEX(Import!A:V,MATCH(tbl_WohnsitzSO[[#This Row],[AHV-Nr]],Import!J:J,0),15),"")</f>
        <v/>
      </c>
      <c r="H325" s="85" t="str">
        <f>IFERROR(INDEX(Import!A:V,MATCH(tbl_WohnsitzSO[[#This Row],[AHV-Nr]],Import!J:J,0),16),"")</f>
        <v/>
      </c>
      <c r="I325" s="85" t="str">
        <f>IF(SUMIFS(Import!Z:Z,Import!J:J,tbl_WohnsitzSO[[#This Row],[AHV-Nr]],Import!Z:Z,1)=0,"",SUMIFS(Import!Z:Z,Import!J:J,tbl_WohnsitzSO[[#This Row],[AHV-Nr]],Import!Z:Z,1))</f>
        <v/>
      </c>
      <c r="J325" s="169" t="str">
        <f>IF(SUMIFS(Import!U:U,Import!R:R,"KLV A",Import!J:J,tbl_WohnsitzSO[[#This Row],[AHV-Nr]])=0,"",SUMIFS(Import!U:U,Import!R:R,"KLV A",Import!J:J,tbl_WohnsitzSO[[#This Row],[AHV-Nr]]))</f>
        <v/>
      </c>
      <c r="K325" s="169" t="str">
        <f>IF(SUMIFS(Import!U:U,Import!R:R,"KLV B",Import!J:J,tbl_WohnsitzSO[[#This Row],[AHV-Nr]])=0,"",SUMIFS(Import!U:U,Import!R:R,"KLV B",Import!J:J,tbl_WohnsitzSO[[#This Row],[AHV-Nr]]))</f>
        <v/>
      </c>
      <c r="L325" s="169" t="str">
        <f>IF(SUMIFS(Import!U:U,Import!R:R,"KLV C",Import!J:J,tbl_WohnsitzSO[[#This Row],[AHV-Nr]])=0,"",SUMIFS(Import!U:U,Import!R:R,"KLV C",Import!J:J,tbl_WohnsitzSO[[#This Row],[AHV-Nr]]))</f>
        <v/>
      </c>
      <c r="M325" s="171">
        <f>SUM(tbl_WohnsitzSO[[#This Row],[KLV A]:[KLV C]])</f>
        <v>0</v>
      </c>
      <c r="N325" s="159" t="str">
        <f>IF(tbl_WohnsitzSO[[#This Row],[KLV A]]="","",IF(NOT(ISERROR(MATCH(X325, Parameter!$A$1:$A$137, 0))),VLOOKUP(X325,Parameter!$A$1:$J$137,4,0),IF(V325=4535,VLOOKUP(W325,Parameter!$C$1:$J$137,5,0),VLOOKUP(Y325,Parameter!$B$1:$J$137,6,0))))</f>
        <v/>
      </c>
      <c r="O325" s="159" t="str">
        <f>IF(tbl_WohnsitzSO[[#This Row],[KLV B]]="","",IF(NOT(ISERROR(MATCH(X325, Parameter!$A$1:$A$137, 0))),VLOOKUP(X325,Parameter!$A$1:$J$137,5,0),IF(V325=4535,VLOOKUP(W325,Parameter!$C$1:$J$137,6,0),VLOOKUP(Y325,Parameter!$B$1:$J$137,7,0))))</f>
        <v/>
      </c>
      <c r="P325" s="159" t="str">
        <f>IF(tbl_WohnsitzSO[[#This Row],[KLV C]]="","",IF(NOT(ISERROR(MATCH(X325, Parameter!$A$1:$A$137, 0))),VLOOKUP(X325,Parameter!$A$1:$J$137,6,0),IF(V325=4535,VLOOKUP(W325,Parameter!$C$1:$J$137,7,0),VLOOKUP(Y325,Parameter!$B$1:$J$137,8,0))))</f>
        <v/>
      </c>
      <c r="Q325" s="12" t="str">
        <f t="shared" si="18"/>
        <v/>
      </c>
      <c r="R325" s="12" t="str">
        <f t="shared" si="18"/>
        <v/>
      </c>
      <c r="S325" s="12" t="str">
        <f t="shared" si="18"/>
        <v/>
      </c>
      <c r="T325" s="12">
        <f>IFERROR(SUM(tbl_WohnsitzSO[[#This Row],[KLV A Kosten]:[KLV C Kosten]]),"")</f>
        <v>0</v>
      </c>
      <c r="U325" s="63">
        <f>SUMIFS(Import!V:V,Import!J:J,tbl_WohnsitzSO[[#This Row],[AHV-Nr]])</f>
        <v>0</v>
      </c>
      <c r="V325" s="162" t="str">
        <f t="shared" si="21"/>
        <v/>
      </c>
      <c r="W325" s="163" t="str">
        <f t="shared" si="21"/>
        <v/>
      </c>
      <c r="X325" s="122" t="str">
        <f t="shared" si="19"/>
        <v>S111111</v>
      </c>
      <c r="Y325" s="122" t="str">
        <f t="shared" si="20"/>
        <v>P</v>
      </c>
    </row>
    <row r="326" spans="1:25" ht="12.75" customHeight="1" x14ac:dyDescent="0.2">
      <c r="A326" s="82">
        <v>313</v>
      </c>
      <c r="B326" s="153" t="str">
        <f>IFERROR(INDEX(Import!J:J,_xlfn.AGGREGATE(15,6,ROW(Import!J:J)/(Import!X:X=1),ROW()-13)),"")</f>
        <v/>
      </c>
      <c r="C326" s="153" t="str">
        <f>IFERROR(INDEX(Import!A:V,MATCH(tbl_WohnsitzSO[[#This Row],[AHV-Nr]],Import!J:J,0),5),"")</f>
        <v/>
      </c>
      <c r="D326" s="154" t="str">
        <f>IFERROR(INDEX(Import!A:V,MATCH(tbl_WohnsitzSO[[#This Row],[AHV-Nr]],Import!J:J,0),7),"")</f>
        <v/>
      </c>
      <c r="E326" s="83" t="str">
        <f>IFERROR(INDEX(Import!A:V,MATCH(tbl_WohnsitzSO[[#This Row],[AHV-Nr]],Import!J:J,0),9),"")</f>
        <v/>
      </c>
      <c r="F326" s="84" t="str">
        <f>IFERROR(INDEX(Import!A:V,MATCH(tbl_WohnsitzSO[[#This Row],[AHV-Nr]],Import!J:J,0),12),"")</f>
        <v/>
      </c>
      <c r="G326" s="157" t="str">
        <f>IFERROR(INDEX(Import!A:V,MATCH(tbl_WohnsitzSO[[#This Row],[AHV-Nr]],Import!J:J,0),15),"")</f>
        <v/>
      </c>
      <c r="H326" s="85" t="str">
        <f>IFERROR(INDEX(Import!A:V,MATCH(tbl_WohnsitzSO[[#This Row],[AHV-Nr]],Import!J:J,0),16),"")</f>
        <v/>
      </c>
      <c r="I326" s="85" t="str">
        <f>IF(SUMIFS(Import!Z:Z,Import!J:J,tbl_WohnsitzSO[[#This Row],[AHV-Nr]],Import!Z:Z,1)=0,"",SUMIFS(Import!Z:Z,Import!J:J,tbl_WohnsitzSO[[#This Row],[AHV-Nr]],Import!Z:Z,1))</f>
        <v/>
      </c>
      <c r="J326" s="169" t="str">
        <f>IF(SUMIFS(Import!U:U,Import!R:R,"KLV A",Import!J:J,tbl_WohnsitzSO[[#This Row],[AHV-Nr]])=0,"",SUMIFS(Import!U:U,Import!R:R,"KLV A",Import!J:J,tbl_WohnsitzSO[[#This Row],[AHV-Nr]]))</f>
        <v/>
      </c>
      <c r="K326" s="169" t="str">
        <f>IF(SUMIFS(Import!U:U,Import!R:R,"KLV B",Import!J:J,tbl_WohnsitzSO[[#This Row],[AHV-Nr]])=0,"",SUMIFS(Import!U:U,Import!R:R,"KLV B",Import!J:J,tbl_WohnsitzSO[[#This Row],[AHV-Nr]]))</f>
        <v/>
      </c>
      <c r="L326" s="169" t="str">
        <f>IF(SUMIFS(Import!U:U,Import!R:R,"KLV C",Import!J:J,tbl_WohnsitzSO[[#This Row],[AHV-Nr]])=0,"",SUMIFS(Import!U:U,Import!R:R,"KLV C",Import!J:J,tbl_WohnsitzSO[[#This Row],[AHV-Nr]]))</f>
        <v/>
      </c>
      <c r="M326" s="171">
        <f>SUM(tbl_WohnsitzSO[[#This Row],[KLV A]:[KLV C]])</f>
        <v>0</v>
      </c>
      <c r="N326" s="159" t="str">
        <f>IF(tbl_WohnsitzSO[[#This Row],[KLV A]]="","",IF(NOT(ISERROR(MATCH(X326, Parameter!$A$1:$A$137, 0))),VLOOKUP(X326,Parameter!$A$1:$J$137,4,0),IF(V326=4535,VLOOKUP(W326,Parameter!$C$1:$J$137,5,0),VLOOKUP(Y326,Parameter!$B$1:$J$137,6,0))))</f>
        <v/>
      </c>
      <c r="O326" s="159" t="str">
        <f>IF(tbl_WohnsitzSO[[#This Row],[KLV B]]="","",IF(NOT(ISERROR(MATCH(X326, Parameter!$A$1:$A$137, 0))),VLOOKUP(X326,Parameter!$A$1:$J$137,5,0),IF(V326=4535,VLOOKUP(W326,Parameter!$C$1:$J$137,6,0),VLOOKUP(Y326,Parameter!$B$1:$J$137,7,0))))</f>
        <v/>
      </c>
      <c r="P326" s="159" t="str">
        <f>IF(tbl_WohnsitzSO[[#This Row],[KLV C]]="","",IF(NOT(ISERROR(MATCH(X326, Parameter!$A$1:$A$137, 0))),VLOOKUP(X326,Parameter!$A$1:$J$137,6,0),IF(V326=4535,VLOOKUP(W326,Parameter!$C$1:$J$137,7,0),VLOOKUP(Y326,Parameter!$B$1:$J$137,8,0))))</f>
        <v/>
      </c>
      <c r="Q326" s="12" t="str">
        <f t="shared" si="18"/>
        <v/>
      </c>
      <c r="R326" s="12" t="str">
        <f t="shared" si="18"/>
        <v/>
      </c>
      <c r="S326" s="12" t="str">
        <f t="shared" si="18"/>
        <v/>
      </c>
      <c r="T326" s="12">
        <f>IFERROR(SUM(tbl_WohnsitzSO[[#This Row],[KLV A Kosten]:[KLV C Kosten]]),"")</f>
        <v>0</v>
      </c>
      <c r="U326" s="63">
        <f>SUMIFS(Import!V:V,Import!J:J,tbl_WohnsitzSO[[#This Row],[AHV-Nr]])</f>
        <v>0</v>
      </c>
      <c r="V326" s="162" t="str">
        <f t="shared" si="21"/>
        <v/>
      </c>
      <c r="W326" s="163" t="str">
        <f t="shared" si="21"/>
        <v/>
      </c>
      <c r="X326" s="122" t="str">
        <f t="shared" si="19"/>
        <v>S111111</v>
      </c>
      <c r="Y326" s="122" t="str">
        <f t="shared" si="20"/>
        <v>P</v>
      </c>
    </row>
    <row r="327" spans="1:25" ht="12.75" customHeight="1" x14ac:dyDescent="0.2">
      <c r="A327" s="82">
        <v>314</v>
      </c>
      <c r="B327" s="153" t="str">
        <f>IFERROR(INDEX(Import!J:J,_xlfn.AGGREGATE(15,6,ROW(Import!J:J)/(Import!X:X=1),ROW()-13)),"")</f>
        <v/>
      </c>
      <c r="C327" s="153" t="str">
        <f>IFERROR(INDEX(Import!A:V,MATCH(tbl_WohnsitzSO[[#This Row],[AHV-Nr]],Import!J:J,0),5),"")</f>
        <v/>
      </c>
      <c r="D327" s="154" t="str">
        <f>IFERROR(INDEX(Import!A:V,MATCH(tbl_WohnsitzSO[[#This Row],[AHV-Nr]],Import!J:J,0),7),"")</f>
        <v/>
      </c>
      <c r="E327" s="83" t="str">
        <f>IFERROR(INDEX(Import!A:V,MATCH(tbl_WohnsitzSO[[#This Row],[AHV-Nr]],Import!J:J,0),9),"")</f>
        <v/>
      </c>
      <c r="F327" s="84" t="str">
        <f>IFERROR(INDEX(Import!A:V,MATCH(tbl_WohnsitzSO[[#This Row],[AHV-Nr]],Import!J:J,0),12),"")</f>
        <v/>
      </c>
      <c r="G327" s="157" t="str">
        <f>IFERROR(INDEX(Import!A:V,MATCH(tbl_WohnsitzSO[[#This Row],[AHV-Nr]],Import!J:J,0),15),"")</f>
        <v/>
      </c>
      <c r="H327" s="85" t="str">
        <f>IFERROR(INDEX(Import!A:V,MATCH(tbl_WohnsitzSO[[#This Row],[AHV-Nr]],Import!J:J,0),16),"")</f>
        <v/>
      </c>
      <c r="I327" s="85" t="str">
        <f>IF(SUMIFS(Import!Z:Z,Import!J:J,tbl_WohnsitzSO[[#This Row],[AHV-Nr]],Import!Z:Z,1)=0,"",SUMIFS(Import!Z:Z,Import!J:J,tbl_WohnsitzSO[[#This Row],[AHV-Nr]],Import!Z:Z,1))</f>
        <v/>
      </c>
      <c r="J327" s="169" t="str">
        <f>IF(SUMIFS(Import!U:U,Import!R:R,"KLV A",Import!J:J,tbl_WohnsitzSO[[#This Row],[AHV-Nr]])=0,"",SUMIFS(Import!U:U,Import!R:R,"KLV A",Import!J:J,tbl_WohnsitzSO[[#This Row],[AHV-Nr]]))</f>
        <v/>
      </c>
      <c r="K327" s="169" t="str">
        <f>IF(SUMIFS(Import!U:U,Import!R:R,"KLV B",Import!J:J,tbl_WohnsitzSO[[#This Row],[AHV-Nr]])=0,"",SUMIFS(Import!U:U,Import!R:R,"KLV B",Import!J:J,tbl_WohnsitzSO[[#This Row],[AHV-Nr]]))</f>
        <v/>
      </c>
      <c r="L327" s="169" t="str">
        <f>IF(SUMIFS(Import!U:U,Import!R:R,"KLV C",Import!J:J,tbl_WohnsitzSO[[#This Row],[AHV-Nr]])=0,"",SUMIFS(Import!U:U,Import!R:R,"KLV C",Import!J:J,tbl_WohnsitzSO[[#This Row],[AHV-Nr]]))</f>
        <v/>
      </c>
      <c r="M327" s="171">
        <f>SUM(tbl_WohnsitzSO[[#This Row],[KLV A]:[KLV C]])</f>
        <v>0</v>
      </c>
      <c r="N327" s="159" t="str">
        <f>IF(tbl_WohnsitzSO[[#This Row],[KLV A]]="","",IF(NOT(ISERROR(MATCH(X327, Parameter!$A$1:$A$137, 0))),VLOOKUP(X327,Parameter!$A$1:$J$137,4,0),IF(V327=4535,VLOOKUP(W327,Parameter!$C$1:$J$137,5,0),VLOOKUP(Y327,Parameter!$B$1:$J$137,6,0))))</f>
        <v/>
      </c>
      <c r="O327" s="159" t="str">
        <f>IF(tbl_WohnsitzSO[[#This Row],[KLV B]]="","",IF(NOT(ISERROR(MATCH(X327, Parameter!$A$1:$A$137, 0))),VLOOKUP(X327,Parameter!$A$1:$J$137,5,0),IF(V327=4535,VLOOKUP(W327,Parameter!$C$1:$J$137,6,0),VLOOKUP(Y327,Parameter!$B$1:$J$137,7,0))))</f>
        <v/>
      </c>
      <c r="P327" s="159" t="str">
        <f>IF(tbl_WohnsitzSO[[#This Row],[KLV C]]="","",IF(NOT(ISERROR(MATCH(X327, Parameter!$A$1:$A$137, 0))),VLOOKUP(X327,Parameter!$A$1:$J$137,6,0),IF(V327=4535,VLOOKUP(W327,Parameter!$C$1:$J$137,7,0),VLOOKUP(Y327,Parameter!$B$1:$J$137,8,0))))</f>
        <v/>
      </c>
      <c r="Q327" s="12" t="str">
        <f t="shared" si="18"/>
        <v/>
      </c>
      <c r="R327" s="12" t="str">
        <f t="shared" si="18"/>
        <v/>
      </c>
      <c r="S327" s="12" t="str">
        <f t="shared" si="18"/>
        <v/>
      </c>
      <c r="T327" s="12">
        <f>IFERROR(SUM(tbl_WohnsitzSO[[#This Row],[KLV A Kosten]:[KLV C Kosten]]),"")</f>
        <v>0</v>
      </c>
      <c r="U327" s="63">
        <f>SUMIFS(Import!V:V,Import!J:J,tbl_WohnsitzSO[[#This Row],[AHV-Nr]])</f>
        <v>0</v>
      </c>
      <c r="V327" s="162" t="str">
        <f t="shared" si="21"/>
        <v/>
      </c>
      <c r="W327" s="163" t="str">
        <f t="shared" si="21"/>
        <v/>
      </c>
      <c r="X327" s="122" t="str">
        <f t="shared" si="19"/>
        <v>S111111</v>
      </c>
      <c r="Y327" s="122" t="str">
        <f t="shared" si="20"/>
        <v>P</v>
      </c>
    </row>
    <row r="328" spans="1:25" ht="12.75" customHeight="1" x14ac:dyDescent="0.2">
      <c r="A328" s="82">
        <v>315</v>
      </c>
      <c r="B328" s="153" t="str">
        <f>IFERROR(INDEX(Import!J:J,_xlfn.AGGREGATE(15,6,ROW(Import!J:J)/(Import!X:X=1),ROW()-13)),"")</f>
        <v/>
      </c>
      <c r="C328" s="153" t="str">
        <f>IFERROR(INDEX(Import!A:V,MATCH(tbl_WohnsitzSO[[#This Row],[AHV-Nr]],Import!J:J,0),5),"")</f>
        <v/>
      </c>
      <c r="D328" s="154" t="str">
        <f>IFERROR(INDEX(Import!A:V,MATCH(tbl_WohnsitzSO[[#This Row],[AHV-Nr]],Import!J:J,0),7),"")</f>
        <v/>
      </c>
      <c r="E328" s="83" t="str">
        <f>IFERROR(INDEX(Import!A:V,MATCH(tbl_WohnsitzSO[[#This Row],[AHV-Nr]],Import!J:J,0),9),"")</f>
        <v/>
      </c>
      <c r="F328" s="84" t="str">
        <f>IFERROR(INDEX(Import!A:V,MATCH(tbl_WohnsitzSO[[#This Row],[AHV-Nr]],Import!J:J,0),12),"")</f>
        <v/>
      </c>
      <c r="G328" s="157" t="str">
        <f>IFERROR(INDEX(Import!A:V,MATCH(tbl_WohnsitzSO[[#This Row],[AHV-Nr]],Import!J:J,0),15),"")</f>
        <v/>
      </c>
      <c r="H328" s="85" t="str">
        <f>IFERROR(INDEX(Import!A:V,MATCH(tbl_WohnsitzSO[[#This Row],[AHV-Nr]],Import!J:J,0),16),"")</f>
        <v/>
      </c>
      <c r="I328" s="85" t="str">
        <f>IF(SUMIFS(Import!Z:Z,Import!J:J,tbl_WohnsitzSO[[#This Row],[AHV-Nr]],Import!Z:Z,1)=0,"",SUMIFS(Import!Z:Z,Import!J:J,tbl_WohnsitzSO[[#This Row],[AHV-Nr]],Import!Z:Z,1))</f>
        <v/>
      </c>
      <c r="J328" s="169" t="str">
        <f>IF(SUMIFS(Import!U:U,Import!R:R,"KLV A",Import!J:J,tbl_WohnsitzSO[[#This Row],[AHV-Nr]])=0,"",SUMIFS(Import!U:U,Import!R:R,"KLV A",Import!J:J,tbl_WohnsitzSO[[#This Row],[AHV-Nr]]))</f>
        <v/>
      </c>
      <c r="K328" s="169" t="str">
        <f>IF(SUMIFS(Import!U:U,Import!R:R,"KLV B",Import!J:J,tbl_WohnsitzSO[[#This Row],[AHV-Nr]])=0,"",SUMIFS(Import!U:U,Import!R:R,"KLV B",Import!J:J,tbl_WohnsitzSO[[#This Row],[AHV-Nr]]))</f>
        <v/>
      </c>
      <c r="L328" s="169" t="str">
        <f>IF(SUMIFS(Import!U:U,Import!R:R,"KLV C",Import!J:J,tbl_WohnsitzSO[[#This Row],[AHV-Nr]])=0,"",SUMIFS(Import!U:U,Import!R:R,"KLV C",Import!J:J,tbl_WohnsitzSO[[#This Row],[AHV-Nr]]))</f>
        <v/>
      </c>
      <c r="M328" s="171">
        <f>SUM(tbl_WohnsitzSO[[#This Row],[KLV A]:[KLV C]])</f>
        <v>0</v>
      </c>
      <c r="N328" s="159" t="str">
        <f>IF(tbl_WohnsitzSO[[#This Row],[KLV A]]="","",IF(NOT(ISERROR(MATCH(X328, Parameter!$A$1:$A$137, 0))),VLOOKUP(X328,Parameter!$A$1:$J$137,4,0),IF(V328=4535,VLOOKUP(W328,Parameter!$C$1:$J$137,5,0),VLOOKUP(Y328,Parameter!$B$1:$J$137,6,0))))</f>
        <v/>
      </c>
      <c r="O328" s="159" t="str">
        <f>IF(tbl_WohnsitzSO[[#This Row],[KLV B]]="","",IF(NOT(ISERROR(MATCH(X328, Parameter!$A$1:$A$137, 0))),VLOOKUP(X328,Parameter!$A$1:$J$137,5,0),IF(V328=4535,VLOOKUP(W328,Parameter!$C$1:$J$137,6,0),VLOOKUP(Y328,Parameter!$B$1:$J$137,7,0))))</f>
        <v/>
      </c>
      <c r="P328" s="159" t="str">
        <f>IF(tbl_WohnsitzSO[[#This Row],[KLV C]]="","",IF(NOT(ISERROR(MATCH(X328, Parameter!$A$1:$A$137, 0))),VLOOKUP(X328,Parameter!$A$1:$J$137,6,0),IF(V328=4535,VLOOKUP(W328,Parameter!$C$1:$J$137,7,0),VLOOKUP(Y328,Parameter!$B$1:$J$137,8,0))))</f>
        <v/>
      </c>
      <c r="Q328" s="12" t="str">
        <f t="shared" si="18"/>
        <v/>
      </c>
      <c r="R328" s="12" t="str">
        <f t="shared" si="18"/>
        <v/>
      </c>
      <c r="S328" s="12" t="str">
        <f t="shared" si="18"/>
        <v/>
      </c>
      <c r="T328" s="12">
        <f>IFERROR(SUM(tbl_WohnsitzSO[[#This Row],[KLV A Kosten]:[KLV C Kosten]]),"")</f>
        <v>0</v>
      </c>
      <c r="U328" s="63">
        <f>SUMIFS(Import!V:V,Import!J:J,tbl_WohnsitzSO[[#This Row],[AHV-Nr]])</f>
        <v>0</v>
      </c>
      <c r="V328" s="162" t="str">
        <f t="shared" si="21"/>
        <v/>
      </c>
      <c r="W328" s="163" t="str">
        <f t="shared" si="21"/>
        <v/>
      </c>
      <c r="X328" s="122" t="str">
        <f t="shared" si="19"/>
        <v>S111111</v>
      </c>
      <c r="Y328" s="122" t="str">
        <f t="shared" si="20"/>
        <v>P</v>
      </c>
    </row>
    <row r="329" spans="1:25" ht="12.75" customHeight="1" x14ac:dyDescent="0.2">
      <c r="A329" s="82">
        <v>316</v>
      </c>
      <c r="B329" s="153" t="str">
        <f>IFERROR(INDEX(Import!J:J,_xlfn.AGGREGATE(15,6,ROW(Import!J:J)/(Import!X:X=1),ROW()-13)),"")</f>
        <v/>
      </c>
      <c r="C329" s="153" t="str">
        <f>IFERROR(INDEX(Import!A:V,MATCH(tbl_WohnsitzSO[[#This Row],[AHV-Nr]],Import!J:J,0),5),"")</f>
        <v/>
      </c>
      <c r="D329" s="154" t="str">
        <f>IFERROR(INDEX(Import!A:V,MATCH(tbl_WohnsitzSO[[#This Row],[AHV-Nr]],Import!J:J,0),7),"")</f>
        <v/>
      </c>
      <c r="E329" s="83" t="str">
        <f>IFERROR(INDEX(Import!A:V,MATCH(tbl_WohnsitzSO[[#This Row],[AHV-Nr]],Import!J:J,0),9),"")</f>
        <v/>
      </c>
      <c r="F329" s="84" t="str">
        <f>IFERROR(INDEX(Import!A:V,MATCH(tbl_WohnsitzSO[[#This Row],[AHV-Nr]],Import!J:J,0),12),"")</f>
        <v/>
      </c>
      <c r="G329" s="157" t="str">
        <f>IFERROR(INDEX(Import!A:V,MATCH(tbl_WohnsitzSO[[#This Row],[AHV-Nr]],Import!J:J,0),15),"")</f>
        <v/>
      </c>
      <c r="H329" s="85" t="str">
        <f>IFERROR(INDEX(Import!A:V,MATCH(tbl_WohnsitzSO[[#This Row],[AHV-Nr]],Import!J:J,0),16),"")</f>
        <v/>
      </c>
      <c r="I329" s="85" t="str">
        <f>IF(SUMIFS(Import!Z:Z,Import!J:J,tbl_WohnsitzSO[[#This Row],[AHV-Nr]],Import!Z:Z,1)=0,"",SUMIFS(Import!Z:Z,Import!J:J,tbl_WohnsitzSO[[#This Row],[AHV-Nr]],Import!Z:Z,1))</f>
        <v/>
      </c>
      <c r="J329" s="169" t="str">
        <f>IF(SUMIFS(Import!U:U,Import!R:R,"KLV A",Import!J:J,tbl_WohnsitzSO[[#This Row],[AHV-Nr]])=0,"",SUMIFS(Import!U:U,Import!R:R,"KLV A",Import!J:J,tbl_WohnsitzSO[[#This Row],[AHV-Nr]]))</f>
        <v/>
      </c>
      <c r="K329" s="169" t="str">
        <f>IF(SUMIFS(Import!U:U,Import!R:R,"KLV B",Import!J:J,tbl_WohnsitzSO[[#This Row],[AHV-Nr]])=0,"",SUMIFS(Import!U:U,Import!R:R,"KLV B",Import!J:J,tbl_WohnsitzSO[[#This Row],[AHV-Nr]]))</f>
        <v/>
      </c>
      <c r="L329" s="169" t="str">
        <f>IF(SUMIFS(Import!U:U,Import!R:R,"KLV C",Import!J:J,tbl_WohnsitzSO[[#This Row],[AHV-Nr]])=0,"",SUMIFS(Import!U:U,Import!R:R,"KLV C",Import!J:J,tbl_WohnsitzSO[[#This Row],[AHV-Nr]]))</f>
        <v/>
      </c>
      <c r="M329" s="171">
        <f>SUM(tbl_WohnsitzSO[[#This Row],[KLV A]:[KLV C]])</f>
        <v>0</v>
      </c>
      <c r="N329" s="159" t="str">
        <f>IF(tbl_WohnsitzSO[[#This Row],[KLV A]]="","",IF(NOT(ISERROR(MATCH(X329, Parameter!$A$1:$A$137, 0))),VLOOKUP(X329,Parameter!$A$1:$J$137,4,0),IF(V329=4535,VLOOKUP(W329,Parameter!$C$1:$J$137,5,0),VLOOKUP(Y329,Parameter!$B$1:$J$137,6,0))))</f>
        <v/>
      </c>
      <c r="O329" s="159" t="str">
        <f>IF(tbl_WohnsitzSO[[#This Row],[KLV B]]="","",IF(NOT(ISERROR(MATCH(X329, Parameter!$A$1:$A$137, 0))),VLOOKUP(X329,Parameter!$A$1:$J$137,5,0),IF(V329=4535,VLOOKUP(W329,Parameter!$C$1:$J$137,6,0),VLOOKUP(Y329,Parameter!$B$1:$J$137,7,0))))</f>
        <v/>
      </c>
      <c r="P329" s="159" t="str">
        <f>IF(tbl_WohnsitzSO[[#This Row],[KLV C]]="","",IF(NOT(ISERROR(MATCH(X329, Parameter!$A$1:$A$137, 0))),VLOOKUP(X329,Parameter!$A$1:$J$137,6,0),IF(V329=4535,VLOOKUP(W329,Parameter!$C$1:$J$137,7,0),VLOOKUP(Y329,Parameter!$B$1:$J$137,8,0))))</f>
        <v/>
      </c>
      <c r="Q329" s="12" t="str">
        <f t="shared" si="18"/>
        <v/>
      </c>
      <c r="R329" s="12" t="str">
        <f t="shared" si="18"/>
        <v/>
      </c>
      <c r="S329" s="12" t="str">
        <f t="shared" si="18"/>
        <v/>
      </c>
      <c r="T329" s="12">
        <f>IFERROR(SUM(tbl_WohnsitzSO[[#This Row],[KLV A Kosten]:[KLV C Kosten]]),"")</f>
        <v>0</v>
      </c>
      <c r="U329" s="63">
        <f>SUMIFS(Import!V:V,Import!J:J,tbl_WohnsitzSO[[#This Row],[AHV-Nr]])</f>
        <v>0</v>
      </c>
      <c r="V329" s="162" t="str">
        <f t="shared" si="21"/>
        <v/>
      </c>
      <c r="W329" s="163" t="str">
        <f t="shared" si="21"/>
        <v/>
      </c>
      <c r="X329" s="122" t="str">
        <f t="shared" si="19"/>
        <v>S111111</v>
      </c>
      <c r="Y329" s="122" t="str">
        <f t="shared" si="20"/>
        <v>P</v>
      </c>
    </row>
    <row r="330" spans="1:25" ht="12.75" customHeight="1" x14ac:dyDescent="0.2">
      <c r="A330" s="82">
        <v>317</v>
      </c>
      <c r="B330" s="153" t="str">
        <f>IFERROR(INDEX(Import!J:J,_xlfn.AGGREGATE(15,6,ROW(Import!J:J)/(Import!X:X=1),ROW()-13)),"")</f>
        <v/>
      </c>
      <c r="C330" s="153" t="str">
        <f>IFERROR(INDEX(Import!A:V,MATCH(tbl_WohnsitzSO[[#This Row],[AHV-Nr]],Import!J:J,0),5),"")</f>
        <v/>
      </c>
      <c r="D330" s="154" t="str">
        <f>IFERROR(INDEX(Import!A:V,MATCH(tbl_WohnsitzSO[[#This Row],[AHV-Nr]],Import!J:J,0),7),"")</f>
        <v/>
      </c>
      <c r="E330" s="83" t="str">
        <f>IFERROR(INDEX(Import!A:V,MATCH(tbl_WohnsitzSO[[#This Row],[AHV-Nr]],Import!J:J,0),9),"")</f>
        <v/>
      </c>
      <c r="F330" s="84" t="str">
        <f>IFERROR(INDEX(Import!A:V,MATCH(tbl_WohnsitzSO[[#This Row],[AHV-Nr]],Import!J:J,0),12),"")</f>
        <v/>
      </c>
      <c r="G330" s="157" t="str">
        <f>IFERROR(INDEX(Import!A:V,MATCH(tbl_WohnsitzSO[[#This Row],[AHV-Nr]],Import!J:J,0),15),"")</f>
        <v/>
      </c>
      <c r="H330" s="85" t="str">
        <f>IFERROR(INDEX(Import!A:V,MATCH(tbl_WohnsitzSO[[#This Row],[AHV-Nr]],Import!J:J,0),16),"")</f>
        <v/>
      </c>
      <c r="I330" s="85" t="str">
        <f>IF(SUMIFS(Import!Z:Z,Import!J:J,tbl_WohnsitzSO[[#This Row],[AHV-Nr]],Import!Z:Z,1)=0,"",SUMIFS(Import!Z:Z,Import!J:J,tbl_WohnsitzSO[[#This Row],[AHV-Nr]],Import!Z:Z,1))</f>
        <v/>
      </c>
      <c r="J330" s="169" t="str">
        <f>IF(SUMIFS(Import!U:U,Import!R:R,"KLV A",Import!J:J,tbl_WohnsitzSO[[#This Row],[AHV-Nr]])=0,"",SUMIFS(Import!U:U,Import!R:R,"KLV A",Import!J:J,tbl_WohnsitzSO[[#This Row],[AHV-Nr]]))</f>
        <v/>
      </c>
      <c r="K330" s="169" t="str">
        <f>IF(SUMIFS(Import!U:U,Import!R:R,"KLV B",Import!J:J,tbl_WohnsitzSO[[#This Row],[AHV-Nr]])=0,"",SUMIFS(Import!U:U,Import!R:R,"KLV B",Import!J:J,tbl_WohnsitzSO[[#This Row],[AHV-Nr]]))</f>
        <v/>
      </c>
      <c r="L330" s="169" t="str">
        <f>IF(SUMIFS(Import!U:U,Import!R:R,"KLV C",Import!J:J,tbl_WohnsitzSO[[#This Row],[AHV-Nr]])=0,"",SUMIFS(Import!U:U,Import!R:R,"KLV C",Import!J:J,tbl_WohnsitzSO[[#This Row],[AHV-Nr]]))</f>
        <v/>
      </c>
      <c r="M330" s="171">
        <f>SUM(tbl_WohnsitzSO[[#This Row],[KLV A]:[KLV C]])</f>
        <v>0</v>
      </c>
      <c r="N330" s="159" t="str">
        <f>IF(tbl_WohnsitzSO[[#This Row],[KLV A]]="","",IF(NOT(ISERROR(MATCH(X330, Parameter!$A$1:$A$137, 0))),VLOOKUP(X330,Parameter!$A$1:$J$137,4,0),IF(V330=4535,VLOOKUP(W330,Parameter!$C$1:$J$137,5,0),VLOOKUP(Y330,Parameter!$B$1:$J$137,6,0))))</f>
        <v/>
      </c>
      <c r="O330" s="159" t="str">
        <f>IF(tbl_WohnsitzSO[[#This Row],[KLV B]]="","",IF(NOT(ISERROR(MATCH(X330, Parameter!$A$1:$A$137, 0))),VLOOKUP(X330,Parameter!$A$1:$J$137,5,0),IF(V330=4535,VLOOKUP(W330,Parameter!$C$1:$J$137,6,0),VLOOKUP(Y330,Parameter!$B$1:$J$137,7,0))))</f>
        <v/>
      </c>
      <c r="P330" s="159" t="str">
        <f>IF(tbl_WohnsitzSO[[#This Row],[KLV C]]="","",IF(NOT(ISERROR(MATCH(X330, Parameter!$A$1:$A$137, 0))),VLOOKUP(X330,Parameter!$A$1:$J$137,6,0),IF(V330=4535,VLOOKUP(W330,Parameter!$C$1:$J$137,7,0),VLOOKUP(Y330,Parameter!$B$1:$J$137,8,0))))</f>
        <v/>
      </c>
      <c r="Q330" s="12" t="str">
        <f t="shared" si="18"/>
        <v/>
      </c>
      <c r="R330" s="12" t="str">
        <f t="shared" si="18"/>
        <v/>
      </c>
      <c r="S330" s="12" t="str">
        <f t="shared" si="18"/>
        <v/>
      </c>
      <c r="T330" s="12">
        <f>IFERROR(SUM(tbl_WohnsitzSO[[#This Row],[KLV A Kosten]:[KLV C Kosten]]),"")</f>
        <v>0</v>
      </c>
      <c r="U330" s="63">
        <f>SUMIFS(Import!V:V,Import!J:J,tbl_WohnsitzSO[[#This Row],[AHV-Nr]])</f>
        <v>0</v>
      </c>
      <c r="V330" s="162" t="str">
        <f t="shared" si="21"/>
        <v/>
      </c>
      <c r="W330" s="163" t="str">
        <f t="shared" si="21"/>
        <v/>
      </c>
      <c r="X330" s="122" t="str">
        <f t="shared" si="19"/>
        <v>S111111</v>
      </c>
      <c r="Y330" s="122" t="str">
        <f t="shared" si="20"/>
        <v>P</v>
      </c>
    </row>
    <row r="331" spans="1:25" ht="12.75" customHeight="1" x14ac:dyDescent="0.2">
      <c r="A331" s="82">
        <v>318</v>
      </c>
      <c r="B331" s="153" t="str">
        <f>IFERROR(INDEX(Import!J:J,_xlfn.AGGREGATE(15,6,ROW(Import!J:J)/(Import!X:X=1),ROW()-13)),"")</f>
        <v/>
      </c>
      <c r="C331" s="153" t="str">
        <f>IFERROR(INDEX(Import!A:V,MATCH(tbl_WohnsitzSO[[#This Row],[AHV-Nr]],Import!J:J,0),5),"")</f>
        <v/>
      </c>
      <c r="D331" s="154" t="str">
        <f>IFERROR(INDEX(Import!A:V,MATCH(tbl_WohnsitzSO[[#This Row],[AHV-Nr]],Import!J:J,0),7),"")</f>
        <v/>
      </c>
      <c r="E331" s="83" t="str">
        <f>IFERROR(INDEX(Import!A:V,MATCH(tbl_WohnsitzSO[[#This Row],[AHV-Nr]],Import!J:J,0),9),"")</f>
        <v/>
      </c>
      <c r="F331" s="84" t="str">
        <f>IFERROR(INDEX(Import!A:V,MATCH(tbl_WohnsitzSO[[#This Row],[AHV-Nr]],Import!J:J,0),12),"")</f>
        <v/>
      </c>
      <c r="G331" s="157" t="str">
        <f>IFERROR(INDEX(Import!A:V,MATCH(tbl_WohnsitzSO[[#This Row],[AHV-Nr]],Import!J:J,0),15),"")</f>
        <v/>
      </c>
      <c r="H331" s="85" t="str">
        <f>IFERROR(INDEX(Import!A:V,MATCH(tbl_WohnsitzSO[[#This Row],[AHV-Nr]],Import!J:J,0),16),"")</f>
        <v/>
      </c>
      <c r="I331" s="85" t="str">
        <f>IF(SUMIFS(Import!Z:Z,Import!J:J,tbl_WohnsitzSO[[#This Row],[AHV-Nr]],Import!Z:Z,1)=0,"",SUMIFS(Import!Z:Z,Import!J:J,tbl_WohnsitzSO[[#This Row],[AHV-Nr]],Import!Z:Z,1))</f>
        <v/>
      </c>
      <c r="J331" s="169" t="str">
        <f>IF(SUMIFS(Import!U:U,Import!R:R,"KLV A",Import!J:J,tbl_WohnsitzSO[[#This Row],[AHV-Nr]])=0,"",SUMIFS(Import!U:U,Import!R:R,"KLV A",Import!J:J,tbl_WohnsitzSO[[#This Row],[AHV-Nr]]))</f>
        <v/>
      </c>
      <c r="K331" s="169" t="str">
        <f>IF(SUMIFS(Import!U:U,Import!R:R,"KLV B",Import!J:J,tbl_WohnsitzSO[[#This Row],[AHV-Nr]])=0,"",SUMIFS(Import!U:U,Import!R:R,"KLV B",Import!J:J,tbl_WohnsitzSO[[#This Row],[AHV-Nr]]))</f>
        <v/>
      </c>
      <c r="L331" s="169" t="str">
        <f>IF(SUMIFS(Import!U:U,Import!R:R,"KLV C",Import!J:J,tbl_WohnsitzSO[[#This Row],[AHV-Nr]])=0,"",SUMIFS(Import!U:U,Import!R:R,"KLV C",Import!J:J,tbl_WohnsitzSO[[#This Row],[AHV-Nr]]))</f>
        <v/>
      </c>
      <c r="M331" s="171">
        <f>SUM(tbl_WohnsitzSO[[#This Row],[KLV A]:[KLV C]])</f>
        <v>0</v>
      </c>
      <c r="N331" s="159" t="str">
        <f>IF(tbl_WohnsitzSO[[#This Row],[KLV A]]="","",IF(NOT(ISERROR(MATCH(X331, Parameter!$A$1:$A$137, 0))),VLOOKUP(X331,Parameter!$A$1:$J$137,4,0),IF(V331=4535,VLOOKUP(W331,Parameter!$C$1:$J$137,5,0),VLOOKUP(Y331,Parameter!$B$1:$J$137,6,0))))</f>
        <v/>
      </c>
      <c r="O331" s="159" t="str">
        <f>IF(tbl_WohnsitzSO[[#This Row],[KLV B]]="","",IF(NOT(ISERROR(MATCH(X331, Parameter!$A$1:$A$137, 0))),VLOOKUP(X331,Parameter!$A$1:$J$137,5,0),IF(V331=4535,VLOOKUP(W331,Parameter!$C$1:$J$137,6,0),VLOOKUP(Y331,Parameter!$B$1:$J$137,7,0))))</f>
        <v/>
      </c>
      <c r="P331" s="159" t="str">
        <f>IF(tbl_WohnsitzSO[[#This Row],[KLV C]]="","",IF(NOT(ISERROR(MATCH(X331, Parameter!$A$1:$A$137, 0))),VLOOKUP(X331,Parameter!$A$1:$J$137,6,0),IF(V331=4535,VLOOKUP(W331,Parameter!$C$1:$J$137,7,0),VLOOKUP(Y331,Parameter!$B$1:$J$137,8,0))))</f>
        <v/>
      </c>
      <c r="Q331" s="12" t="str">
        <f t="shared" si="18"/>
        <v/>
      </c>
      <c r="R331" s="12" t="str">
        <f t="shared" si="18"/>
        <v/>
      </c>
      <c r="S331" s="12" t="str">
        <f t="shared" si="18"/>
        <v/>
      </c>
      <c r="T331" s="12">
        <f>IFERROR(SUM(tbl_WohnsitzSO[[#This Row],[KLV A Kosten]:[KLV C Kosten]]),"")</f>
        <v>0</v>
      </c>
      <c r="U331" s="63">
        <f>SUMIFS(Import!V:V,Import!J:J,tbl_WohnsitzSO[[#This Row],[AHV-Nr]])</f>
        <v>0</v>
      </c>
      <c r="V331" s="162" t="str">
        <f t="shared" si="21"/>
        <v/>
      </c>
      <c r="W331" s="163" t="str">
        <f t="shared" si="21"/>
        <v/>
      </c>
      <c r="X331" s="122" t="str">
        <f t="shared" si="19"/>
        <v>S111111</v>
      </c>
      <c r="Y331" s="122" t="str">
        <f t="shared" si="20"/>
        <v>P</v>
      </c>
    </row>
    <row r="332" spans="1:25" ht="12.75" customHeight="1" x14ac:dyDescent="0.2">
      <c r="A332" s="82">
        <v>319</v>
      </c>
      <c r="B332" s="153" t="str">
        <f>IFERROR(INDEX(Import!J:J,_xlfn.AGGREGATE(15,6,ROW(Import!J:J)/(Import!X:X=1),ROW()-13)),"")</f>
        <v/>
      </c>
      <c r="C332" s="153" t="str">
        <f>IFERROR(INDEX(Import!A:V,MATCH(tbl_WohnsitzSO[[#This Row],[AHV-Nr]],Import!J:J,0),5),"")</f>
        <v/>
      </c>
      <c r="D332" s="154" t="str">
        <f>IFERROR(INDEX(Import!A:V,MATCH(tbl_WohnsitzSO[[#This Row],[AHV-Nr]],Import!J:J,0),7),"")</f>
        <v/>
      </c>
      <c r="E332" s="83" t="str">
        <f>IFERROR(INDEX(Import!A:V,MATCH(tbl_WohnsitzSO[[#This Row],[AHV-Nr]],Import!J:J,0),9),"")</f>
        <v/>
      </c>
      <c r="F332" s="84" t="str">
        <f>IFERROR(INDEX(Import!A:V,MATCH(tbl_WohnsitzSO[[#This Row],[AHV-Nr]],Import!J:J,0),12),"")</f>
        <v/>
      </c>
      <c r="G332" s="157" t="str">
        <f>IFERROR(INDEX(Import!A:V,MATCH(tbl_WohnsitzSO[[#This Row],[AHV-Nr]],Import!J:J,0),15),"")</f>
        <v/>
      </c>
      <c r="H332" s="85" t="str">
        <f>IFERROR(INDEX(Import!A:V,MATCH(tbl_WohnsitzSO[[#This Row],[AHV-Nr]],Import!J:J,0),16),"")</f>
        <v/>
      </c>
      <c r="I332" s="85" t="str">
        <f>IF(SUMIFS(Import!Z:Z,Import!J:J,tbl_WohnsitzSO[[#This Row],[AHV-Nr]],Import!Z:Z,1)=0,"",SUMIFS(Import!Z:Z,Import!J:J,tbl_WohnsitzSO[[#This Row],[AHV-Nr]],Import!Z:Z,1))</f>
        <v/>
      </c>
      <c r="J332" s="169" t="str">
        <f>IF(SUMIFS(Import!U:U,Import!R:R,"KLV A",Import!J:J,tbl_WohnsitzSO[[#This Row],[AHV-Nr]])=0,"",SUMIFS(Import!U:U,Import!R:R,"KLV A",Import!J:J,tbl_WohnsitzSO[[#This Row],[AHV-Nr]]))</f>
        <v/>
      </c>
      <c r="K332" s="169" t="str">
        <f>IF(SUMIFS(Import!U:U,Import!R:R,"KLV B",Import!J:J,tbl_WohnsitzSO[[#This Row],[AHV-Nr]])=0,"",SUMIFS(Import!U:U,Import!R:R,"KLV B",Import!J:J,tbl_WohnsitzSO[[#This Row],[AHV-Nr]]))</f>
        <v/>
      </c>
      <c r="L332" s="169" t="str">
        <f>IF(SUMIFS(Import!U:U,Import!R:R,"KLV C",Import!J:J,tbl_WohnsitzSO[[#This Row],[AHV-Nr]])=0,"",SUMIFS(Import!U:U,Import!R:R,"KLV C",Import!J:J,tbl_WohnsitzSO[[#This Row],[AHV-Nr]]))</f>
        <v/>
      </c>
      <c r="M332" s="171">
        <f>SUM(tbl_WohnsitzSO[[#This Row],[KLV A]:[KLV C]])</f>
        <v>0</v>
      </c>
      <c r="N332" s="159" t="str">
        <f>IF(tbl_WohnsitzSO[[#This Row],[KLV A]]="","",IF(NOT(ISERROR(MATCH(X332, Parameter!$A$1:$A$137, 0))),VLOOKUP(X332,Parameter!$A$1:$J$137,4,0),IF(V332=4535,VLOOKUP(W332,Parameter!$C$1:$J$137,5,0),VLOOKUP(Y332,Parameter!$B$1:$J$137,6,0))))</f>
        <v/>
      </c>
      <c r="O332" s="159" t="str">
        <f>IF(tbl_WohnsitzSO[[#This Row],[KLV B]]="","",IF(NOT(ISERROR(MATCH(X332, Parameter!$A$1:$A$137, 0))),VLOOKUP(X332,Parameter!$A$1:$J$137,5,0),IF(V332=4535,VLOOKUP(W332,Parameter!$C$1:$J$137,6,0),VLOOKUP(Y332,Parameter!$B$1:$J$137,7,0))))</f>
        <v/>
      </c>
      <c r="P332" s="159" t="str">
        <f>IF(tbl_WohnsitzSO[[#This Row],[KLV C]]="","",IF(NOT(ISERROR(MATCH(X332, Parameter!$A$1:$A$137, 0))),VLOOKUP(X332,Parameter!$A$1:$J$137,6,0),IF(V332=4535,VLOOKUP(W332,Parameter!$C$1:$J$137,7,0),VLOOKUP(Y332,Parameter!$B$1:$J$137,8,0))))</f>
        <v/>
      </c>
      <c r="Q332" s="12" t="str">
        <f t="shared" si="18"/>
        <v/>
      </c>
      <c r="R332" s="12" t="str">
        <f t="shared" si="18"/>
        <v/>
      </c>
      <c r="S332" s="12" t="str">
        <f t="shared" si="18"/>
        <v/>
      </c>
      <c r="T332" s="12">
        <f>IFERROR(SUM(tbl_WohnsitzSO[[#This Row],[KLV A Kosten]:[KLV C Kosten]]),"")</f>
        <v>0</v>
      </c>
      <c r="U332" s="63">
        <f>SUMIFS(Import!V:V,Import!J:J,tbl_WohnsitzSO[[#This Row],[AHV-Nr]])</f>
        <v>0</v>
      </c>
      <c r="V332" s="162" t="str">
        <f t="shared" si="21"/>
        <v/>
      </c>
      <c r="W332" s="163" t="str">
        <f t="shared" si="21"/>
        <v/>
      </c>
      <c r="X332" s="122" t="str">
        <f t="shared" si="19"/>
        <v>S111111</v>
      </c>
      <c r="Y332" s="122" t="str">
        <f t="shared" si="20"/>
        <v>P</v>
      </c>
    </row>
    <row r="333" spans="1:25" ht="12.75" customHeight="1" x14ac:dyDescent="0.2">
      <c r="A333" s="82">
        <v>320</v>
      </c>
      <c r="B333" s="153" t="str">
        <f>IFERROR(INDEX(Import!J:J,_xlfn.AGGREGATE(15,6,ROW(Import!J:J)/(Import!X:X=1),ROW()-13)),"")</f>
        <v/>
      </c>
      <c r="C333" s="153" t="str">
        <f>IFERROR(INDEX(Import!A:V,MATCH(tbl_WohnsitzSO[[#This Row],[AHV-Nr]],Import!J:J,0),5),"")</f>
        <v/>
      </c>
      <c r="D333" s="154" t="str">
        <f>IFERROR(INDEX(Import!A:V,MATCH(tbl_WohnsitzSO[[#This Row],[AHV-Nr]],Import!J:J,0),7),"")</f>
        <v/>
      </c>
      <c r="E333" s="83" t="str">
        <f>IFERROR(INDEX(Import!A:V,MATCH(tbl_WohnsitzSO[[#This Row],[AHV-Nr]],Import!J:J,0),9),"")</f>
        <v/>
      </c>
      <c r="F333" s="84" t="str">
        <f>IFERROR(INDEX(Import!A:V,MATCH(tbl_WohnsitzSO[[#This Row],[AHV-Nr]],Import!J:J,0),12),"")</f>
        <v/>
      </c>
      <c r="G333" s="157" t="str">
        <f>IFERROR(INDEX(Import!A:V,MATCH(tbl_WohnsitzSO[[#This Row],[AHV-Nr]],Import!J:J,0),15),"")</f>
        <v/>
      </c>
      <c r="H333" s="85" t="str">
        <f>IFERROR(INDEX(Import!A:V,MATCH(tbl_WohnsitzSO[[#This Row],[AHV-Nr]],Import!J:J,0),16),"")</f>
        <v/>
      </c>
      <c r="I333" s="85" t="str">
        <f>IF(SUMIFS(Import!Z:Z,Import!J:J,tbl_WohnsitzSO[[#This Row],[AHV-Nr]],Import!Z:Z,1)=0,"",SUMIFS(Import!Z:Z,Import!J:J,tbl_WohnsitzSO[[#This Row],[AHV-Nr]],Import!Z:Z,1))</f>
        <v/>
      </c>
      <c r="J333" s="169" t="str">
        <f>IF(SUMIFS(Import!U:U,Import!R:R,"KLV A",Import!J:J,tbl_WohnsitzSO[[#This Row],[AHV-Nr]])=0,"",SUMIFS(Import!U:U,Import!R:R,"KLV A",Import!J:J,tbl_WohnsitzSO[[#This Row],[AHV-Nr]]))</f>
        <v/>
      </c>
      <c r="K333" s="169" t="str">
        <f>IF(SUMIFS(Import!U:U,Import!R:R,"KLV B",Import!J:J,tbl_WohnsitzSO[[#This Row],[AHV-Nr]])=0,"",SUMIFS(Import!U:U,Import!R:R,"KLV B",Import!J:J,tbl_WohnsitzSO[[#This Row],[AHV-Nr]]))</f>
        <v/>
      </c>
      <c r="L333" s="169" t="str">
        <f>IF(SUMIFS(Import!U:U,Import!R:R,"KLV C",Import!J:J,tbl_WohnsitzSO[[#This Row],[AHV-Nr]])=0,"",SUMIFS(Import!U:U,Import!R:R,"KLV C",Import!J:J,tbl_WohnsitzSO[[#This Row],[AHV-Nr]]))</f>
        <v/>
      </c>
      <c r="M333" s="171">
        <f>SUM(tbl_WohnsitzSO[[#This Row],[KLV A]:[KLV C]])</f>
        <v>0</v>
      </c>
      <c r="N333" s="159" t="str">
        <f>IF(tbl_WohnsitzSO[[#This Row],[KLV A]]="","",IF(NOT(ISERROR(MATCH(X333, Parameter!$A$1:$A$137, 0))),VLOOKUP(X333,Parameter!$A$1:$J$137,4,0),IF(V333=4535,VLOOKUP(W333,Parameter!$C$1:$J$137,5,0),VLOOKUP(Y333,Parameter!$B$1:$J$137,6,0))))</f>
        <v/>
      </c>
      <c r="O333" s="159" t="str">
        <f>IF(tbl_WohnsitzSO[[#This Row],[KLV B]]="","",IF(NOT(ISERROR(MATCH(X333, Parameter!$A$1:$A$137, 0))),VLOOKUP(X333,Parameter!$A$1:$J$137,5,0),IF(V333=4535,VLOOKUP(W333,Parameter!$C$1:$J$137,6,0),VLOOKUP(Y333,Parameter!$B$1:$J$137,7,0))))</f>
        <v/>
      </c>
      <c r="P333" s="159" t="str">
        <f>IF(tbl_WohnsitzSO[[#This Row],[KLV C]]="","",IF(NOT(ISERROR(MATCH(X333, Parameter!$A$1:$A$137, 0))),VLOOKUP(X333,Parameter!$A$1:$J$137,6,0),IF(V333=4535,VLOOKUP(W333,Parameter!$C$1:$J$137,7,0),VLOOKUP(Y333,Parameter!$B$1:$J$137,8,0))))</f>
        <v/>
      </c>
      <c r="Q333" s="12" t="str">
        <f t="shared" si="18"/>
        <v/>
      </c>
      <c r="R333" s="12" t="str">
        <f t="shared" si="18"/>
        <v/>
      </c>
      <c r="S333" s="12" t="str">
        <f t="shared" si="18"/>
        <v/>
      </c>
      <c r="T333" s="12">
        <f>IFERROR(SUM(tbl_WohnsitzSO[[#This Row],[KLV A Kosten]:[KLV C Kosten]]),"")</f>
        <v>0</v>
      </c>
      <c r="U333" s="63">
        <f>SUMIFS(Import!V:V,Import!J:J,tbl_WohnsitzSO[[#This Row],[AHV-Nr]])</f>
        <v>0</v>
      </c>
      <c r="V333" s="162" t="str">
        <f t="shared" si="21"/>
        <v/>
      </c>
      <c r="W333" s="163" t="str">
        <f t="shared" si="21"/>
        <v/>
      </c>
      <c r="X333" s="122" t="str">
        <f t="shared" si="19"/>
        <v>S111111</v>
      </c>
      <c r="Y333" s="122" t="str">
        <f t="shared" si="20"/>
        <v>P</v>
      </c>
    </row>
    <row r="334" spans="1:25" ht="12.75" customHeight="1" x14ac:dyDescent="0.2">
      <c r="A334" s="82">
        <v>321</v>
      </c>
      <c r="B334" s="153" t="str">
        <f>IFERROR(INDEX(Import!J:J,_xlfn.AGGREGATE(15,6,ROW(Import!J:J)/(Import!X:X=1),ROW()-13)),"")</f>
        <v/>
      </c>
      <c r="C334" s="153" t="str">
        <f>IFERROR(INDEX(Import!A:V,MATCH(tbl_WohnsitzSO[[#This Row],[AHV-Nr]],Import!J:J,0),5),"")</f>
        <v/>
      </c>
      <c r="D334" s="154" t="str">
        <f>IFERROR(INDEX(Import!A:V,MATCH(tbl_WohnsitzSO[[#This Row],[AHV-Nr]],Import!J:J,0),7),"")</f>
        <v/>
      </c>
      <c r="E334" s="83" t="str">
        <f>IFERROR(INDEX(Import!A:V,MATCH(tbl_WohnsitzSO[[#This Row],[AHV-Nr]],Import!J:J,0),9),"")</f>
        <v/>
      </c>
      <c r="F334" s="84" t="str">
        <f>IFERROR(INDEX(Import!A:V,MATCH(tbl_WohnsitzSO[[#This Row],[AHV-Nr]],Import!J:J,0),12),"")</f>
        <v/>
      </c>
      <c r="G334" s="157" t="str">
        <f>IFERROR(INDEX(Import!A:V,MATCH(tbl_WohnsitzSO[[#This Row],[AHV-Nr]],Import!J:J,0),15),"")</f>
        <v/>
      </c>
      <c r="H334" s="85" t="str">
        <f>IFERROR(INDEX(Import!A:V,MATCH(tbl_WohnsitzSO[[#This Row],[AHV-Nr]],Import!J:J,0),16),"")</f>
        <v/>
      </c>
      <c r="I334" s="85" t="str">
        <f>IF(SUMIFS(Import!Z:Z,Import!J:J,tbl_WohnsitzSO[[#This Row],[AHV-Nr]],Import!Z:Z,1)=0,"",SUMIFS(Import!Z:Z,Import!J:J,tbl_WohnsitzSO[[#This Row],[AHV-Nr]],Import!Z:Z,1))</f>
        <v/>
      </c>
      <c r="J334" s="169" t="str">
        <f>IF(SUMIFS(Import!U:U,Import!R:R,"KLV A",Import!J:J,tbl_WohnsitzSO[[#This Row],[AHV-Nr]])=0,"",SUMIFS(Import!U:U,Import!R:R,"KLV A",Import!J:J,tbl_WohnsitzSO[[#This Row],[AHV-Nr]]))</f>
        <v/>
      </c>
      <c r="K334" s="169" t="str">
        <f>IF(SUMIFS(Import!U:U,Import!R:R,"KLV B",Import!J:J,tbl_WohnsitzSO[[#This Row],[AHV-Nr]])=0,"",SUMIFS(Import!U:U,Import!R:R,"KLV B",Import!J:J,tbl_WohnsitzSO[[#This Row],[AHV-Nr]]))</f>
        <v/>
      </c>
      <c r="L334" s="169" t="str">
        <f>IF(SUMIFS(Import!U:U,Import!R:R,"KLV C",Import!J:J,tbl_WohnsitzSO[[#This Row],[AHV-Nr]])=0,"",SUMIFS(Import!U:U,Import!R:R,"KLV C",Import!J:J,tbl_WohnsitzSO[[#This Row],[AHV-Nr]]))</f>
        <v/>
      </c>
      <c r="M334" s="171">
        <f>SUM(tbl_WohnsitzSO[[#This Row],[KLV A]:[KLV C]])</f>
        <v>0</v>
      </c>
      <c r="N334" s="159" t="str">
        <f>IF(tbl_WohnsitzSO[[#This Row],[KLV A]]="","",IF(NOT(ISERROR(MATCH(X334, Parameter!$A$1:$A$137, 0))),VLOOKUP(X334,Parameter!$A$1:$J$137,4,0),IF(V334=4535,VLOOKUP(W334,Parameter!$C$1:$J$137,5,0),VLOOKUP(Y334,Parameter!$B$1:$J$137,6,0))))</f>
        <v/>
      </c>
      <c r="O334" s="159" t="str">
        <f>IF(tbl_WohnsitzSO[[#This Row],[KLV B]]="","",IF(NOT(ISERROR(MATCH(X334, Parameter!$A$1:$A$137, 0))),VLOOKUP(X334,Parameter!$A$1:$J$137,5,0),IF(V334=4535,VLOOKUP(W334,Parameter!$C$1:$J$137,6,0),VLOOKUP(Y334,Parameter!$B$1:$J$137,7,0))))</f>
        <v/>
      </c>
      <c r="P334" s="159" t="str">
        <f>IF(tbl_WohnsitzSO[[#This Row],[KLV C]]="","",IF(NOT(ISERROR(MATCH(X334, Parameter!$A$1:$A$137, 0))),VLOOKUP(X334,Parameter!$A$1:$J$137,6,0),IF(V334=4535,VLOOKUP(W334,Parameter!$C$1:$J$137,7,0),VLOOKUP(Y334,Parameter!$B$1:$J$137,8,0))))</f>
        <v/>
      </c>
      <c r="Q334" s="12" t="str">
        <f t="shared" ref="Q334:S397" si="22">IFERROR(IF(OR(ISBLANK(J334), ISBLANK(N334)),"",J334*N334), "")</f>
        <v/>
      </c>
      <c r="R334" s="12" t="str">
        <f t="shared" si="22"/>
        <v/>
      </c>
      <c r="S334" s="12" t="str">
        <f t="shared" si="22"/>
        <v/>
      </c>
      <c r="T334" s="12">
        <f>IFERROR(SUM(tbl_WohnsitzSO[[#This Row],[KLV A Kosten]:[KLV C Kosten]]),"")</f>
        <v>0</v>
      </c>
      <c r="U334" s="63">
        <f>SUMIFS(Import!V:V,Import!J:J,tbl_WohnsitzSO[[#This Row],[AHV-Nr]])</f>
        <v>0</v>
      </c>
      <c r="V334" s="162" t="str">
        <f t="shared" si="21"/>
        <v/>
      </c>
      <c r="W334" s="163" t="str">
        <f t="shared" si="21"/>
        <v/>
      </c>
      <c r="X334" s="122" t="str">
        <f t="shared" si="19"/>
        <v>S111111</v>
      </c>
      <c r="Y334" s="122" t="str">
        <f t="shared" si="20"/>
        <v>P</v>
      </c>
    </row>
    <row r="335" spans="1:25" ht="12.75" customHeight="1" x14ac:dyDescent="0.2">
      <c r="A335" s="82">
        <v>322</v>
      </c>
      <c r="B335" s="153" t="str">
        <f>IFERROR(INDEX(Import!J:J,_xlfn.AGGREGATE(15,6,ROW(Import!J:J)/(Import!X:X=1),ROW()-13)),"")</f>
        <v/>
      </c>
      <c r="C335" s="153" t="str">
        <f>IFERROR(INDEX(Import!A:V,MATCH(tbl_WohnsitzSO[[#This Row],[AHV-Nr]],Import!J:J,0),5),"")</f>
        <v/>
      </c>
      <c r="D335" s="154" t="str">
        <f>IFERROR(INDEX(Import!A:V,MATCH(tbl_WohnsitzSO[[#This Row],[AHV-Nr]],Import!J:J,0),7),"")</f>
        <v/>
      </c>
      <c r="E335" s="83" t="str">
        <f>IFERROR(INDEX(Import!A:V,MATCH(tbl_WohnsitzSO[[#This Row],[AHV-Nr]],Import!J:J,0),9),"")</f>
        <v/>
      </c>
      <c r="F335" s="84" t="str">
        <f>IFERROR(INDEX(Import!A:V,MATCH(tbl_WohnsitzSO[[#This Row],[AHV-Nr]],Import!J:J,0),12),"")</f>
        <v/>
      </c>
      <c r="G335" s="157" t="str">
        <f>IFERROR(INDEX(Import!A:V,MATCH(tbl_WohnsitzSO[[#This Row],[AHV-Nr]],Import!J:J,0),15),"")</f>
        <v/>
      </c>
      <c r="H335" s="85" t="str">
        <f>IFERROR(INDEX(Import!A:V,MATCH(tbl_WohnsitzSO[[#This Row],[AHV-Nr]],Import!J:J,0),16),"")</f>
        <v/>
      </c>
      <c r="I335" s="85" t="str">
        <f>IF(SUMIFS(Import!Z:Z,Import!J:J,tbl_WohnsitzSO[[#This Row],[AHV-Nr]],Import!Z:Z,1)=0,"",SUMIFS(Import!Z:Z,Import!J:J,tbl_WohnsitzSO[[#This Row],[AHV-Nr]],Import!Z:Z,1))</f>
        <v/>
      </c>
      <c r="J335" s="169" t="str">
        <f>IF(SUMIFS(Import!U:U,Import!R:R,"KLV A",Import!J:J,tbl_WohnsitzSO[[#This Row],[AHV-Nr]])=0,"",SUMIFS(Import!U:U,Import!R:R,"KLV A",Import!J:J,tbl_WohnsitzSO[[#This Row],[AHV-Nr]]))</f>
        <v/>
      </c>
      <c r="K335" s="169" t="str">
        <f>IF(SUMIFS(Import!U:U,Import!R:R,"KLV B",Import!J:J,tbl_WohnsitzSO[[#This Row],[AHV-Nr]])=0,"",SUMIFS(Import!U:U,Import!R:R,"KLV B",Import!J:J,tbl_WohnsitzSO[[#This Row],[AHV-Nr]]))</f>
        <v/>
      </c>
      <c r="L335" s="169" t="str">
        <f>IF(SUMIFS(Import!U:U,Import!R:R,"KLV C",Import!J:J,tbl_WohnsitzSO[[#This Row],[AHV-Nr]])=0,"",SUMIFS(Import!U:U,Import!R:R,"KLV C",Import!J:J,tbl_WohnsitzSO[[#This Row],[AHV-Nr]]))</f>
        <v/>
      </c>
      <c r="M335" s="171">
        <f>SUM(tbl_WohnsitzSO[[#This Row],[KLV A]:[KLV C]])</f>
        <v>0</v>
      </c>
      <c r="N335" s="159" t="str">
        <f>IF(tbl_WohnsitzSO[[#This Row],[KLV A]]="","",IF(NOT(ISERROR(MATCH(X335, Parameter!$A$1:$A$137, 0))),VLOOKUP(X335,Parameter!$A$1:$J$137,4,0),IF(V335=4535,VLOOKUP(W335,Parameter!$C$1:$J$137,5,0),VLOOKUP(Y335,Parameter!$B$1:$J$137,6,0))))</f>
        <v/>
      </c>
      <c r="O335" s="159" t="str">
        <f>IF(tbl_WohnsitzSO[[#This Row],[KLV B]]="","",IF(NOT(ISERROR(MATCH(X335, Parameter!$A$1:$A$137, 0))),VLOOKUP(X335,Parameter!$A$1:$J$137,5,0),IF(V335=4535,VLOOKUP(W335,Parameter!$C$1:$J$137,6,0),VLOOKUP(Y335,Parameter!$B$1:$J$137,7,0))))</f>
        <v/>
      </c>
      <c r="P335" s="159" t="str">
        <f>IF(tbl_WohnsitzSO[[#This Row],[KLV C]]="","",IF(NOT(ISERROR(MATCH(X335, Parameter!$A$1:$A$137, 0))),VLOOKUP(X335,Parameter!$A$1:$J$137,6,0),IF(V335=4535,VLOOKUP(W335,Parameter!$C$1:$J$137,7,0),VLOOKUP(Y335,Parameter!$B$1:$J$137,8,0))))</f>
        <v/>
      </c>
      <c r="Q335" s="12" t="str">
        <f t="shared" si="22"/>
        <v/>
      </c>
      <c r="R335" s="12" t="str">
        <f t="shared" si="22"/>
        <v/>
      </c>
      <c r="S335" s="12" t="str">
        <f t="shared" si="22"/>
        <v/>
      </c>
      <c r="T335" s="12">
        <f>IFERROR(SUM(tbl_WohnsitzSO[[#This Row],[KLV A Kosten]:[KLV C Kosten]]),"")</f>
        <v>0</v>
      </c>
      <c r="U335" s="63">
        <f>SUMIFS(Import!V:V,Import!J:J,tbl_WohnsitzSO[[#This Row],[AHV-Nr]])</f>
        <v>0</v>
      </c>
      <c r="V335" s="162" t="str">
        <f t="shared" si="21"/>
        <v/>
      </c>
      <c r="W335" s="163" t="str">
        <f t="shared" si="21"/>
        <v/>
      </c>
      <c r="X335" s="122" t="str">
        <f t="shared" ref="X335:X398" si="23">+IF(V335=4535,$C$8&amp;W335,$C$8&amp;V335)</f>
        <v>S111111</v>
      </c>
      <c r="Y335" s="122" t="str">
        <f t="shared" ref="Y335:Y398" si="24">+"P"&amp;V335</f>
        <v>P</v>
      </c>
    </row>
    <row r="336" spans="1:25" ht="12.75" customHeight="1" x14ac:dyDescent="0.2">
      <c r="A336" s="82">
        <v>323</v>
      </c>
      <c r="B336" s="153" t="str">
        <f>IFERROR(INDEX(Import!J:J,_xlfn.AGGREGATE(15,6,ROW(Import!J:J)/(Import!X:X=1),ROW()-13)),"")</f>
        <v/>
      </c>
      <c r="C336" s="153" t="str">
        <f>IFERROR(INDEX(Import!A:V,MATCH(tbl_WohnsitzSO[[#This Row],[AHV-Nr]],Import!J:J,0),5),"")</f>
        <v/>
      </c>
      <c r="D336" s="154" t="str">
        <f>IFERROR(INDEX(Import!A:V,MATCH(tbl_WohnsitzSO[[#This Row],[AHV-Nr]],Import!J:J,0),7),"")</f>
        <v/>
      </c>
      <c r="E336" s="83" t="str">
        <f>IFERROR(INDEX(Import!A:V,MATCH(tbl_WohnsitzSO[[#This Row],[AHV-Nr]],Import!J:J,0),9),"")</f>
        <v/>
      </c>
      <c r="F336" s="84" t="str">
        <f>IFERROR(INDEX(Import!A:V,MATCH(tbl_WohnsitzSO[[#This Row],[AHV-Nr]],Import!J:J,0),12),"")</f>
        <v/>
      </c>
      <c r="G336" s="157" t="str">
        <f>IFERROR(INDEX(Import!A:V,MATCH(tbl_WohnsitzSO[[#This Row],[AHV-Nr]],Import!J:J,0),15),"")</f>
        <v/>
      </c>
      <c r="H336" s="85" t="str">
        <f>IFERROR(INDEX(Import!A:V,MATCH(tbl_WohnsitzSO[[#This Row],[AHV-Nr]],Import!J:J,0),16),"")</f>
        <v/>
      </c>
      <c r="I336" s="85" t="str">
        <f>IF(SUMIFS(Import!Z:Z,Import!J:J,tbl_WohnsitzSO[[#This Row],[AHV-Nr]],Import!Z:Z,1)=0,"",SUMIFS(Import!Z:Z,Import!J:J,tbl_WohnsitzSO[[#This Row],[AHV-Nr]],Import!Z:Z,1))</f>
        <v/>
      </c>
      <c r="J336" s="169" t="str">
        <f>IF(SUMIFS(Import!U:U,Import!R:R,"KLV A",Import!J:J,tbl_WohnsitzSO[[#This Row],[AHV-Nr]])=0,"",SUMIFS(Import!U:U,Import!R:R,"KLV A",Import!J:J,tbl_WohnsitzSO[[#This Row],[AHV-Nr]]))</f>
        <v/>
      </c>
      <c r="K336" s="169" t="str">
        <f>IF(SUMIFS(Import!U:U,Import!R:R,"KLV B",Import!J:J,tbl_WohnsitzSO[[#This Row],[AHV-Nr]])=0,"",SUMIFS(Import!U:U,Import!R:R,"KLV B",Import!J:J,tbl_WohnsitzSO[[#This Row],[AHV-Nr]]))</f>
        <v/>
      </c>
      <c r="L336" s="169" t="str">
        <f>IF(SUMIFS(Import!U:U,Import!R:R,"KLV C",Import!J:J,tbl_WohnsitzSO[[#This Row],[AHV-Nr]])=0,"",SUMIFS(Import!U:U,Import!R:R,"KLV C",Import!J:J,tbl_WohnsitzSO[[#This Row],[AHV-Nr]]))</f>
        <v/>
      </c>
      <c r="M336" s="171">
        <f>SUM(tbl_WohnsitzSO[[#This Row],[KLV A]:[KLV C]])</f>
        <v>0</v>
      </c>
      <c r="N336" s="159" t="str">
        <f>IF(tbl_WohnsitzSO[[#This Row],[KLV A]]="","",IF(NOT(ISERROR(MATCH(X336, Parameter!$A$1:$A$137, 0))),VLOOKUP(X336,Parameter!$A$1:$J$137,4,0),IF(V336=4535,VLOOKUP(W336,Parameter!$C$1:$J$137,5,0),VLOOKUP(Y336,Parameter!$B$1:$J$137,6,0))))</f>
        <v/>
      </c>
      <c r="O336" s="159" t="str">
        <f>IF(tbl_WohnsitzSO[[#This Row],[KLV B]]="","",IF(NOT(ISERROR(MATCH(X336, Parameter!$A$1:$A$137, 0))),VLOOKUP(X336,Parameter!$A$1:$J$137,5,0),IF(V336=4535,VLOOKUP(W336,Parameter!$C$1:$J$137,6,0),VLOOKUP(Y336,Parameter!$B$1:$J$137,7,0))))</f>
        <v/>
      </c>
      <c r="P336" s="159" t="str">
        <f>IF(tbl_WohnsitzSO[[#This Row],[KLV C]]="","",IF(NOT(ISERROR(MATCH(X336, Parameter!$A$1:$A$137, 0))),VLOOKUP(X336,Parameter!$A$1:$J$137,6,0),IF(V336=4535,VLOOKUP(W336,Parameter!$C$1:$J$137,7,0),VLOOKUP(Y336,Parameter!$B$1:$J$137,8,0))))</f>
        <v/>
      </c>
      <c r="Q336" s="12" t="str">
        <f t="shared" si="22"/>
        <v/>
      </c>
      <c r="R336" s="12" t="str">
        <f t="shared" si="22"/>
        <v/>
      </c>
      <c r="S336" s="12" t="str">
        <f t="shared" si="22"/>
        <v/>
      </c>
      <c r="T336" s="12">
        <f>IFERROR(SUM(tbl_WohnsitzSO[[#This Row],[KLV A Kosten]:[KLV C Kosten]]),"")</f>
        <v>0</v>
      </c>
      <c r="U336" s="63">
        <f>SUMIFS(Import!V:V,Import!J:J,tbl_WohnsitzSO[[#This Row],[AHV-Nr]])</f>
        <v>0</v>
      </c>
      <c r="V336" s="162" t="str">
        <f t="shared" si="21"/>
        <v/>
      </c>
      <c r="W336" s="163" t="str">
        <f t="shared" si="21"/>
        <v/>
      </c>
      <c r="X336" s="122" t="str">
        <f t="shared" si="23"/>
        <v>S111111</v>
      </c>
      <c r="Y336" s="122" t="str">
        <f t="shared" si="24"/>
        <v>P</v>
      </c>
    </row>
    <row r="337" spans="1:25" ht="12.75" customHeight="1" x14ac:dyDescent="0.2">
      <c r="A337" s="82">
        <v>324</v>
      </c>
      <c r="B337" s="153" t="str">
        <f>IFERROR(INDEX(Import!J:J,_xlfn.AGGREGATE(15,6,ROW(Import!J:J)/(Import!X:X=1),ROW()-13)),"")</f>
        <v/>
      </c>
      <c r="C337" s="153" t="str">
        <f>IFERROR(INDEX(Import!A:V,MATCH(tbl_WohnsitzSO[[#This Row],[AHV-Nr]],Import!J:J,0),5),"")</f>
        <v/>
      </c>
      <c r="D337" s="154" t="str">
        <f>IFERROR(INDEX(Import!A:V,MATCH(tbl_WohnsitzSO[[#This Row],[AHV-Nr]],Import!J:J,0),7),"")</f>
        <v/>
      </c>
      <c r="E337" s="83" t="str">
        <f>IFERROR(INDEX(Import!A:V,MATCH(tbl_WohnsitzSO[[#This Row],[AHV-Nr]],Import!J:J,0),9),"")</f>
        <v/>
      </c>
      <c r="F337" s="84" t="str">
        <f>IFERROR(INDEX(Import!A:V,MATCH(tbl_WohnsitzSO[[#This Row],[AHV-Nr]],Import!J:J,0),12),"")</f>
        <v/>
      </c>
      <c r="G337" s="157" t="str">
        <f>IFERROR(INDEX(Import!A:V,MATCH(tbl_WohnsitzSO[[#This Row],[AHV-Nr]],Import!J:J,0),15),"")</f>
        <v/>
      </c>
      <c r="H337" s="85" t="str">
        <f>IFERROR(INDEX(Import!A:V,MATCH(tbl_WohnsitzSO[[#This Row],[AHV-Nr]],Import!J:J,0),16),"")</f>
        <v/>
      </c>
      <c r="I337" s="85" t="str">
        <f>IF(SUMIFS(Import!Z:Z,Import!J:J,tbl_WohnsitzSO[[#This Row],[AHV-Nr]],Import!Z:Z,1)=0,"",SUMIFS(Import!Z:Z,Import!J:J,tbl_WohnsitzSO[[#This Row],[AHV-Nr]],Import!Z:Z,1))</f>
        <v/>
      </c>
      <c r="J337" s="169" t="str">
        <f>IF(SUMIFS(Import!U:U,Import!R:R,"KLV A",Import!J:J,tbl_WohnsitzSO[[#This Row],[AHV-Nr]])=0,"",SUMIFS(Import!U:U,Import!R:R,"KLV A",Import!J:J,tbl_WohnsitzSO[[#This Row],[AHV-Nr]]))</f>
        <v/>
      </c>
      <c r="K337" s="169" t="str">
        <f>IF(SUMIFS(Import!U:U,Import!R:R,"KLV B",Import!J:J,tbl_WohnsitzSO[[#This Row],[AHV-Nr]])=0,"",SUMIFS(Import!U:U,Import!R:R,"KLV B",Import!J:J,tbl_WohnsitzSO[[#This Row],[AHV-Nr]]))</f>
        <v/>
      </c>
      <c r="L337" s="169" t="str">
        <f>IF(SUMIFS(Import!U:U,Import!R:R,"KLV C",Import!J:J,tbl_WohnsitzSO[[#This Row],[AHV-Nr]])=0,"",SUMIFS(Import!U:U,Import!R:R,"KLV C",Import!J:J,tbl_WohnsitzSO[[#This Row],[AHV-Nr]]))</f>
        <v/>
      </c>
      <c r="M337" s="171">
        <f>SUM(tbl_WohnsitzSO[[#This Row],[KLV A]:[KLV C]])</f>
        <v>0</v>
      </c>
      <c r="N337" s="159" t="str">
        <f>IF(tbl_WohnsitzSO[[#This Row],[KLV A]]="","",IF(NOT(ISERROR(MATCH(X337, Parameter!$A$1:$A$137, 0))),VLOOKUP(X337,Parameter!$A$1:$J$137,4,0),IF(V337=4535,VLOOKUP(W337,Parameter!$C$1:$J$137,5,0),VLOOKUP(Y337,Parameter!$B$1:$J$137,6,0))))</f>
        <v/>
      </c>
      <c r="O337" s="159" t="str">
        <f>IF(tbl_WohnsitzSO[[#This Row],[KLV B]]="","",IF(NOT(ISERROR(MATCH(X337, Parameter!$A$1:$A$137, 0))),VLOOKUP(X337,Parameter!$A$1:$J$137,5,0),IF(V337=4535,VLOOKUP(W337,Parameter!$C$1:$J$137,6,0),VLOOKUP(Y337,Parameter!$B$1:$J$137,7,0))))</f>
        <v/>
      </c>
      <c r="P337" s="159" t="str">
        <f>IF(tbl_WohnsitzSO[[#This Row],[KLV C]]="","",IF(NOT(ISERROR(MATCH(X337, Parameter!$A$1:$A$137, 0))),VLOOKUP(X337,Parameter!$A$1:$J$137,6,0),IF(V337=4535,VLOOKUP(W337,Parameter!$C$1:$J$137,7,0),VLOOKUP(Y337,Parameter!$B$1:$J$137,8,0))))</f>
        <v/>
      </c>
      <c r="Q337" s="12" t="str">
        <f t="shared" si="22"/>
        <v/>
      </c>
      <c r="R337" s="12" t="str">
        <f t="shared" si="22"/>
        <v/>
      </c>
      <c r="S337" s="12" t="str">
        <f t="shared" si="22"/>
        <v/>
      </c>
      <c r="T337" s="12">
        <f>IFERROR(SUM(tbl_WohnsitzSO[[#This Row],[KLV A Kosten]:[KLV C Kosten]]),"")</f>
        <v>0</v>
      </c>
      <c r="U337" s="63">
        <f>SUMIFS(Import!V:V,Import!J:J,tbl_WohnsitzSO[[#This Row],[AHV-Nr]])</f>
        <v>0</v>
      </c>
      <c r="V337" s="162" t="str">
        <f t="shared" si="21"/>
        <v/>
      </c>
      <c r="W337" s="163" t="str">
        <f t="shared" si="21"/>
        <v/>
      </c>
      <c r="X337" s="122" t="str">
        <f t="shared" si="23"/>
        <v>S111111</v>
      </c>
      <c r="Y337" s="122" t="str">
        <f t="shared" si="24"/>
        <v>P</v>
      </c>
    </row>
    <row r="338" spans="1:25" ht="12.75" customHeight="1" x14ac:dyDescent="0.2">
      <c r="A338" s="82">
        <v>325</v>
      </c>
      <c r="B338" s="153" t="str">
        <f>IFERROR(INDEX(Import!J:J,_xlfn.AGGREGATE(15,6,ROW(Import!J:J)/(Import!X:X=1),ROW()-13)),"")</f>
        <v/>
      </c>
      <c r="C338" s="153" t="str">
        <f>IFERROR(INDEX(Import!A:V,MATCH(tbl_WohnsitzSO[[#This Row],[AHV-Nr]],Import!J:J,0),5),"")</f>
        <v/>
      </c>
      <c r="D338" s="154" t="str">
        <f>IFERROR(INDEX(Import!A:V,MATCH(tbl_WohnsitzSO[[#This Row],[AHV-Nr]],Import!J:J,0),7),"")</f>
        <v/>
      </c>
      <c r="E338" s="83" t="str">
        <f>IFERROR(INDEX(Import!A:V,MATCH(tbl_WohnsitzSO[[#This Row],[AHV-Nr]],Import!J:J,0),9),"")</f>
        <v/>
      </c>
      <c r="F338" s="84" t="str">
        <f>IFERROR(INDEX(Import!A:V,MATCH(tbl_WohnsitzSO[[#This Row],[AHV-Nr]],Import!J:J,0),12),"")</f>
        <v/>
      </c>
      <c r="G338" s="157" t="str">
        <f>IFERROR(INDEX(Import!A:V,MATCH(tbl_WohnsitzSO[[#This Row],[AHV-Nr]],Import!J:J,0),15),"")</f>
        <v/>
      </c>
      <c r="H338" s="85" t="str">
        <f>IFERROR(INDEX(Import!A:V,MATCH(tbl_WohnsitzSO[[#This Row],[AHV-Nr]],Import!J:J,0),16),"")</f>
        <v/>
      </c>
      <c r="I338" s="85" t="str">
        <f>IF(SUMIFS(Import!Z:Z,Import!J:J,tbl_WohnsitzSO[[#This Row],[AHV-Nr]],Import!Z:Z,1)=0,"",SUMIFS(Import!Z:Z,Import!J:J,tbl_WohnsitzSO[[#This Row],[AHV-Nr]],Import!Z:Z,1))</f>
        <v/>
      </c>
      <c r="J338" s="169" t="str">
        <f>IF(SUMIFS(Import!U:U,Import!R:R,"KLV A",Import!J:J,tbl_WohnsitzSO[[#This Row],[AHV-Nr]])=0,"",SUMIFS(Import!U:U,Import!R:R,"KLV A",Import!J:J,tbl_WohnsitzSO[[#This Row],[AHV-Nr]]))</f>
        <v/>
      </c>
      <c r="K338" s="169" t="str">
        <f>IF(SUMIFS(Import!U:U,Import!R:R,"KLV B",Import!J:J,tbl_WohnsitzSO[[#This Row],[AHV-Nr]])=0,"",SUMIFS(Import!U:U,Import!R:R,"KLV B",Import!J:J,tbl_WohnsitzSO[[#This Row],[AHV-Nr]]))</f>
        <v/>
      </c>
      <c r="L338" s="169" t="str">
        <f>IF(SUMIFS(Import!U:U,Import!R:R,"KLV C",Import!J:J,tbl_WohnsitzSO[[#This Row],[AHV-Nr]])=0,"",SUMIFS(Import!U:U,Import!R:R,"KLV C",Import!J:J,tbl_WohnsitzSO[[#This Row],[AHV-Nr]]))</f>
        <v/>
      </c>
      <c r="M338" s="171">
        <f>SUM(tbl_WohnsitzSO[[#This Row],[KLV A]:[KLV C]])</f>
        <v>0</v>
      </c>
      <c r="N338" s="159" t="str">
        <f>IF(tbl_WohnsitzSO[[#This Row],[KLV A]]="","",IF(NOT(ISERROR(MATCH(X338, Parameter!$A$1:$A$137, 0))),VLOOKUP(X338,Parameter!$A$1:$J$137,4,0),IF(V338=4535,VLOOKUP(W338,Parameter!$C$1:$J$137,5,0),VLOOKUP(Y338,Parameter!$B$1:$J$137,6,0))))</f>
        <v/>
      </c>
      <c r="O338" s="159" t="str">
        <f>IF(tbl_WohnsitzSO[[#This Row],[KLV B]]="","",IF(NOT(ISERROR(MATCH(X338, Parameter!$A$1:$A$137, 0))),VLOOKUP(X338,Parameter!$A$1:$J$137,5,0),IF(V338=4535,VLOOKUP(W338,Parameter!$C$1:$J$137,6,0),VLOOKUP(Y338,Parameter!$B$1:$J$137,7,0))))</f>
        <v/>
      </c>
      <c r="P338" s="159" t="str">
        <f>IF(tbl_WohnsitzSO[[#This Row],[KLV C]]="","",IF(NOT(ISERROR(MATCH(X338, Parameter!$A$1:$A$137, 0))),VLOOKUP(X338,Parameter!$A$1:$J$137,6,0),IF(V338=4535,VLOOKUP(W338,Parameter!$C$1:$J$137,7,0),VLOOKUP(Y338,Parameter!$B$1:$J$137,8,0))))</f>
        <v/>
      </c>
      <c r="Q338" s="12" t="str">
        <f t="shared" si="22"/>
        <v/>
      </c>
      <c r="R338" s="12" t="str">
        <f t="shared" si="22"/>
        <v/>
      </c>
      <c r="S338" s="12" t="str">
        <f t="shared" si="22"/>
        <v/>
      </c>
      <c r="T338" s="12">
        <f>IFERROR(SUM(tbl_WohnsitzSO[[#This Row],[KLV A Kosten]:[KLV C Kosten]]),"")</f>
        <v>0</v>
      </c>
      <c r="U338" s="63">
        <f>SUMIFS(Import!V:V,Import!J:J,tbl_WohnsitzSO[[#This Row],[AHV-Nr]])</f>
        <v>0</v>
      </c>
      <c r="V338" s="162" t="str">
        <f t="shared" si="21"/>
        <v/>
      </c>
      <c r="W338" s="163" t="str">
        <f t="shared" si="21"/>
        <v/>
      </c>
      <c r="X338" s="122" t="str">
        <f t="shared" si="23"/>
        <v>S111111</v>
      </c>
      <c r="Y338" s="122" t="str">
        <f t="shared" si="24"/>
        <v>P</v>
      </c>
    </row>
    <row r="339" spans="1:25" ht="12.75" customHeight="1" x14ac:dyDescent="0.2">
      <c r="A339" s="82">
        <v>326</v>
      </c>
      <c r="B339" s="153" t="str">
        <f>IFERROR(INDEX(Import!J:J,_xlfn.AGGREGATE(15,6,ROW(Import!J:J)/(Import!X:X=1),ROW()-13)),"")</f>
        <v/>
      </c>
      <c r="C339" s="153" t="str">
        <f>IFERROR(INDEX(Import!A:V,MATCH(tbl_WohnsitzSO[[#This Row],[AHV-Nr]],Import!J:J,0),5),"")</f>
        <v/>
      </c>
      <c r="D339" s="154" t="str">
        <f>IFERROR(INDEX(Import!A:V,MATCH(tbl_WohnsitzSO[[#This Row],[AHV-Nr]],Import!J:J,0),7),"")</f>
        <v/>
      </c>
      <c r="E339" s="83" t="str">
        <f>IFERROR(INDEX(Import!A:V,MATCH(tbl_WohnsitzSO[[#This Row],[AHV-Nr]],Import!J:J,0),9),"")</f>
        <v/>
      </c>
      <c r="F339" s="84" t="str">
        <f>IFERROR(INDEX(Import!A:V,MATCH(tbl_WohnsitzSO[[#This Row],[AHV-Nr]],Import!J:J,0),12),"")</f>
        <v/>
      </c>
      <c r="G339" s="157" t="str">
        <f>IFERROR(INDEX(Import!A:V,MATCH(tbl_WohnsitzSO[[#This Row],[AHV-Nr]],Import!J:J,0),15),"")</f>
        <v/>
      </c>
      <c r="H339" s="85" t="str">
        <f>IFERROR(INDEX(Import!A:V,MATCH(tbl_WohnsitzSO[[#This Row],[AHV-Nr]],Import!J:J,0),16),"")</f>
        <v/>
      </c>
      <c r="I339" s="85" t="str">
        <f>IF(SUMIFS(Import!Z:Z,Import!J:J,tbl_WohnsitzSO[[#This Row],[AHV-Nr]],Import!Z:Z,1)=0,"",SUMIFS(Import!Z:Z,Import!J:J,tbl_WohnsitzSO[[#This Row],[AHV-Nr]],Import!Z:Z,1))</f>
        <v/>
      </c>
      <c r="J339" s="169" t="str">
        <f>IF(SUMIFS(Import!U:U,Import!R:R,"KLV A",Import!J:J,tbl_WohnsitzSO[[#This Row],[AHV-Nr]])=0,"",SUMIFS(Import!U:U,Import!R:R,"KLV A",Import!J:J,tbl_WohnsitzSO[[#This Row],[AHV-Nr]]))</f>
        <v/>
      </c>
      <c r="K339" s="169" t="str">
        <f>IF(SUMIFS(Import!U:U,Import!R:R,"KLV B",Import!J:J,tbl_WohnsitzSO[[#This Row],[AHV-Nr]])=0,"",SUMIFS(Import!U:U,Import!R:R,"KLV B",Import!J:J,tbl_WohnsitzSO[[#This Row],[AHV-Nr]]))</f>
        <v/>
      </c>
      <c r="L339" s="169" t="str">
        <f>IF(SUMIFS(Import!U:U,Import!R:R,"KLV C",Import!J:J,tbl_WohnsitzSO[[#This Row],[AHV-Nr]])=0,"",SUMIFS(Import!U:U,Import!R:R,"KLV C",Import!J:J,tbl_WohnsitzSO[[#This Row],[AHV-Nr]]))</f>
        <v/>
      </c>
      <c r="M339" s="171">
        <f>SUM(tbl_WohnsitzSO[[#This Row],[KLV A]:[KLV C]])</f>
        <v>0</v>
      </c>
      <c r="N339" s="159" t="str">
        <f>IF(tbl_WohnsitzSO[[#This Row],[KLV A]]="","",IF(NOT(ISERROR(MATCH(X339, Parameter!$A$1:$A$137, 0))),VLOOKUP(X339,Parameter!$A$1:$J$137,4,0),IF(V339=4535,VLOOKUP(W339,Parameter!$C$1:$J$137,5,0),VLOOKUP(Y339,Parameter!$B$1:$J$137,6,0))))</f>
        <v/>
      </c>
      <c r="O339" s="159" t="str">
        <f>IF(tbl_WohnsitzSO[[#This Row],[KLV B]]="","",IF(NOT(ISERROR(MATCH(X339, Parameter!$A$1:$A$137, 0))),VLOOKUP(X339,Parameter!$A$1:$J$137,5,0),IF(V339=4535,VLOOKUP(W339,Parameter!$C$1:$J$137,6,0),VLOOKUP(Y339,Parameter!$B$1:$J$137,7,0))))</f>
        <v/>
      </c>
      <c r="P339" s="159" t="str">
        <f>IF(tbl_WohnsitzSO[[#This Row],[KLV C]]="","",IF(NOT(ISERROR(MATCH(X339, Parameter!$A$1:$A$137, 0))),VLOOKUP(X339,Parameter!$A$1:$J$137,6,0),IF(V339=4535,VLOOKUP(W339,Parameter!$C$1:$J$137,7,0),VLOOKUP(Y339,Parameter!$B$1:$J$137,8,0))))</f>
        <v/>
      </c>
      <c r="Q339" s="12" t="str">
        <f t="shared" si="22"/>
        <v/>
      </c>
      <c r="R339" s="12" t="str">
        <f t="shared" si="22"/>
        <v/>
      </c>
      <c r="S339" s="12" t="str">
        <f t="shared" si="22"/>
        <v/>
      </c>
      <c r="T339" s="12">
        <f>IFERROR(SUM(tbl_WohnsitzSO[[#This Row],[KLV A Kosten]:[KLV C Kosten]]),"")</f>
        <v>0</v>
      </c>
      <c r="U339" s="63">
        <f>SUMIFS(Import!V:V,Import!J:J,tbl_WohnsitzSO[[#This Row],[AHV-Nr]])</f>
        <v>0</v>
      </c>
      <c r="V339" s="162" t="str">
        <f t="shared" si="21"/>
        <v/>
      </c>
      <c r="W339" s="163" t="str">
        <f t="shared" si="21"/>
        <v/>
      </c>
      <c r="X339" s="122" t="str">
        <f t="shared" si="23"/>
        <v>S111111</v>
      </c>
      <c r="Y339" s="122" t="str">
        <f t="shared" si="24"/>
        <v>P</v>
      </c>
    </row>
    <row r="340" spans="1:25" ht="12.75" customHeight="1" x14ac:dyDescent="0.2">
      <c r="A340" s="82">
        <v>327</v>
      </c>
      <c r="B340" s="153" t="str">
        <f>IFERROR(INDEX(Import!J:J,_xlfn.AGGREGATE(15,6,ROW(Import!J:J)/(Import!X:X=1),ROW()-13)),"")</f>
        <v/>
      </c>
      <c r="C340" s="153" t="str">
        <f>IFERROR(INDEX(Import!A:V,MATCH(tbl_WohnsitzSO[[#This Row],[AHV-Nr]],Import!J:J,0),5),"")</f>
        <v/>
      </c>
      <c r="D340" s="154" t="str">
        <f>IFERROR(INDEX(Import!A:V,MATCH(tbl_WohnsitzSO[[#This Row],[AHV-Nr]],Import!J:J,0),7),"")</f>
        <v/>
      </c>
      <c r="E340" s="83" t="str">
        <f>IFERROR(INDEX(Import!A:V,MATCH(tbl_WohnsitzSO[[#This Row],[AHV-Nr]],Import!J:J,0),9),"")</f>
        <v/>
      </c>
      <c r="F340" s="84" t="str">
        <f>IFERROR(INDEX(Import!A:V,MATCH(tbl_WohnsitzSO[[#This Row],[AHV-Nr]],Import!J:J,0),12),"")</f>
        <v/>
      </c>
      <c r="G340" s="157" t="str">
        <f>IFERROR(INDEX(Import!A:V,MATCH(tbl_WohnsitzSO[[#This Row],[AHV-Nr]],Import!J:J,0),15),"")</f>
        <v/>
      </c>
      <c r="H340" s="85" t="str">
        <f>IFERROR(INDEX(Import!A:V,MATCH(tbl_WohnsitzSO[[#This Row],[AHV-Nr]],Import!J:J,0),16),"")</f>
        <v/>
      </c>
      <c r="I340" s="85" t="str">
        <f>IF(SUMIFS(Import!Z:Z,Import!J:J,tbl_WohnsitzSO[[#This Row],[AHV-Nr]],Import!Z:Z,1)=0,"",SUMIFS(Import!Z:Z,Import!J:J,tbl_WohnsitzSO[[#This Row],[AHV-Nr]],Import!Z:Z,1))</f>
        <v/>
      </c>
      <c r="J340" s="169" t="str">
        <f>IF(SUMIFS(Import!U:U,Import!R:R,"KLV A",Import!J:J,tbl_WohnsitzSO[[#This Row],[AHV-Nr]])=0,"",SUMIFS(Import!U:U,Import!R:R,"KLV A",Import!J:J,tbl_WohnsitzSO[[#This Row],[AHV-Nr]]))</f>
        <v/>
      </c>
      <c r="K340" s="169" t="str">
        <f>IF(SUMIFS(Import!U:U,Import!R:R,"KLV B",Import!J:J,tbl_WohnsitzSO[[#This Row],[AHV-Nr]])=0,"",SUMIFS(Import!U:U,Import!R:R,"KLV B",Import!J:J,tbl_WohnsitzSO[[#This Row],[AHV-Nr]]))</f>
        <v/>
      </c>
      <c r="L340" s="169" t="str">
        <f>IF(SUMIFS(Import!U:U,Import!R:R,"KLV C",Import!J:J,tbl_WohnsitzSO[[#This Row],[AHV-Nr]])=0,"",SUMIFS(Import!U:U,Import!R:R,"KLV C",Import!J:J,tbl_WohnsitzSO[[#This Row],[AHV-Nr]]))</f>
        <v/>
      </c>
      <c r="M340" s="171">
        <f>SUM(tbl_WohnsitzSO[[#This Row],[KLV A]:[KLV C]])</f>
        <v>0</v>
      </c>
      <c r="N340" s="159" t="str">
        <f>IF(tbl_WohnsitzSO[[#This Row],[KLV A]]="","",IF(NOT(ISERROR(MATCH(X340, Parameter!$A$1:$A$137, 0))),VLOOKUP(X340,Parameter!$A$1:$J$137,4,0),IF(V340=4535,VLOOKUP(W340,Parameter!$C$1:$J$137,5,0),VLOOKUP(Y340,Parameter!$B$1:$J$137,6,0))))</f>
        <v/>
      </c>
      <c r="O340" s="159" t="str">
        <f>IF(tbl_WohnsitzSO[[#This Row],[KLV B]]="","",IF(NOT(ISERROR(MATCH(X340, Parameter!$A$1:$A$137, 0))),VLOOKUP(X340,Parameter!$A$1:$J$137,5,0),IF(V340=4535,VLOOKUP(W340,Parameter!$C$1:$J$137,6,0),VLOOKUP(Y340,Parameter!$B$1:$J$137,7,0))))</f>
        <v/>
      </c>
      <c r="P340" s="159" t="str">
        <f>IF(tbl_WohnsitzSO[[#This Row],[KLV C]]="","",IF(NOT(ISERROR(MATCH(X340, Parameter!$A$1:$A$137, 0))),VLOOKUP(X340,Parameter!$A$1:$J$137,6,0),IF(V340=4535,VLOOKUP(W340,Parameter!$C$1:$J$137,7,0),VLOOKUP(Y340,Parameter!$B$1:$J$137,8,0))))</f>
        <v/>
      </c>
      <c r="Q340" s="12" t="str">
        <f t="shared" si="22"/>
        <v/>
      </c>
      <c r="R340" s="12" t="str">
        <f t="shared" si="22"/>
        <v/>
      </c>
      <c r="S340" s="12" t="str">
        <f t="shared" si="22"/>
        <v/>
      </c>
      <c r="T340" s="12">
        <f>IFERROR(SUM(tbl_WohnsitzSO[[#This Row],[KLV A Kosten]:[KLV C Kosten]]),"")</f>
        <v>0</v>
      </c>
      <c r="U340" s="63">
        <f>SUMIFS(Import!V:V,Import!J:J,tbl_WohnsitzSO[[#This Row],[AHV-Nr]])</f>
        <v>0</v>
      </c>
      <c r="V340" s="162" t="str">
        <f t="shared" si="21"/>
        <v/>
      </c>
      <c r="W340" s="163" t="str">
        <f t="shared" si="21"/>
        <v/>
      </c>
      <c r="X340" s="122" t="str">
        <f t="shared" si="23"/>
        <v>S111111</v>
      </c>
      <c r="Y340" s="122" t="str">
        <f t="shared" si="24"/>
        <v>P</v>
      </c>
    </row>
    <row r="341" spans="1:25" ht="12.75" customHeight="1" x14ac:dyDescent="0.2">
      <c r="A341" s="82">
        <v>328</v>
      </c>
      <c r="B341" s="153" t="str">
        <f>IFERROR(INDEX(Import!J:J,_xlfn.AGGREGATE(15,6,ROW(Import!J:J)/(Import!X:X=1),ROW()-13)),"")</f>
        <v/>
      </c>
      <c r="C341" s="153" t="str">
        <f>IFERROR(INDEX(Import!A:V,MATCH(tbl_WohnsitzSO[[#This Row],[AHV-Nr]],Import!J:J,0),5),"")</f>
        <v/>
      </c>
      <c r="D341" s="154" t="str">
        <f>IFERROR(INDEX(Import!A:V,MATCH(tbl_WohnsitzSO[[#This Row],[AHV-Nr]],Import!J:J,0),7),"")</f>
        <v/>
      </c>
      <c r="E341" s="83" t="str">
        <f>IFERROR(INDEX(Import!A:V,MATCH(tbl_WohnsitzSO[[#This Row],[AHV-Nr]],Import!J:J,0),9),"")</f>
        <v/>
      </c>
      <c r="F341" s="84" t="str">
        <f>IFERROR(INDEX(Import!A:V,MATCH(tbl_WohnsitzSO[[#This Row],[AHV-Nr]],Import!J:J,0),12),"")</f>
        <v/>
      </c>
      <c r="G341" s="157" t="str">
        <f>IFERROR(INDEX(Import!A:V,MATCH(tbl_WohnsitzSO[[#This Row],[AHV-Nr]],Import!J:J,0),15),"")</f>
        <v/>
      </c>
      <c r="H341" s="85" t="str">
        <f>IFERROR(INDEX(Import!A:V,MATCH(tbl_WohnsitzSO[[#This Row],[AHV-Nr]],Import!J:J,0),16),"")</f>
        <v/>
      </c>
      <c r="I341" s="85" t="str">
        <f>IF(SUMIFS(Import!Z:Z,Import!J:J,tbl_WohnsitzSO[[#This Row],[AHV-Nr]],Import!Z:Z,1)=0,"",SUMIFS(Import!Z:Z,Import!J:J,tbl_WohnsitzSO[[#This Row],[AHV-Nr]],Import!Z:Z,1))</f>
        <v/>
      </c>
      <c r="J341" s="169" t="str">
        <f>IF(SUMIFS(Import!U:U,Import!R:R,"KLV A",Import!J:J,tbl_WohnsitzSO[[#This Row],[AHV-Nr]])=0,"",SUMIFS(Import!U:U,Import!R:R,"KLV A",Import!J:J,tbl_WohnsitzSO[[#This Row],[AHV-Nr]]))</f>
        <v/>
      </c>
      <c r="K341" s="169" t="str">
        <f>IF(SUMIFS(Import!U:U,Import!R:R,"KLV B",Import!J:J,tbl_WohnsitzSO[[#This Row],[AHV-Nr]])=0,"",SUMIFS(Import!U:U,Import!R:R,"KLV B",Import!J:J,tbl_WohnsitzSO[[#This Row],[AHV-Nr]]))</f>
        <v/>
      </c>
      <c r="L341" s="169" t="str">
        <f>IF(SUMIFS(Import!U:U,Import!R:R,"KLV C",Import!J:J,tbl_WohnsitzSO[[#This Row],[AHV-Nr]])=0,"",SUMIFS(Import!U:U,Import!R:R,"KLV C",Import!J:J,tbl_WohnsitzSO[[#This Row],[AHV-Nr]]))</f>
        <v/>
      </c>
      <c r="M341" s="171">
        <f>SUM(tbl_WohnsitzSO[[#This Row],[KLV A]:[KLV C]])</f>
        <v>0</v>
      </c>
      <c r="N341" s="159" t="str">
        <f>IF(tbl_WohnsitzSO[[#This Row],[KLV A]]="","",IF(NOT(ISERROR(MATCH(X341, Parameter!$A$1:$A$137, 0))),VLOOKUP(X341,Parameter!$A$1:$J$137,4,0),IF(V341=4535,VLOOKUP(W341,Parameter!$C$1:$J$137,5,0),VLOOKUP(Y341,Parameter!$B$1:$J$137,6,0))))</f>
        <v/>
      </c>
      <c r="O341" s="159" t="str">
        <f>IF(tbl_WohnsitzSO[[#This Row],[KLV B]]="","",IF(NOT(ISERROR(MATCH(X341, Parameter!$A$1:$A$137, 0))),VLOOKUP(X341,Parameter!$A$1:$J$137,5,0),IF(V341=4535,VLOOKUP(W341,Parameter!$C$1:$J$137,6,0),VLOOKUP(Y341,Parameter!$B$1:$J$137,7,0))))</f>
        <v/>
      </c>
      <c r="P341" s="159" t="str">
        <f>IF(tbl_WohnsitzSO[[#This Row],[KLV C]]="","",IF(NOT(ISERROR(MATCH(X341, Parameter!$A$1:$A$137, 0))),VLOOKUP(X341,Parameter!$A$1:$J$137,6,0),IF(V341=4535,VLOOKUP(W341,Parameter!$C$1:$J$137,7,0),VLOOKUP(Y341,Parameter!$B$1:$J$137,8,0))))</f>
        <v/>
      </c>
      <c r="Q341" s="12" t="str">
        <f t="shared" si="22"/>
        <v/>
      </c>
      <c r="R341" s="12" t="str">
        <f t="shared" si="22"/>
        <v/>
      </c>
      <c r="S341" s="12" t="str">
        <f t="shared" si="22"/>
        <v/>
      </c>
      <c r="T341" s="12">
        <f>IFERROR(SUM(tbl_WohnsitzSO[[#This Row],[KLV A Kosten]:[KLV C Kosten]]),"")</f>
        <v>0</v>
      </c>
      <c r="U341" s="63">
        <f>SUMIFS(Import!V:V,Import!J:J,tbl_WohnsitzSO[[#This Row],[AHV-Nr]])</f>
        <v>0</v>
      </c>
      <c r="V341" s="162" t="str">
        <f t="shared" si="21"/>
        <v/>
      </c>
      <c r="W341" s="163" t="str">
        <f t="shared" si="21"/>
        <v/>
      </c>
      <c r="X341" s="122" t="str">
        <f t="shared" si="23"/>
        <v>S111111</v>
      </c>
      <c r="Y341" s="122" t="str">
        <f t="shared" si="24"/>
        <v>P</v>
      </c>
    </row>
    <row r="342" spans="1:25" ht="12.75" customHeight="1" x14ac:dyDescent="0.2">
      <c r="A342" s="82">
        <v>329</v>
      </c>
      <c r="B342" s="153" t="str">
        <f>IFERROR(INDEX(Import!J:J,_xlfn.AGGREGATE(15,6,ROW(Import!J:J)/(Import!X:X=1),ROW()-13)),"")</f>
        <v/>
      </c>
      <c r="C342" s="153" t="str">
        <f>IFERROR(INDEX(Import!A:V,MATCH(tbl_WohnsitzSO[[#This Row],[AHV-Nr]],Import!J:J,0),5),"")</f>
        <v/>
      </c>
      <c r="D342" s="154" t="str">
        <f>IFERROR(INDEX(Import!A:V,MATCH(tbl_WohnsitzSO[[#This Row],[AHV-Nr]],Import!J:J,0),7),"")</f>
        <v/>
      </c>
      <c r="E342" s="83" t="str">
        <f>IFERROR(INDEX(Import!A:V,MATCH(tbl_WohnsitzSO[[#This Row],[AHV-Nr]],Import!J:J,0),9),"")</f>
        <v/>
      </c>
      <c r="F342" s="84" t="str">
        <f>IFERROR(INDEX(Import!A:V,MATCH(tbl_WohnsitzSO[[#This Row],[AHV-Nr]],Import!J:J,0),12),"")</f>
        <v/>
      </c>
      <c r="G342" s="157" t="str">
        <f>IFERROR(INDEX(Import!A:V,MATCH(tbl_WohnsitzSO[[#This Row],[AHV-Nr]],Import!J:J,0),15),"")</f>
        <v/>
      </c>
      <c r="H342" s="85" t="str">
        <f>IFERROR(INDEX(Import!A:V,MATCH(tbl_WohnsitzSO[[#This Row],[AHV-Nr]],Import!J:J,0),16),"")</f>
        <v/>
      </c>
      <c r="I342" s="85" t="str">
        <f>IF(SUMIFS(Import!Z:Z,Import!J:J,tbl_WohnsitzSO[[#This Row],[AHV-Nr]],Import!Z:Z,1)=0,"",SUMIFS(Import!Z:Z,Import!J:J,tbl_WohnsitzSO[[#This Row],[AHV-Nr]],Import!Z:Z,1))</f>
        <v/>
      </c>
      <c r="J342" s="169" t="str">
        <f>IF(SUMIFS(Import!U:U,Import!R:R,"KLV A",Import!J:J,tbl_WohnsitzSO[[#This Row],[AHV-Nr]])=0,"",SUMIFS(Import!U:U,Import!R:R,"KLV A",Import!J:J,tbl_WohnsitzSO[[#This Row],[AHV-Nr]]))</f>
        <v/>
      </c>
      <c r="K342" s="169" t="str">
        <f>IF(SUMIFS(Import!U:U,Import!R:R,"KLV B",Import!J:J,tbl_WohnsitzSO[[#This Row],[AHV-Nr]])=0,"",SUMIFS(Import!U:U,Import!R:R,"KLV B",Import!J:J,tbl_WohnsitzSO[[#This Row],[AHV-Nr]]))</f>
        <v/>
      </c>
      <c r="L342" s="169" t="str">
        <f>IF(SUMIFS(Import!U:U,Import!R:R,"KLV C",Import!J:J,tbl_WohnsitzSO[[#This Row],[AHV-Nr]])=0,"",SUMIFS(Import!U:U,Import!R:R,"KLV C",Import!J:J,tbl_WohnsitzSO[[#This Row],[AHV-Nr]]))</f>
        <v/>
      </c>
      <c r="M342" s="171">
        <f>SUM(tbl_WohnsitzSO[[#This Row],[KLV A]:[KLV C]])</f>
        <v>0</v>
      </c>
      <c r="N342" s="159" t="str">
        <f>IF(tbl_WohnsitzSO[[#This Row],[KLV A]]="","",IF(NOT(ISERROR(MATCH(X342, Parameter!$A$1:$A$137, 0))),VLOOKUP(X342,Parameter!$A$1:$J$137,4,0),IF(V342=4535,VLOOKUP(W342,Parameter!$C$1:$J$137,5,0),VLOOKUP(Y342,Parameter!$B$1:$J$137,6,0))))</f>
        <v/>
      </c>
      <c r="O342" s="159" t="str">
        <f>IF(tbl_WohnsitzSO[[#This Row],[KLV B]]="","",IF(NOT(ISERROR(MATCH(X342, Parameter!$A$1:$A$137, 0))),VLOOKUP(X342,Parameter!$A$1:$J$137,5,0),IF(V342=4535,VLOOKUP(W342,Parameter!$C$1:$J$137,6,0),VLOOKUP(Y342,Parameter!$B$1:$J$137,7,0))))</f>
        <v/>
      </c>
      <c r="P342" s="159" t="str">
        <f>IF(tbl_WohnsitzSO[[#This Row],[KLV C]]="","",IF(NOT(ISERROR(MATCH(X342, Parameter!$A$1:$A$137, 0))),VLOOKUP(X342,Parameter!$A$1:$J$137,6,0),IF(V342=4535,VLOOKUP(W342,Parameter!$C$1:$J$137,7,0),VLOOKUP(Y342,Parameter!$B$1:$J$137,8,0))))</f>
        <v/>
      </c>
      <c r="Q342" s="12" t="str">
        <f t="shared" si="22"/>
        <v/>
      </c>
      <c r="R342" s="12" t="str">
        <f t="shared" si="22"/>
        <v/>
      </c>
      <c r="S342" s="12" t="str">
        <f t="shared" si="22"/>
        <v/>
      </c>
      <c r="T342" s="12">
        <f>IFERROR(SUM(tbl_WohnsitzSO[[#This Row],[KLV A Kosten]:[KLV C Kosten]]),"")</f>
        <v>0</v>
      </c>
      <c r="U342" s="63">
        <f>SUMIFS(Import!V:V,Import!J:J,tbl_WohnsitzSO[[#This Row],[AHV-Nr]])</f>
        <v>0</v>
      </c>
      <c r="V342" s="162" t="str">
        <f t="shared" si="21"/>
        <v/>
      </c>
      <c r="W342" s="163" t="str">
        <f t="shared" si="21"/>
        <v/>
      </c>
      <c r="X342" s="122" t="str">
        <f t="shared" si="23"/>
        <v>S111111</v>
      </c>
      <c r="Y342" s="122" t="str">
        <f t="shared" si="24"/>
        <v>P</v>
      </c>
    </row>
    <row r="343" spans="1:25" ht="12.75" customHeight="1" x14ac:dyDescent="0.2">
      <c r="A343" s="82">
        <v>330</v>
      </c>
      <c r="B343" s="153" t="str">
        <f>IFERROR(INDEX(Import!J:J,_xlfn.AGGREGATE(15,6,ROW(Import!J:J)/(Import!X:X=1),ROW()-13)),"")</f>
        <v/>
      </c>
      <c r="C343" s="153" t="str">
        <f>IFERROR(INDEX(Import!A:V,MATCH(tbl_WohnsitzSO[[#This Row],[AHV-Nr]],Import!J:J,0),5),"")</f>
        <v/>
      </c>
      <c r="D343" s="154" t="str">
        <f>IFERROR(INDEX(Import!A:V,MATCH(tbl_WohnsitzSO[[#This Row],[AHV-Nr]],Import!J:J,0),7),"")</f>
        <v/>
      </c>
      <c r="E343" s="83" t="str">
        <f>IFERROR(INDEX(Import!A:V,MATCH(tbl_WohnsitzSO[[#This Row],[AHV-Nr]],Import!J:J,0),9),"")</f>
        <v/>
      </c>
      <c r="F343" s="84" t="str">
        <f>IFERROR(INDEX(Import!A:V,MATCH(tbl_WohnsitzSO[[#This Row],[AHV-Nr]],Import!J:J,0),12),"")</f>
        <v/>
      </c>
      <c r="G343" s="157" t="str">
        <f>IFERROR(INDEX(Import!A:V,MATCH(tbl_WohnsitzSO[[#This Row],[AHV-Nr]],Import!J:J,0),15),"")</f>
        <v/>
      </c>
      <c r="H343" s="85" t="str">
        <f>IFERROR(INDEX(Import!A:V,MATCH(tbl_WohnsitzSO[[#This Row],[AHV-Nr]],Import!J:J,0),16),"")</f>
        <v/>
      </c>
      <c r="I343" s="85" t="str">
        <f>IF(SUMIFS(Import!Z:Z,Import!J:J,tbl_WohnsitzSO[[#This Row],[AHV-Nr]],Import!Z:Z,1)=0,"",SUMIFS(Import!Z:Z,Import!J:J,tbl_WohnsitzSO[[#This Row],[AHV-Nr]],Import!Z:Z,1))</f>
        <v/>
      </c>
      <c r="J343" s="169" t="str">
        <f>IF(SUMIFS(Import!U:U,Import!R:R,"KLV A",Import!J:J,tbl_WohnsitzSO[[#This Row],[AHV-Nr]])=0,"",SUMIFS(Import!U:U,Import!R:R,"KLV A",Import!J:J,tbl_WohnsitzSO[[#This Row],[AHV-Nr]]))</f>
        <v/>
      </c>
      <c r="K343" s="169" t="str">
        <f>IF(SUMIFS(Import!U:U,Import!R:R,"KLV B",Import!J:J,tbl_WohnsitzSO[[#This Row],[AHV-Nr]])=0,"",SUMIFS(Import!U:U,Import!R:R,"KLV B",Import!J:J,tbl_WohnsitzSO[[#This Row],[AHV-Nr]]))</f>
        <v/>
      </c>
      <c r="L343" s="169" t="str">
        <f>IF(SUMIFS(Import!U:U,Import!R:R,"KLV C",Import!J:J,tbl_WohnsitzSO[[#This Row],[AHV-Nr]])=0,"",SUMIFS(Import!U:U,Import!R:R,"KLV C",Import!J:J,tbl_WohnsitzSO[[#This Row],[AHV-Nr]]))</f>
        <v/>
      </c>
      <c r="M343" s="171">
        <f>SUM(tbl_WohnsitzSO[[#This Row],[KLV A]:[KLV C]])</f>
        <v>0</v>
      </c>
      <c r="N343" s="159" t="str">
        <f>IF(tbl_WohnsitzSO[[#This Row],[KLV A]]="","",IF(NOT(ISERROR(MATCH(X343, Parameter!$A$1:$A$137, 0))),VLOOKUP(X343,Parameter!$A$1:$J$137,4,0),IF(V343=4535,VLOOKUP(W343,Parameter!$C$1:$J$137,5,0),VLOOKUP(Y343,Parameter!$B$1:$J$137,6,0))))</f>
        <v/>
      </c>
      <c r="O343" s="159" t="str">
        <f>IF(tbl_WohnsitzSO[[#This Row],[KLV B]]="","",IF(NOT(ISERROR(MATCH(X343, Parameter!$A$1:$A$137, 0))),VLOOKUP(X343,Parameter!$A$1:$J$137,5,0),IF(V343=4535,VLOOKUP(W343,Parameter!$C$1:$J$137,6,0),VLOOKUP(Y343,Parameter!$B$1:$J$137,7,0))))</f>
        <v/>
      </c>
      <c r="P343" s="159" t="str">
        <f>IF(tbl_WohnsitzSO[[#This Row],[KLV C]]="","",IF(NOT(ISERROR(MATCH(X343, Parameter!$A$1:$A$137, 0))),VLOOKUP(X343,Parameter!$A$1:$J$137,6,0),IF(V343=4535,VLOOKUP(W343,Parameter!$C$1:$J$137,7,0),VLOOKUP(Y343,Parameter!$B$1:$J$137,8,0))))</f>
        <v/>
      </c>
      <c r="Q343" s="12" t="str">
        <f t="shared" si="22"/>
        <v/>
      </c>
      <c r="R343" s="12" t="str">
        <f t="shared" si="22"/>
        <v/>
      </c>
      <c r="S343" s="12" t="str">
        <f t="shared" si="22"/>
        <v/>
      </c>
      <c r="T343" s="12">
        <f>IFERROR(SUM(tbl_WohnsitzSO[[#This Row],[KLV A Kosten]:[KLV C Kosten]]),"")</f>
        <v>0</v>
      </c>
      <c r="U343" s="63">
        <f>SUMIFS(Import!V:V,Import!J:J,tbl_WohnsitzSO[[#This Row],[AHV-Nr]])</f>
        <v>0</v>
      </c>
      <c r="V343" s="162" t="str">
        <f t="shared" si="21"/>
        <v/>
      </c>
      <c r="W343" s="163" t="str">
        <f t="shared" si="21"/>
        <v/>
      </c>
      <c r="X343" s="122" t="str">
        <f t="shared" si="23"/>
        <v>S111111</v>
      </c>
      <c r="Y343" s="122" t="str">
        <f t="shared" si="24"/>
        <v>P</v>
      </c>
    </row>
    <row r="344" spans="1:25" ht="12.75" customHeight="1" x14ac:dyDescent="0.2">
      <c r="A344" s="82">
        <v>331</v>
      </c>
      <c r="B344" s="153" t="str">
        <f>IFERROR(INDEX(Import!J:J,_xlfn.AGGREGATE(15,6,ROW(Import!J:J)/(Import!X:X=1),ROW()-13)),"")</f>
        <v/>
      </c>
      <c r="C344" s="153" t="str">
        <f>IFERROR(INDEX(Import!A:V,MATCH(tbl_WohnsitzSO[[#This Row],[AHV-Nr]],Import!J:J,0),5),"")</f>
        <v/>
      </c>
      <c r="D344" s="154" t="str">
        <f>IFERROR(INDEX(Import!A:V,MATCH(tbl_WohnsitzSO[[#This Row],[AHV-Nr]],Import!J:J,0),7),"")</f>
        <v/>
      </c>
      <c r="E344" s="83" t="str">
        <f>IFERROR(INDEX(Import!A:V,MATCH(tbl_WohnsitzSO[[#This Row],[AHV-Nr]],Import!J:J,0),9),"")</f>
        <v/>
      </c>
      <c r="F344" s="84" t="str">
        <f>IFERROR(INDEX(Import!A:V,MATCH(tbl_WohnsitzSO[[#This Row],[AHV-Nr]],Import!J:J,0),12),"")</f>
        <v/>
      </c>
      <c r="G344" s="157" t="str">
        <f>IFERROR(INDEX(Import!A:V,MATCH(tbl_WohnsitzSO[[#This Row],[AHV-Nr]],Import!J:J,0),15),"")</f>
        <v/>
      </c>
      <c r="H344" s="85" t="str">
        <f>IFERROR(INDEX(Import!A:V,MATCH(tbl_WohnsitzSO[[#This Row],[AHV-Nr]],Import!J:J,0),16),"")</f>
        <v/>
      </c>
      <c r="I344" s="85" t="str">
        <f>IF(SUMIFS(Import!Z:Z,Import!J:J,tbl_WohnsitzSO[[#This Row],[AHV-Nr]],Import!Z:Z,1)=0,"",SUMIFS(Import!Z:Z,Import!J:J,tbl_WohnsitzSO[[#This Row],[AHV-Nr]],Import!Z:Z,1))</f>
        <v/>
      </c>
      <c r="J344" s="169" t="str">
        <f>IF(SUMIFS(Import!U:U,Import!R:R,"KLV A",Import!J:J,tbl_WohnsitzSO[[#This Row],[AHV-Nr]])=0,"",SUMIFS(Import!U:U,Import!R:R,"KLV A",Import!J:J,tbl_WohnsitzSO[[#This Row],[AHV-Nr]]))</f>
        <v/>
      </c>
      <c r="K344" s="169" t="str">
        <f>IF(SUMIFS(Import!U:U,Import!R:R,"KLV B",Import!J:J,tbl_WohnsitzSO[[#This Row],[AHV-Nr]])=0,"",SUMIFS(Import!U:U,Import!R:R,"KLV B",Import!J:J,tbl_WohnsitzSO[[#This Row],[AHV-Nr]]))</f>
        <v/>
      </c>
      <c r="L344" s="169" t="str">
        <f>IF(SUMIFS(Import!U:U,Import!R:R,"KLV C",Import!J:J,tbl_WohnsitzSO[[#This Row],[AHV-Nr]])=0,"",SUMIFS(Import!U:U,Import!R:R,"KLV C",Import!J:J,tbl_WohnsitzSO[[#This Row],[AHV-Nr]]))</f>
        <v/>
      </c>
      <c r="M344" s="171">
        <f>SUM(tbl_WohnsitzSO[[#This Row],[KLV A]:[KLV C]])</f>
        <v>0</v>
      </c>
      <c r="N344" s="159" t="str">
        <f>IF(tbl_WohnsitzSO[[#This Row],[KLV A]]="","",IF(NOT(ISERROR(MATCH(X344, Parameter!$A$1:$A$137, 0))),VLOOKUP(X344,Parameter!$A$1:$J$137,4,0),IF(V344=4535,VLOOKUP(W344,Parameter!$C$1:$J$137,5,0),VLOOKUP(Y344,Parameter!$B$1:$J$137,6,0))))</f>
        <v/>
      </c>
      <c r="O344" s="159" t="str">
        <f>IF(tbl_WohnsitzSO[[#This Row],[KLV B]]="","",IF(NOT(ISERROR(MATCH(X344, Parameter!$A$1:$A$137, 0))),VLOOKUP(X344,Parameter!$A$1:$J$137,5,0),IF(V344=4535,VLOOKUP(W344,Parameter!$C$1:$J$137,6,0),VLOOKUP(Y344,Parameter!$B$1:$J$137,7,0))))</f>
        <v/>
      </c>
      <c r="P344" s="159" t="str">
        <f>IF(tbl_WohnsitzSO[[#This Row],[KLV C]]="","",IF(NOT(ISERROR(MATCH(X344, Parameter!$A$1:$A$137, 0))),VLOOKUP(X344,Parameter!$A$1:$J$137,6,0),IF(V344=4535,VLOOKUP(W344,Parameter!$C$1:$J$137,7,0),VLOOKUP(Y344,Parameter!$B$1:$J$137,8,0))))</f>
        <v/>
      </c>
      <c r="Q344" s="12" t="str">
        <f t="shared" si="22"/>
        <v/>
      </c>
      <c r="R344" s="12" t="str">
        <f t="shared" si="22"/>
        <v/>
      </c>
      <c r="S344" s="12" t="str">
        <f t="shared" si="22"/>
        <v/>
      </c>
      <c r="T344" s="12">
        <f>IFERROR(SUM(tbl_WohnsitzSO[[#This Row],[KLV A Kosten]:[KLV C Kosten]]),"")</f>
        <v>0</v>
      </c>
      <c r="U344" s="63">
        <f>SUMIFS(Import!V:V,Import!J:J,tbl_WohnsitzSO[[#This Row],[AHV-Nr]])</f>
        <v>0</v>
      </c>
      <c r="V344" s="162" t="str">
        <f t="shared" si="21"/>
        <v/>
      </c>
      <c r="W344" s="163" t="str">
        <f t="shared" si="21"/>
        <v/>
      </c>
      <c r="X344" s="122" t="str">
        <f t="shared" si="23"/>
        <v>S111111</v>
      </c>
      <c r="Y344" s="122" t="str">
        <f t="shared" si="24"/>
        <v>P</v>
      </c>
    </row>
    <row r="345" spans="1:25" ht="12.75" customHeight="1" x14ac:dyDescent="0.2">
      <c r="A345" s="82">
        <v>332</v>
      </c>
      <c r="B345" s="153" t="str">
        <f>IFERROR(INDEX(Import!J:J,_xlfn.AGGREGATE(15,6,ROW(Import!J:J)/(Import!X:X=1),ROW()-13)),"")</f>
        <v/>
      </c>
      <c r="C345" s="153" t="str">
        <f>IFERROR(INDEX(Import!A:V,MATCH(tbl_WohnsitzSO[[#This Row],[AHV-Nr]],Import!J:J,0),5),"")</f>
        <v/>
      </c>
      <c r="D345" s="154" t="str">
        <f>IFERROR(INDEX(Import!A:V,MATCH(tbl_WohnsitzSO[[#This Row],[AHV-Nr]],Import!J:J,0),7),"")</f>
        <v/>
      </c>
      <c r="E345" s="83" t="str">
        <f>IFERROR(INDEX(Import!A:V,MATCH(tbl_WohnsitzSO[[#This Row],[AHV-Nr]],Import!J:J,0),9),"")</f>
        <v/>
      </c>
      <c r="F345" s="84" t="str">
        <f>IFERROR(INDEX(Import!A:V,MATCH(tbl_WohnsitzSO[[#This Row],[AHV-Nr]],Import!J:J,0),12),"")</f>
        <v/>
      </c>
      <c r="G345" s="157" t="str">
        <f>IFERROR(INDEX(Import!A:V,MATCH(tbl_WohnsitzSO[[#This Row],[AHV-Nr]],Import!J:J,0),15),"")</f>
        <v/>
      </c>
      <c r="H345" s="85" t="str">
        <f>IFERROR(INDEX(Import!A:V,MATCH(tbl_WohnsitzSO[[#This Row],[AHV-Nr]],Import!J:J,0),16),"")</f>
        <v/>
      </c>
      <c r="I345" s="85" t="str">
        <f>IF(SUMIFS(Import!Z:Z,Import!J:J,tbl_WohnsitzSO[[#This Row],[AHV-Nr]],Import!Z:Z,1)=0,"",SUMIFS(Import!Z:Z,Import!J:J,tbl_WohnsitzSO[[#This Row],[AHV-Nr]],Import!Z:Z,1))</f>
        <v/>
      </c>
      <c r="J345" s="169" t="str">
        <f>IF(SUMIFS(Import!U:U,Import!R:R,"KLV A",Import!J:J,tbl_WohnsitzSO[[#This Row],[AHV-Nr]])=0,"",SUMIFS(Import!U:U,Import!R:R,"KLV A",Import!J:J,tbl_WohnsitzSO[[#This Row],[AHV-Nr]]))</f>
        <v/>
      </c>
      <c r="K345" s="169" t="str">
        <f>IF(SUMIFS(Import!U:U,Import!R:R,"KLV B",Import!J:J,tbl_WohnsitzSO[[#This Row],[AHV-Nr]])=0,"",SUMIFS(Import!U:U,Import!R:R,"KLV B",Import!J:J,tbl_WohnsitzSO[[#This Row],[AHV-Nr]]))</f>
        <v/>
      </c>
      <c r="L345" s="169" t="str">
        <f>IF(SUMIFS(Import!U:U,Import!R:R,"KLV C",Import!J:J,tbl_WohnsitzSO[[#This Row],[AHV-Nr]])=0,"",SUMIFS(Import!U:U,Import!R:R,"KLV C",Import!J:J,tbl_WohnsitzSO[[#This Row],[AHV-Nr]]))</f>
        <v/>
      </c>
      <c r="M345" s="171">
        <f>SUM(tbl_WohnsitzSO[[#This Row],[KLV A]:[KLV C]])</f>
        <v>0</v>
      </c>
      <c r="N345" s="159" t="str">
        <f>IF(tbl_WohnsitzSO[[#This Row],[KLV A]]="","",IF(NOT(ISERROR(MATCH(X345, Parameter!$A$1:$A$137, 0))),VLOOKUP(X345,Parameter!$A$1:$J$137,4,0),IF(V345=4535,VLOOKUP(W345,Parameter!$C$1:$J$137,5,0),VLOOKUP(Y345,Parameter!$B$1:$J$137,6,0))))</f>
        <v/>
      </c>
      <c r="O345" s="159" t="str">
        <f>IF(tbl_WohnsitzSO[[#This Row],[KLV B]]="","",IF(NOT(ISERROR(MATCH(X345, Parameter!$A$1:$A$137, 0))),VLOOKUP(X345,Parameter!$A$1:$J$137,5,0),IF(V345=4535,VLOOKUP(W345,Parameter!$C$1:$J$137,6,0),VLOOKUP(Y345,Parameter!$B$1:$J$137,7,0))))</f>
        <v/>
      </c>
      <c r="P345" s="159" t="str">
        <f>IF(tbl_WohnsitzSO[[#This Row],[KLV C]]="","",IF(NOT(ISERROR(MATCH(X345, Parameter!$A$1:$A$137, 0))),VLOOKUP(X345,Parameter!$A$1:$J$137,6,0),IF(V345=4535,VLOOKUP(W345,Parameter!$C$1:$J$137,7,0),VLOOKUP(Y345,Parameter!$B$1:$J$137,8,0))))</f>
        <v/>
      </c>
      <c r="Q345" s="12" t="str">
        <f t="shared" si="22"/>
        <v/>
      </c>
      <c r="R345" s="12" t="str">
        <f t="shared" si="22"/>
        <v/>
      </c>
      <c r="S345" s="12" t="str">
        <f t="shared" si="22"/>
        <v/>
      </c>
      <c r="T345" s="12">
        <f>IFERROR(SUM(tbl_WohnsitzSO[[#This Row],[KLV A Kosten]:[KLV C Kosten]]),"")</f>
        <v>0</v>
      </c>
      <c r="U345" s="63">
        <f>SUMIFS(Import!V:V,Import!J:J,tbl_WohnsitzSO[[#This Row],[AHV-Nr]])</f>
        <v>0</v>
      </c>
      <c r="V345" s="162" t="str">
        <f t="shared" si="21"/>
        <v/>
      </c>
      <c r="W345" s="163" t="str">
        <f t="shared" si="21"/>
        <v/>
      </c>
      <c r="X345" s="122" t="str">
        <f t="shared" si="23"/>
        <v>S111111</v>
      </c>
      <c r="Y345" s="122" t="str">
        <f t="shared" si="24"/>
        <v>P</v>
      </c>
    </row>
    <row r="346" spans="1:25" ht="12.75" customHeight="1" x14ac:dyDescent="0.2">
      <c r="A346" s="82">
        <v>333</v>
      </c>
      <c r="B346" s="153" t="str">
        <f>IFERROR(INDEX(Import!J:J,_xlfn.AGGREGATE(15,6,ROW(Import!J:J)/(Import!X:X=1),ROW()-13)),"")</f>
        <v/>
      </c>
      <c r="C346" s="153" t="str">
        <f>IFERROR(INDEX(Import!A:V,MATCH(tbl_WohnsitzSO[[#This Row],[AHV-Nr]],Import!J:J,0),5),"")</f>
        <v/>
      </c>
      <c r="D346" s="154" t="str">
        <f>IFERROR(INDEX(Import!A:V,MATCH(tbl_WohnsitzSO[[#This Row],[AHV-Nr]],Import!J:J,0),7),"")</f>
        <v/>
      </c>
      <c r="E346" s="83" t="str">
        <f>IFERROR(INDEX(Import!A:V,MATCH(tbl_WohnsitzSO[[#This Row],[AHV-Nr]],Import!J:J,0),9),"")</f>
        <v/>
      </c>
      <c r="F346" s="84" t="str">
        <f>IFERROR(INDEX(Import!A:V,MATCH(tbl_WohnsitzSO[[#This Row],[AHV-Nr]],Import!J:J,0),12),"")</f>
        <v/>
      </c>
      <c r="G346" s="157" t="str">
        <f>IFERROR(INDEX(Import!A:V,MATCH(tbl_WohnsitzSO[[#This Row],[AHV-Nr]],Import!J:J,0),15),"")</f>
        <v/>
      </c>
      <c r="H346" s="85" t="str">
        <f>IFERROR(INDEX(Import!A:V,MATCH(tbl_WohnsitzSO[[#This Row],[AHV-Nr]],Import!J:J,0),16),"")</f>
        <v/>
      </c>
      <c r="I346" s="85" t="str">
        <f>IF(SUMIFS(Import!Z:Z,Import!J:J,tbl_WohnsitzSO[[#This Row],[AHV-Nr]],Import!Z:Z,1)=0,"",SUMIFS(Import!Z:Z,Import!J:J,tbl_WohnsitzSO[[#This Row],[AHV-Nr]],Import!Z:Z,1))</f>
        <v/>
      </c>
      <c r="J346" s="169" t="str">
        <f>IF(SUMIFS(Import!U:U,Import!R:R,"KLV A",Import!J:J,tbl_WohnsitzSO[[#This Row],[AHV-Nr]])=0,"",SUMIFS(Import!U:U,Import!R:R,"KLV A",Import!J:J,tbl_WohnsitzSO[[#This Row],[AHV-Nr]]))</f>
        <v/>
      </c>
      <c r="K346" s="169" t="str">
        <f>IF(SUMIFS(Import!U:U,Import!R:R,"KLV B",Import!J:J,tbl_WohnsitzSO[[#This Row],[AHV-Nr]])=0,"",SUMIFS(Import!U:U,Import!R:R,"KLV B",Import!J:J,tbl_WohnsitzSO[[#This Row],[AHV-Nr]]))</f>
        <v/>
      </c>
      <c r="L346" s="169" t="str">
        <f>IF(SUMIFS(Import!U:U,Import!R:R,"KLV C",Import!J:J,tbl_WohnsitzSO[[#This Row],[AHV-Nr]])=0,"",SUMIFS(Import!U:U,Import!R:R,"KLV C",Import!J:J,tbl_WohnsitzSO[[#This Row],[AHV-Nr]]))</f>
        <v/>
      </c>
      <c r="M346" s="171">
        <f>SUM(tbl_WohnsitzSO[[#This Row],[KLV A]:[KLV C]])</f>
        <v>0</v>
      </c>
      <c r="N346" s="159" t="str">
        <f>IF(tbl_WohnsitzSO[[#This Row],[KLV A]]="","",IF(NOT(ISERROR(MATCH(X346, Parameter!$A$1:$A$137, 0))),VLOOKUP(X346,Parameter!$A$1:$J$137,4,0),IF(V346=4535,VLOOKUP(W346,Parameter!$C$1:$J$137,5,0),VLOOKUP(Y346,Parameter!$B$1:$J$137,6,0))))</f>
        <v/>
      </c>
      <c r="O346" s="159" t="str">
        <f>IF(tbl_WohnsitzSO[[#This Row],[KLV B]]="","",IF(NOT(ISERROR(MATCH(X346, Parameter!$A$1:$A$137, 0))),VLOOKUP(X346,Parameter!$A$1:$J$137,5,0),IF(V346=4535,VLOOKUP(W346,Parameter!$C$1:$J$137,6,0),VLOOKUP(Y346,Parameter!$B$1:$J$137,7,0))))</f>
        <v/>
      </c>
      <c r="P346" s="159" t="str">
        <f>IF(tbl_WohnsitzSO[[#This Row],[KLV C]]="","",IF(NOT(ISERROR(MATCH(X346, Parameter!$A$1:$A$137, 0))),VLOOKUP(X346,Parameter!$A$1:$J$137,6,0),IF(V346=4535,VLOOKUP(W346,Parameter!$C$1:$J$137,7,0),VLOOKUP(Y346,Parameter!$B$1:$J$137,8,0))))</f>
        <v/>
      </c>
      <c r="Q346" s="12" t="str">
        <f t="shared" si="22"/>
        <v/>
      </c>
      <c r="R346" s="12" t="str">
        <f t="shared" si="22"/>
        <v/>
      </c>
      <c r="S346" s="12" t="str">
        <f t="shared" si="22"/>
        <v/>
      </c>
      <c r="T346" s="12">
        <f>IFERROR(SUM(tbl_WohnsitzSO[[#This Row],[KLV A Kosten]:[KLV C Kosten]]),"")</f>
        <v>0</v>
      </c>
      <c r="U346" s="63">
        <f>SUMIFS(Import!V:V,Import!J:J,tbl_WohnsitzSO[[#This Row],[AHV-Nr]])</f>
        <v>0</v>
      </c>
      <c r="V346" s="162" t="str">
        <f t="shared" si="21"/>
        <v/>
      </c>
      <c r="W346" s="163" t="str">
        <f t="shared" si="21"/>
        <v/>
      </c>
      <c r="X346" s="122" t="str">
        <f t="shared" si="23"/>
        <v>S111111</v>
      </c>
      <c r="Y346" s="122" t="str">
        <f t="shared" si="24"/>
        <v>P</v>
      </c>
    </row>
    <row r="347" spans="1:25" ht="12.75" customHeight="1" x14ac:dyDescent="0.2">
      <c r="A347" s="82">
        <v>334</v>
      </c>
      <c r="B347" s="153" t="str">
        <f>IFERROR(INDEX(Import!J:J,_xlfn.AGGREGATE(15,6,ROW(Import!J:J)/(Import!X:X=1),ROW()-13)),"")</f>
        <v/>
      </c>
      <c r="C347" s="153" t="str">
        <f>IFERROR(INDEX(Import!A:V,MATCH(tbl_WohnsitzSO[[#This Row],[AHV-Nr]],Import!J:J,0),5),"")</f>
        <v/>
      </c>
      <c r="D347" s="154" t="str">
        <f>IFERROR(INDEX(Import!A:V,MATCH(tbl_WohnsitzSO[[#This Row],[AHV-Nr]],Import!J:J,0),7),"")</f>
        <v/>
      </c>
      <c r="E347" s="83" t="str">
        <f>IFERROR(INDEX(Import!A:V,MATCH(tbl_WohnsitzSO[[#This Row],[AHV-Nr]],Import!J:J,0),9),"")</f>
        <v/>
      </c>
      <c r="F347" s="84" t="str">
        <f>IFERROR(INDEX(Import!A:V,MATCH(tbl_WohnsitzSO[[#This Row],[AHV-Nr]],Import!J:J,0),12),"")</f>
        <v/>
      </c>
      <c r="G347" s="157" t="str">
        <f>IFERROR(INDEX(Import!A:V,MATCH(tbl_WohnsitzSO[[#This Row],[AHV-Nr]],Import!J:J,0),15),"")</f>
        <v/>
      </c>
      <c r="H347" s="85" t="str">
        <f>IFERROR(INDEX(Import!A:V,MATCH(tbl_WohnsitzSO[[#This Row],[AHV-Nr]],Import!J:J,0),16),"")</f>
        <v/>
      </c>
      <c r="I347" s="85" t="str">
        <f>IF(SUMIFS(Import!Z:Z,Import!J:J,tbl_WohnsitzSO[[#This Row],[AHV-Nr]],Import!Z:Z,1)=0,"",SUMIFS(Import!Z:Z,Import!J:J,tbl_WohnsitzSO[[#This Row],[AHV-Nr]],Import!Z:Z,1))</f>
        <v/>
      </c>
      <c r="J347" s="169" t="str">
        <f>IF(SUMIFS(Import!U:U,Import!R:R,"KLV A",Import!J:J,tbl_WohnsitzSO[[#This Row],[AHV-Nr]])=0,"",SUMIFS(Import!U:U,Import!R:R,"KLV A",Import!J:J,tbl_WohnsitzSO[[#This Row],[AHV-Nr]]))</f>
        <v/>
      </c>
      <c r="K347" s="169" t="str">
        <f>IF(SUMIFS(Import!U:U,Import!R:R,"KLV B",Import!J:J,tbl_WohnsitzSO[[#This Row],[AHV-Nr]])=0,"",SUMIFS(Import!U:U,Import!R:R,"KLV B",Import!J:J,tbl_WohnsitzSO[[#This Row],[AHV-Nr]]))</f>
        <v/>
      </c>
      <c r="L347" s="169" t="str">
        <f>IF(SUMIFS(Import!U:U,Import!R:R,"KLV C",Import!J:J,tbl_WohnsitzSO[[#This Row],[AHV-Nr]])=0,"",SUMIFS(Import!U:U,Import!R:R,"KLV C",Import!J:J,tbl_WohnsitzSO[[#This Row],[AHV-Nr]]))</f>
        <v/>
      </c>
      <c r="M347" s="171">
        <f>SUM(tbl_WohnsitzSO[[#This Row],[KLV A]:[KLV C]])</f>
        <v>0</v>
      </c>
      <c r="N347" s="159" t="str">
        <f>IF(tbl_WohnsitzSO[[#This Row],[KLV A]]="","",IF(NOT(ISERROR(MATCH(X347, Parameter!$A$1:$A$137, 0))),VLOOKUP(X347,Parameter!$A$1:$J$137,4,0),IF(V347=4535,VLOOKUP(W347,Parameter!$C$1:$J$137,5,0),VLOOKUP(Y347,Parameter!$B$1:$J$137,6,0))))</f>
        <v/>
      </c>
      <c r="O347" s="159" t="str">
        <f>IF(tbl_WohnsitzSO[[#This Row],[KLV B]]="","",IF(NOT(ISERROR(MATCH(X347, Parameter!$A$1:$A$137, 0))),VLOOKUP(X347,Parameter!$A$1:$J$137,5,0),IF(V347=4535,VLOOKUP(W347,Parameter!$C$1:$J$137,6,0),VLOOKUP(Y347,Parameter!$B$1:$J$137,7,0))))</f>
        <v/>
      </c>
      <c r="P347" s="159" t="str">
        <f>IF(tbl_WohnsitzSO[[#This Row],[KLV C]]="","",IF(NOT(ISERROR(MATCH(X347, Parameter!$A$1:$A$137, 0))),VLOOKUP(X347,Parameter!$A$1:$J$137,6,0),IF(V347=4535,VLOOKUP(W347,Parameter!$C$1:$J$137,7,0),VLOOKUP(Y347,Parameter!$B$1:$J$137,8,0))))</f>
        <v/>
      </c>
      <c r="Q347" s="12" t="str">
        <f t="shared" si="22"/>
        <v/>
      </c>
      <c r="R347" s="12" t="str">
        <f t="shared" si="22"/>
        <v/>
      </c>
      <c r="S347" s="12" t="str">
        <f t="shared" si="22"/>
        <v/>
      </c>
      <c r="T347" s="12">
        <f>IFERROR(SUM(tbl_WohnsitzSO[[#This Row],[KLV A Kosten]:[KLV C Kosten]]),"")</f>
        <v>0</v>
      </c>
      <c r="U347" s="63">
        <f>SUMIFS(Import!V:V,Import!J:J,tbl_WohnsitzSO[[#This Row],[AHV-Nr]])</f>
        <v>0</v>
      </c>
      <c r="V347" s="162" t="str">
        <f t="shared" si="21"/>
        <v/>
      </c>
      <c r="W347" s="163" t="str">
        <f t="shared" si="21"/>
        <v/>
      </c>
      <c r="X347" s="122" t="str">
        <f t="shared" si="23"/>
        <v>S111111</v>
      </c>
      <c r="Y347" s="122" t="str">
        <f t="shared" si="24"/>
        <v>P</v>
      </c>
    </row>
    <row r="348" spans="1:25" ht="12.75" customHeight="1" x14ac:dyDescent="0.2">
      <c r="A348" s="82">
        <v>335</v>
      </c>
      <c r="B348" s="153" t="str">
        <f>IFERROR(INDEX(Import!J:J,_xlfn.AGGREGATE(15,6,ROW(Import!J:J)/(Import!X:X=1),ROW()-13)),"")</f>
        <v/>
      </c>
      <c r="C348" s="153" t="str">
        <f>IFERROR(INDEX(Import!A:V,MATCH(tbl_WohnsitzSO[[#This Row],[AHV-Nr]],Import!J:J,0),5),"")</f>
        <v/>
      </c>
      <c r="D348" s="154" t="str">
        <f>IFERROR(INDEX(Import!A:V,MATCH(tbl_WohnsitzSO[[#This Row],[AHV-Nr]],Import!J:J,0),7),"")</f>
        <v/>
      </c>
      <c r="E348" s="83" t="str">
        <f>IFERROR(INDEX(Import!A:V,MATCH(tbl_WohnsitzSO[[#This Row],[AHV-Nr]],Import!J:J,0),9),"")</f>
        <v/>
      </c>
      <c r="F348" s="84" t="str">
        <f>IFERROR(INDEX(Import!A:V,MATCH(tbl_WohnsitzSO[[#This Row],[AHV-Nr]],Import!J:J,0),12),"")</f>
        <v/>
      </c>
      <c r="G348" s="157" t="str">
        <f>IFERROR(INDEX(Import!A:V,MATCH(tbl_WohnsitzSO[[#This Row],[AHV-Nr]],Import!J:J,0),15),"")</f>
        <v/>
      </c>
      <c r="H348" s="85" t="str">
        <f>IFERROR(INDEX(Import!A:V,MATCH(tbl_WohnsitzSO[[#This Row],[AHV-Nr]],Import!J:J,0),16),"")</f>
        <v/>
      </c>
      <c r="I348" s="85" t="str">
        <f>IF(SUMIFS(Import!Z:Z,Import!J:J,tbl_WohnsitzSO[[#This Row],[AHV-Nr]],Import!Z:Z,1)=0,"",SUMIFS(Import!Z:Z,Import!J:J,tbl_WohnsitzSO[[#This Row],[AHV-Nr]],Import!Z:Z,1))</f>
        <v/>
      </c>
      <c r="J348" s="169" t="str">
        <f>IF(SUMIFS(Import!U:U,Import!R:R,"KLV A",Import!J:J,tbl_WohnsitzSO[[#This Row],[AHV-Nr]])=0,"",SUMIFS(Import!U:U,Import!R:R,"KLV A",Import!J:J,tbl_WohnsitzSO[[#This Row],[AHV-Nr]]))</f>
        <v/>
      </c>
      <c r="K348" s="169" t="str">
        <f>IF(SUMIFS(Import!U:U,Import!R:R,"KLV B",Import!J:J,tbl_WohnsitzSO[[#This Row],[AHV-Nr]])=0,"",SUMIFS(Import!U:U,Import!R:R,"KLV B",Import!J:J,tbl_WohnsitzSO[[#This Row],[AHV-Nr]]))</f>
        <v/>
      </c>
      <c r="L348" s="169" t="str">
        <f>IF(SUMIFS(Import!U:U,Import!R:R,"KLV C",Import!J:J,tbl_WohnsitzSO[[#This Row],[AHV-Nr]])=0,"",SUMIFS(Import!U:U,Import!R:R,"KLV C",Import!J:J,tbl_WohnsitzSO[[#This Row],[AHV-Nr]]))</f>
        <v/>
      </c>
      <c r="M348" s="171">
        <f>SUM(tbl_WohnsitzSO[[#This Row],[KLV A]:[KLV C]])</f>
        <v>0</v>
      </c>
      <c r="N348" s="159" t="str">
        <f>IF(tbl_WohnsitzSO[[#This Row],[KLV A]]="","",IF(NOT(ISERROR(MATCH(X348, Parameter!$A$1:$A$137, 0))),VLOOKUP(X348,Parameter!$A$1:$J$137,4,0),IF(V348=4535,VLOOKUP(W348,Parameter!$C$1:$J$137,5,0),VLOOKUP(Y348,Parameter!$B$1:$J$137,6,0))))</f>
        <v/>
      </c>
      <c r="O348" s="159" t="str">
        <f>IF(tbl_WohnsitzSO[[#This Row],[KLV B]]="","",IF(NOT(ISERROR(MATCH(X348, Parameter!$A$1:$A$137, 0))),VLOOKUP(X348,Parameter!$A$1:$J$137,5,0),IF(V348=4535,VLOOKUP(W348,Parameter!$C$1:$J$137,6,0),VLOOKUP(Y348,Parameter!$B$1:$J$137,7,0))))</f>
        <v/>
      </c>
      <c r="P348" s="159" t="str">
        <f>IF(tbl_WohnsitzSO[[#This Row],[KLV C]]="","",IF(NOT(ISERROR(MATCH(X348, Parameter!$A$1:$A$137, 0))),VLOOKUP(X348,Parameter!$A$1:$J$137,6,0),IF(V348=4535,VLOOKUP(W348,Parameter!$C$1:$J$137,7,0),VLOOKUP(Y348,Parameter!$B$1:$J$137,8,0))))</f>
        <v/>
      </c>
      <c r="Q348" s="12" t="str">
        <f t="shared" si="22"/>
        <v/>
      </c>
      <c r="R348" s="12" t="str">
        <f t="shared" si="22"/>
        <v/>
      </c>
      <c r="S348" s="12" t="str">
        <f t="shared" si="22"/>
        <v/>
      </c>
      <c r="T348" s="12">
        <f>IFERROR(SUM(tbl_WohnsitzSO[[#This Row],[KLV A Kosten]:[KLV C Kosten]]),"")</f>
        <v>0</v>
      </c>
      <c r="U348" s="63">
        <f>SUMIFS(Import!V:V,Import!J:J,tbl_WohnsitzSO[[#This Row],[AHV-Nr]])</f>
        <v>0</v>
      </c>
      <c r="V348" s="162" t="str">
        <f t="shared" si="21"/>
        <v/>
      </c>
      <c r="W348" s="163" t="str">
        <f t="shared" si="21"/>
        <v/>
      </c>
      <c r="X348" s="122" t="str">
        <f t="shared" si="23"/>
        <v>S111111</v>
      </c>
      <c r="Y348" s="122" t="str">
        <f t="shared" si="24"/>
        <v>P</v>
      </c>
    </row>
    <row r="349" spans="1:25" ht="12.75" customHeight="1" x14ac:dyDescent="0.2">
      <c r="A349" s="82">
        <v>336</v>
      </c>
      <c r="B349" s="153" t="str">
        <f>IFERROR(INDEX(Import!J:J,_xlfn.AGGREGATE(15,6,ROW(Import!J:J)/(Import!X:X=1),ROW()-13)),"")</f>
        <v/>
      </c>
      <c r="C349" s="153" t="str">
        <f>IFERROR(INDEX(Import!A:V,MATCH(tbl_WohnsitzSO[[#This Row],[AHV-Nr]],Import!J:J,0),5),"")</f>
        <v/>
      </c>
      <c r="D349" s="154" t="str">
        <f>IFERROR(INDEX(Import!A:V,MATCH(tbl_WohnsitzSO[[#This Row],[AHV-Nr]],Import!J:J,0),7),"")</f>
        <v/>
      </c>
      <c r="E349" s="83" t="str">
        <f>IFERROR(INDEX(Import!A:V,MATCH(tbl_WohnsitzSO[[#This Row],[AHV-Nr]],Import!J:J,0),9),"")</f>
        <v/>
      </c>
      <c r="F349" s="84" t="str">
        <f>IFERROR(INDEX(Import!A:V,MATCH(tbl_WohnsitzSO[[#This Row],[AHV-Nr]],Import!J:J,0),12),"")</f>
        <v/>
      </c>
      <c r="G349" s="157" t="str">
        <f>IFERROR(INDEX(Import!A:V,MATCH(tbl_WohnsitzSO[[#This Row],[AHV-Nr]],Import!J:J,0),15),"")</f>
        <v/>
      </c>
      <c r="H349" s="85" t="str">
        <f>IFERROR(INDEX(Import!A:V,MATCH(tbl_WohnsitzSO[[#This Row],[AHV-Nr]],Import!J:J,0),16),"")</f>
        <v/>
      </c>
      <c r="I349" s="85" t="str">
        <f>IF(SUMIFS(Import!Z:Z,Import!J:J,tbl_WohnsitzSO[[#This Row],[AHV-Nr]],Import!Z:Z,1)=0,"",SUMIFS(Import!Z:Z,Import!J:J,tbl_WohnsitzSO[[#This Row],[AHV-Nr]],Import!Z:Z,1))</f>
        <v/>
      </c>
      <c r="J349" s="169" t="str">
        <f>IF(SUMIFS(Import!U:U,Import!R:R,"KLV A",Import!J:J,tbl_WohnsitzSO[[#This Row],[AHV-Nr]])=0,"",SUMIFS(Import!U:U,Import!R:R,"KLV A",Import!J:J,tbl_WohnsitzSO[[#This Row],[AHV-Nr]]))</f>
        <v/>
      </c>
      <c r="K349" s="169" t="str">
        <f>IF(SUMIFS(Import!U:U,Import!R:R,"KLV B",Import!J:J,tbl_WohnsitzSO[[#This Row],[AHV-Nr]])=0,"",SUMIFS(Import!U:U,Import!R:R,"KLV B",Import!J:J,tbl_WohnsitzSO[[#This Row],[AHV-Nr]]))</f>
        <v/>
      </c>
      <c r="L349" s="169" t="str">
        <f>IF(SUMIFS(Import!U:U,Import!R:R,"KLV C",Import!J:J,tbl_WohnsitzSO[[#This Row],[AHV-Nr]])=0,"",SUMIFS(Import!U:U,Import!R:R,"KLV C",Import!J:J,tbl_WohnsitzSO[[#This Row],[AHV-Nr]]))</f>
        <v/>
      </c>
      <c r="M349" s="171">
        <f>SUM(tbl_WohnsitzSO[[#This Row],[KLV A]:[KLV C]])</f>
        <v>0</v>
      </c>
      <c r="N349" s="159" t="str">
        <f>IF(tbl_WohnsitzSO[[#This Row],[KLV A]]="","",IF(NOT(ISERROR(MATCH(X349, Parameter!$A$1:$A$137, 0))),VLOOKUP(X349,Parameter!$A$1:$J$137,4,0),IF(V349=4535,VLOOKUP(W349,Parameter!$C$1:$J$137,5,0),VLOOKUP(Y349,Parameter!$B$1:$J$137,6,0))))</f>
        <v/>
      </c>
      <c r="O349" s="159" t="str">
        <f>IF(tbl_WohnsitzSO[[#This Row],[KLV B]]="","",IF(NOT(ISERROR(MATCH(X349, Parameter!$A$1:$A$137, 0))),VLOOKUP(X349,Parameter!$A$1:$J$137,5,0),IF(V349=4535,VLOOKUP(W349,Parameter!$C$1:$J$137,6,0),VLOOKUP(Y349,Parameter!$B$1:$J$137,7,0))))</f>
        <v/>
      </c>
      <c r="P349" s="159" t="str">
        <f>IF(tbl_WohnsitzSO[[#This Row],[KLV C]]="","",IF(NOT(ISERROR(MATCH(X349, Parameter!$A$1:$A$137, 0))),VLOOKUP(X349,Parameter!$A$1:$J$137,6,0),IF(V349=4535,VLOOKUP(W349,Parameter!$C$1:$J$137,7,0),VLOOKUP(Y349,Parameter!$B$1:$J$137,8,0))))</f>
        <v/>
      </c>
      <c r="Q349" s="12" t="str">
        <f t="shared" si="22"/>
        <v/>
      </c>
      <c r="R349" s="12" t="str">
        <f t="shared" si="22"/>
        <v/>
      </c>
      <c r="S349" s="12" t="str">
        <f t="shared" si="22"/>
        <v/>
      </c>
      <c r="T349" s="12">
        <f>IFERROR(SUM(tbl_WohnsitzSO[[#This Row],[KLV A Kosten]:[KLV C Kosten]]),"")</f>
        <v>0</v>
      </c>
      <c r="U349" s="63">
        <f>SUMIFS(Import!V:V,Import!J:J,tbl_WohnsitzSO[[#This Row],[AHV-Nr]])</f>
        <v>0</v>
      </c>
      <c r="V349" s="162" t="str">
        <f t="shared" si="21"/>
        <v/>
      </c>
      <c r="W349" s="163" t="str">
        <f t="shared" si="21"/>
        <v/>
      </c>
      <c r="X349" s="122" t="str">
        <f t="shared" si="23"/>
        <v>S111111</v>
      </c>
      <c r="Y349" s="122" t="str">
        <f t="shared" si="24"/>
        <v>P</v>
      </c>
    </row>
    <row r="350" spans="1:25" ht="12.75" customHeight="1" x14ac:dyDescent="0.2">
      <c r="A350" s="82">
        <v>337</v>
      </c>
      <c r="B350" s="153" t="str">
        <f>IFERROR(INDEX(Import!J:J,_xlfn.AGGREGATE(15,6,ROW(Import!J:J)/(Import!X:X=1),ROW()-13)),"")</f>
        <v/>
      </c>
      <c r="C350" s="153" t="str">
        <f>IFERROR(INDEX(Import!A:V,MATCH(tbl_WohnsitzSO[[#This Row],[AHV-Nr]],Import!J:J,0),5),"")</f>
        <v/>
      </c>
      <c r="D350" s="154" t="str">
        <f>IFERROR(INDEX(Import!A:V,MATCH(tbl_WohnsitzSO[[#This Row],[AHV-Nr]],Import!J:J,0),7),"")</f>
        <v/>
      </c>
      <c r="E350" s="83" t="str">
        <f>IFERROR(INDEX(Import!A:V,MATCH(tbl_WohnsitzSO[[#This Row],[AHV-Nr]],Import!J:J,0),9),"")</f>
        <v/>
      </c>
      <c r="F350" s="84" t="str">
        <f>IFERROR(INDEX(Import!A:V,MATCH(tbl_WohnsitzSO[[#This Row],[AHV-Nr]],Import!J:J,0),12),"")</f>
        <v/>
      </c>
      <c r="G350" s="157" t="str">
        <f>IFERROR(INDEX(Import!A:V,MATCH(tbl_WohnsitzSO[[#This Row],[AHV-Nr]],Import!J:J,0),15),"")</f>
        <v/>
      </c>
      <c r="H350" s="85" t="str">
        <f>IFERROR(INDEX(Import!A:V,MATCH(tbl_WohnsitzSO[[#This Row],[AHV-Nr]],Import!J:J,0),16),"")</f>
        <v/>
      </c>
      <c r="I350" s="85" t="str">
        <f>IF(SUMIFS(Import!Z:Z,Import!J:J,tbl_WohnsitzSO[[#This Row],[AHV-Nr]],Import!Z:Z,1)=0,"",SUMIFS(Import!Z:Z,Import!J:J,tbl_WohnsitzSO[[#This Row],[AHV-Nr]],Import!Z:Z,1))</f>
        <v/>
      </c>
      <c r="J350" s="169" t="str">
        <f>IF(SUMIFS(Import!U:U,Import!R:R,"KLV A",Import!J:J,tbl_WohnsitzSO[[#This Row],[AHV-Nr]])=0,"",SUMIFS(Import!U:U,Import!R:R,"KLV A",Import!J:J,tbl_WohnsitzSO[[#This Row],[AHV-Nr]]))</f>
        <v/>
      </c>
      <c r="K350" s="169" t="str">
        <f>IF(SUMIFS(Import!U:U,Import!R:R,"KLV B",Import!J:J,tbl_WohnsitzSO[[#This Row],[AHV-Nr]])=0,"",SUMIFS(Import!U:U,Import!R:R,"KLV B",Import!J:J,tbl_WohnsitzSO[[#This Row],[AHV-Nr]]))</f>
        <v/>
      </c>
      <c r="L350" s="169" t="str">
        <f>IF(SUMIFS(Import!U:U,Import!R:R,"KLV C",Import!J:J,tbl_WohnsitzSO[[#This Row],[AHV-Nr]])=0,"",SUMIFS(Import!U:U,Import!R:R,"KLV C",Import!J:J,tbl_WohnsitzSO[[#This Row],[AHV-Nr]]))</f>
        <v/>
      </c>
      <c r="M350" s="171">
        <f>SUM(tbl_WohnsitzSO[[#This Row],[KLV A]:[KLV C]])</f>
        <v>0</v>
      </c>
      <c r="N350" s="159" t="str">
        <f>IF(tbl_WohnsitzSO[[#This Row],[KLV A]]="","",IF(NOT(ISERROR(MATCH(X350, Parameter!$A$1:$A$137, 0))),VLOOKUP(X350,Parameter!$A$1:$J$137,4,0),IF(V350=4535,VLOOKUP(W350,Parameter!$C$1:$J$137,5,0),VLOOKUP(Y350,Parameter!$B$1:$J$137,6,0))))</f>
        <v/>
      </c>
      <c r="O350" s="159" t="str">
        <f>IF(tbl_WohnsitzSO[[#This Row],[KLV B]]="","",IF(NOT(ISERROR(MATCH(X350, Parameter!$A$1:$A$137, 0))),VLOOKUP(X350,Parameter!$A$1:$J$137,5,0),IF(V350=4535,VLOOKUP(W350,Parameter!$C$1:$J$137,6,0),VLOOKUP(Y350,Parameter!$B$1:$J$137,7,0))))</f>
        <v/>
      </c>
      <c r="P350" s="159" t="str">
        <f>IF(tbl_WohnsitzSO[[#This Row],[KLV C]]="","",IF(NOT(ISERROR(MATCH(X350, Parameter!$A$1:$A$137, 0))),VLOOKUP(X350,Parameter!$A$1:$J$137,6,0),IF(V350=4535,VLOOKUP(W350,Parameter!$C$1:$J$137,7,0),VLOOKUP(Y350,Parameter!$B$1:$J$137,8,0))))</f>
        <v/>
      </c>
      <c r="Q350" s="12" t="str">
        <f t="shared" si="22"/>
        <v/>
      </c>
      <c r="R350" s="12" t="str">
        <f t="shared" si="22"/>
        <v/>
      </c>
      <c r="S350" s="12" t="str">
        <f t="shared" si="22"/>
        <v/>
      </c>
      <c r="T350" s="12">
        <f>IFERROR(SUM(tbl_WohnsitzSO[[#This Row],[KLV A Kosten]:[KLV C Kosten]]),"")</f>
        <v>0</v>
      </c>
      <c r="U350" s="63">
        <f>SUMIFS(Import!V:V,Import!J:J,tbl_WohnsitzSO[[#This Row],[AHV-Nr]])</f>
        <v>0</v>
      </c>
      <c r="V350" s="162" t="str">
        <f t="shared" si="21"/>
        <v/>
      </c>
      <c r="W350" s="163" t="str">
        <f t="shared" si="21"/>
        <v/>
      </c>
      <c r="X350" s="122" t="str">
        <f t="shared" si="23"/>
        <v>S111111</v>
      </c>
      <c r="Y350" s="122" t="str">
        <f t="shared" si="24"/>
        <v>P</v>
      </c>
    </row>
    <row r="351" spans="1:25" ht="12.75" customHeight="1" x14ac:dyDescent="0.2">
      <c r="A351" s="82">
        <v>338</v>
      </c>
      <c r="B351" s="153" t="str">
        <f>IFERROR(INDEX(Import!J:J,_xlfn.AGGREGATE(15,6,ROW(Import!J:J)/(Import!X:X=1),ROW()-13)),"")</f>
        <v/>
      </c>
      <c r="C351" s="153" t="str">
        <f>IFERROR(INDEX(Import!A:V,MATCH(tbl_WohnsitzSO[[#This Row],[AHV-Nr]],Import!J:J,0),5),"")</f>
        <v/>
      </c>
      <c r="D351" s="154" t="str">
        <f>IFERROR(INDEX(Import!A:V,MATCH(tbl_WohnsitzSO[[#This Row],[AHV-Nr]],Import!J:J,0),7),"")</f>
        <v/>
      </c>
      <c r="E351" s="83" t="str">
        <f>IFERROR(INDEX(Import!A:V,MATCH(tbl_WohnsitzSO[[#This Row],[AHV-Nr]],Import!J:J,0),9),"")</f>
        <v/>
      </c>
      <c r="F351" s="84" t="str">
        <f>IFERROR(INDEX(Import!A:V,MATCH(tbl_WohnsitzSO[[#This Row],[AHV-Nr]],Import!J:J,0),12),"")</f>
        <v/>
      </c>
      <c r="G351" s="157" t="str">
        <f>IFERROR(INDEX(Import!A:V,MATCH(tbl_WohnsitzSO[[#This Row],[AHV-Nr]],Import!J:J,0),15),"")</f>
        <v/>
      </c>
      <c r="H351" s="85" t="str">
        <f>IFERROR(INDEX(Import!A:V,MATCH(tbl_WohnsitzSO[[#This Row],[AHV-Nr]],Import!J:J,0),16),"")</f>
        <v/>
      </c>
      <c r="I351" s="85" t="str">
        <f>IF(SUMIFS(Import!Z:Z,Import!J:J,tbl_WohnsitzSO[[#This Row],[AHV-Nr]],Import!Z:Z,1)=0,"",SUMIFS(Import!Z:Z,Import!J:J,tbl_WohnsitzSO[[#This Row],[AHV-Nr]],Import!Z:Z,1))</f>
        <v/>
      </c>
      <c r="J351" s="169" t="str">
        <f>IF(SUMIFS(Import!U:U,Import!R:R,"KLV A",Import!J:J,tbl_WohnsitzSO[[#This Row],[AHV-Nr]])=0,"",SUMIFS(Import!U:U,Import!R:R,"KLV A",Import!J:J,tbl_WohnsitzSO[[#This Row],[AHV-Nr]]))</f>
        <v/>
      </c>
      <c r="K351" s="169" t="str">
        <f>IF(SUMIFS(Import!U:U,Import!R:R,"KLV B",Import!J:J,tbl_WohnsitzSO[[#This Row],[AHV-Nr]])=0,"",SUMIFS(Import!U:U,Import!R:R,"KLV B",Import!J:J,tbl_WohnsitzSO[[#This Row],[AHV-Nr]]))</f>
        <v/>
      </c>
      <c r="L351" s="169" t="str">
        <f>IF(SUMIFS(Import!U:U,Import!R:R,"KLV C",Import!J:J,tbl_WohnsitzSO[[#This Row],[AHV-Nr]])=0,"",SUMIFS(Import!U:U,Import!R:R,"KLV C",Import!J:J,tbl_WohnsitzSO[[#This Row],[AHV-Nr]]))</f>
        <v/>
      </c>
      <c r="M351" s="171">
        <f>SUM(tbl_WohnsitzSO[[#This Row],[KLV A]:[KLV C]])</f>
        <v>0</v>
      </c>
      <c r="N351" s="159" t="str">
        <f>IF(tbl_WohnsitzSO[[#This Row],[KLV A]]="","",IF(NOT(ISERROR(MATCH(X351, Parameter!$A$1:$A$137, 0))),VLOOKUP(X351,Parameter!$A$1:$J$137,4,0),IF(V351=4535,VLOOKUP(W351,Parameter!$C$1:$J$137,5,0),VLOOKUP(Y351,Parameter!$B$1:$J$137,6,0))))</f>
        <v/>
      </c>
      <c r="O351" s="159" t="str">
        <f>IF(tbl_WohnsitzSO[[#This Row],[KLV B]]="","",IF(NOT(ISERROR(MATCH(X351, Parameter!$A$1:$A$137, 0))),VLOOKUP(X351,Parameter!$A$1:$J$137,5,0),IF(V351=4535,VLOOKUP(W351,Parameter!$C$1:$J$137,6,0),VLOOKUP(Y351,Parameter!$B$1:$J$137,7,0))))</f>
        <v/>
      </c>
      <c r="P351" s="159" t="str">
        <f>IF(tbl_WohnsitzSO[[#This Row],[KLV C]]="","",IF(NOT(ISERROR(MATCH(X351, Parameter!$A$1:$A$137, 0))),VLOOKUP(X351,Parameter!$A$1:$J$137,6,0),IF(V351=4535,VLOOKUP(W351,Parameter!$C$1:$J$137,7,0),VLOOKUP(Y351,Parameter!$B$1:$J$137,8,0))))</f>
        <v/>
      </c>
      <c r="Q351" s="12" t="str">
        <f t="shared" si="22"/>
        <v/>
      </c>
      <c r="R351" s="12" t="str">
        <f t="shared" si="22"/>
        <v/>
      </c>
      <c r="S351" s="12" t="str">
        <f t="shared" si="22"/>
        <v/>
      </c>
      <c r="T351" s="12">
        <f>IFERROR(SUM(tbl_WohnsitzSO[[#This Row],[KLV A Kosten]:[KLV C Kosten]]),"")</f>
        <v>0</v>
      </c>
      <c r="U351" s="63">
        <f>SUMIFS(Import!V:V,Import!J:J,tbl_WohnsitzSO[[#This Row],[AHV-Nr]])</f>
        <v>0</v>
      </c>
      <c r="V351" s="162" t="str">
        <f t="shared" si="21"/>
        <v/>
      </c>
      <c r="W351" s="163" t="str">
        <f t="shared" si="21"/>
        <v/>
      </c>
      <c r="X351" s="122" t="str">
        <f t="shared" si="23"/>
        <v>S111111</v>
      </c>
      <c r="Y351" s="122" t="str">
        <f t="shared" si="24"/>
        <v>P</v>
      </c>
    </row>
    <row r="352" spans="1:25" ht="12.75" customHeight="1" x14ac:dyDescent="0.2">
      <c r="A352" s="82">
        <v>339</v>
      </c>
      <c r="B352" s="153" t="str">
        <f>IFERROR(INDEX(Import!J:J,_xlfn.AGGREGATE(15,6,ROW(Import!J:J)/(Import!X:X=1),ROW()-13)),"")</f>
        <v/>
      </c>
      <c r="C352" s="153" t="str">
        <f>IFERROR(INDEX(Import!A:V,MATCH(tbl_WohnsitzSO[[#This Row],[AHV-Nr]],Import!J:J,0),5),"")</f>
        <v/>
      </c>
      <c r="D352" s="154" t="str">
        <f>IFERROR(INDEX(Import!A:V,MATCH(tbl_WohnsitzSO[[#This Row],[AHV-Nr]],Import!J:J,0),7),"")</f>
        <v/>
      </c>
      <c r="E352" s="83" t="str">
        <f>IFERROR(INDEX(Import!A:V,MATCH(tbl_WohnsitzSO[[#This Row],[AHV-Nr]],Import!J:J,0),9),"")</f>
        <v/>
      </c>
      <c r="F352" s="84" t="str">
        <f>IFERROR(INDEX(Import!A:V,MATCH(tbl_WohnsitzSO[[#This Row],[AHV-Nr]],Import!J:J,0),12),"")</f>
        <v/>
      </c>
      <c r="G352" s="157" t="str">
        <f>IFERROR(INDEX(Import!A:V,MATCH(tbl_WohnsitzSO[[#This Row],[AHV-Nr]],Import!J:J,0),15),"")</f>
        <v/>
      </c>
      <c r="H352" s="85" t="str">
        <f>IFERROR(INDEX(Import!A:V,MATCH(tbl_WohnsitzSO[[#This Row],[AHV-Nr]],Import!J:J,0),16),"")</f>
        <v/>
      </c>
      <c r="I352" s="85" t="str">
        <f>IF(SUMIFS(Import!Z:Z,Import!J:J,tbl_WohnsitzSO[[#This Row],[AHV-Nr]],Import!Z:Z,1)=0,"",SUMIFS(Import!Z:Z,Import!J:J,tbl_WohnsitzSO[[#This Row],[AHV-Nr]],Import!Z:Z,1))</f>
        <v/>
      </c>
      <c r="J352" s="169" t="str">
        <f>IF(SUMIFS(Import!U:U,Import!R:R,"KLV A",Import!J:J,tbl_WohnsitzSO[[#This Row],[AHV-Nr]])=0,"",SUMIFS(Import!U:U,Import!R:R,"KLV A",Import!J:J,tbl_WohnsitzSO[[#This Row],[AHV-Nr]]))</f>
        <v/>
      </c>
      <c r="K352" s="169" t="str">
        <f>IF(SUMIFS(Import!U:U,Import!R:R,"KLV B",Import!J:J,tbl_WohnsitzSO[[#This Row],[AHV-Nr]])=0,"",SUMIFS(Import!U:U,Import!R:R,"KLV B",Import!J:J,tbl_WohnsitzSO[[#This Row],[AHV-Nr]]))</f>
        <v/>
      </c>
      <c r="L352" s="169" t="str">
        <f>IF(SUMIFS(Import!U:U,Import!R:R,"KLV C",Import!J:J,tbl_WohnsitzSO[[#This Row],[AHV-Nr]])=0,"",SUMIFS(Import!U:U,Import!R:R,"KLV C",Import!J:J,tbl_WohnsitzSO[[#This Row],[AHV-Nr]]))</f>
        <v/>
      </c>
      <c r="M352" s="171">
        <f>SUM(tbl_WohnsitzSO[[#This Row],[KLV A]:[KLV C]])</f>
        <v>0</v>
      </c>
      <c r="N352" s="159" t="str">
        <f>IF(tbl_WohnsitzSO[[#This Row],[KLV A]]="","",IF(NOT(ISERROR(MATCH(X352, Parameter!$A$1:$A$137, 0))),VLOOKUP(X352,Parameter!$A$1:$J$137,4,0),IF(V352=4535,VLOOKUP(W352,Parameter!$C$1:$J$137,5,0),VLOOKUP(Y352,Parameter!$B$1:$J$137,6,0))))</f>
        <v/>
      </c>
      <c r="O352" s="159" t="str">
        <f>IF(tbl_WohnsitzSO[[#This Row],[KLV B]]="","",IF(NOT(ISERROR(MATCH(X352, Parameter!$A$1:$A$137, 0))),VLOOKUP(X352,Parameter!$A$1:$J$137,5,0),IF(V352=4535,VLOOKUP(W352,Parameter!$C$1:$J$137,6,0),VLOOKUP(Y352,Parameter!$B$1:$J$137,7,0))))</f>
        <v/>
      </c>
      <c r="P352" s="159" t="str">
        <f>IF(tbl_WohnsitzSO[[#This Row],[KLV C]]="","",IF(NOT(ISERROR(MATCH(X352, Parameter!$A$1:$A$137, 0))),VLOOKUP(X352,Parameter!$A$1:$J$137,6,0),IF(V352=4535,VLOOKUP(W352,Parameter!$C$1:$J$137,7,0),VLOOKUP(Y352,Parameter!$B$1:$J$137,8,0))))</f>
        <v/>
      </c>
      <c r="Q352" s="12" t="str">
        <f t="shared" si="22"/>
        <v/>
      </c>
      <c r="R352" s="12" t="str">
        <f t="shared" si="22"/>
        <v/>
      </c>
      <c r="S352" s="12" t="str">
        <f t="shared" si="22"/>
        <v/>
      </c>
      <c r="T352" s="12">
        <f>IFERROR(SUM(tbl_WohnsitzSO[[#This Row],[KLV A Kosten]:[KLV C Kosten]]),"")</f>
        <v>0</v>
      </c>
      <c r="U352" s="63">
        <f>SUMIFS(Import!V:V,Import!J:J,tbl_WohnsitzSO[[#This Row],[AHV-Nr]])</f>
        <v>0</v>
      </c>
      <c r="V352" s="162" t="str">
        <f t="shared" si="21"/>
        <v/>
      </c>
      <c r="W352" s="163" t="str">
        <f t="shared" si="21"/>
        <v/>
      </c>
      <c r="X352" s="122" t="str">
        <f t="shared" si="23"/>
        <v>S111111</v>
      </c>
      <c r="Y352" s="122" t="str">
        <f t="shared" si="24"/>
        <v>P</v>
      </c>
    </row>
    <row r="353" spans="1:25" ht="12.75" customHeight="1" x14ac:dyDescent="0.2">
      <c r="A353" s="82">
        <v>340</v>
      </c>
      <c r="B353" s="153" t="str">
        <f>IFERROR(INDEX(Import!J:J,_xlfn.AGGREGATE(15,6,ROW(Import!J:J)/(Import!X:X=1),ROW()-13)),"")</f>
        <v/>
      </c>
      <c r="C353" s="153" t="str">
        <f>IFERROR(INDEX(Import!A:V,MATCH(tbl_WohnsitzSO[[#This Row],[AHV-Nr]],Import!J:J,0),5),"")</f>
        <v/>
      </c>
      <c r="D353" s="154" t="str">
        <f>IFERROR(INDEX(Import!A:V,MATCH(tbl_WohnsitzSO[[#This Row],[AHV-Nr]],Import!J:J,0),7),"")</f>
        <v/>
      </c>
      <c r="E353" s="83" t="str">
        <f>IFERROR(INDEX(Import!A:V,MATCH(tbl_WohnsitzSO[[#This Row],[AHV-Nr]],Import!J:J,0),9),"")</f>
        <v/>
      </c>
      <c r="F353" s="84" t="str">
        <f>IFERROR(INDEX(Import!A:V,MATCH(tbl_WohnsitzSO[[#This Row],[AHV-Nr]],Import!J:J,0),12),"")</f>
        <v/>
      </c>
      <c r="G353" s="157" t="str">
        <f>IFERROR(INDEX(Import!A:V,MATCH(tbl_WohnsitzSO[[#This Row],[AHV-Nr]],Import!J:J,0),15),"")</f>
        <v/>
      </c>
      <c r="H353" s="85" t="str">
        <f>IFERROR(INDEX(Import!A:V,MATCH(tbl_WohnsitzSO[[#This Row],[AHV-Nr]],Import!J:J,0),16),"")</f>
        <v/>
      </c>
      <c r="I353" s="85" t="str">
        <f>IF(SUMIFS(Import!Z:Z,Import!J:J,tbl_WohnsitzSO[[#This Row],[AHV-Nr]],Import!Z:Z,1)=0,"",SUMIFS(Import!Z:Z,Import!J:J,tbl_WohnsitzSO[[#This Row],[AHV-Nr]],Import!Z:Z,1))</f>
        <v/>
      </c>
      <c r="J353" s="169" t="str">
        <f>IF(SUMIFS(Import!U:U,Import!R:R,"KLV A",Import!J:J,tbl_WohnsitzSO[[#This Row],[AHV-Nr]])=0,"",SUMIFS(Import!U:U,Import!R:R,"KLV A",Import!J:J,tbl_WohnsitzSO[[#This Row],[AHV-Nr]]))</f>
        <v/>
      </c>
      <c r="K353" s="169" t="str">
        <f>IF(SUMIFS(Import!U:U,Import!R:R,"KLV B",Import!J:J,tbl_WohnsitzSO[[#This Row],[AHV-Nr]])=0,"",SUMIFS(Import!U:U,Import!R:R,"KLV B",Import!J:J,tbl_WohnsitzSO[[#This Row],[AHV-Nr]]))</f>
        <v/>
      </c>
      <c r="L353" s="169" t="str">
        <f>IF(SUMIFS(Import!U:U,Import!R:R,"KLV C",Import!J:J,tbl_WohnsitzSO[[#This Row],[AHV-Nr]])=0,"",SUMIFS(Import!U:U,Import!R:R,"KLV C",Import!J:J,tbl_WohnsitzSO[[#This Row],[AHV-Nr]]))</f>
        <v/>
      </c>
      <c r="M353" s="171">
        <f>SUM(tbl_WohnsitzSO[[#This Row],[KLV A]:[KLV C]])</f>
        <v>0</v>
      </c>
      <c r="N353" s="159" t="str">
        <f>IF(tbl_WohnsitzSO[[#This Row],[KLV A]]="","",IF(NOT(ISERROR(MATCH(X353, Parameter!$A$1:$A$137, 0))),VLOOKUP(X353,Parameter!$A$1:$J$137,4,0),IF(V353=4535,VLOOKUP(W353,Parameter!$C$1:$J$137,5,0),VLOOKUP(Y353,Parameter!$B$1:$J$137,6,0))))</f>
        <v/>
      </c>
      <c r="O353" s="159" t="str">
        <f>IF(tbl_WohnsitzSO[[#This Row],[KLV B]]="","",IF(NOT(ISERROR(MATCH(X353, Parameter!$A$1:$A$137, 0))),VLOOKUP(X353,Parameter!$A$1:$J$137,5,0),IF(V353=4535,VLOOKUP(W353,Parameter!$C$1:$J$137,6,0),VLOOKUP(Y353,Parameter!$B$1:$J$137,7,0))))</f>
        <v/>
      </c>
      <c r="P353" s="159" t="str">
        <f>IF(tbl_WohnsitzSO[[#This Row],[KLV C]]="","",IF(NOT(ISERROR(MATCH(X353, Parameter!$A$1:$A$137, 0))),VLOOKUP(X353,Parameter!$A$1:$J$137,6,0),IF(V353=4535,VLOOKUP(W353,Parameter!$C$1:$J$137,7,0),VLOOKUP(Y353,Parameter!$B$1:$J$137,8,0))))</f>
        <v/>
      </c>
      <c r="Q353" s="12" t="str">
        <f t="shared" si="22"/>
        <v/>
      </c>
      <c r="R353" s="12" t="str">
        <f t="shared" si="22"/>
        <v/>
      </c>
      <c r="S353" s="12" t="str">
        <f t="shared" si="22"/>
        <v/>
      </c>
      <c r="T353" s="12">
        <f>IFERROR(SUM(tbl_WohnsitzSO[[#This Row],[KLV A Kosten]:[KLV C Kosten]]),"")</f>
        <v>0</v>
      </c>
      <c r="U353" s="63">
        <f>SUMIFS(Import!V:V,Import!J:J,tbl_WohnsitzSO[[#This Row],[AHV-Nr]])</f>
        <v>0</v>
      </c>
      <c r="V353" s="162" t="str">
        <f t="shared" si="21"/>
        <v/>
      </c>
      <c r="W353" s="163" t="str">
        <f t="shared" si="21"/>
        <v/>
      </c>
      <c r="X353" s="122" t="str">
        <f t="shared" si="23"/>
        <v>S111111</v>
      </c>
      <c r="Y353" s="122" t="str">
        <f t="shared" si="24"/>
        <v>P</v>
      </c>
    </row>
    <row r="354" spans="1:25" ht="12.75" customHeight="1" x14ac:dyDescent="0.2">
      <c r="A354" s="82">
        <v>341</v>
      </c>
      <c r="B354" s="153" t="str">
        <f>IFERROR(INDEX(Import!J:J,_xlfn.AGGREGATE(15,6,ROW(Import!J:J)/(Import!X:X=1),ROW()-13)),"")</f>
        <v/>
      </c>
      <c r="C354" s="153" t="str">
        <f>IFERROR(INDEX(Import!A:V,MATCH(tbl_WohnsitzSO[[#This Row],[AHV-Nr]],Import!J:J,0),5),"")</f>
        <v/>
      </c>
      <c r="D354" s="154" t="str">
        <f>IFERROR(INDEX(Import!A:V,MATCH(tbl_WohnsitzSO[[#This Row],[AHV-Nr]],Import!J:J,0),7),"")</f>
        <v/>
      </c>
      <c r="E354" s="83" t="str">
        <f>IFERROR(INDEX(Import!A:V,MATCH(tbl_WohnsitzSO[[#This Row],[AHV-Nr]],Import!J:J,0),9),"")</f>
        <v/>
      </c>
      <c r="F354" s="84" t="str">
        <f>IFERROR(INDEX(Import!A:V,MATCH(tbl_WohnsitzSO[[#This Row],[AHV-Nr]],Import!J:J,0),12),"")</f>
        <v/>
      </c>
      <c r="G354" s="157" t="str">
        <f>IFERROR(INDEX(Import!A:V,MATCH(tbl_WohnsitzSO[[#This Row],[AHV-Nr]],Import!J:J,0),15),"")</f>
        <v/>
      </c>
      <c r="H354" s="85" t="str">
        <f>IFERROR(INDEX(Import!A:V,MATCH(tbl_WohnsitzSO[[#This Row],[AHV-Nr]],Import!J:J,0),16),"")</f>
        <v/>
      </c>
      <c r="I354" s="85" t="str">
        <f>IF(SUMIFS(Import!Z:Z,Import!J:J,tbl_WohnsitzSO[[#This Row],[AHV-Nr]],Import!Z:Z,1)=0,"",SUMIFS(Import!Z:Z,Import!J:J,tbl_WohnsitzSO[[#This Row],[AHV-Nr]],Import!Z:Z,1))</f>
        <v/>
      </c>
      <c r="J354" s="169" t="str">
        <f>IF(SUMIFS(Import!U:U,Import!R:R,"KLV A",Import!J:J,tbl_WohnsitzSO[[#This Row],[AHV-Nr]])=0,"",SUMIFS(Import!U:U,Import!R:R,"KLV A",Import!J:J,tbl_WohnsitzSO[[#This Row],[AHV-Nr]]))</f>
        <v/>
      </c>
      <c r="K354" s="169" t="str">
        <f>IF(SUMIFS(Import!U:U,Import!R:R,"KLV B",Import!J:J,tbl_WohnsitzSO[[#This Row],[AHV-Nr]])=0,"",SUMIFS(Import!U:U,Import!R:R,"KLV B",Import!J:J,tbl_WohnsitzSO[[#This Row],[AHV-Nr]]))</f>
        <v/>
      </c>
      <c r="L354" s="169" t="str">
        <f>IF(SUMIFS(Import!U:U,Import!R:R,"KLV C",Import!J:J,tbl_WohnsitzSO[[#This Row],[AHV-Nr]])=0,"",SUMIFS(Import!U:U,Import!R:R,"KLV C",Import!J:J,tbl_WohnsitzSO[[#This Row],[AHV-Nr]]))</f>
        <v/>
      </c>
      <c r="M354" s="171">
        <f>SUM(tbl_WohnsitzSO[[#This Row],[KLV A]:[KLV C]])</f>
        <v>0</v>
      </c>
      <c r="N354" s="159" t="str">
        <f>IF(tbl_WohnsitzSO[[#This Row],[KLV A]]="","",IF(NOT(ISERROR(MATCH(X354, Parameter!$A$1:$A$137, 0))),VLOOKUP(X354,Parameter!$A$1:$J$137,4,0),IF(V354=4535,VLOOKUP(W354,Parameter!$C$1:$J$137,5,0),VLOOKUP(Y354,Parameter!$B$1:$J$137,6,0))))</f>
        <v/>
      </c>
      <c r="O354" s="159" t="str">
        <f>IF(tbl_WohnsitzSO[[#This Row],[KLV B]]="","",IF(NOT(ISERROR(MATCH(X354, Parameter!$A$1:$A$137, 0))),VLOOKUP(X354,Parameter!$A$1:$J$137,5,0),IF(V354=4535,VLOOKUP(W354,Parameter!$C$1:$J$137,6,0),VLOOKUP(Y354,Parameter!$B$1:$J$137,7,0))))</f>
        <v/>
      </c>
      <c r="P354" s="159" t="str">
        <f>IF(tbl_WohnsitzSO[[#This Row],[KLV C]]="","",IF(NOT(ISERROR(MATCH(X354, Parameter!$A$1:$A$137, 0))),VLOOKUP(X354,Parameter!$A$1:$J$137,6,0),IF(V354=4535,VLOOKUP(W354,Parameter!$C$1:$J$137,7,0),VLOOKUP(Y354,Parameter!$B$1:$J$137,8,0))))</f>
        <v/>
      </c>
      <c r="Q354" s="12" t="str">
        <f t="shared" si="22"/>
        <v/>
      </c>
      <c r="R354" s="12" t="str">
        <f t="shared" si="22"/>
        <v/>
      </c>
      <c r="S354" s="12" t="str">
        <f t="shared" si="22"/>
        <v/>
      </c>
      <c r="T354" s="12">
        <f>IFERROR(SUM(tbl_WohnsitzSO[[#This Row],[KLV A Kosten]:[KLV C Kosten]]),"")</f>
        <v>0</v>
      </c>
      <c r="U354" s="63">
        <f>SUMIFS(Import!V:V,Import!J:J,tbl_WohnsitzSO[[#This Row],[AHV-Nr]])</f>
        <v>0</v>
      </c>
      <c r="V354" s="162" t="str">
        <f t="shared" si="21"/>
        <v/>
      </c>
      <c r="W354" s="163" t="str">
        <f t="shared" si="21"/>
        <v/>
      </c>
      <c r="X354" s="122" t="str">
        <f t="shared" si="23"/>
        <v>S111111</v>
      </c>
      <c r="Y354" s="122" t="str">
        <f t="shared" si="24"/>
        <v>P</v>
      </c>
    </row>
    <row r="355" spans="1:25" ht="12.75" customHeight="1" x14ac:dyDescent="0.2">
      <c r="A355" s="82">
        <v>342</v>
      </c>
      <c r="B355" s="153" t="str">
        <f>IFERROR(INDEX(Import!J:J,_xlfn.AGGREGATE(15,6,ROW(Import!J:J)/(Import!X:X=1),ROW()-13)),"")</f>
        <v/>
      </c>
      <c r="C355" s="153" t="str">
        <f>IFERROR(INDEX(Import!A:V,MATCH(tbl_WohnsitzSO[[#This Row],[AHV-Nr]],Import!J:J,0),5),"")</f>
        <v/>
      </c>
      <c r="D355" s="154" t="str">
        <f>IFERROR(INDEX(Import!A:V,MATCH(tbl_WohnsitzSO[[#This Row],[AHV-Nr]],Import!J:J,0),7),"")</f>
        <v/>
      </c>
      <c r="E355" s="83" t="str">
        <f>IFERROR(INDEX(Import!A:V,MATCH(tbl_WohnsitzSO[[#This Row],[AHV-Nr]],Import!J:J,0),9),"")</f>
        <v/>
      </c>
      <c r="F355" s="84" t="str">
        <f>IFERROR(INDEX(Import!A:V,MATCH(tbl_WohnsitzSO[[#This Row],[AHV-Nr]],Import!J:J,0),12),"")</f>
        <v/>
      </c>
      <c r="G355" s="157" t="str">
        <f>IFERROR(INDEX(Import!A:V,MATCH(tbl_WohnsitzSO[[#This Row],[AHV-Nr]],Import!J:J,0),15),"")</f>
        <v/>
      </c>
      <c r="H355" s="85" t="str">
        <f>IFERROR(INDEX(Import!A:V,MATCH(tbl_WohnsitzSO[[#This Row],[AHV-Nr]],Import!J:J,0),16),"")</f>
        <v/>
      </c>
      <c r="I355" s="85" t="str">
        <f>IF(SUMIFS(Import!Z:Z,Import!J:J,tbl_WohnsitzSO[[#This Row],[AHV-Nr]],Import!Z:Z,1)=0,"",SUMIFS(Import!Z:Z,Import!J:J,tbl_WohnsitzSO[[#This Row],[AHV-Nr]],Import!Z:Z,1))</f>
        <v/>
      </c>
      <c r="J355" s="169" t="str">
        <f>IF(SUMIFS(Import!U:U,Import!R:R,"KLV A",Import!J:J,tbl_WohnsitzSO[[#This Row],[AHV-Nr]])=0,"",SUMIFS(Import!U:U,Import!R:R,"KLV A",Import!J:J,tbl_WohnsitzSO[[#This Row],[AHV-Nr]]))</f>
        <v/>
      </c>
      <c r="K355" s="169" t="str">
        <f>IF(SUMIFS(Import!U:U,Import!R:R,"KLV B",Import!J:J,tbl_WohnsitzSO[[#This Row],[AHV-Nr]])=0,"",SUMIFS(Import!U:U,Import!R:R,"KLV B",Import!J:J,tbl_WohnsitzSO[[#This Row],[AHV-Nr]]))</f>
        <v/>
      </c>
      <c r="L355" s="169" t="str">
        <f>IF(SUMIFS(Import!U:U,Import!R:R,"KLV C",Import!J:J,tbl_WohnsitzSO[[#This Row],[AHV-Nr]])=0,"",SUMIFS(Import!U:U,Import!R:R,"KLV C",Import!J:J,tbl_WohnsitzSO[[#This Row],[AHV-Nr]]))</f>
        <v/>
      </c>
      <c r="M355" s="171">
        <f>SUM(tbl_WohnsitzSO[[#This Row],[KLV A]:[KLV C]])</f>
        <v>0</v>
      </c>
      <c r="N355" s="159" t="str">
        <f>IF(tbl_WohnsitzSO[[#This Row],[KLV A]]="","",IF(NOT(ISERROR(MATCH(X355, Parameter!$A$1:$A$137, 0))),VLOOKUP(X355,Parameter!$A$1:$J$137,4,0),IF(V355=4535,VLOOKUP(W355,Parameter!$C$1:$J$137,5,0),VLOOKUP(Y355,Parameter!$B$1:$J$137,6,0))))</f>
        <v/>
      </c>
      <c r="O355" s="159" t="str">
        <f>IF(tbl_WohnsitzSO[[#This Row],[KLV B]]="","",IF(NOT(ISERROR(MATCH(X355, Parameter!$A$1:$A$137, 0))),VLOOKUP(X355,Parameter!$A$1:$J$137,5,0),IF(V355=4535,VLOOKUP(W355,Parameter!$C$1:$J$137,6,0),VLOOKUP(Y355,Parameter!$B$1:$J$137,7,0))))</f>
        <v/>
      </c>
      <c r="P355" s="159" t="str">
        <f>IF(tbl_WohnsitzSO[[#This Row],[KLV C]]="","",IF(NOT(ISERROR(MATCH(X355, Parameter!$A$1:$A$137, 0))),VLOOKUP(X355,Parameter!$A$1:$J$137,6,0),IF(V355=4535,VLOOKUP(W355,Parameter!$C$1:$J$137,7,0),VLOOKUP(Y355,Parameter!$B$1:$J$137,8,0))))</f>
        <v/>
      </c>
      <c r="Q355" s="12" t="str">
        <f t="shared" si="22"/>
        <v/>
      </c>
      <c r="R355" s="12" t="str">
        <f t="shared" si="22"/>
        <v/>
      </c>
      <c r="S355" s="12" t="str">
        <f t="shared" si="22"/>
        <v/>
      </c>
      <c r="T355" s="12">
        <f>IFERROR(SUM(tbl_WohnsitzSO[[#This Row],[KLV A Kosten]:[KLV C Kosten]]),"")</f>
        <v>0</v>
      </c>
      <c r="U355" s="63">
        <f>SUMIFS(Import!V:V,Import!J:J,tbl_WohnsitzSO[[#This Row],[AHV-Nr]])</f>
        <v>0</v>
      </c>
      <c r="V355" s="162" t="str">
        <f t="shared" si="21"/>
        <v/>
      </c>
      <c r="W355" s="163" t="str">
        <f t="shared" si="21"/>
        <v/>
      </c>
      <c r="X355" s="122" t="str">
        <f t="shared" si="23"/>
        <v>S111111</v>
      </c>
      <c r="Y355" s="122" t="str">
        <f t="shared" si="24"/>
        <v>P</v>
      </c>
    </row>
    <row r="356" spans="1:25" ht="12.75" customHeight="1" x14ac:dyDescent="0.2">
      <c r="A356" s="82">
        <v>343</v>
      </c>
      <c r="B356" s="153" t="str">
        <f>IFERROR(INDEX(Import!J:J,_xlfn.AGGREGATE(15,6,ROW(Import!J:J)/(Import!X:X=1),ROW()-13)),"")</f>
        <v/>
      </c>
      <c r="C356" s="153" t="str">
        <f>IFERROR(INDEX(Import!A:V,MATCH(tbl_WohnsitzSO[[#This Row],[AHV-Nr]],Import!J:J,0),5),"")</f>
        <v/>
      </c>
      <c r="D356" s="154" t="str">
        <f>IFERROR(INDEX(Import!A:V,MATCH(tbl_WohnsitzSO[[#This Row],[AHV-Nr]],Import!J:J,0),7),"")</f>
        <v/>
      </c>
      <c r="E356" s="83" t="str">
        <f>IFERROR(INDEX(Import!A:V,MATCH(tbl_WohnsitzSO[[#This Row],[AHV-Nr]],Import!J:J,0),9),"")</f>
        <v/>
      </c>
      <c r="F356" s="84" t="str">
        <f>IFERROR(INDEX(Import!A:V,MATCH(tbl_WohnsitzSO[[#This Row],[AHV-Nr]],Import!J:J,0),12),"")</f>
        <v/>
      </c>
      <c r="G356" s="157" t="str">
        <f>IFERROR(INDEX(Import!A:V,MATCH(tbl_WohnsitzSO[[#This Row],[AHV-Nr]],Import!J:J,0),15),"")</f>
        <v/>
      </c>
      <c r="H356" s="85" t="str">
        <f>IFERROR(INDEX(Import!A:V,MATCH(tbl_WohnsitzSO[[#This Row],[AHV-Nr]],Import!J:J,0),16),"")</f>
        <v/>
      </c>
      <c r="I356" s="85" t="str">
        <f>IF(SUMIFS(Import!Z:Z,Import!J:J,tbl_WohnsitzSO[[#This Row],[AHV-Nr]],Import!Z:Z,1)=0,"",SUMIFS(Import!Z:Z,Import!J:J,tbl_WohnsitzSO[[#This Row],[AHV-Nr]],Import!Z:Z,1))</f>
        <v/>
      </c>
      <c r="J356" s="169" t="str">
        <f>IF(SUMIFS(Import!U:U,Import!R:R,"KLV A",Import!J:J,tbl_WohnsitzSO[[#This Row],[AHV-Nr]])=0,"",SUMIFS(Import!U:U,Import!R:R,"KLV A",Import!J:J,tbl_WohnsitzSO[[#This Row],[AHV-Nr]]))</f>
        <v/>
      </c>
      <c r="K356" s="169" t="str">
        <f>IF(SUMIFS(Import!U:U,Import!R:R,"KLV B",Import!J:J,tbl_WohnsitzSO[[#This Row],[AHV-Nr]])=0,"",SUMIFS(Import!U:U,Import!R:R,"KLV B",Import!J:J,tbl_WohnsitzSO[[#This Row],[AHV-Nr]]))</f>
        <v/>
      </c>
      <c r="L356" s="169" t="str">
        <f>IF(SUMIFS(Import!U:U,Import!R:R,"KLV C",Import!J:J,tbl_WohnsitzSO[[#This Row],[AHV-Nr]])=0,"",SUMIFS(Import!U:U,Import!R:R,"KLV C",Import!J:J,tbl_WohnsitzSO[[#This Row],[AHV-Nr]]))</f>
        <v/>
      </c>
      <c r="M356" s="171">
        <f>SUM(tbl_WohnsitzSO[[#This Row],[KLV A]:[KLV C]])</f>
        <v>0</v>
      </c>
      <c r="N356" s="159" t="str">
        <f>IF(tbl_WohnsitzSO[[#This Row],[KLV A]]="","",IF(NOT(ISERROR(MATCH(X356, Parameter!$A$1:$A$137, 0))),VLOOKUP(X356,Parameter!$A$1:$J$137,4,0),IF(V356=4535,VLOOKUP(W356,Parameter!$C$1:$J$137,5,0),VLOOKUP(Y356,Parameter!$B$1:$J$137,6,0))))</f>
        <v/>
      </c>
      <c r="O356" s="159" t="str">
        <f>IF(tbl_WohnsitzSO[[#This Row],[KLV B]]="","",IF(NOT(ISERROR(MATCH(X356, Parameter!$A$1:$A$137, 0))),VLOOKUP(X356,Parameter!$A$1:$J$137,5,0),IF(V356=4535,VLOOKUP(W356,Parameter!$C$1:$J$137,6,0),VLOOKUP(Y356,Parameter!$B$1:$J$137,7,0))))</f>
        <v/>
      </c>
      <c r="P356" s="159" t="str">
        <f>IF(tbl_WohnsitzSO[[#This Row],[KLV C]]="","",IF(NOT(ISERROR(MATCH(X356, Parameter!$A$1:$A$137, 0))),VLOOKUP(X356,Parameter!$A$1:$J$137,6,0),IF(V356=4535,VLOOKUP(W356,Parameter!$C$1:$J$137,7,0),VLOOKUP(Y356,Parameter!$B$1:$J$137,8,0))))</f>
        <v/>
      </c>
      <c r="Q356" s="12" t="str">
        <f t="shared" si="22"/>
        <v/>
      </c>
      <c r="R356" s="12" t="str">
        <f t="shared" si="22"/>
        <v/>
      </c>
      <c r="S356" s="12" t="str">
        <f t="shared" si="22"/>
        <v/>
      </c>
      <c r="T356" s="12">
        <f>IFERROR(SUM(tbl_WohnsitzSO[[#This Row],[KLV A Kosten]:[KLV C Kosten]]),"")</f>
        <v>0</v>
      </c>
      <c r="U356" s="63">
        <f>SUMIFS(Import!V:V,Import!J:J,tbl_WohnsitzSO[[#This Row],[AHV-Nr]])</f>
        <v>0</v>
      </c>
      <c r="V356" s="162" t="str">
        <f t="shared" si="21"/>
        <v/>
      </c>
      <c r="W356" s="163" t="str">
        <f t="shared" si="21"/>
        <v/>
      </c>
      <c r="X356" s="122" t="str">
        <f t="shared" si="23"/>
        <v>S111111</v>
      </c>
      <c r="Y356" s="122" t="str">
        <f t="shared" si="24"/>
        <v>P</v>
      </c>
    </row>
    <row r="357" spans="1:25" ht="12.75" customHeight="1" x14ac:dyDescent="0.2">
      <c r="A357" s="82">
        <v>344</v>
      </c>
      <c r="B357" s="153" t="str">
        <f>IFERROR(INDEX(Import!J:J,_xlfn.AGGREGATE(15,6,ROW(Import!J:J)/(Import!X:X=1),ROW()-13)),"")</f>
        <v/>
      </c>
      <c r="C357" s="153" t="str">
        <f>IFERROR(INDEX(Import!A:V,MATCH(tbl_WohnsitzSO[[#This Row],[AHV-Nr]],Import!J:J,0),5),"")</f>
        <v/>
      </c>
      <c r="D357" s="154" t="str">
        <f>IFERROR(INDEX(Import!A:V,MATCH(tbl_WohnsitzSO[[#This Row],[AHV-Nr]],Import!J:J,0),7),"")</f>
        <v/>
      </c>
      <c r="E357" s="83" t="str">
        <f>IFERROR(INDEX(Import!A:V,MATCH(tbl_WohnsitzSO[[#This Row],[AHV-Nr]],Import!J:J,0),9),"")</f>
        <v/>
      </c>
      <c r="F357" s="84" t="str">
        <f>IFERROR(INDEX(Import!A:V,MATCH(tbl_WohnsitzSO[[#This Row],[AHV-Nr]],Import!J:J,0),12),"")</f>
        <v/>
      </c>
      <c r="G357" s="157" t="str">
        <f>IFERROR(INDEX(Import!A:V,MATCH(tbl_WohnsitzSO[[#This Row],[AHV-Nr]],Import!J:J,0),15),"")</f>
        <v/>
      </c>
      <c r="H357" s="85" t="str">
        <f>IFERROR(INDEX(Import!A:V,MATCH(tbl_WohnsitzSO[[#This Row],[AHV-Nr]],Import!J:J,0),16),"")</f>
        <v/>
      </c>
      <c r="I357" s="85" t="str">
        <f>IF(SUMIFS(Import!Z:Z,Import!J:J,tbl_WohnsitzSO[[#This Row],[AHV-Nr]],Import!Z:Z,1)=0,"",SUMIFS(Import!Z:Z,Import!J:J,tbl_WohnsitzSO[[#This Row],[AHV-Nr]],Import!Z:Z,1))</f>
        <v/>
      </c>
      <c r="J357" s="169" t="str">
        <f>IF(SUMIFS(Import!U:U,Import!R:R,"KLV A",Import!J:J,tbl_WohnsitzSO[[#This Row],[AHV-Nr]])=0,"",SUMIFS(Import!U:U,Import!R:R,"KLV A",Import!J:J,tbl_WohnsitzSO[[#This Row],[AHV-Nr]]))</f>
        <v/>
      </c>
      <c r="K357" s="169" t="str">
        <f>IF(SUMIFS(Import!U:U,Import!R:R,"KLV B",Import!J:J,tbl_WohnsitzSO[[#This Row],[AHV-Nr]])=0,"",SUMIFS(Import!U:U,Import!R:R,"KLV B",Import!J:J,tbl_WohnsitzSO[[#This Row],[AHV-Nr]]))</f>
        <v/>
      </c>
      <c r="L357" s="169" t="str">
        <f>IF(SUMIFS(Import!U:U,Import!R:R,"KLV C",Import!J:J,tbl_WohnsitzSO[[#This Row],[AHV-Nr]])=0,"",SUMIFS(Import!U:U,Import!R:R,"KLV C",Import!J:J,tbl_WohnsitzSO[[#This Row],[AHV-Nr]]))</f>
        <v/>
      </c>
      <c r="M357" s="171">
        <f>SUM(tbl_WohnsitzSO[[#This Row],[KLV A]:[KLV C]])</f>
        <v>0</v>
      </c>
      <c r="N357" s="159" t="str">
        <f>IF(tbl_WohnsitzSO[[#This Row],[KLV A]]="","",IF(NOT(ISERROR(MATCH(X357, Parameter!$A$1:$A$137, 0))),VLOOKUP(X357,Parameter!$A$1:$J$137,4,0),IF(V357=4535,VLOOKUP(W357,Parameter!$C$1:$J$137,5,0),VLOOKUP(Y357,Parameter!$B$1:$J$137,6,0))))</f>
        <v/>
      </c>
      <c r="O357" s="159" t="str">
        <f>IF(tbl_WohnsitzSO[[#This Row],[KLV B]]="","",IF(NOT(ISERROR(MATCH(X357, Parameter!$A$1:$A$137, 0))),VLOOKUP(X357,Parameter!$A$1:$J$137,5,0),IF(V357=4535,VLOOKUP(W357,Parameter!$C$1:$J$137,6,0),VLOOKUP(Y357,Parameter!$B$1:$J$137,7,0))))</f>
        <v/>
      </c>
      <c r="P357" s="159" t="str">
        <f>IF(tbl_WohnsitzSO[[#This Row],[KLV C]]="","",IF(NOT(ISERROR(MATCH(X357, Parameter!$A$1:$A$137, 0))),VLOOKUP(X357,Parameter!$A$1:$J$137,6,0),IF(V357=4535,VLOOKUP(W357,Parameter!$C$1:$J$137,7,0),VLOOKUP(Y357,Parameter!$B$1:$J$137,8,0))))</f>
        <v/>
      </c>
      <c r="Q357" s="12" t="str">
        <f t="shared" si="22"/>
        <v/>
      </c>
      <c r="R357" s="12" t="str">
        <f t="shared" si="22"/>
        <v/>
      </c>
      <c r="S357" s="12" t="str">
        <f t="shared" si="22"/>
        <v/>
      </c>
      <c r="T357" s="12">
        <f>IFERROR(SUM(tbl_WohnsitzSO[[#This Row],[KLV A Kosten]:[KLV C Kosten]]),"")</f>
        <v>0</v>
      </c>
      <c r="U357" s="63">
        <f>SUMIFS(Import!V:V,Import!J:J,tbl_WohnsitzSO[[#This Row],[AHV-Nr]])</f>
        <v>0</v>
      </c>
      <c r="V357" s="162" t="str">
        <f t="shared" si="21"/>
        <v/>
      </c>
      <c r="W357" s="163" t="str">
        <f t="shared" si="21"/>
        <v/>
      </c>
      <c r="X357" s="122" t="str">
        <f t="shared" si="23"/>
        <v>S111111</v>
      </c>
      <c r="Y357" s="122" t="str">
        <f t="shared" si="24"/>
        <v>P</v>
      </c>
    </row>
    <row r="358" spans="1:25" ht="12.75" customHeight="1" x14ac:dyDescent="0.2">
      <c r="A358" s="82">
        <v>345</v>
      </c>
      <c r="B358" s="153" t="str">
        <f>IFERROR(INDEX(Import!J:J,_xlfn.AGGREGATE(15,6,ROW(Import!J:J)/(Import!X:X=1),ROW()-13)),"")</f>
        <v/>
      </c>
      <c r="C358" s="153" t="str">
        <f>IFERROR(INDEX(Import!A:V,MATCH(tbl_WohnsitzSO[[#This Row],[AHV-Nr]],Import!J:J,0),5),"")</f>
        <v/>
      </c>
      <c r="D358" s="154" t="str">
        <f>IFERROR(INDEX(Import!A:V,MATCH(tbl_WohnsitzSO[[#This Row],[AHV-Nr]],Import!J:J,0),7),"")</f>
        <v/>
      </c>
      <c r="E358" s="83" t="str">
        <f>IFERROR(INDEX(Import!A:V,MATCH(tbl_WohnsitzSO[[#This Row],[AHV-Nr]],Import!J:J,0),9),"")</f>
        <v/>
      </c>
      <c r="F358" s="84" t="str">
        <f>IFERROR(INDEX(Import!A:V,MATCH(tbl_WohnsitzSO[[#This Row],[AHV-Nr]],Import!J:J,0),12),"")</f>
        <v/>
      </c>
      <c r="G358" s="157" t="str">
        <f>IFERROR(INDEX(Import!A:V,MATCH(tbl_WohnsitzSO[[#This Row],[AHV-Nr]],Import!J:J,0),15),"")</f>
        <v/>
      </c>
      <c r="H358" s="85" t="str">
        <f>IFERROR(INDEX(Import!A:V,MATCH(tbl_WohnsitzSO[[#This Row],[AHV-Nr]],Import!J:J,0),16),"")</f>
        <v/>
      </c>
      <c r="I358" s="85" t="str">
        <f>IF(SUMIFS(Import!Z:Z,Import!J:J,tbl_WohnsitzSO[[#This Row],[AHV-Nr]],Import!Z:Z,1)=0,"",SUMIFS(Import!Z:Z,Import!J:J,tbl_WohnsitzSO[[#This Row],[AHV-Nr]],Import!Z:Z,1))</f>
        <v/>
      </c>
      <c r="J358" s="169" t="str">
        <f>IF(SUMIFS(Import!U:U,Import!R:R,"KLV A",Import!J:J,tbl_WohnsitzSO[[#This Row],[AHV-Nr]])=0,"",SUMIFS(Import!U:U,Import!R:R,"KLV A",Import!J:J,tbl_WohnsitzSO[[#This Row],[AHV-Nr]]))</f>
        <v/>
      </c>
      <c r="K358" s="169" t="str">
        <f>IF(SUMIFS(Import!U:U,Import!R:R,"KLV B",Import!J:J,tbl_WohnsitzSO[[#This Row],[AHV-Nr]])=0,"",SUMIFS(Import!U:U,Import!R:R,"KLV B",Import!J:J,tbl_WohnsitzSO[[#This Row],[AHV-Nr]]))</f>
        <v/>
      </c>
      <c r="L358" s="169" t="str">
        <f>IF(SUMIFS(Import!U:U,Import!R:R,"KLV C",Import!J:J,tbl_WohnsitzSO[[#This Row],[AHV-Nr]])=0,"",SUMIFS(Import!U:U,Import!R:R,"KLV C",Import!J:J,tbl_WohnsitzSO[[#This Row],[AHV-Nr]]))</f>
        <v/>
      </c>
      <c r="M358" s="171">
        <f>SUM(tbl_WohnsitzSO[[#This Row],[KLV A]:[KLV C]])</f>
        <v>0</v>
      </c>
      <c r="N358" s="159" t="str">
        <f>IF(tbl_WohnsitzSO[[#This Row],[KLV A]]="","",IF(NOT(ISERROR(MATCH(X358, Parameter!$A$1:$A$137, 0))),VLOOKUP(X358,Parameter!$A$1:$J$137,4,0),IF(V358=4535,VLOOKUP(W358,Parameter!$C$1:$J$137,5,0),VLOOKUP(Y358,Parameter!$B$1:$J$137,6,0))))</f>
        <v/>
      </c>
      <c r="O358" s="159" t="str">
        <f>IF(tbl_WohnsitzSO[[#This Row],[KLV B]]="","",IF(NOT(ISERROR(MATCH(X358, Parameter!$A$1:$A$137, 0))),VLOOKUP(X358,Parameter!$A$1:$J$137,5,0),IF(V358=4535,VLOOKUP(W358,Parameter!$C$1:$J$137,6,0),VLOOKUP(Y358,Parameter!$B$1:$J$137,7,0))))</f>
        <v/>
      </c>
      <c r="P358" s="159" t="str">
        <f>IF(tbl_WohnsitzSO[[#This Row],[KLV C]]="","",IF(NOT(ISERROR(MATCH(X358, Parameter!$A$1:$A$137, 0))),VLOOKUP(X358,Parameter!$A$1:$J$137,6,0),IF(V358=4535,VLOOKUP(W358,Parameter!$C$1:$J$137,7,0),VLOOKUP(Y358,Parameter!$B$1:$J$137,8,0))))</f>
        <v/>
      </c>
      <c r="Q358" s="12" t="str">
        <f t="shared" si="22"/>
        <v/>
      </c>
      <c r="R358" s="12" t="str">
        <f t="shared" si="22"/>
        <v/>
      </c>
      <c r="S358" s="12" t="str">
        <f t="shared" si="22"/>
        <v/>
      </c>
      <c r="T358" s="12">
        <f>IFERROR(SUM(tbl_WohnsitzSO[[#This Row],[KLV A Kosten]:[KLV C Kosten]]),"")</f>
        <v>0</v>
      </c>
      <c r="U358" s="63">
        <f>SUMIFS(Import!V:V,Import!J:J,tbl_WohnsitzSO[[#This Row],[AHV-Nr]])</f>
        <v>0</v>
      </c>
      <c r="V358" s="162" t="str">
        <f t="shared" si="21"/>
        <v/>
      </c>
      <c r="W358" s="163" t="str">
        <f t="shared" si="21"/>
        <v/>
      </c>
      <c r="X358" s="122" t="str">
        <f t="shared" si="23"/>
        <v>S111111</v>
      </c>
      <c r="Y358" s="122" t="str">
        <f t="shared" si="24"/>
        <v>P</v>
      </c>
    </row>
    <row r="359" spans="1:25" ht="12.75" customHeight="1" x14ac:dyDescent="0.2">
      <c r="A359" s="82">
        <v>346</v>
      </c>
      <c r="B359" s="153" t="str">
        <f>IFERROR(INDEX(Import!J:J,_xlfn.AGGREGATE(15,6,ROW(Import!J:J)/(Import!X:X=1),ROW()-13)),"")</f>
        <v/>
      </c>
      <c r="C359" s="153" t="str">
        <f>IFERROR(INDEX(Import!A:V,MATCH(tbl_WohnsitzSO[[#This Row],[AHV-Nr]],Import!J:J,0),5),"")</f>
        <v/>
      </c>
      <c r="D359" s="154" t="str">
        <f>IFERROR(INDEX(Import!A:V,MATCH(tbl_WohnsitzSO[[#This Row],[AHV-Nr]],Import!J:J,0),7),"")</f>
        <v/>
      </c>
      <c r="E359" s="83" t="str">
        <f>IFERROR(INDEX(Import!A:V,MATCH(tbl_WohnsitzSO[[#This Row],[AHV-Nr]],Import!J:J,0),9),"")</f>
        <v/>
      </c>
      <c r="F359" s="84" t="str">
        <f>IFERROR(INDEX(Import!A:V,MATCH(tbl_WohnsitzSO[[#This Row],[AHV-Nr]],Import!J:J,0),12),"")</f>
        <v/>
      </c>
      <c r="G359" s="157" t="str">
        <f>IFERROR(INDEX(Import!A:V,MATCH(tbl_WohnsitzSO[[#This Row],[AHV-Nr]],Import!J:J,0),15),"")</f>
        <v/>
      </c>
      <c r="H359" s="85" t="str">
        <f>IFERROR(INDEX(Import!A:V,MATCH(tbl_WohnsitzSO[[#This Row],[AHV-Nr]],Import!J:J,0),16),"")</f>
        <v/>
      </c>
      <c r="I359" s="85" t="str">
        <f>IF(SUMIFS(Import!Z:Z,Import!J:J,tbl_WohnsitzSO[[#This Row],[AHV-Nr]],Import!Z:Z,1)=0,"",SUMIFS(Import!Z:Z,Import!J:J,tbl_WohnsitzSO[[#This Row],[AHV-Nr]],Import!Z:Z,1))</f>
        <v/>
      </c>
      <c r="J359" s="169" t="str">
        <f>IF(SUMIFS(Import!U:U,Import!R:R,"KLV A",Import!J:J,tbl_WohnsitzSO[[#This Row],[AHV-Nr]])=0,"",SUMIFS(Import!U:U,Import!R:R,"KLV A",Import!J:J,tbl_WohnsitzSO[[#This Row],[AHV-Nr]]))</f>
        <v/>
      </c>
      <c r="K359" s="169" t="str">
        <f>IF(SUMIFS(Import!U:U,Import!R:R,"KLV B",Import!J:J,tbl_WohnsitzSO[[#This Row],[AHV-Nr]])=0,"",SUMIFS(Import!U:U,Import!R:R,"KLV B",Import!J:J,tbl_WohnsitzSO[[#This Row],[AHV-Nr]]))</f>
        <v/>
      </c>
      <c r="L359" s="169" t="str">
        <f>IF(SUMIFS(Import!U:U,Import!R:R,"KLV C",Import!J:J,tbl_WohnsitzSO[[#This Row],[AHV-Nr]])=0,"",SUMIFS(Import!U:U,Import!R:R,"KLV C",Import!J:J,tbl_WohnsitzSO[[#This Row],[AHV-Nr]]))</f>
        <v/>
      </c>
      <c r="M359" s="171">
        <f>SUM(tbl_WohnsitzSO[[#This Row],[KLV A]:[KLV C]])</f>
        <v>0</v>
      </c>
      <c r="N359" s="159" t="str">
        <f>IF(tbl_WohnsitzSO[[#This Row],[KLV A]]="","",IF(NOT(ISERROR(MATCH(X359, Parameter!$A$1:$A$137, 0))),VLOOKUP(X359,Parameter!$A$1:$J$137,4,0),IF(V359=4535,VLOOKUP(W359,Parameter!$C$1:$J$137,5,0),VLOOKUP(Y359,Parameter!$B$1:$J$137,6,0))))</f>
        <v/>
      </c>
      <c r="O359" s="159" t="str">
        <f>IF(tbl_WohnsitzSO[[#This Row],[KLV B]]="","",IF(NOT(ISERROR(MATCH(X359, Parameter!$A$1:$A$137, 0))),VLOOKUP(X359,Parameter!$A$1:$J$137,5,0),IF(V359=4535,VLOOKUP(W359,Parameter!$C$1:$J$137,6,0),VLOOKUP(Y359,Parameter!$B$1:$J$137,7,0))))</f>
        <v/>
      </c>
      <c r="P359" s="159" t="str">
        <f>IF(tbl_WohnsitzSO[[#This Row],[KLV C]]="","",IF(NOT(ISERROR(MATCH(X359, Parameter!$A$1:$A$137, 0))),VLOOKUP(X359,Parameter!$A$1:$J$137,6,0),IF(V359=4535,VLOOKUP(W359,Parameter!$C$1:$J$137,7,0),VLOOKUP(Y359,Parameter!$B$1:$J$137,8,0))))</f>
        <v/>
      </c>
      <c r="Q359" s="12" t="str">
        <f t="shared" si="22"/>
        <v/>
      </c>
      <c r="R359" s="12" t="str">
        <f t="shared" si="22"/>
        <v/>
      </c>
      <c r="S359" s="12" t="str">
        <f t="shared" si="22"/>
        <v/>
      </c>
      <c r="T359" s="12">
        <f>IFERROR(SUM(tbl_WohnsitzSO[[#This Row],[KLV A Kosten]:[KLV C Kosten]]),"")</f>
        <v>0</v>
      </c>
      <c r="U359" s="63">
        <f>SUMIFS(Import!V:V,Import!J:J,tbl_WohnsitzSO[[#This Row],[AHV-Nr]])</f>
        <v>0</v>
      </c>
      <c r="V359" s="162" t="str">
        <f t="shared" si="21"/>
        <v/>
      </c>
      <c r="W359" s="163" t="str">
        <f t="shared" si="21"/>
        <v/>
      </c>
      <c r="X359" s="122" t="str">
        <f t="shared" si="23"/>
        <v>S111111</v>
      </c>
      <c r="Y359" s="122" t="str">
        <f t="shared" si="24"/>
        <v>P</v>
      </c>
    </row>
    <row r="360" spans="1:25" ht="12.75" customHeight="1" x14ac:dyDescent="0.2">
      <c r="A360" s="82">
        <v>347</v>
      </c>
      <c r="B360" s="153" t="str">
        <f>IFERROR(INDEX(Import!J:J,_xlfn.AGGREGATE(15,6,ROW(Import!J:J)/(Import!X:X=1),ROW()-13)),"")</f>
        <v/>
      </c>
      <c r="C360" s="153" t="str">
        <f>IFERROR(INDEX(Import!A:V,MATCH(tbl_WohnsitzSO[[#This Row],[AHV-Nr]],Import!J:J,0),5),"")</f>
        <v/>
      </c>
      <c r="D360" s="154" t="str">
        <f>IFERROR(INDEX(Import!A:V,MATCH(tbl_WohnsitzSO[[#This Row],[AHV-Nr]],Import!J:J,0),7),"")</f>
        <v/>
      </c>
      <c r="E360" s="83" t="str">
        <f>IFERROR(INDEX(Import!A:V,MATCH(tbl_WohnsitzSO[[#This Row],[AHV-Nr]],Import!J:J,0),9),"")</f>
        <v/>
      </c>
      <c r="F360" s="84" t="str">
        <f>IFERROR(INDEX(Import!A:V,MATCH(tbl_WohnsitzSO[[#This Row],[AHV-Nr]],Import!J:J,0),12),"")</f>
        <v/>
      </c>
      <c r="G360" s="157" t="str">
        <f>IFERROR(INDEX(Import!A:V,MATCH(tbl_WohnsitzSO[[#This Row],[AHV-Nr]],Import!J:J,0),15),"")</f>
        <v/>
      </c>
      <c r="H360" s="85" t="str">
        <f>IFERROR(INDEX(Import!A:V,MATCH(tbl_WohnsitzSO[[#This Row],[AHV-Nr]],Import!J:J,0),16),"")</f>
        <v/>
      </c>
      <c r="I360" s="85" t="str">
        <f>IF(SUMIFS(Import!Z:Z,Import!J:J,tbl_WohnsitzSO[[#This Row],[AHV-Nr]],Import!Z:Z,1)=0,"",SUMIFS(Import!Z:Z,Import!J:J,tbl_WohnsitzSO[[#This Row],[AHV-Nr]],Import!Z:Z,1))</f>
        <v/>
      </c>
      <c r="J360" s="169" t="str">
        <f>IF(SUMIFS(Import!U:U,Import!R:R,"KLV A",Import!J:J,tbl_WohnsitzSO[[#This Row],[AHV-Nr]])=0,"",SUMIFS(Import!U:U,Import!R:R,"KLV A",Import!J:J,tbl_WohnsitzSO[[#This Row],[AHV-Nr]]))</f>
        <v/>
      </c>
      <c r="K360" s="169" t="str">
        <f>IF(SUMIFS(Import!U:U,Import!R:R,"KLV B",Import!J:J,tbl_WohnsitzSO[[#This Row],[AHV-Nr]])=0,"",SUMIFS(Import!U:U,Import!R:R,"KLV B",Import!J:J,tbl_WohnsitzSO[[#This Row],[AHV-Nr]]))</f>
        <v/>
      </c>
      <c r="L360" s="169" t="str">
        <f>IF(SUMIFS(Import!U:U,Import!R:R,"KLV C",Import!J:J,tbl_WohnsitzSO[[#This Row],[AHV-Nr]])=0,"",SUMIFS(Import!U:U,Import!R:R,"KLV C",Import!J:J,tbl_WohnsitzSO[[#This Row],[AHV-Nr]]))</f>
        <v/>
      </c>
      <c r="M360" s="171">
        <f>SUM(tbl_WohnsitzSO[[#This Row],[KLV A]:[KLV C]])</f>
        <v>0</v>
      </c>
      <c r="N360" s="159" t="str">
        <f>IF(tbl_WohnsitzSO[[#This Row],[KLV A]]="","",IF(NOT(ISERROR(MATCH(X360, Parameter!$A$1:$A$137, 0))),VLOOKUP(X360,Parameter!$A$1:$J$137,4,0),IF(V360=4535,VLOOKUP(W360,Parameter!$C$1:$J$137,5,0),VLOOKUP(Y360,Parameter!$B$1:$J$137,6,0))))</f>
        <v/>
      </c>
      <c r="O360" s="159" t="str">
        <f>IF(tbl_WohnsitzSO[[#This Row],[KLV B]]="","",IF(NOT(ISERROR(MATCH(X360, Parameter!$A$1:$A$137, 0))),VLOOKUP(X360,Parameter!$A$1:$J$137,5,0),IF(V360=4535,VLOOKUP(W360,Parameter!$C$1:$J$137,6,0),VLOOKUP(Y360,Parameter!$B$1:$J$137,7,0))))</f>
        <v/>
      </c>
      <c r="P360" s="159" t="str">
        <f>IF(tbl_WohnsitzSO[[#This Row],[KLV C]]="","",IF(NOT(ISERROR(MATCH(X360, Parameter!$A$1:$A$137, 0))),VLOOKUP(X360,Parameter!$A$1:$J$137,6,0),IF(V360=4535,VLOOKUP(W360,Parameter!$C$1:$J$137,7,0),VLOOKUP(Y360,Parameter!$B$1:$J$137,8,0))))</f>
        <v/>
      </c>
      <c r="Q360" s="12" t="str">
        <f t="shared" si="22"/>
        <v/>
      </c>
      <c r="R360" s="12" t="str">
        <f t="shared" si="22"/>
        <v/>
      </c>
      <c r="S360" s="12" t="str">
        <f t="shared" si="22"/>
        <v/>
      </c>
      <c r="T360" s="12">
        <f>IFERROR(SUM(tbl_WohnsitzSO[[#This Row],[KLV A Kosten]:[KLV C Kosten]]),"")</f>
        <v>0</v>
      </c>
      <c r="U360" s="63">
        <f>SUMIFS(Import!V:V,Import!J:J,tbl_WohnsitzSO[[#This Row],[AHV-Nr]])</f>
        <v>0</v>
      </c>
      <c r="V360" s="162" t="str">
        <f t="shared" si="21"/>
        <v/>
      </c>
      <c r="W360" s="163" t="str">
        <f t="shared" si="21"/>
        <v/>
      </c>
      <c r="X360" s="122" t="str">
        <f t="shared" si="23"/>
        <v>S111111</v>
      </c>
      <c r="Y360" s="122" t="str">
        <f t="shared" si="24"/>
        <v>P</v>
      </c>
    </row>
    <row r="361" spans="1:25" ht="12.75" customHeight="1" x14ac:dyDescent="0.2">
      <c r="A361" s="82">
        <v>348</v>
      </c>
      <c r="B361" s="153" t="str">
        <f>IFERROR(INDEX(Import!J:J,_xlfn.AGGREGATE(15,6,ROW(Import!J:J)/(Import!X:X=1),ROW()-13)),"")</f>
        <v/>
      </c>
      <c r="C361" s="153" t="str">
        <f>IFERROR(INDEX(Import!A:V,MATCH(tbl_WohnsitzSO[[#This Row],[AHV-Nr]],Import!J:J,0),5),"")</f>
        <v/>
      </c>
      <c r="D361" s="154" t="str">
        <f>IFERROR(INDEX(Import!A:V,MATCH(tbl_WohnsitzSO[[#This Row],[AHV-Nr]],Import!J:J,0),7),"")</f>
        <v/>
      </c>
      <c r="E361" s="83" t="str">
        <f>IFERROR(INDEX(Import!A:V,MATCH(tbl_WohnsitzSO[[#This Row],[AHV-Nr]],Import!J:J,0),9),"")</f>
        <v/>
      </c>
      <c r="F361" s="84" t="str">
        <f>IFERROR(INDEX(Import!A:V,MATCH(tbl_WohnsitzSO[[#This Row],[AHV-Nr]],Import!J:J,0),12),"")</f>
        <v/>
      </c>
      <c r="G361" s="157" t="str">
        <f>IFERROR(INDEX(Import!A:V,MATCH(tbl_WohnsitzSO[[#This Row],[AHV-Nr]],Import!J:J,0),15),"")</f>
        <v/>
      </c>
      <c r="H361" s="85" t="str">
        <f>IFERROR(INDEX(Import!A:V,MATCH(tbl_WohnsitzSO[[#This Row],[AHV-Nr]],Import!J:J,0),16),"")</f>
        <v/>
      </c>
      <c r="I361" s="85" t="str">
        <f>IF(SUMIFS(Import!Z:Z,Import!J:J,tbl_WohnsitzSO[[#This Row],[AHV-Nr]],Import!Z:Z,1)=0,"",SUMIFS(Import!Z:Z,Import!J:J,tbl_WohnsitzSO[[#This Row],[AHV-Nr]],Import!Z:Z,1))</f>
        <v/>
      </c>
      <c r="J361" s="169" t="str">
        <f>IF(SUMIFS(Import!U:U,Import!R:R,"KLV A",Import!J:J,tbl_WohnsitzSO[[#This Row],[AHV-Nr]])=0,"",SUMIFS(Import!U:U,Import!R:R,"KLV A",Import!J:J,tbl_WohnsitzSO[[#This Row],[AHV-Nr]]))</f>
        <v/>
      </c>
      <c r="K361" s="169" t="str">
        <f>IF(SUMIFS(Import!U:U,Import!R:R,"KLV B",Import!J:J,tbl_WohnsitzSO[[#This Row],[AHV-Nr]])=0,"",SUMIFS(Import!U:U,Import!R:R,"KLV B",Import!J:J,tbl_WohnsitzSO[[#This Row],[AHV-Nr]]))</f>
        <v/>
      </c>
      <c r="L361" s="169" t="str">
        <f>IF(SUMIFS(Import!U:U,Import!R:R,"KLV C",Import!J:J,tbl_WohnsitzSO[[#This Row],[AHV-Nr]])=0,"",SUMIFS(Import!U:U,Import!R:R,"KLV C",Import!J:J,tbl_WohnsitzSO[[#This Row],[AHV-Nr]]))</f>
        <v/>
      </c>
      <c r="M361" s="171">
        <f>SUM(tbl_WohnsitzSO[[#This Row],[KLV A]:[KLV C]])</f>
        <v>0</v>
      </c>
      <c r="N361" s="159" t="str">
        <f>IF(tbl_WohnsitzSO[[#This Row],[KLV A]]="","",IF(NOT(ISERROR(MATCH(X361, Parameter!$A$1:$A$137, 0))),VLOOKUP(X361,Parameter!$A$1:$J$137,4,0),IF(V361=4535,VLOOKUP(W361,Parameter!$C$1:$J$137,5,0),VLOOKUP(Y361,Parameter!$B$1:$J$137,6,0))))</f>
        <v/>
      </c>
      <c r="O361" s="159" t="str">
        <f>IF(tbl_WohnsitzSO[[#This Row],[KLV B]]="","",IF(NOT(ISERROR(MATCH(X361, Parameter!$A$1:$A$137, 0))),VLOOKUP(X361,Parameter!$A$1:$J$137,5,0),IF(V361=4535,VLOOKUP(W361,Parameter!$C$1:$J$137,6,0),VLOOKUP(Y361,Parameter!$B$1:$J$137,7,0))))</f>
        <v/>
      </c>
      <c r="P361" s="159" t="str">
        <f>IF(tbl_WohnsitzSO[[#This Row],[KLV C]]="","",IF(NOT(ISERROR(MATCH(X361, Parameter!$A$1:$A$137, 0))),VLOOKUP(X361,Parameter!$A$1:$J$137,6,0),IF(V361=4535,VLOOKUP(W361,Parameter!$C$1:$J$137,7,0),VLOOKUP(Y361,Parameter!$B$1:$J$137,8,0))))</f>
        <v/>
      </c>
      <c r="Q361" s="12" t="str">
        <f t="shared" si="22"/>
        <v/>
      </c>
      <c r="R361" s="12" t="str">
        <f t="shared" si="22"/>
        <v/>
      </c>
      <c r="S361" s="12" t="str">
        <f t="shared" si="22"/>
        <v/>
      </c>
      <c r="T361" s="12">
        <f>IFERROR(SUM(tbl_WohnsitzSO[[#This Row],[KLV A Kosten]:[KLV C Kosten]]),"")</f>
        <v>0</v>
      </c>
      <c r="U361" s="63">
        <f>SUMIFS(Import!V:V,Import!J:J,tbl_WohnsitzSO[[#This Row],[AHV-Nr]])</f>
        <v>0</v>
      </c>
      <c r="V361" s="162" t="str">
        <f t="shared" si="21"/>
        <v/>
      </c>
      <c r="W361" s="163" t="str">
        <f t="shared" si="21"/>
        <v/>
      </c>
      <c r="X361" s="122" t="str">
        <f t="shared" si="23"/>
        <v>S111111</v>
      </c>
      <c r="Y361" s="122" t="str">
        <f t="shared" si="24"/>
        <v>P</v>
      </c>
    </row>
    <row r="362" spans="1:25" ht="12.75" customHeight="1" x14ac:dyDescent="0.2">
      <c r="A362" s="82">
        <v>349</v>
      </c>
      <c r="B362" s="153" t="str">
        <f>IFERROR(INDEX(Import!J:J,_xlfn.AGGREGATE(15,6,ROW(Import!J:J)/(Import!X:X=1),ROW()-13)),"")</f>
        <v/>
      </c>
      <c r="C362" s="153" t="str">
        <f>IFERROR(INDEX(Import!A:V,MATCH(tbl_WohnsitzSO[[#This Row],[AHV-Nr]],Import!J:J,0),5),"")</f>
        <v/>
      </c>
      <c r="D362" s="154" t="str">
        <f>IFERROR(INDEX(Import!A:V,MATCH(tbl_WohnsitzSO[[#This Row],[AHV-Nr]],Import!J:J,0),7),"")</f>
        <v/>
      </c>
      <c r="E362" s="83" t="str">
        <f>IFERROR(INDEX(Import!A:V,MATCH(tbl_WohnsitzSO[[#This Row],[AHV-Nr]],Import!J:J,0),9),"")</f>
        <v/>
      </c>
      <c r="F362" s="84" t="str">
        <f>IFERROR(INDEX(Import!A:V,MATCH(tbl_WohnsitzSO[[#This Row],[AHV-Nr]],Import!J:J,0),12),"")</f>
        <v/>
      </c>
      <c r="G362" s="157" t="str">
        <f>IFERROR(INDEX(Import!A:V,MATCH(tbl_WohnsitzSO[[#This Row],[AHV-Nr]],Import!J:J,0),15),"")</f>
        <v/>
      </c>
      <c r="H362" s="85" t="str">
        <f>IFERROR(INDEX(Import!A:V,MATCH(tbl_WohnsitzSO[[#This Row],[AHV-Nr]],Import!J:J,0),16),"")</f>
        <v/>
      </c>
      <c r="I362" s="85" t="str">
        <f>IF(SUMIFS(Import!Z:Z,Import!J:J,tbl_WohnsitzSO[[#This Row],[AHV-Nr]],Import!Z:Z,1)=0,"",SUMIFS(Import!Z:Z,Import!J:J,tbl_WohnsitzSO[[#This Row],[AHV-Nr]],Import!Z:Z,1))</f>
        <v/>
      </c>
      <c r="J362" s="169" t="str">
        <f>IF(SUMIFS(Import!U:U,Import!R:R,"KLV A",Import!J:J,tbl_WohnsitzSO[[#This Row],[AHV-Nr]])=0,"",SUMIFS(Import!U:U,Import!R:R,"KLV A",Import!J:J,tbl_WohnsitzSO[[#This Row],[AHV-Nr]]))</f>
        <v/>
      </c>
      <c r="K362" s="169" t="str">
        <f>IF(SUMIFS(Import!U:U,Import!R:R,"KLV B",Import!J:J,tbl_WohnsitzSO[[#This Row],[AHV-Nr]])=0,"",SUMIFS(Import!U:U,Import!R:R,"KLV B",Import!J:J,tbl_WohnsitzSO[[#This Row],[AHV-Nr]]))</f>
        <v/>
      </c>
      <c r="L362" s="169" t="str">
        <f>IF(SUMIFS(Import!U:U,Import!R:R,"KLV C",Import!J:J,tbl_WohnsitzSO[[#This Row],[AHV-Nr]])=0,"",SUMIFS(Import!U:U,Import!R:R,"KLV C",Import!J:J,tbl_WohnsitzSO[[#This Row],[AHV-Nr]]))</f>
        <v/>
      </c>
      <c r="M362" s="171">
        <f>SUM(tbl_WohnsitzSO[[#This Row],[KLV A]:[KLV C]])</f>
        <v>0</v>
      </c>
      <c r="N362" s="159" t="str">
        <f>IF(tbl_WohnsitzSO[[#This Row],[KLV A]]="","",IF(NOT(ISERROR(MATCH(X362, Parameter!$A$1:$A$137, 0))),VLOOKUP(X362,Parameter!$A$1:$J$137,4,0),IF(V362=4535,VLOOKUP(W362,Parameter!$C$1:$J$137,5,0),VLOOKUP(Y362,Parameter!$B$1:$J$137,6,0))))</f>
        <v/>
      </c>
      <c r="O362" s="159" t="str">
        <f>IF(tbl_WohnsitzSO[[#This Row],[KLV B]]="","",IF(NOT(ISERROR(MATCH(X362, Parameter!$A$1:$A$137, 0))),VLOOKUP(X362,Parameter!$A$1:$J$137,5,0),IF(V362=4535,VLOOKUP(W362,Parameter!$C$1:$J$137,6,0),VLOOKUP(Y362,Parameter!$B$1:$J$137,7,0))))</f>
        <v/>
      </c>
      <c r="P362" s="159" t="str">
        <f>IF(tbl_WohnsitzSO[[#This Row],[KLV C]]="","",IF(NOT(ISERROR(MATCH(X362, Parameter!$A$1:$A$137, 0))),VLOOKUP(X362,Parameter!$A$1:$J$137,6,0),IF(V362=4535,VLOOKUP(W362,Parameter!$C$1:$J$137,7,0),VLOOKUP(Y362,Parameter!$B$1:$J$137,8,0))))</f>
        <v/>
      </c>
      <c r="Q362" s="12" t="str">
        <f t="shared" si="22"/>
        <v/>
      </c>
      <c r="R362" s="12" t="str">
        <f t="shared" si="22"/>
        <v/>
      </c>
      <c r="S362" s="12" t="str">
        <f t="shared" si="22"/>
        <v/>
      </c>
      <c r="T362" s="12">
        <f>IFERROR(SUM(tbl_WohnsitzSO[[#This Row],[KLV A Kosten]:[KLV C Kosten]]),"")</f>
        <v>0</v>
      </c>
      <c r="U362" s="63">
        <f>SUMIFS(Import!V:V,Import!J:J,tbl_WohnsitzSO[[#This Row],[AHV-Nr]])</f>
        <v>0</v>
      </c>
      <c r="V362" s="162" t="str">
        <f t="shared" si="21"/>
        <v/>
      </c>
      <c r="W362" s="163" t="str">
        <f t="shared" si="21"/>
        <v/>
      </c>
      <c r="X362" s="122" t="str">
        <f t="shared" si="23"/>
        <v>S111111</v>
      </c>
      <c r="Y362" s="122" t="str">
        <f t="shared" si="24"/>
        <v>P</v>
      </c>
    </row>
    <row r="363" spans="1:25" ht="12.75" customHeight="1" x14ac:dyDescent="0.2">
      <c r="A363" s="82">
        <v>350</v>
      </c>
      <c r="B363" s="153" t="str">
        <f>IFERROR(INDEX(Import!J:J,_xlfn.AGGREGATE(15,6,ROW(Import!J:J)/(Import!X:X=1),ROW()-13)),"")</f>
        <v/>
      </c>
      <c r="C363" s="153" t="str">
        <f>IFERROR(INDEX(Import!A:V,MATCH(tbl_WohnsitzSO[[#This Row],[AHV-Nr]],Import!J:J,0),5),"")</f>
        <v/>
      </c>
      <c r="D363" s="154" t="str">
        <f>IFERROR(INDEX(Import!A:V,MATCH(tbl_WohnsitzSO[[#This Row],[AHV-Nr]],Import!J:J,0),7),"")</f>
        <v/>
      </c>
      <c r="E363" s="83" t="str">
        <f>IFERROR(INDEX(Import!A:V,MATCH(tbl_WohnsitzSO[[#This Row],[AHV-Nr]],Import!J:J,0),9),"")</f>
        <v/>
      </c>
      <c r="F363" s="84" t="str">
        <f>IFERROR(INDEX(Import!A:V,MATCH(tbl_WohnsitzSO[[#This Row],[AHV-Nr]],Import!J:J,0),12),"")</f>
        <v/>
      </c>
      <c r="G363" s="157" t="str">
        <f>IFERROR(INDEX(Import!A:V,MATCH(tbl_WohnsitzSO[[#This Row],[AHV-Nr]],Import!J:J,0),15),"")</f>
        <v/>
      </c>
      <c r="H363" s="85" t="str">
        <f>IFERROR(INDEX(Import!A:V,MATCH(tbl_WohnsitzSO[[#This Row],[AHV-Nr]],Import!J:J,0),16),"")</f>
        <v/>
      </c>
      <c r="I363" s="85" t="str">
        <f>IF(SUMIFS(Import!Z:Z,Import!J:J,tbl_WohnsitzSO[[#This Row],[AHV-Nr]],Import!Z:Z,1)=0,"",SUMIFS(Import!Z:Z,Import!J:J,tbl_WohnsitzSO[[#This Row],[AHV-Nr]],Import!Z:Z,1))</f>
        <v/>
      </c>
      <c r="J363" s="169" t="str">
        <f>IF(SUMIFS(Import!U:U,Import!R:R,"KLV A",Import!J:J,tbl_WohnsitzSO[[#This Row],[AHV-Nr]])=0,"",SUMIFS(Import!U:U,Import!R:R,"KLV A",Import!J:J,tbl_WohnsitzSO[[#This Row],[AHV-Nr]]))</f>
        <v/>
      </c>
      <c r="K363" s="169" t="str">
        <f>IF(SUMIFS(Import!U:U,Import!R:R,"KLV B",Import!J:J,tbl_WohnsitzSO[[#This Row],[AHV-Nr]])=0,"",SUMIFS(Import!U:U,Import!R:R,"KLV B",Import!J:J,tbl_WohnsitzSO[[#This Row],[AHV-Nr]]))</f>
        <v/>
      </c>
      <c r="L363" s="169" t="str">
        <f>IF(SUMIFS(Import!U:U,Import!R:R,"KLV C",Import!J:J,tbl_WohnsitzSO[[#This Row],[AHV-Nr]])=0,"",SUMIFS(Import!U:U,Import!R:R,"KLV C",Import!J:J,tbl_WohnsitzSO[[#This Row],[AHV-Nr]]))</f>
        <v/>
      </c>
      <c r="M363" s="171">
        <f>SUM(tbl_WohnsitzSO[[#This Row],[KLV A]:[KLV C]])</f>
        <v>0</v>
      </c>
      <c r="N363" s="159" t="str">
        <f>IF(tbl_WohnsitzSO[[#This Row],[KLV A]]="","",IF(NOT(ISERROR(MATCH(X363, Parameter!$A$1:$A$137, 0))),VLOOKUP(X363,Parameter!$A$1:$J$137,4,0),IF(V363=4535,VLOOKUP(W363,Parameter!$C$1:$J$137,5,0),VLOOKUP(Y363,Parameter!$B$1:$J$137,6,0))))</f>
        <v/>
      </c>
      <c r="O363" s="159" t="str">
        <f>IF(tbl_WohnsitzSO[[#This Row],[KLV B]]="","",IF(NOT(ISERROR(MATCH(X363, Parameter!$A$1:$A$137, 0))),VLOOKUP(X363,Parameter!$A$1:$J$137,5,0),IF(V363=4535,VLOOKUP(W363,Parameter!$C$1:$J$137,6,0),VLOOKUP(Y363,Parameter!$B$1:$J$137,7,0))))</f>
        <v/>
      </c>
      <c r="P363" s="159" t="str">
        <f>IF(tbl_WohnsitzSO[[#This Row],[KLV C]]="","",IF(NOT(ISERROR(MATCH(X363, Parameter!$A$1:$A$137, 0))),VLOOKUP(X363,Parameter!$A$1:$J$137,6,0),IF(V363=4535,VLOOKUP(W363,Parameter!$C$1:$J$137,7,0),VLOOKUP(Y363,Parameter!$B$1:$J$137,8,0))))</f>
        <v/>
      </c>
      <c r="Q363" s="12" t="str">
        <f t="shared" si="22"/>
        <v/>
      </c>
      <c r="R363" s="12" t="str">
        <f t="shared" si="22"/>
        <v/>
      </c>
      <c r="S363" s="12" t="str">
        <f t="shared" si="22"/>
        <v/>
      </c>
      <c r="T363" s="12">
        <f>IFERROR(SUM(tbl_WohnsitzSO[[#This Row],[KLV A Kosten]:[KLV C Kosten]]),"")</f>
        <v>0</v>
      </c>
      <c r="U363" s="63">
        <f>SUMIFS(Import!V:V,Import!J:J,tbl_WohnsitzSO[[#This Row],[AHV-Nr]])</f>
        <v>0</v>
      </c>
      <c r="V363" s="162" t="str">
        <f t="shared" si="21"/>
        <v/>
      </c>
      <c r="W363" s="163" t="str">
        <f t="shared" si="21"/>
        <v/>
      </c>
      <c r="X363" s="122" t="str">
        <f t="shared" si="23"/>
        <v>S111111</v>
      </c>
      <c r="Y363" s="122" t="str">
        <f t="shared" si="24"/>
        <v>P</v>
      </c>
    </row>
    <row r="364" spans="1:25" ht="12.75" customHeight="1" x14ac:dyDescent="0.2">
      <c r="A364" s="82">
        <v>351</v>
      </c>
      <c r="B364" s="153" t="str">
        <f>IFERROR(INDEX(Import!J:J,_xlfn.AGGREGATE(15,6,ROW(Import!J:J)/(Import!X:X=1),ROW()-13)),"")</f>
        <v/>
      </c>
      <c r="C364" s="153" t="str">
        <f>IFERROR(INDEX(Import!A:V,MATCH(tbl_WohnsitzSO[[#This Row],[AHV-Nr]],Import!J:J,0),5),"")</f>
        <v/>
      </c>
      <c r="D364" s="154" t="str">
        <f>IFERROR(INDEX(Import!A:V,MATCH(tbl_WohnsitzSO[[#This Row],[AHV-Nr]],Import!J:J,0),7),"")</f>
        <v/>
      </c>
      <c r="E364" s="83" t="str">
        <f>IFERROR(INDEX(Import!A:V,MATCH(tbl_WohnsitzSO[[#This Row],[AHV-Nr]],Import!J:J,0),9),"")</f>
        <v/>
      </c>
      <c r="F364" s="84" t="str">
        <f>IFERROR(INDEX(Import!A:V,MATCH(tbl_WohnsitzSO[[#This Row],[AHV-Nr]],Import!J:J,0),12),"")</f>
        <v/>
      </c>
      <c r="G364" s="157" t="str">
        <f>IFERROR(INDEX(Import!A:V,MATCH(tbl_WohnsitzSO[[#This Row],[AHV-Nr]],Import!J:J,0),15),"")</f>
        <v/>
      </c>
      <c r="H364" s="85" t="str">
        <f>IFERROR(INDEX(Import!A:V,MATCH(tbl_WohnsitzSO[[#This Row],[AHV-Nr]],Import!J:J,0),16),"")</f>
        <v/>
      </c>
      <c r="I364" s="85" t="str">
        <f>IF(SUMIFS(Import!Z:Z,Import!J:J,tbl_WohnsitzSO[[#This Row],[AHV-Nr]],Import!Z:Z,1)=0,"",SUMIFS(Import!Z:Z,Import!J:J,tbl_WohnsitzSO[[#This Row],[AHV-Nr]],Import!Z:Z,1))</f>
        <v/>
      </c>
      <c r="J364" s="169" t="str">
        <f>IF(SUMIFS(Import!U:U,Import!R:R,"KLV A",Import!J:J,tbl_WohnsitzSO[[#This Row],[AHV-Nr]])=0,"",SUMIFS(Import!U:U,Import!R:R,"KLV A",Import!J:J,tbl_WohnsitzSO[[#This Row],[AHV-Nr]]))</f>
        <v/>
      </c>
      <c r="K364" s="169" t="str">
        <f>IF(SUMIFS(Import!U:U,Import!R:R,"KLV B",Import!J:J,tbl_WohnsitzSO[[#This Row],[AHV-Nr]])=0,"",SUMIFS(Import!U:U,Import!R:R,"KLV B",Import!J:J,tbl_WohnsitzSO[[#This Row],[AHV-Nr]]))</f>
        <v/>
      </c>
      <c r="L364" s="169" t="str">
        <f>IF(SUMIFS(Import!U:U,Import!R:R,"KLV C",Import!J:J,tbl_WohnsitzSO[[#This Row],[AHV-Nr]])=0,"",SUMIFS(Import!U:U,Import!R:R,"KLV C",Import!J:J,tbl_WohnsitzSO[[#This Row],[AHV-Nr]]))</f>
        <v/>
      </c>
      <c r="M364" s="171">
        <f>SUM(tbl_WohnsitzSO[[#This Row],[KLV A]:[KLV C]])</f>
        <v>0</v>
      </c>
      <c r="N364" s="159" t="str">
        <f>IF(tbl_WohnsitzSO[[#This Row],[KLV A]]="","",IF(NOT(ISERROR(MATCH(X364, Parameter!$A$1:$A$137, 0))),VLOOKUP(X364,Parameter!$A$1:$J$137,4,0),IF(V364=4535,VLOOKUP(W364,Parameter!$C$1:$J$137,5,0),VLOOKUP(Y364,Parameter!$B$1:$J$137,6,0))))</f>
        <v/>
      </c>
      <c r="O364" s="159" t="str">
        <f>IF(tbl_WohnsitzSO[[#This Row],[KLV B]]="","",IF(NOT(ISERROR(MATCH(X364, Parameter!$A$1:$A$137, 0))),VLOOKUP(X364,Parameter!$A$1:$J$137,5,0),IF(V364=4535,VLOOKUP(W364,Parameter!$C$1:$J$137,6,0),VLOOKUP(Y364,Parameter!$B$1:$J$137,7,0))))</f>
        <v/>
      </c>
      <c r="P364" s="159" t="str">
        <f>IF(tbl_WohnsitzSO[[#This Row],[KLV C]]="","",IF(NOT(ISERROR(MATCH(X364, Parameter!$A$1:$A$137, 0))),VLOOKUP(X364,Parameter!$A$1:$J$137,6,0),IF(V364=4535,VLOOKUP(W364,Parameter!$C$1:$J$137,7,0),VLOOKUP(Y364,Parameter!$B$1:$J$137,8,0))))</f>
        <v/>
      </c>
      <c r="Q364" s="12" t="str">
        <f t="shared" si="22"/>
        <v/>
      </c>
      <c r="R364" s="12" t="str">
        <f t="shared" si="22"/>
        <v/>
      </c>
      <c r="S364" s="12" t="str">
        <f t="shared" si="22"/>
        <v/>
      </c>
      <c r="T364" s="12">
        <f>IFERROR(SUM(tbl_WohnsitzSO[[#This Row],[KLV A Kosten]:[KLV C Kosten]]),"")</f>
        <v>0</v>
      </c>
      <c r="U364" s="63">
        <f>SUMIFS(Import!V:V,Import!J:J,tbl_WohnsitzSO[[#This Row],[AHV-Nr]])</f>
        <v>0</v>
      </c>
      <c r="V364" s="162" t="str">
        <f t="shared" si="21"/>
        <v/>
      </c>
      <c r="W364" s="163" t="str">
        <f t="shared" si="21"/>
        <v/>
      </c>
      <c r="X364" s="122" t="str">
        <f t="shared" si="23"/>
        <v>S111111</v>
      </c>
      <c r="Y364" s="122" t="str">
        <f t="shared" si="24"/>
        <v>P</v>
      </c>
    </row>
    <row r="365" spans="1:25" ht="12.75" customHeight="1" x14ac:dyDescent="0.2">
      <c r="A365" s="82">
        <v>352</v>
      </c>
      <c r="B365" s="153" t="str">
        <f>IFERROR(INDEX(Import!J:J,_xlfn.AGGREGATE(15,6,ROW(Import!J:J)/(Import!X:X=1),ROW()-13)),"")</f>
        <v/>
      </c>
      <c r="C365" s="153" t="str">
        <f>IFERROR(INDEX(Import!A:V,MATCH(tbl_WohnsitzSO[[#This Row],[AHV-Nr]],Import!J:J,0),5),"")</f>
        <v/>
      </c>
      <c r="D365" s="154" t="str">
        <f>IFERROR(INDEX(Import!A:V,MATCH(tbl_WohnsitzSO[[#This Row],[AHV-Nr]],Import!J:J,0),7),"")</f>
        <v/>
      </c>
      <c r="E365" s="83" t="str">
        <f>IFERROR(INDEX(Import!A:V,MATCH(tbl_WohnsitzSO[[#This Row],[AHV-Nr]],Import!J:J,0),9),"")</f>
        <v/>
      </c>
      <c r="F365" s="84" t="str">
        <f>IFERROR(INDEX(Import!A:V,MATCH(tbl_WohnsitzSO[[#This Row],[AHV-Nr]],Import!J:J,0),12),"")</f>
        <v/>
      </c>
      <c r="G365" s="157" t="str">
        <f>IFERROR(INDEX(Import!A:V,MATCH(tbl_WohnsitzSO[[#This Row],[AHV-Nr]],Import!J:J,0),15),"")</f>
        <v/>
      </c>
      <c r="H365" s="85" t="str">
        <f>IFERROR(INDEX(Import!A:V,MATCH(tbl_WohnsitzSO[[#This Row],[AHV-Nr]],Import!J:J,0),16),"")</f>
        <v/>
      </c>
      <c r="I365" s="85" t="str">
        <f>IF(SUMIFS(Import!Z:Z,Import!J:J,tbl_WohnsitzSO[[#This Row],[AHV-Nr]],Import!Z:Z,1)=0,"",SUMIFS(Import!Z:Z,Import!J:J,tbl_WohnsitzSO[[#This Row],[AHV-Nr]],Import!Z:Z,1))</f>
        <v/>
      </c>
      <c r="J365" s="169" t="str">
        <f>IF(SUMIFS(Import!U:U,Import!R:R,"KLV A",Import!J:J,tbl_WohnsitzSO[[#This Row],[AHV-Nr]])=0,"",SUMIFS(Import!U:U,Import!R:R,"KLV A",Import!J:J,tbl_WohnsitzSO[[#This Row],[AHV-Nr]]))</f>
        <v/>
      </c>
      <c r="K365" s="169" t="str">
        <f>IF(SUMIFS(Import!U:U,Import!R:R,"KLV B",Import!J:J,tbl_WohnsitzSO[[#This Row],[AHV-Nr]])=0,"",SUMIFS(Import!U:U,Import!R:R,"KLV B",Import!J:J,tbl_WohnsitzSO[[#This Row],[AHV-Nr]]))</f>
        <v/>
      </c>
      <c r="L365" s="169" t="str">
        <f>IF(SUMIFS(Import!U:U,Import!R:R,"KLV C",Import!J:J,tbl_WohnsitzSO[[#This Row],[AHV-Nr]])=0,"",SUMIFS(Import!U:U,Import!R:R,"KLV C",Import!J:J,tbl_WohnsitzSO[[#This Row],[AHV-Nr]]))</f>
        <v/>
      </c>
      <c r="M365" s="171">
        <f>SUM(tbl_WohnsitzSO[[#This Row],[KLV A]:[KLV C]])</f>
        <v>0</v>
      </c>
      <c r="N365" s="159" t="str">
        <f>IF(tbl_WohnsitzSO[[#This Row],[KLV A]]="","",IF(NOT(ISERROR(MATCH(X365, Parameter!$A$1:$A$137, 0))),VLOOKUP(X365,Parameter!$A$1:$J$137,4,0),IF(V365=4535,VLOOKUP(W365,Parameter!$C$1:$J$137,5,0),VLOOKUP(Y365,Parameter!$B$1:$J$137,6,0))))</f>
        <v/>
      </c>
      <c r="O365" s="159" t="str">
        <f>IF(tbl_WohnsitzSO[[#This Row],[KLV B]]="","",IF(NOT(ISERROR(MATCH(X365, Parameter!$A$1:$A$137, 0))),VLOOKUP(X365,Parameter!$A$1:$J$137,5,0),IF(V365=4535,VLOOKUP(W365,Parameter!$C$1:$J$137,6,0),VLOOKUP(Y365,Parameter!$B$1:$J$137,7,0))))</f>
        <v/>
      </c>
      <c r="P365" s="159" t="str">
        <f>IF(tbl_WohnsitzSO[[#This Row],[KLV C]]="","",IF(NOT(ISERROR(MATCH(X365, Parameter!$A$1:$A$137, 0))),VLOOKUP(X365,Parameter!$A$1:$J$137,6,0),IF(V365=4535,VLOOKUP(W365,Parameter!$C$1:$J$137,7,0),VLOOKUP(Y365,Parameter!$B$1:$J$137,8,0))))</f>
        <v/>
      </c>
      <c r="Q365" s="12" t="str">
        <f t="shared" si="22"/>
        <v/>
      </c>
      <c r="R365" s="12" t="str">
        <f t="shared" si="22"/>
        <v/>
      </c>
      <c r="S365" s="12" t="str">
        <f t="shared" si="22"/>
        <v/>
      </c>
      <c r="T365" s="12">
        <f>IFERROR(SUM(tbl_WohnsitzSO[[#This Row],[KLV A Kosten]:[KLV C Kosten]]),"")</f>
        <v>0</v>
      </c>
      <c r="U365" s="63">
        <f>SUMIFS(Import!V:V,Import!J:J,tbl_WohnsitzSO[[#This Row],[AHV-Nr]])</f>
        <v>0</v>
      </c>
      <c r="V365" s="162" t="str">
        <f t="shared" si="21"/>
        <v/>
      </c>
      <c r="W365" s="163" t="str">
        <f t="shared" si="21"/>
        <v/>
      </c>
      <c r="X365" s="122" t="str">
        <f t="shared" si="23"/>
        <v>S111111</v>
      </c>
      <c r="Y365" s="122" t="str">
        <f t="shared" si="24"/>
        <v>P</v>
      </c>
    </row>
    <row r="366" spans="1:25" ht="12.75" customHeight="1" x14ac:dyDescent="0.2">
      <c r="A366" s="82">
        <v>353</v>
      </c>
      <c r="B366" s="153" t="str">
        <f>IFERROR(INDEX(Import!J:J,_xlfn.AGGREGATE(15,6,ROW(Import!J:J)/(Import!X:X=1),ROW()-13)),"")</f>
        <v/>
      </c>
      <c r="C366" s="153" t="str">
        <f>IFERROR(INDEX(Import!A:V,MATCH(tbl_WohnsitzSO[[#This Row],[AHV-Nr]],Import!J:J,0),5),"")</f>
        <v/>
      </c>
      <c r="D366" s="154" t="str">
        <f>IFERROR(INDEX(Import!A:V,MATCH(tbl_WohnsitzSO[[#This Row],[AHV-Nr]],Import!J:J,0),7),"")</f>
        <v/>
      </c>
      <c r="E366" s="83" t="str">
        <f>IFERROR(INDEX(Import!A:V,MATCH(tbl_WohnsitzSO[[#This Row],[AHV-Nr]],Import!J:J,0),9),"")</f>
        <v/>
      </c>
      <c r="F366" s="84" t="str">
        <f>IFERROR(INDEX(Import!A:V,MATCH(tbl_WohnsitzSO[[#This Row],[AHV-Nr]],Import!J:J,0),12),"")</f>
        <v/>
      </c>
      <c r="G366" s="157" t="str">
        <f>IFERROR(INDEX(Import!A:V,MATCH(tbl_WohnsitzSO[[#This Row],[AHV-Nr]],Import!J:J,0),15),"")</f>
        <v/>
      </c>
      <c r="H366" s="85" t="str">
        <f>IFERROR(INDEX(Import!A:V,MATCH(tbl_WohnsitzSO[[#This Row],[AHV-Nr]],Import!J:J,0),16),"")</f>
        <v/>
      </c>
      <c r="I366" s="85" t="str">
        <f>IF(SUMIFS(Import!Z:Z,Import!J:J,tbl_WohnsitzSO[[#This Row],[AHV-Nr]],Import!Z:Z,1)=0,"",SUMIFS(Import!Z:Z,Import!J:J,tbl_WohnsitzSO[[#This Row],[AHV-Nr]],Import!Z:Z,1))</f>
        <v/>
      </c>
      <c r="J366" s="169" t="str">
        <f>IF(SUMIFS(Import!U:U,Import!R:R,"KLV A",Import!J:J,tbl_WohnsitzSO[[#This Row],[AHV-Nr]])=0,"",SUMIFS(Import!U:U,Import!R:R,"KLV A",Import!J:J,tbl_WohnsitzSO[[#This Row],[AHV-Nr]]))</f>
        <v/>
      </c>
      <c r="K366" s="169" t="str">
        <f>IF(SUMIFS(Import!U:U,Import!R:R,"KLV B",Import!J:J,tbl_WohnsitzSO[[#This Row],[AHV-Nr]])=0,"",SUMIFS(Import!U:U,Import!R:R,"KLV B",Import!J:J,tbl_WohnsitzSO[[#This Row],[AHV-Nr]]))</f>
        <v/>
      </c>
      <c r="L366" s="169" t="str">
        <f>IF(SUMIFS(Import!U:U,Import!R:R,"KLV C",Import!J:J,tbl_WohnsitzSO[[#This Row],[AHV-Nr]])=0,"",SUMIFS(Import!U:U,Import!R:R,"KLV C",Import!J:J,tbl_WohnsitzSO[[#This Row],[AHV-Nr]]))</f>
        <v/>
      </c>
      <c r="M366" s="171">
        <f>SUM(tbl_WohnsitzSO[[#This Row],[KLV A]:[KLV C]])</f>
        <v>0</v>
      </c>
      <c r="N366" s="159" t="str">
        <f>IF(tbl_WohnsitzSO[[#This Row],[KLV A]]="","",IF(NOT(ISERROR(MATCH(X366, Parameter!$A$1:$A$137, 0))),VLOOKUP(X366,Parameter!$A$1:$J$137,4,0),IF(V366=4535,VLOOKUP(W366,Parameter!$C$1:$J$137,5,0),VLOOKUP(Y366,Parameter!$B$1:$J$137,6,0))))</f>
        <v/>
      </c>
      <c r="O366" s="159" t="str">
        <f>IF(tbl_WohnsitzSO[[#This Row],[KLV B]]="","",IF(NOT(ISERROR(MATCH(X366, Parameter!$A$1:$A$137, 0))),VLOOKUP(X366,Parameter!$A$1:$J$137,5,0),IF(V366=4535,VLOOKUP(W366,Parameter!$C$1:$J$137,6,0),VLOOKUP(Y366,Parameter!$B$1:$J$137,7,0))))</f>
        <v/>
      </c>
      <c r="P366" s="159" t="str">
        <f>IF(tbl_WohnsitzSO[[#This Row],[KLV C]]="","",IF(NOT(ISERROR(MATCH(X366, Parameter!$A$1:$A$137, 0))),VLOOKUP(X366,Parameter!$A$1:$J$137,6,0),IF(V366=4535,VLOOKUP(W366,Parameter!$C$1:$J$137,7,0),VLOOKUP(Y366,Parameter!$B$1:$J$137,8,0))))</f>
        <v/>
      </c>
      <c r="Q366" s="12" t="str">
        <f t="shared" si="22"/>
        <v/>
      </c>
      <c r="R366" s="12" t="str">
        <f t="shared" si="22"/>
        <v/>
      </c>
      <c r="S366" s="12" t="str">
        <f t="shared" si="22"/>
        <v/>
      </c>
      <c r="T366" s="12">
        <f>IFERROR(SUM(tbl_WohnsitzSO[[#This Row],[KLV A Kosten]:[KLV C Kosten]]),"")</f>
        <v>0</v>
      </c>
      <c r="U366" s="63">
        <f>SUMIFS(Import!V:V,Import!J:J,tbl_WohnsitzSO[[#This Row],[AHV-Nr]])</f>
        <v>0</v>
      </c>
      <c r="V366" s="162" t="str">
        <f t="shared" si="21"/>
        <v/>
      </c>
      <c r="W366" s="163" t="str">
        <f t="shared" si="21"/>
        <v/>
      </c>
      <c r="X366" s="122" t="str">
        <f t="shared" si="23"/>
        <v>S111111</v>
      </c>
      <c r="Y366" s="122" t="str">
        <f t="shared" si="24"/>
        <v>P</v>
      </c>
    </row>
    <row r="367" spans="1:25" ht="12.75" customHeight="1" x14ac:dyDescent="0.2">
      <c r="A367" s="82">
        <v>354</v>
      </c>
      <c r="B367" s="153" t="str">
        <f>IFERROR(INDEX(Import!J:J,_xlfn.AGGREGATE(15,6,ROW(Import!J:J)/(Import!X:X=1),ROW()-13)),"")</f>
        <v/>
      </c>
      <c r="C367" s="153" t="str">
        <f>IFERROR(INDEX(Import!A:V,MATCH(tbl_WohnsitzSO[[#This Row],[AHV-Nr]],Import!J:J,0),5),"")</f>
        <v/>
      </c>
      <c r="D367" s="154" t="str">
        <f>IFERROR(INDEX(Import!A:V,MATCH(tbl_WohnsitzSO[[#This Row],[AHV-Nr]],Import!J:J,0),7),"")</f>
        <v/>
      </c>
      <c r="E367" s="83" t="str">
        <f>IFERROR(INDEX(Import!A:V,MATCH(tbl_WohnsitzSO[[#This Row],[AHV-Nr]],Import!J:J,0),9),"")</f>
        <v/>
      </c>
      <c r="F367" s="84" t="str">
        <f>IFERROR(INDEX(Import!A:V,MATCH(tbl_WohnsitzSO[[#This Row],[AHV-Nr]],Import!J:J,0),12),"")</f>
        <v/>
      </c>
      <c r="G367" s="157" t="str">
        <f>IFERROR(INDEX(Import!A:V,MATCH(tbl_WohnsitzSO[[#This Row],[AHV-Nr]],Import!J:J,0),15),"")</f>
        <v/>
      </c>
      <c r="H367" s="85" t="str">
        <f>IFERROR(INDEX(Import!A:V,MATCH(tbl_WohnsitzSO[[#This Row],[AHV-Nr]],Import!J:J,0),16),"")</f>
        <v/>
      </c>
      <c r="I367" s="85" t="str">
        <f>IF(SUMIFS(Import!Z:Z,Import!J:J,tbl_WohnsitzSO[[#This Row],[AHV-Nr]],Import!Z:Z,1)=0,"",SUMIFS(Import!Z:Z,Import!J:J,tbl_WohnsitzSO[[#This Row],[AHV-Nr]],Import!Z:Z,1))</f>
        <v/>
      </c>
      <c r="J367" s="169" t="str">
        <f>IF(SUMIFS(Import!U:U,Import!R:R,"KLV A",Import!J:J,tbl_WohnsitzSO[[#This Row],[AHV-Nr]])=0,"",SUMIFS(Import!U:U,Import!R:R,"KLV A",Import!J:J,tbl_WohnsitzSO[[#This Row],[AHV-Nr]]))</f>
        <v/>
      </c>
      <c r="K367" s="169" t="str">
        <f>IF(SUMIFS(Import!U:U,Import!R:R,"KLV B",Import!J:J,tbl_WohnsitzSO[[#This Row],[AHV-Nr]])=0,"",SUMIFS(Import!U:U,Import!R:R,"KLV B",Import!J:J,tbl_WohnsitzSO[[#This Row],[AHV-Nr]]))</f>
        <v/>
      </c>
      <c r="L367" s="169" t="str">
        <f>IF(SUMIFS(Import!U:U,Import!R:R,"KLV C",Import!J:J,tbl_WohnsitzSO[[#This Row],[AHV-Nr]])=0,"",SUMIFS(Import!U:U,Import!R:R,"KLV C",Import!J:J,tbl_WohnsitzSO[[#This Row],[AHV-Nr]]))</f>
        <v/>
      </c>
      <c r="M367" s="171">
        <f>SUM(tbl_WohnsitzSO[[#This Row],[KLV A]:[KLV C]])</f>
        <v>0</v>
      </c>
      <c r="N367" s="159" t="str">
        <f>IF(tbl_WohnsitzSO[[#This Row],[KLV A]]="","",IF(NOT(ISERROR(MATCH(X367, Parameter!$A$1:$A$137, 0))),VLOOKUP(X367,Parameter!$A$1:$J$137,4,0),IF(V367=4535,VLOOKUP(W367,Parameter!$C$1:$J$137,5,0),VLOOKUP(Y367,Parameter!$B$1:$J$137,6,0))))</f>
        <v/>
      </c>
      <c r="O367" s="159" t="str">
        <f>IF(tbl_WohnsitzSO[[#This Row],[KLV B]]="","",IF(NOT(ISERROR(MATCH(X367, Parameter!$A$1:$A$137, 0))),VLOOKUP(X367,Parameter!$A$1:$J$137,5,0),IF(V367=4535,VLOOKUP(W367,Parameter!$C$1:$J$137,6,0),VLOOKUP(Y367,Parameter!$B$1:$J$137,7,0))))</f>
        <v/>
      </c>
      <c r="P367" s="159" t="str">
        <f>IF(tbl_WohnsitzSO[[#This Row],[KLV C]]="","",IF(NOT(ISERROR(MATCH(X367, Parameter!$A$1:$A$137, 0))),VLOOKUP(X367,Parameter!$A$1:$J$137,6,0),IF(V367=4535,VLOOKUP(W367,Parameter!$C$1:$J$137,7,0),VLOOKUP(Y367,Parameter!$B$1:$J$137,8,0))))</f>
        <v/>
      </c>
      <c r="Q367" s="12" t="str">
        <f t="shared" si="22"/>
        <v/>
      </c>
      <c r="R367" s="12" t="str">
        <f t="shared" si="22"/>
        <v/>
      </c>
      <c r="S367" s="12" t="str">
        <f t="shared" si="22"/>
        <v/>
      </c>
      <c r="T367" s="12">
        <f>IFERROR(SUM(tbl_WohnsitzSO[[#This Row],[KLV A Kosten]:[KLV C Kosten]]),"")</f>
        <v>0</v>
      </c>
      <c r="U367" s="63">
        <f>SUMIFS(Import!V:V,Import!J:J,tbl_WohnsitzSO[[#This Row],[AHV-Nr]])</f>
        <v>0</v>
      </c>
      <c r="V367" s="162" t="str">
        <f t="shared" si="21"/>
        <v/>
      </c>
      <c r="W367" s="163" t="str">
        <f t="shared" si="21"/>
        <v/>
      </c>
      <c r="X367" s="122" t="str">
        <f t="shared" si="23"/>
        <v>S111111</v>
      </c>
      <c r="Y367" s="122" t="str">
        <f t="shared" si="24"/>
        <v>P</v>
      </c>
    </row>
    <row r="368" spans="1:25" ht="12.75" customHeight="1" x14ac:dyDescent="0.2">
      <c r="A368" s="82">
        <v>355</v>
      </c>
      <c r="B368" s="153" t="str">
        <f>IFERROR(INDEX(Import!J:J,_xlfn.AGGREGATE(15,6,ROW(Import!J:J)/(Import!X:X=1),ROW()-13)),"")</f>
        <v/>
      </c>
      <c r="C368" s="153" t="str">
        <f>IFERROR(INDEX(Import!A:V,MATCH(tbl_WohnsitzSO[[#This Row],[AHV-Nr]],Import!J:J,0),5),"")</f>
        <v/>
      </c>
      <c r="D368" s="154" t="str">
        <f>IFERROR(INDEX(Import!A:V,MATCH(tbl_WohnsitzSO[[#This Row],[AHV-Nr]],Import!J:J,0),7),"")</f>
        <v/>
      </c>
      <c r="E368" s="83" t="str">
        <f>IFERROR(INDEX(Import!A:V,MATCH(tbl_WohnsitzSO[[#This Row],[AHV-Nr]],Import!J:J,0),9),"")</f>
        <v/>
      </c>
      <c r="F368" s="84" t="str">
        <f>IFERROR(INDEX(Import!A:V,MATCH(tbl_WohnsitzSO[[#This Row],[AHV-Nr]],Import!J:J,0),12),"")</f>
        <v/>
      </c>
      <c r="G368" s="157" t="str">
        <f>IFERROR(INDEX(Import!A:V,MATCH(tbl_WohnsitzSO[[#This Row],[AHV-Nr]],Import!J:J,0),15),"")</f>
        <v/>
      </c>
      <c r="H368" s="85" t="str">
        <f>IFERROR(INDEX(Import!A:V,MATCH(tbl_WohnsitzSO[[#This Row],[AHV-Nr]],Import!J:J,0),16),"")</f>
        <v/>
      </c>
      <c r="I368" s="85" t="str">
        <f>IF(SUMIFS(Import!Z:Z,Import!J:J,tbl_WohnsitzSO[[#This Row],[AHV-Nr]],Import!Z:Z,1)=0,"",SUMIFS(Import!Z:Z,Import!J:J,tbl_WohnsitzSO[[#This Row],[AHV-Nr]],Import!Z:Z,1))</f>
        <v/>
      </c>
      <c r="J368" s="169" t="str">
        <f>IF(SUMIFS(Import!U:U,Import!R:R,"KLV A",Import!J:J,tbl_WohnsitzSO[[#This Row],[AHV-Nr]])=0,"",SUMIFS(Import!U:U,Import!R:R,"KLV A",Import!J:J,tbl_WohnsitzSO[[#This Row],[AHV-Nr]]))</f>
        <v/>
      </c>
      <c r="K368" s="169" t="str">
        <f>IF(SUMIFS(Import!U:U,Import!R:R,"KLV B",Import!J:J,tbl_WohnsitzSO[[#This Row],[AHV-Nr]])=0,"",SUMIFS(Import!U:U,Import!R:R,"KLV B",Import!J:J,tbl_WohnsitzSO[[#This Row],[AHV-Nr]]))</f>
        <v/>
      </c>
      <c r="L368" s="169" t="str">
        <f>IF(SUMIFS(Import!U:U,Import!R:R,"KLV C",Import!J:J,tbl_WohnsitzSO[[#This Row],[AHV-Nr]])=0,"",SUMIFS(Import!U:U,Import!R:R,"KLV C",Import!J:J,tbl_WohnsitzSO[[#This Row],[AHV-Nr]]))</f>
        <v/>
      </c>
      <c r="M368" s="171">
        <f>SUM(tbl_WohnsitzSO[[#This Row],[KLV A]:[KLV C]])</f>
        <v>0</v>
      </c>
      <c r="N368" s="159" t="str">
        <f>IF(tbl_WohnsitzSO[[#This Row],[KLV A]]="","",IF(NOT(ISERROR(MATCH(X368, Parameter!$A$1:$A$137, 0))),VLOOKUP(X368,Parameter!$A$1:$J$137,4,0),IF(V368=4535,VLOOKUP(W368,Parameter!$C$1:$J$137,5,0),VLOOKUP(Y368,Parameter!$B$1:$J$137,6,0))))</f>
        <v/>
      </c>
      <c r="O368" s="159" t="str">
        <f>IF(tbl_WohnsitzSO[[#This Row],[KLV B]]="","",IF(NOT(ISERROR(MATCH(X368, Parameter!$A$1:$A$137, 0))),VLOOKUP(X368,Parameter!$A$1:$J$137,5,0),IF(V368=4535,VLOOKUP(W368,Parameter!$C$1:$J$137,6,0),VLOOKUP(Y368,Parameter!$B$1:$J$137,7,0))))</f>
        <v/>
      </c>
      <c r="P368" s="159" t="str">
        <f>IF(tbl_WohnsitzSO[[#This Row],[KLV C]]="","",IF(NOT(ISERROR(MATCH(X368, Parameter!$A$1:$A$137, 0))),VLOOKUP(X368,Parameter!$A$1:$J$137,6,0),IF(V368=4535,VLOOKUP(W368,Parameter!$C$1:$J$137,7,0),VLOOKUP(Y368,Parameter!$B$1:$J$137,8,0))))</f>
        <v/>
      </c>
      <c r="Q368" s="12" t="str">
        <f t="shared" si="22"/>
        <v/>
      </c>
      <c r="R368" s="12" t="str">
        <f t="shared" si="22"/>
        <v/>
      </c>
      <c r="S368" s="12" t="str">
        <f t="shared" si="22"/>
        <v/>
      </c>
      <c r="T368" s="12">
        <f>IFERROR(SUM(tbl_WohnsitzSO[[#This Row],[KLV A Kosten]:[KLV C Kosten]]),"")</f>
        <v>0</v>
      </c>
      <c r="U368" s="63">
        <f>SUMIFS(Import!V:V,Import!J:J,tbl_WohnsitzSO[[#This Row],[AHV-Nr]])</f>
        <v>0</v>
      </c>
      <c r="V368" s="162" t="str">
        <f t="shared" si="21"/>
        <v/>
      </c>
      <c r="W368" s="163" t="str">
        <f t="shared" si="21"/>
        <v/>
      </c>
      <c r="X368" s="122" t="str">
        <f t="shared" si="23"/>
        <v>S111111</v>
      </c>
      <c r="Y368" s="122" t="str">
        <f t="shared" si="24"/>
        <v>P</v>
      </c>
    </row>
    <row r="369" spans="1:25" ht="12.75" customHeight="1" x14ac:dyDescent="0.2">
      <c r="A369" s="82">
        <v>356</v>
      </c>
      <c r="B369" s="153" t="str">
        <f>IFERROR(INDEX(Import!J:J,_xlfn.AGGREGATE(15,6,ROW(Import!J:J)/(Import!X:X=1),ROW()-13)),"")</f>
        <v/>
      </c>
      <c r="C369" s="153" t="str">
        <f>IFERROR(INDEX(Import!A:V,MATCH(tbl_WohnsitzSO[[#This Row],[AHV-Nr]],Import!J:J,0),5),"")</f>
        <v/>
      </c>
      <c r="D369" s="154" t="str">
        <f>IFERROR(INDEX(Import!A:V,MATCH(tbl_WohnsitzSO[[#This Row],[AHV-Nr]],Import!J:J,0),7),"")</f>
        <v/>
      </c>
      <c r="E369" s="83" t="str">
        <f>IFERROR(INDEX(Import!A:V,MATCH(tbl_WohnsitzSO[[#This Row],[AHV-Nr]],Import!J:J,0),9),"")</f>
        <v/>
      </c>
      <c r="F369" s="84" t="str">
        <f>IFERROR(INDEX(Import!A:V,MATCH(tbl_WohnsitzSO[[#This Row],[AHV-Nr]],Import!J:J,0),12),"")</f>
        <v/>
      </c>
      <c r="G369" s="157" t="str">
        <f>IFERROR(INDEX(Import!A:V,MATCH(tbl_WohnsitzSO[[#This Row],[AHV-Nr]],Import!J:J,0),15),"")</f>
        <v/>
      </c>
      <c r="H369" s="85" t="str">
        <f>IFERROR(INDEX(Import!A:V,MATCH(tbl_WohnsitzSO[[#This Row],[AHV-Nr]],Import!J:J,0),16),"")</f>
        <v/>
      </c>
      <c r="I369" s="85" t="str">
        <f>IF(SUMIFS(Import!Z:Z,Import!J:J,tbl_WohnsitzSO[[#This Row],[AHV-Nr]],Import!Z:Z,1)=0,"",SUMIFS(Import!Z:Z,Import!J:J,tbl_WohnsitzSO[[#This Row],[AHV-Nr]],Import!Z:Z,1))</f>
        <v/>
      </c>
      <c r="J369" s="169" t="str">
        <f>IF(SUMIFS(Import!U:U,Import!R:R,"KLV A",Import!J:J,tbl_WohnsitzSO[[#This Row],[AHV-Nr]])=0,"",SUMIFS(Import!U:U,Import!R:R,"KLV A",Import!J:J,tbl_WohnsitzSO[[#This Row],[AHV-Nr]]))</f>
        <v/>
      </c>
      <c r="K369" s="169" t="str">
        <f>IF(SUMIFS(Import!U:U,Import!R:R,"KLV B",Import!J:J,tbl_WohnsitzSO[[#This Row],[AHV-Nr]])=0,"",SUMIFS(Import!U:U,Import!R:R,"KLV B",Import!J:J,tbl_WohnsitzSO[[#This Row],[AHV-Nr]]))</f>
        <v/>
      </c>
      <c r="L369" s="169" t="str">
        <f>IF(SUMIFS(Import!U:U,Import!R:R,"KLV C",Import!J:J,tbl_WohnsitzSO[[#This Row],[AHV-Nr]])=0,"",SUMIFS(Import!U:U,Import!R:R,"KLV C",Import!J:J,tbl_WohnsitzSO[[#This Row],[AHV-Nr]]))</f>
        <v/>
      </c>
      <c r="M369" s="171">
        <f>SUM(tbl_WohnsitzSO[[#This Row],[KLV A]:[KLV C]])</f>
        <v>0</v>
      </c>
      <c r="N369" s="159" t="str">
        <f>IF(tbl_WohnsitzSO[[#This Row],[KLV A]]="","",IF(NOT(ISERROR(MATCH(X369, Parameter!$A$1:$A$137, 0))),VLOOKUP(X369,Parameter!$A$1:$J$137,4,0),IF(V369=4535,VLOOKUP(W369,Parameter!$C$1:$J$137,5,0),VLOOKUP(Y369,Parameter!$B$1:$J$137,6,0))))</f>
        <v/>
      </c>
      <c r="O369" s="159" t="str">
        <f>IF(tbl_WohnsitzSO[[#This Row],[KLV B]]="","",IF(NOT(ISERROR(MATCH(X369, Parameter!$A$1:$A$137, 0))),VLOOKUP(X369,Parameter!$A$1:$J$137,5,0),IF(V369=4535,VLOOKUP(W369,Parameter!$C$1:$J$137,6,0),VLOOKUP(Y369,Parameter!$B$1:$J$137,7,0))))</f>
        <v/>
      </c>
      <c r="P369" s="159" t="str">
        <f>IF(tbl_WohnsitzSO[[#This Row],[KLV C]]="","",IF(NOT(ISERROR(MATCH(X369, Parameter!$A$1:$A$137, 0))),VLOOKUP(X369,Parameter!$A$1:$J$137,6,0),IF(V369=4535,VLOOKUP(W369,Parameter!$C$1:$J$137,7,0),VLOOKUP(Y369,Parameter!$B$1:$J$137,8,0))))</f>
        <v/>
      </c>
      <c r="Q369" s="12" t="str">
        <f t="shared" si="22"/>
        <v/>
      </c>
      <c r="R369" s="12" t="str">
        <f t="shared" si="22"/>
        <v/>
      </c>
      <c r="S369" s="12" t="str">
        <f t="shared" si="22"/>
        <v/>
      </c>
      <c r="T369" s="12">
        <f>IFERROR(SUM(tbl_WohnsitzSO[[#This Row],[KLV A Kosten]:[KLV C Kosten]]),"")</f>
        <v>0</v>
      </c>
      <c r="U369" s="63">
        <f>SUMIFS(Import!V:V,Import!J:J,tbl_WohnsitzSO[[#This Row],[AHV-Nr]])</f>
        <v>0</v>
      </c>
      <c r="V369" s="162" t="str">
        <f t="shared" si="21"/>
        <v/>
      </c>
      <c r="W369" s="163" t="str">
        <f t="shared" si="21"/>
        <v/>
      </c>
      <c r="X369" s="122" t="str">
        <f t="shared" si="23"/>
        <v>S111111</v>
      </c>
      <c r="Y369" s="122" t="str">
        <f t="shared" si="24"/>
        <v>P</v>
      </c>
    </row>
    <row r="370" spans="1:25" ht="12.75" customHeight="1" x14ac:dyDescent="0.2">
      <c r="A370" s="82">
        <v>357</v>
      </c>
      <c r="B370" s="153" t="str">
        <f>IFERROR(INDEX(Import!J:J,_xlfn.AGGREGATE(15,6,ROW(Import!J:J)/(Import!X:X=1),ROW()-13)),"")</f>
        <v/>
      </c>
      <c r="C370" s="153" t="str">
        <f>IFERROR(INDEX(Import!A:V,MATCH(tbl_WohnsitzSO[[#This Row],[AHV-Nr]],Import!J:J,0),5),"")</f>
        <v/>
      </c>
      <c r="D370" s="154" t="str">
        <f>IFERROR(INDEX(Import!A:V,MATCH(tbl_WohnsitzSO[[#This Row],[AHV-Nr]],Import!J:J,0),7),"")</f>
        <v/>
      </c>
      <c r="E370" s="83" t="str">
        <f>IFERROR(INDEX(Import!A:V,MATCH(tbl_WohnsitzSO[[#This Row],[AHV-Nr]],Import!J:J,0),9),"")</f>
        <v/>
      </c>
      <c r="F370" s="84" t="str">
        <f>IFERROR(INDEX(Import!A:V,MATCH(tbl_WohnsitzSO[[#This Row],[AHV-Nr]],Import!J:J,0),12),"")</f>
        <v/>
      </c>
      <c r="G370" s="157" t="str">
        <f>IFERROR(INDEX(Import!A:V,MATCH(tbl_WohnsitzSO[[#This Row],[AHV-Nr]],Import!J:J,0),15),"")</f>
        <v/>
      </c>
      <c r="H370" s="85" t="str">
        <f>IFERROR(INDEX(Import!A:V,MATCH(tbl_WohnsitzSO[[#This Row],[AHV-Nr]],Import!J:J,0),16),"")</f>
        <v/>
      </c>
      <c r="I370" s="85" t="str">
        <f>IF(SUMIFS(Import!Z:Z,Import!J:J,tbl_WohnsitzSO[[#This Row],[AHV-Nr]],Import!Z:Z,1)=0,"",SUMIFS(Import!Z:Z,Import!J:J,tbl_WohnsitzSO[[#This Row],[AHV-Nr]],Import!Z:Z,1))</f>
        <v/>
      </c>
      <c r="J370" s="169" t="str">
        <f>IF(SUMIFS(Import!U:U,Import!R:R,"KLV A",Import!J:J,tbl_WohnsitzSO[[#This Row],[AHV-Nr]])=0,"",SUMIFS(Import!U:U,Import!R:R,"KLV A",Import!J:J,tbl_WohnsitzSO[[#This Row],[AHV-Nr]]))</f>
        <v/>
      </c>
      <c r="K370" s="169" t="str">
        <f>IF(SUMIFS(Import!U:U,Import!R:R,"KLV B",Import!J:J,tbl_WohnsitzSO[[#This Row],[AHV-Nr]])=0,"",SUMIFS(Import!U:U,Import!R:R,"KLV B",Import!J:J,tbl_WohnsitzSO[[#This Row],[AHV-Nr]]))</f>
        <v/>
      </c>
      <c r="L370" s="169" t="str">
        <f>IF(SUMIFS(Import!U:U,Import!R:R,"KLV C",Import!J:J,tbl_WohnsitzSO[[#This Row],[AHV-Nr]])=0,"",SUMIFS(Import!U:U,Import!R:R,"KLV C",Import!J:J,tbl_WohnsitzSO[[#This Row],[AHV-Nr]]))</f>
        <v/>
      </c>
      <c r="M370" s="171">
        <f>SUM(tbl_WohnsitzSO[[#This Row],[KLV A]:[KLV C]])</f>
        <v>0</v>
      </c>
      <c r="N370" s="159" t="str">
        <f>IF(tbl_WohnsitzSO[[#This Row],[KLV A]]="","",IF(NOT(ISERROR(MATCH(X370, Parameter!$A$1:$A$137, 0))),VLOOKUP(X370,Parameter!$A$1:$J$137,4,0),IF(V370=4535,VLOOKUP(W370,Parameter!$C$1:$J$137,5,0),VLOOKUP(Y370,Parameter!$B$1:$J$137,6,0))))</f>
        <v/>
      </c>
      <c r="O370" s="159" t="str">
        <f>IF(tbl_WohnsitzSO[[#This Row],[KLV B]]="","",IF(NOT(ISERROR(MATCH(X370, Parameter!$A$1:$A$137, 0))),VLOOKUP(X370,Parameter!$A$1:$J$137,5,0),IF(V370=4535,VLOOKUP(W370,Parameter!$C$1:$J$137,6,0),VLOOKUP(Y370,Parameter!$B$1:$J$137,7,0))))</f>
        <v/>
      </c>
      <c r="P370" s="159" t="str">
        <f>IF(tbl_WohnsitzSO[[#This Row],[KLV C]]="","",IF(NOT(ISERROR(MATCH(X370, Parameter!$A$1:$A$137, 0))),VLOOKUP(X370,Parameter!$A$1:$J$137,6,0),IF(V370=4535,VLOOKUP(W370,Parameter!$C$1:$J$137,7,0),VLOOKUP(Y370,Parameter!$B$1:$J$137,8,0))))</f>
        <v/>
      </c>
      <c r="Q370" s="12" t="str">
        <f t="shared" si="22"/>
        <v/>
      </c>
      <c r="R370" s="12" t="str">
        <f t="shared" si="22"/>
        <v/>
      </c>
      <c r="S370" s="12" t="str">
        <f t="shared" si="22"/>
        <v/>
      </c>
      <c r="T370" s="12">
        <f>IFERROR(SUM(tbl_WohnsitzSO[[#This Row],[KLV A Kosten]:[KLV C Kosten]]),"")</f>
        <v>0</v>
      </c>
      <c r="U370" s="63">
        <f>SUMIFS(Import!V:V,Import!J:J,tbl_WohnsitzSO[[#This Row],[AHV-Nr]])</f>
        <v>0</v>
      </c>
      <c r="V370" s="162" t="str">
        <f t="shared" si="21"/>
        <v/>
      </c>
      <c r="W370" s="163" t="str">
        <f t="shared" si="21"/>
        <v/>
      </c>
      <c r="X370" s="122" t="str">
        <f t="shared" si="23"/>
        <v>S111111</v>
      </c>
      <c r="Y370" s="122" t="str">
        <f t="shared" si="24"/>
        <v>P</v>
      </c>
    </row>
    <row r="371" spans="1:25" ht="12.75" customHeight="1" x14ac:dyDescent="0.2">
      <c r="A371" s="82">
        <v>358</v>
      </c>
      <c r="B371" s="153" t="str">
        <f>IFERROR(INDEX(Import!J:J,_xlfn.AGGREGATE(15,6,ROW(Import!J:J)/(Import!X:X=1),ROW()-13)),"")</f>
        <v/>
      </c>
      <c r="C371" s="153" t="str">
        <f>IFERROR(INDEX(Import!A:V,MATCH(tbl_WohnsitzSO[[#This Row],[AHV-Nr]],Import!J:J,0),5),"")</f>
        <v/>
      </c>
      <c r="D371" s="154" t="str">
        <f>IFERROR(INDEX(Import!A:V,MATCH(tbl_WohnsitzSO[[#This Row],[AHV-Nr]],Import!J:J,0),7),"")</f>
        <v/>
      </c>
      <c r="E371" s="83" t="str">
        <f>IFERROR(INDEX(Import!A:V,MATCH(tbl_WohnsitzSO[[#This Row],[AHV-Nr]],Import!J:J,0),9),"")</f>
        <v/>
      </c>
      <c r="F371" s="84" t="str">
        <f>IFERROR(INDEX(Import!A:V,MATCH(tbl_WohnsitzSO[[#This Row],[AHV-Nr]],Import!J:J,0),12),"")</f>
        <v/>
      </c>
      <c r="G371" s="157" t="str">
        <f>IFERROR(INDEX(Import!A:V,MATCH(tbl_WohnsitzSO[[#This Row],[AHV-Nr]],Import!J:J,0),15),"")</f>
        <v/>
      </c>
      <c r="H371" s="85" t="str">
        <f>IFERROR(INDEX(Import!A:V,MATCH(tbl_WohnsitzSO[[#This Row],[AHV-Nr]],Import!J:J,0),16),"")</f>
        <v/>
      </c>
      <c r="I371" s="85" t="str">
        <f>IF(SUMIFS(Import!Z:Z,Import!J:J,tbl_WohnsitzSO[[#This Row],[AHV-Nr]],Import!Z:Z,1)=0,"",SUMIFS(Import!Z:Z,Import!J:J,tbl_WohnsitzSO[[#This Row],[AHV-Nr]],Import!Z:Z,1))</f>
        <v/>
      </c>
      <c r="J371" s="169" t="str">
        <f>IF(SUMIFS(Import!U:U,Import!R:R,"KLV A",Import!J:J,tbl_WohnsitzSO[[#This Row],[AHV-Nr]])=0,"",SUMIFS(Import!U:U,Import!R:R,"KLV A",Import!J:J,tbl_WohnsitzSO[[#This Row],[AHV-Nr]]))</f>
        <v/>
      </c>
      <c r="K371" s="169" t="str">
        <f>IF(SUMIFS(Import!U:U,Import!R:R,"KLV B",Import!J:J,tbl_WohnsitzSO[[#This Row],[AHV-Nr]])=0,"",SUMIFS(Import!U:U,Import!R:R,"KLV B",Import!J:J,tbl_WohnsitzSO[[#This Row],[AHV-Nr]]))</f>
        <v/>
      </c>
      <c r="L371" s="169" t="str">
        <f>IF(SUMIFS(Import!U:U,Import!R:R,"KLV C",Import!J:J,tbl_WohnsitzSO[[#This Row],[AHV-Nr]])=0,"",SUMIFS(Import!U:U,Import!R:R,"KLV C",Import!J:J,tbl_WohnsitzSO[[#This Row],[AHV-Nr]]))</f>
        <v/>
      </c>
      <c r="M371" s="171">
        <f>SUM(tbl_WohnsitzSO[[#This Row],[KLV A]:[KLV C]])</f>
        <v>0</v>
      </c>
      <c r="N371" s="159" t="str">
        <f>IF(tbl_WohnsitzSO[[#This Row],[KLV A]]="","",IF(NOT(ISERROR(MATCH(X371, Parameter!$A$1:$A$137, 0))),VLOOKUP(X371,Parameter!$A$1:$J$137,4,0),IF(V371=4535,VLOOKUP(W371,Parameter!$C$1:$J$137,5,0),VLOOKUP(Y371,Parameter!$B$1:$J$137,6,0))))</f>
        <v/>
      </c>
      <c r="O371" s="159" t="str">
        <f>IF(tbl_WohnsitzSO[[#This Row],[KLV B]]="","",IF(NOT(ISERROR(MATCH(X371, Parameter!$A$1:$A$137, 0))),VLOOKUP(X371,Parameter!$A$1:$J$137,5,0),IF(V371=4535,VLOOKUP(W371,Parameter!$C$1:$J$137,6,0),VLOOKUP(Y371,Parameter!$B$1:$J$137,7,0))))</f>
        <v/>
      </c>
      <c r="P371" s="159" t="str">
        <f>IF(tbl_WohnsitzSO[[#This Row],[KLV C]]="","",IF(NOT(ISERROR(MATCH(X371, Parameter!$A$1:$A$137, 0))),VLOOKUP(X371,Parameter!$A$1:$J$137,6,0),IF(V371=4535,VLOOKUP(W371,Parameter!$C$1:$J$137,7,0),VLOOKUP(Y371,Parameter!$B$1:$J$137,8,0))))</f>
        <v/>
      </c>
      <c r="Q371" s="12" t="str">
        <f t="shared" si="22"/>
        <v/>
      </c>
      <c r="R371" s="12" t="str">
        <f t="shared" si="22"/>
        <v/>
      </c>
      <c r="S371" s="12" t="str">
        <f t="shared" si="22"/>
        <v/>
      </c>
      <c r="T371" s="12">
        <f>IFERROR(SUM(tbl_WohnsitzSO[[#This Row],[KLV A Kosten]:[KLV C Kosten]]),"")</f>
        <v>0</v>
      </c>
      <c r="U371" s="63">
        <f>SUMIFS(Import!V:V,Import!J:J,tbl_WohnsitzSO[[#This Row],[AHV-Nr]])</f>
        <v>0</v>
      </c>
      <c r="V371" s="162" t="str">
        <f t="shared" ref="V371:W411" si="25">+G371</f>
        <v/>
      </c>
      <c r="W371" s="163" t="str">
        <f t="shared" si="25"/>
        <v/>
      </c>
      <c r="X371" s="122" t="str">
        <f t="shared" si="23"/>
        <v>S111111</v>
      </c>
      <c r="Y371" s="122" t="str">
        <f t="shared" si="24"/>
        <v>P</v>
      </c>
    </row>
    <row r="372" spans="1:25" ht="12.75" customHeight="1" x14ac:dyDescent="0.2">
      <c r="A372" s="82">
        <v>359</v>
      </c>
      <c r="B372" s="153" t="str">
        <f>IFERROR(INDEX(Import!J:J,_xlfn.AGGREGATE(15,6,ROW(Import!J:J)/(Import!X:X=1),ROW()-13)),"")</f>
        <v/>
      </c>
      <c r="C372" s="153" t="str">
        <f>IFERROR(INDEX(Import!A:V,MATCH(tbl_WohnsitzSO[[#This Row],[AHV-Nr]],Import!J:J,0),5),"")</f>
        <v/>
      </c>
      <c r="D372" s="154" t="str">
        <f>IFERROR(INDEX(Import!A:V,MATCH(tbl_WohnsitzSO[[#This Row],[AHV-Nr]],Import!J:J,0),7),"")</f>
        <v/>
      </c>
      <c r="E372" s="83" t="str">
        <f>IFERROR(INDEX(Import!A:V,MATCH(tbl_WohnsitzSO[[#This Row],[AHV-Nr]],Import!J:J,0),9),"")</f>
        <v/>
      </c>
      <c r="F372" s="84" t="str">
        <f>IFERROR(INDEX(Import!A:V,MATCH(tbl_WohnsitzSO[[#This Row],[AHV-Nr]],Import!J:J,0),12),"")</f>
        <v/>
      </c>
      <c r="G372" s="157" t="str">
        <f>IFERROR(INDEX(Import!A:V,MATCH(tbl_WohnsitzSO[[#This Row],[AHV-Nr]],Import!J:J,0),15),"")</f>
        <v/>
      </c>
      <c r="H372" s="85" t="str">
        <f>IFERROR(INDEX(Import!A:V,MATCH(tbl_WohnsitzSO[[#This Row],[AHV-Nr]],Import!J:J,0),16),"")</f>
        <v/>
      </c>
      <c r="I372" s="85" t="str">
        <f>IF(SUMIFS(Import!Z:Z,Import!J:J,tbl_WohnsitzSO[[#This Row],[AHV-Nr]],Import!Z:Z,1)=0,"",SUMIFS(Import!Z:Z,Import!J:J,tbl_WohnsitzSO[[#This Row],[AHV-Nr]],Import!Z:Z,1))</f>
        <v/>
      </c>
      <c r="J372" s="169" t="str">
        <f>IF(SUMIFS(Import!U:U,Import!R:R,"KLV A",Import!J:J,tbl_WohnsitzSO[[#This Row],[AHV-Nr]])=0,"",SUMIFS(Import!U:U,Import!R:R,"KLV A",Import!J:J,tbl_WohnsitzSO[[#This Row],[AHV-Nr]]))</f>
        <v/>
      </c>
      <c r="K372" s="169" t="str">
        <f>IF(SUMIFS(Import!U:U,Import!R:R,"KLV B",Import!J:J,tbl_WohnsitzSO[[#This Row],[AHV-Nr]])=0,"",SUMIFS(Import!U:U,Import!R:R,"KLV B",Import!J:J,tbl_WohnsitzSO[[#This Row],[AHV-Nr]]))</f>
        <v/>
      </c>
      <c r="L372" s="169" t="str">
        <f>IF(SUMIFS(Import!U:U,Import!R:R,"KLV C",Import!J:J,tbl_WohnsitzSO[[#This Row],[AHV-Nr]])=0,"",SUMIFS(Import!U:U,Import!R:R,"KLV C",Import!J:J,tbl_WohnsitzSO[[#This Row],[AHV-Nr]]))</f>
        <v/>
      </c>
      <c r="M372" s="171">
        <f>SUM(tbl_WohnsitzSO[[#This Row],[KLV A]:[KLV C]])</f>
        <v>0</v>
      </c>
      <c r="N372" s="159" t="str">
        <f>IF(tbl_WohnsitzSO[[#This Row],[KLV A]]="","",IF(NOT(ISERROR(MATCH(X372, Parameter!$A$1:$A$137, 0))),VLOOKUP(X372,Parameter!$A$1:$J$137,4,0),IF(V372=4535,VLOOKUP(W372,Parameter!$C$1:$J$137,5,0),VLOOKUP(Y372,Parameter!$B$1:$J$137,6,0))))</f>
        <v/>
      </c>
      <c r="O372" s="159" t="str">
        <f>IF(tbl_WohnsitzSO[[#This Row],[KLV B]]="","",IF(NOT(ISERROR(MATCH(X372, Parameter!$A$1:$A$137, 0))),VLOOKUP(X372,Parameter!$A$1:$J$137,5,0),IF(V372=4535,VLOOKUP(W372,Parameter!$C$1:$J$137,6,0),VLOOKUP(Y372,Parameter!$B$1:$J$137,7,0))))</f>
        <v/>
      </c>
      <c r="P372" s="159" t="str">
        <f>IF(tbl_WohnsitzSO[[#This Row],[KLV C]]="","",IF(NOT(ISERROR(MATCH(X372, Parameter!$A$1:$A$137, 0))),VLOOKUP(X372,Parameter!$A$1:$J$137,6,0),IF(V372=4535,VLOOKUP(W372,Parameter!$C$1:$J$137,7,0),VLOOKUP(Y372,Parameter!$B$1:$J$137,8,0))))</f>
        <v/>
      </c>
      <c r="Q372" s="12" t="str">
        <f t="shared" si="22"/>
        <v/>
      </c>
      <c r="R372" s="12" t="str">
        <f t="shared" si="22"/>
        <v/>
      </c>
      <c r="S372" s="12" t="str">
        <f t="shared" si="22"/>
        <v/>
      </c>
      <c r="T372" s="12">
        <f>IFERROR(SUM(tbl_WohnsitzSO[[#This Row],[KLV A Kosten]:[KLV C Kosten]]),"")</f>
        <v>0</v>
      </c>
      <c r="U372" s="63">
        <f>SUMIFS(Import!V:V,Import!J:J,tbl_WohnsitzSO[[#This Row],[AHV-Nr]])</f>
        <v>0</v>
      </c>
      <c r="V372" s="162" t="str">
        <f t="shared" si="25"/>
        <v/>
      </c>
      <c r="W372" s="163" t="str">
        <f t="shared" si="25"/>
        <v/>
      </c>
      <c r="X372" s="122" t="str">
        <f t="shared" si="23"/>
        <v>S111111</v>
      </c>
      <c r="Y372" s="122" t="str">
        <f t="shared" si="24"/>
        <v>P</v>
      </c>
    </row>
    <row r="373" spans="1:25" ht="12.75" customHeight="1" x14ac:dyDescent="0.2">
      <c r="A373" s="82">
        <v>360</v>
      </c>
      <c r="B373" s="153" t="str">
        <f>IFERROR(INDEX(Import!J:J,_xlfn.AGGREGATE(15,6,ROW(Import!J:J)/(Import!X:X=1),ROW()-13)),"")</f>
        <v/>
      </c>
      <c r="C373" s="153" t="str">
        <f>IFERROR(INDEX(Import!A:V,MATCH(tbl_WohnsitzSO[[#This Row],[AHV-Nr]],Import!J:J,0),5),"")</f>
        <v/>
      </c>
      <c r="D373" s="154" t="str">
        <f>IFERROR(INDEX(Import!A:V,MATCH(tbl_WohnsitzSO[[#This Row],[AHV-Nr]],Import!J:J,0),7),"")</f>
        <v/>
      </c>
      <c r="E373" s="83" t="str">
        <f>IFERROR(INDEX(Import!A:V,MATCH(tbl_WohnsitzSO[[#This Row],[AHV-Nr]],Import!J:J,0),9),"")</f>
        <v/>
      </c>
      <c r="F373" s="84" t="str">
        <f>IFERROR(INDEX(Import!A:V,MATCH(tbl_WohnsitzSO[[#This Row],[AHV-Nr]],Import!J:J,0),12),"")</f>
        <v/>
      </c>
      <c r="G373" s="157" t="str">
        <f>IFERROR(INDEX(Import!A:V,MATCH(tbl_WohnsitzSO[[#This Row],[AHV-Nr]],Import!J:J,0),15),"")</f>
        <v/>
      </c>
      <c r="H373" s="85" t="str">
        <f>IFERROR(INDEX(Import!A:V,MATCH(tbl_WohnsitzSO[[#This Row],[AHV-Nr]],Import!J:J,0),16),"")</f>
        <v/>
      </c>
      <c r="I373" s="85" t="str">
        <f>IF(SUMIFS(Import!Z:Z,Import!J:J,tbl_WohnsitzSO[[#This Row],[AHV-Nr]],Import!Z:Z,1)=0,"",SUMIFS(Import!Z:Z,Import!J:J,tbl_WohnsitzSO[[#This Row],[AHV-Nr]],Import!Z:Z,1))</f>
        <v/>
      </c>
      <c r="J373" s="169" t="str">
        <f>IF(SUMIFS(Import!U:U,Import!R:R,"KLV A",Import!J:J,tbl_WohnsitzSO[[#This Row],[AHV-Nr]])=0,"",SUMIFS(Import!U:U,Import!R:R,"KLV A",Import!J:J,tbl_WohnsitzSO[[#This Row],[AHV-Nr]]))</f>
        <v/>
      </c>
      <c r="K373" s="169" t="str">
        <f>IF(SUMIFS(Import!U:U,Import!R:R,"KLV B",Import!J:J,tbl_WohnsitzSO[[#This Row],[AHV-Nr]])=0,"",SUMIFS(Import!U:U,Import!R:R,"KLV B",Import!J:J,tbl_WohnsitzSO[[#This Row],[AHV-Nr]]))</f>
        <v/>
      </c>
      <c r="L373" s="169" t="str">
        <f>IF(SUMIFS(Import!U:U,Import!R:R,"KLV C",Import!J:J,tbl_WohnsitzSO[[#This Row],[AHV-Nr]])=0,"",SUMIFS(Import!U:U,Import!R:R,"KLV C",Import!J:J,tbl_WohnsitzSO[[#This Row],[AHV-Nr]]))</f>
        <v/>
      </c>
      <c r="M373" s="171">
        <f>SUM(tbl_WohnsitzSO[[#This Row],[KLV A]:[KLV C]])</f>
        <v>0</v>
      </c>
      <c r="N373" s="159" t="str">
        <f>IF(tbl_WohnsitzSO[[#This Row],[KLV A]]="","",IF(NOT(ISERROR(MATCH(X373, Parameter!$A$1:$A$137, 0))),VLOOKUP(X373,Parameter!$A$1:$J$137,4,0),IF(V373=4535,VLOOKUP(W373,Parameter!$C$1:$J$137,5,0),VLOOKUP(Y373,Parameter!$B$1:$J$137,6,0))))</f>
        <v/>
      </c>
      <c r="O373" s="159" t="str">
        <f>IF(tbl_WohnsitzSO[[#This Row],[KLV B]]="","",IF(NOT(ISERROR(MATCH(X373, Parameter!$A$1:$A$137, 0))),VLOOKUP(X373,Parameter!$A$1:$J$137,5,0),IF(V373=4535,VLOOKUP(W373,Parameter!$C$1:$J$137,6,0),VLOOKUP(Y373,Parameter!$B$1:$J$137,7,0))))</f>
        <v/>
      </c>
      <c r="P373" s="159" t="str">
        <f>IF(tbl_WohnsitzSO[[#This Row],[KLV C]]="","",IF(NOT(ISERROR(MATCH(X373, Parameter!$A$1:$A$137, 0))),VLOOKUP(X373,Parameter!$A$1:$J$137,6,0),IF(V373=4535,VLOOKUP(W373,Parameter!$C$1:$J$137,7,0),VLOOKUP(Y373,Parameter!$B$1:$J$137,8,0))))</f>
        <v/>
      </c>
      <c r="Q373" s="12" t="str">
        <f t="shared" si="22"/>
        <v/>
      </c>
      <c r="R373" s="12" t="str">
        <f t="shared" si="22"/>
        <v/>
      </c>
      <c r="S373" s="12" t="str">
        <f t="shared" si="22"/>
        <v/>
      </c>
      <c r="T373" s="12">
        <f>IFERROR(SUM(tbl_WohnsitzSO[[#This Row],[KLV A Kosten]:[KLV C Kosten]]),"")</f>
        <v>0</v>
      </c>
      <c r="U373" s="63">
        <f>SUMIFS(Import!V:V,Import!J:J,tbl_WohnsitzSO[[#This Row],[AHV-Nr]])</f>
        <v>0</v>
      </c>
      <c r="V373" s="162" t="str">
        <f t="shared" si="25"/>
        <v/>
      </c>
      <c r="W373" s="163" t="str">
        <f t="shared" si="25"/>
        <v/>
      </c>
      <c r="X373" s="122" t="str">
        <f t="shared" si="23"/>
        <v>S111111</v>
      </c>
      <c r="Y373" s="122" t="str">
        <f t="shared" si="24"/>
        <v>P</v>
      </c>
    </row>
    <row r="374" spans="1:25" ht="12.75" customHeight="1" x14ac:dyDescent="0.2">
      <c r="A374" s="82">
        <v>361</v>
      </c>
      <c r="B374" s="153" t="str">
        <f>IFERROR(INDEX(Import!J:J,_xlfn.AGGREGATE(15,6,ROW(Import!J:J)/(Import!X:X=1),ROW()-13)),"")</f>
        <v/>
      </c>
      <c r="C374" s="153" t="str">
        <f>IFERROR(INDEX(Import!A:V,MATCH(tbl_WohnsitzSO[[#This Row],[AHV-Nr]],Import!J:J,0),5),"")</f>
        <v/>
      </c>
      <c r="D374" s="154" t="str">
        <f>IFERROR(INDEX(Import!A:V,MATCH(tbl_WohnsitzSO[[#This Row],[AHV-Nr]],Import!J:J,0),7),"")</f>
        <v/>
      </c>
      <c r="E374" s="83" t="str">
        <f>IFERROR(INDEX(Import!A:V,MATCH(tbl_WohnsitzSO[[#This Row],[AHV-Nr]],Import!J:J,0),9),"")</f>
        <v/>
      </c>
      <c r="F374" s="84" t="str">
        <f>IFERROR(INDEX(Import!A:V,MATCH(tbl_WohnsitzSO[[#This Row],[AHV-Nr]],Import!J:J,0),12),"")</f>
        <v/>
      </c>
      <c r="G374" s="157" t="str">
        <f>IFERROR(INDEX(Import!A:V,MATCH(tbl_WohnsitzSO[[#This Row],[AHV-Nr]],Import!J:J,0),15),"")</f>
        <v/>
      </c>
      <c r="H374" s="85" t="str">
        <f>IFERROR(INDEX(Import!A:V,MATCH(tbl_WohnsitzSO[[#This Row],[AHV-Nr]],Import!J:J,0),16),"")</f>
        <v/>
      </c>
      <c r="I374" s="85" t="str">
        <f>IF(SUMIFS(Import!Z:Z,Import!J:J,tbl_WohnsitzSO[[#This Row],[AHV-Nr]],Import!Z:Z,1)=0,"",SUMIFS(Import!Z:Z,Import!J:J,tbl_WohnsitzSO[[#This Row],[AHV-Nr]],Import!Z:Z,1))</f>
        <v/>
      </c>
      <c r="J374" s="169" t="str">
        <f>IF(SUMIFS(Import!U:U,Import!R:R,"KLV A",Import!J:J,tbl_WohnsitzSO[[#This Row],[AHV-Nr]])=0,"",SUMIFS(Import!U:U,Import!R:R,"KLV A",Import!J:J,tbl_WohnsitzSO[[#This Row],[AHV-Nr]]))</f>
        <v/>
      </c>
      <c r="K374" s="169" t="str">
        <f>IF(SUMIFS(Import!U:U,Import!R:R,"KLV B",Import!J:J,tbl_WohnsitzSO[[#This Row],[AHV-Nr]])=0,"",SUMIFS(Import!U:U,Import!R:R,"KLV B",Import!J:J,tbl_WohnsitzSO[[#This Row],[AHV-Nr]]))</f>
        <v/>
      </c>
      <c r="L374" s="169" t="str">
        <f>IF(SUMIFS(Import!U:U,Import!R:R,"KLV C",Import!J:J,tbl_WohnsitzSO[[#This Row],[AHV-Nr]])=0,"",SUMIFS(Import!U:U,Import!R:R,"KLV C",Import!J:J,tbl_WohnsitzSO[[#This Row],[AHV-Nr]]))</f>
        <v/>
      </c>
      <c r="M374" s="171">
        <f>SUM(tbl_WohnsitzSO[[#This Row],[KLV A]:[KLV C]])</f>
        <v>0</v>
      </c>
      <c r="N374" s="159" t="str">
        <f>IF(tbl_WohnsitzSO[[#This Row],[KLV A]]="","",IF(NOT(ISERROR(MATCH(X374, Parameter!$A$1:$A$137, 0))),VLOOKUP(X374,Parameter!$A$1:$J$137,4,0),IF(V374=4535,VLOOKUP(W374,Parameter!$C$1:$J$137,5,0),VLOOKUP(Y374,Parameter!$B$1:$J$137,6,0))))</f>
        <v/>
      </c>
      <c r="O374" s="159" t="str">
        <f>IF(tbl_WohnsitzSO[[#This Row],[KLV B]]="","",IF(NOT(ISERROR(MATCH(X374, Parameter!$A$1:$A$137, 0))),VLOOKUP(X374,Parameter!$A$1:$J$137,5,0),IF(V374=4535,VLOOKUP(W374,Parameter!$C$1:$J$137,6,0),VLOOKUP(Y374,Parameter!$B$1:$J$137,7,0))))</f>
        <v/>
      </c>
      <c r="P374" s="159" t="str">
        <f>IF(tbl_WohnsitzSO[[#This Row],[KLV C]]="","",IF(NOT(ISERROR(MATCH(X374, Parameter!$A$1:$A$137, 0))),VLOOKUP(X374,Parameter!$A$1:$J$137,6,0),IF(V374=4535,VLOOKUP(W374,Parameter!$C$1:$J$137,7,0),VLOOKUP(Y374,Parameter!$B$1:$J$137,8,0))))</f>
        <v/>
      </c>
      <c r="Q374" s="12" t="str">
        <f t="shared" si="22"/>
        <v/>
      </c>
      <c r="R374" s="12" t="str">
        <f t="shared" si="22"/>
        <v/>
      </c>
      <c r="S374" s="12" t="str">
        <f t="shared" si="22"/>
        <v/>
      </c>
      <c r="T374" s="12">
        <f>IFERROR(SUM(tbl_WohnsitzSO[[#This Row],[KLV A Kosten]:[KLV C Kosten]]),"")</f>
        <v>0</v>
      </c>
      <c r="U374" s="63">
        <f>SUMIFS(Import!V:V,Import!J:J,tbl_WohnsitzSO[[#This Row],[AHV-Nr]])</f>
        <v>0</v>
      </c>
      <c r="V374" s="162" t="str">
        <f t="shared" si="25"/>
        <v/>
      </c>
      <c r="W374" s="163" t="str">
        <f t="shared" si="25"/>
        <v/>
      </c>
      <c r="X374" s="122" t="str">
        <f t="shared" si="23"/>
        <v>S111111</v>
      </c>
      <c r="Y374" s="122" t="str">
        <f t="shared" si="24"/>
        <v>P</v>
      </c>
    </row>
    <row r="375" spans="1:25" ht="12.75" customHeight="1" x14ac:dyDescent="0.2">
      <c r="A375" s="82">
        <v>362</v>
      </c>
      <c r="B375" s="153" t="str">
        <f>IFERROR(INDEX(Import!J:J,_xlfn.AGGREGATE(15,6,ROW(Import!J:J)/(Import!X:X=1),ROW()-13)),"")</f>
        <v/>
      </c>
      <c r="C375" s="153" t="str">
        <f>IFERROR(INDEX(Import!A:V,MATCH(tbl_WohnsitzSO[[#This Row],[AHV-Nr]],Import!J:J,0),5),"")</f>
        <v/>
      </c>
      <c r="D375" s="154" t="str">
        <f>IFERROR(INDEX(Import!A:V,MATCH(tbl_WohnsitzSO[[#This Row],[AHV-Nr]],Import!J:J,0),7),"")</f>
        <v/>
      </c>
      <c r="E375" s="83" t="str">
        <f>IFERROR(INDEX(Import!A:V,MATCH(tbl_WohnsitzSO[[#This Row],[AHV-Nr]],Import!J:J,0),9),"")</f>
        <v/>
      </c>
      <c r="F375" s="84" t="str">
        <f>IFERROR(INDEX(Import!A:V,MATCH(tbl_WohnsitzSO[[#This Row],[AHV-Nr]],Import!J:J,0),12),"")</f>
        <v/>
      </c>
      <c r="G375" s="157" t="str">
        <f>IFERROR(INDEX(Import!A:V,MATCH(tbl_WohnsitzSO[[#This Row],[AHV-Nr]],Import!J:J,0),15),"")</f>
        <v/>
      </c>
      <c r="H375" s="85" t="str">
        <f>IFERROR(INDEX(Import!A:V,MATCH(tbl_WohnsitzSO[[#This Row],[AHV-Nr]],Import!J:J,0),16),"")</f>
        <v/>
      </c>
      <c r="I375" s="85" t="str">
        <f>IF(SUMIFS(Import!Z:Z,Import!J:J,tbl_WohnsitzSO[[#This Row],[AHV-Nr]],Import!Z:Z,1)=0,"",SUMIFS(Import!Z:Z,Import!J:J,tbl_WohnsitzSO[[#This Row],[AHV-Nr]],Import!Z:Z,1))</f>
        <v/>
      </c>
      <c r="J375" s="169" t="str">
        <f>IF(SUMIFS(Import!U:U,Import!R:R,"KLV A",Import!J:J,tbl_WohnsitzSO[[#This Row],[AHV-Nr]])=0,"",SUMIFS(Import!U:U,Import!R:R,"KLV A",Import!J:J,tbl_WohnsitzSO[[#This Row],[AHV-Nr]]))</f>
        <v/>
      </c>
      <c r="K375" s="169" t="str">
        <f>IF(SUMIFS(Import!U:U,Import!R:R,"KLV B",Import!J:J,tbl_WohnsitzSO[[#This Row],[AHV-Nr]])=0,"",SUMIFS(Import!U:U,Import!R:R,"KLV B",Import!J:J,tbl_WohnsitzSO[[#This Row],[AHV-Nr]]))</f>
        <v/>
      </c>
      <c r="L375" s="169" t="str">
        <f>IF(SUMIFS(Import!U:U,Import!R:R,"KLV C",Import!J:J,tbl_WohnsitzSO[[#This Row],[AHV-Nr]])=0,"",SUMIFS(Import!U:U,Import!R:R,"KLV C",Import!J:J,tbl_WohnsitzSO[[#This Row],[AHV-Nr]]))</f>
        <v/>
      </c>
      <c r="M375" s="171">
        <f>SUM(tbl_WohnsitzSO[[#This Row],[KLV A]:[KLV C]])</f>
        <v>0</v>
      </c>
      <c r="N375" s="159" t="str">
        <f>IF(tbl_WohnsitzSO[[#This Row],[KLV A]]="","",IF(NOT(ISERROR(MATCH(X375, Parameter!$A$1:$A$137, 0))),VLOOKUP(X375,Parameter!$A$1:$J$137,4,0),IF(V375=4535,VLOOKUP(W375,Parameter!$C$1:$J$137,5,0),VLOOKUP(Y375,Parameter!$B$1:$J$137,6,0))))</f>
        <v/>
      </c>
      <c r="O375" s="159" t="str">
        <f>IF(tbl_WohnsitzSO[[#This Row],[KLV B]]="","",IF(NOT(ISERROR(MATCH(X375, Parameter!$A$1:$A$137, 0))),VLOOKUP(X375,Parameter!$A$1:$J$137,5,0),IF(V375=4535,VLOOKUP(W375,Parameter!$C$1:$J$137,6,0),VLOOKUP(Y375,Parameter!$B$1:$J$137,7,0))))</f>
        <v/>
      </c>
      <c r="P375" s="159" t="str">
        <f>IF(tbl_WohnsitzSO[[#This Row],[KLV C]]="","",IF(NOT(ISERROR(MATCH(X375, Parameter!$A$1:$A$137, 0))),VLOOKUP(X375,Parameter!$A$1:$J$137,6,0),IF(V375=4535,VLOOKUP(W375,Parameter!$C$1:$J$137,7,0),VLOOKUP(Y375,Parameter!$B$1:$J$137,8,0))))</f>
        <v/>
      </c>
      <c r="Q375" s="12" t="str">
        <f t="shared" si="22"/>
        <v/>
      </c>
      <c r="R375" s="12" t="str">
        <f t="shared" si="22"/>
        <v/>
      </c>
      <c r="S375" s="12" t="str">
        <f t="shared" si="22"/>
        <v/>
      </c>
      <c r="T375" s="12">
        <f>IFERROR(SUM(tbl_WohnsitzSO[[#This Row],[KLV A Kosten]:[KLV C Kosten]]),"")</f>
        <v>0</v>
      </c>
      <c r="U375" s="63">
        <f>SUMIFS(Import!V:V,Import!J:J,tbl_WohnsitzSO[[#This Row],[AHV-Nr]])</f>
        <v>0</v>
      </c>
      <c r="V375" s="162" t="str">
        <f t="shared" si="25"/>
        <v/>
      </c>
      <c r="W375" s="163" t="str">
        <f t="shared" si="25"/>
        <v/>
      </c>
      <c r="X375" s="122" t="str">
        <f t="shared" si="23"/>
        <v>S111111</v>
      </c>
      <c r="Y375" s="122" t="str">
        <f t="shared" si="24"/>
        <v>P</v>
      </c>
    </row>
    <row r="376" spans="1:25" ht="12.75" customHeight="1" x14ac:dyDescent="0.2">
      <c r="A376" s="82">
        <v>363</v>
      </c>
      <c r="B376" s="153" t="str">
        <f>IFERROR(INDEX(Import!J:J,_xlfn.AGGREGATE(15,6,ROW(Import!J:J)/(Import!X:X=1),ROW()-13)),"")</f>
        <v/>
      </c>
      <c r="C376" s="153" t="str">
        <f>IFERROR(INDEX(Import!A:V,MATCH(tbl_WohnsitzSO[[#This Row],[AHV-Nr]],Import!J:J,0),5),"")</f>
        <v/>
      </c>
      <c r="D376" s="154" t="str">
        <f>IFERROR(INDEX(Import!A:V,MATCH(tbl_WohnsitzSO[[#This Row],[AHV-Nr]],Import!J:J,0),7),"")</f>
        <v/>
      </c>
      <c r="E376" s="83" t="str">
        <f>IFERROR(INDEX(Import!A:V,MATCH(tbl_WohnsitzSO[[#This Row],[AHV-Nr]],Import!J:J,0),9),"")</f>
        <v/>
      </c>
      <c r="F376" s="84" t="str">
        <f>IFERROR(INDEX(Import!A:V,MATCH(tbl_WohnsitzSO[[#This Row],[AHV-Nr]],Import!J:J,0),12),"")</f>
        <v/>
      </c>
      <c r="G376" s="157" t="str">
        <f>IFERROR(INDEX(Import!A:V,MATCH(tbl_WohnsitzSO[[#This Row],[AHV-Nr]],Import!J:J,0),15),"")</f>
        <v/>
      </c>
      <c r="H376" s="85" t="str">
        <f>IFERROR(INDEX(Import!A:V,MATCH(tbl_WohnsitzSO[[#This Row],[AHV-Nr]],Import!J:J,0),16),"")</f>
        <v/>
      </c>
      <c r="I376" s="85" t="str">
        <f>IF(SUMIFS(Import!Z:Z,Import!J:J,tbl_WohnsitzSO[[#This Row],[AHV-Nr]],Import!Z:Z,1)=0,"",SUMIFS(Import!Z:Z,Import!J:J,tbl_WohnsitzSO[[#This Row],[AHV-Nr]],Import!Z:Z,1))</f>
        <v/>
      </c>
      <c r="J376" s="169" t="str">
        <f>IF(SUMIFS(Import!U:U,Import!R:R,"KLV A",Import!J:J,tbl_WohnsitzSO[[#This Row],[AHV-Nr]])=0,"",SUMIFS(Import!U:U,Import!R:R,"KLV A",Import!J:J,tbl_WohnsitzSO[[#This Row],[AHV-Nr]]))</f>
        <v/>
      </c>
      <c r="K376" s="169" t="str">
        <f>IF(SUMIFS(Import!U:U,Import!R:R,"KLV B",Import!J:J,tbl_WohnsitzSO[[#This Row],[AHV-Nr]])=0,"",SUMIFS(Import!U:U,Import!R:R,"KLV B",Import!J:J,tbl_WohnsitzSO[[#This Row],[AHV-Nr]]))</f>
        <v/>
      </c>
      <c r="L376" s="169" t="str">
        <f>IF(SUMIFS(Import!U:U,Import!R:R,"KLV C",Import!J:J,tbl_WohnsitzSO[[#This Row],[AHV-Nr]])=0,"",SUMIFS(Import!U:U,Import!R:R,"KLV C",Import!J:J,tbl_WohnsitzSO[[#This Row],[AHV-Nr]]))</f>
        <v/>
      </c>
      <c r="M376" s="171">
        <f>SUM(tbl_WohnsitzSO[[#This Row],[KLV A]:[KLV C]])</f>
        <v>0</v>
      </c>
      <c r="N376" s="159" t="str">
        <f>IF(tbl_WohnsitzSO[[#This Row],[KLV A]]="","",IF(NOT(ISERROR(MATCH(X376, Parameter!$A$1:$A$137, 0))),VLOOKUP(X376,Parameter!$A$1:$J$137,4,0),IF(V376=4535,VLOOKUP(W376,Parameter!$C$1:$J$137,5,0),VLOOKUP(Y376,Parameter!$B$1:$J$137,6,0))))</f>
        <v/>
      </c>
      <c r="O376" s="159" t="str">
        <f>IF(tbl_WohnsitzSO[[#This Row],[KLV B]]="","",IF(NOT(ISERROR(MATCH(X376, Parameter!$A$1:$A$137, 0))),VLOOKUP(X376,Parameter!$A$1:$J$137,5,0),IF(V376=4535,VLOOKUP(W376,Parameter!$C$1:$J$137,6,0),VLOOKUP(Y376,Parameter!$B$1:$J$137,7,0))))</f>
        <v/>
      </c>
      <c r="P376" s="159" t="str">
        <f>IF(tbl_WohnsitzSO[[#This Row],[KLV C]]="","",IF(NOT(ISERROR(MATCH(X376, Parameter!$A$1:$A$137, 0))),VLOOKUP(X376,Parameter!$A$1:$J$137,6,0),IF(V376=4535,VLOOKUP(W376,Parameter!$C$1:$J$137,7,0),VLOOKUP(Y376,Parameter!$B$1:$J$137,8,0))))</f>
        <v/>
      </c>
      <c r="Q376" s="12" t="str">
        <f t="shared" si="22"/>
        <v/>
      </c>
      <c r="R376" s="12" t="str">
        <f t="shared" si="22"/>
        <v/>
      </c>
      <c r="S376" s="12" t="str">
        <f t="shared" si="22"/>
        <v/>
      </c>
      <c r="T376" s="12">
        <f>IFERROR(SUM(tbl_WohnsitzSO[[#This Row],[KLV A Kosten]:[KLV C Kosten]]),"")</f>
        <v>0</v>
      </c>
      <c r="U376" s="63">
        <f>SUMIFS(Import!V:V,Import!J:J,tbl_WohnsitzSO[[#This Row],[AHV-Nr]])</f>
        <v>0</v>
      </c>
      <c r="V376" s="162" t="str">
        <f t="shared" si="25"/>
        <v/>
      </c>
      <c r="W376" s="163" t="str">
        <f t="shared" si="25"/>
        <v/>
      </c>
      <c r="X376" s="122" t="str">
        <f t="shared" si="23"/>
        <v>S111111</v>
      </c>
      <c r="Y376" s="122" t="str">
        <f t="shared" si="24"/>
        <v>P</v>
      </c>
    </row>
    <row r="377" spans="1:25" ht="12.75" customHeight="1" x14ac:dyDescent="0.2">
      <c r="A377" s="82">
        <v>364</v>
      </c>
      <c r="B377" s="153" t="str">
        <f>IFERROR(INDEX(Import!J:J,_xlfn.AGGREGATE(15,6,ROW(Import!J:J)/(Import!X:X=1),ROW()-13)),"")</f>
        <v/>
      </c>
      <c r="C377" s="153" t="str">
        <f>IFERROR(INDEX(Import!A:V,MATCH(tbl_WohnsitzSO[[#This Row],[AHV-Nr]],Import!J:J,0),5),"")</f>
        <v/>
      </c>
      <c r="D377" s="154" t="str">
        <f>IFERROR(INDEX(Import!A:V,MATCH(tbl_WohnsitzSO[[#This Row],[AHV-Nr]],Import!J:J,0),7),"")</f>
        <v/>
      </c>
      <c r="E377" s="83" t="str">
        <f>IFERROR(INDEX(Import!A:V,MATCH(tbl_WohnsitzSO[[#This Row],[AHV-Nr]],Import!J:J,0),9),"")</f>
        <v/>
      </c>
      <c r="F377" s="84" t="str">
        <f>IFERROR(INDEX(Import!A:V,MATCH(tbl_WohnsitzSO[[#This Row],[AHV-Nr]],Import!J:J,0),12),"")</f>
        <v/>
      </c>
      <c r="G377" s="157" t="str">
        <f>IFERROR(INDEX(Import!A:V,MATCH(tbl_WohnsitzSO[[#This Row],[AHV-Nr]],Import!J:J,0),15),"")</f>
        <v/>
      </c>
      <c r="H377" s="85" t="str">
        <f>IFERROR(INDEX(Import!A:V,MATCH(tbl_WohnsitzSO[[#This Row],[AHV-Nr]],Import!J:J,0),16),"")</f>
        <v/>
      </c>
      <c r="I377" s="85" t="str">
        <f>IF(SUMIFS(Import!Z:Z,Import!J:J,tbl_WohnsitzSO[[#This Row],[AHV-Nr]],Import!Z:Z,1)=0,"",SUMIFS(Import!Z:Z,Import!J:J,tbl_WohnsitzSO[[#This Row],[AHV-Nr]],Import!Z:Z,1))</f>
        <v/>
      </c>
      <c r="J377" s="169" t="str">
        <f>IF(SUMIFS(Import!U:U,Import!R:R,"KLV A",Import!J:J,tbl_WohnsitzSO[[#This Row],[AHV-Nr]])=0,"",SUMIFS(Import!U:U,Import!R:R,"KLV A",Import!J:J,tbl_WohnsitzSO[[#This Row],[AHV-Nr]]))</f>
        <v/>
      </c>
      <c r="K377" s="169" t="str">
        <f>IF(SUMIFS(Import!U:U,Import!R:R,"KLV B",Import!J:J,tbl_WohnsitzSO[[#This Row],[AHV-Nr]])=0,"",SUMIFS(Import!U:U,Import!R:R,"KLV B",Import!J:J,tbl_WohnsitzSO[[#This Row],[AHV-Nr]]))</f>
        <v/>
      </c>
      <c r="L377" s="169" t="str">
        <f>IF(SUMIFS(Import!U:U,Import!R:R,"KLV C",Import!J:J,tbl_WohnsitzSO[[#This Row],[AHV-Nr]])=0,"",SUMIFS(Import!U:U,Import!R:R,"KLV C",Import!J:J,tbl_WohnsitzSO[[#This Row],[AHV-Nr]]))</f>
        <v/>
      </c>
      <c r="M377" s="171">
        <f>SUM(tbl_WohnsitzSO[[#This Row],[KLV A]:[KLV C]])</f>
        <v>0</v>
      </c>
      <c r="N377" s="159" t="str">
        <f>IF(tbl_WohnsitzSO[[#This Row],[KLV A]]="","",IF(NOT(ISERROR(MATCH(X377, Parameter!$A$1:$A$137, 0))),VLOOKUP(X377,Parameter!$A$1:$J$137,4,0),IF(V377=4535,VLOOKUP(W377,Parameter!$C$1:$J$137,5,0),VLOOKUP(Y377,Parameter!$B$1:$J$137,6,0))))</f>
        <v/>
      </c>
      <c r="O377" s="159" t="str">
        <f>IF(tbl_WohnsitzSO[[#This Row],[KLV B]]="","",IF(NOT(ISERROR(MATCH(X377, Parameter!$A$1:$A$137, 0))),VLOOKUP(X377,Parameter!$A$1:$J$137,5,0),IF(V377=4535,VLOOKUP(W377,Parameter!$C$1:$J$137,6,0),VLOOKUP(Y377,Parameter!$B$1:$J$137,7,0))))</f>
        <v/>
      </c>
      <c r="P377" s="159" t="str">
        <f>IF(tbl_WohnsitzSO[[#This Row],[KLV C]]="","",IF(NOT(ISERROR(MATCH(X377, Parameter!$A$1:$A$137, 0))),VLOOKUP(X377,Parameter!$A$1:$J$137,6,0),IF(V377=4535,VLOOKUP(W377,Parameter!$C$1:$J$137,7,0),VLOOKUP(Y377,Parameter!$B$1:$J$137,8,0))))</f>
        <v/>
      </c>
      <c r="Q377" s="12" t="str">
        <f t="shared" si="22"/>
        <v/>
      </c>
      <c r="R377" s="12" t="str">
        <f t="shared" si="22"/>
        <v/>
      </c>
      <c r="S377" s="12" t="str">
        <f t="shared" si="22"/>
        <v/>
      </c>
      <c r="T377" s="12">
        <f>IFERROR(SUM(tbl_WohnsitzSO[[#This Row],[KLV A Kosten]:[KLV C Kosten]]),"")</f>
        <v>0</v>
      </c>
      <c r="U377" s="63">
        <f>SUMIFS(Import!V:V,Import!J:J,tbl_WohnsitzSO[[#This Row],[AHV-Nr]])</f>
        <v>0</v>
      </c>
      <c r="V377" s="162" t="str">
        <f t="shared" si="25"/>
        <v/>
      </c>
      <c r="W377" s="163" t="str">
        <f t="shared" si="25"/>
        <v/>
      </c>
      <c r="X377" s="122" t="str">
        <f t="shared" si="23"/>
        <v>S111111</v>
      </c>
      <c r="Y377" s="122" t="str">
        <f t="shared" si="24"/>
        <v>P</v>
      </c>
    </row>
    <row r="378" spans="1:25" ht="12.75" customHeight="1" x14ac:dyDescent="0.2">
      <c r="A378" s="82">
        <v>365</v>
      </c>
      <c r="B378" s="153" t="str">
        <f>IFERROR(INDEX(Import!J:J,_xlfn.AGGREGATE(15,6,ROW(Import!J:J)/(Import!X:X=1),ROW()-13)),"")</f>
        <v/>
      </c>
      <c r="C378" s="153" t="str">
        <f>IFERROR(INDEX(Import!A:V,MATCH(tbl_WohnsitzSO[[#This Row],[AHV-Nr]],Import!J:J,0),5),"")</f>
        <v/>
      </c>
      <c r="D378" s="154" t="str">
        <f>IFERROR(INDEX(Import!A:V,MATCH(tbl_WohnsitzSO[[#This Row],[AHV-Nr]],Import!J:J,0),7),"")</f>
        <v/>
      </c>
      <c r="E378" s="83" t="str">
        <f>IFERROR(INDEX(Import!A:V,MATCH(tbl_WohnsitzSO[[#This Row],[AHV-Nr]],Import!J:J,0),9),"")</f>
        <v/>
      </c>
      <c r="F378" s="84" t="str">
        <f>IFERROR(INDEX(Import!A:V,MATCH(tbl_WohnsitzSO[[#This Row],[AHV-Nr]],Import!J:J,0),12),"")</f>
        <v/>
      </c>
      <c r="G378" s="157" t="str">
        <f>IFERROR(INDEX(Import!A:V,MATCH(tbl_WohnsitzSO[[#This Row],[AHV-Nr]],Import!J:J,0),15),"")</f>
        <v/>
      </c>
      <c r="H378" s="85" t="str">
        <f>IFERROR(INDEX(Import!A:V,MATCH(tbl_WohnsitzSO[[#This Row],[AHV-Nr]],Import!J:J,0),16),"")</f>
        <v/>
      </c>
      <c r="I378" s="85" t="str">
        <f>IF(SUMIFS(Import!Z:Z,Import!J:J,tbl_WohnsitzSO[[#This Row],[AHV-Nr]],Import!Z:Z,1)=0,"",SUMIFS(Import!Z:Z,Import!J:J,tbl_WohnsitzSO[[#This Row],[AHV-Nr]],Import!Z:Z,1))</f>
        <v/>
      </c>
      <c r="J378" s="169" t="str">
        <f>IF(SUMIFS(Import!U:U,Import!R:R,"KLV A",Import!J:J,tbl_WohnsitzSO[[#This Row],[AHV-Nr]])=0,"",SUMIFS(Import!U:U,Import!R:R,"KLV A",Import!J:J,tbl_WohnsitzSO[[#This Row],[AHV-Nr]]))</f>
        <v/>
      </c>
      <c r="K378" s="169" t="str">
        <f>IF(SUMIFS(Import!U:U,Import!R:R,"KLV B",Import!J:J,tbl_WohnsitzSO[[#This Row],[AHV-Nr]])=0,"",SUMIFS(Import!U:U,Import!R:R,"KLV B",Import!J:J,tbl_WohnsitzSO[[#This Row],[AHV-Nr]]))</f>
        <v/>
      </c>
      <c r="L378" s="169" t="str">
        <f>IF(SUMIFS(Import!U:U,Import!R:R,"KLV C",Import!J:J,tbl_WohnsitzSO[[#This Row],[AHV-Nr]])=0,"",SUMIFS(Import!U:U,Import!R:R,"KLV C",Import!J:J,tbl_WohnsitzSO[[#This Row],[AHV-Nr]]))</f>
        <v/>
      </c>
      <c r="M378" s="171">
        <f>SUM(tbl_WohnsitzSO[[#This Row],[KLV A]:[KLV C]])</f>
        <v>0</v>
      </c>
      <c r="N378" s="159" t="str">
        <f>IF(tbl_WohnsitzSO[[#This Row],[KLV A]]="","",IF(NOT(ISERROR(MATCH(X378, Parameter!$A$1:$A$137, 0))),VLOOKUP(X378,Parameter!$A$1:$J$137,4,0),IF(V378=4535,VLOOKUP(W378,Parameter!$C$1:$J$137,5,0),VLOOKUP(Y378,Parameter!$B$1:$J$137,6,0))))</f>
        <v/>
      </c>
      <c r="O378" s="159" t="str">
        <f>IF(tbl_WohnsitzSO[[#This Row],[KLV B]]="","",IF(NOT(ISERROR(MATCH(X378, Parameter!$A$1:$A$137, 0))),VLOOKUP(X378,Parameter!$A$1:$J$137,5,0),IF(V378=4535,VLOOKUP(W378,Parameter!$C$1:$J$137,6,0),VLOOKUP(Y378,Parameter!$B$1:$J$137,7,0))))</f>
        <v/>
      </c>
      <c r="P378" s="159" t="str">
        <f>IF(tbl_WohnsitzSO[[#This Row],[KLV C]]="","",IF(NOT(ISERROR(MATCH(X378, Parameter!$A$1:$A$137, 0))),VLOOKUP(X378,Parameter!$A$1:$J$137,6,0),IF(V378=4535,VLOOKUP(W378,Parameter!$C$1:$J$137,7,0),VLOOKUP(Y378,Parameter!$B$1:$J$137,8,0))))</f>
        <v/>
      </c>
      <c r="Q378" s="12" t="str">
        <f t="shared" si="22"/>
        <v/>
      </c>
      <c r="R378" s="12" t="str">
        <f t="shared" si="22"/>
        <v/>
      </c>
      <c r="S378" s="12" t="str">
        <f t="shared" si="22"/>
        <v/>
      </c>
      <c r="T378" s="12">
        <f>IFERROR(SUM(tbl_WohnsitzSO[[#This Row],[KLV A Kosten]:[KLV C Kosten]]),"")</f>
        <v>0</v>
      </c>
      <c r="U378" s="63">
        <f>SUMIFS(Import!V:V,Import!J:J,tbl_WohnsitzSO[[#This Row],[AHV-Nr]])</f>
        <v>0</v>
      </c>
      <c r="V378" s="162" t="str">
        <f t="shared" si="25"/>
        <v/>
      </c>
      <c r="W378" s="163" t="str">
        <f t="shared" si="25"/>
        <v/>
      </c>
      <c r="X378" s="122" t="str">
        <f t="shared" si="23"/>
        <v>S111111</v>
      </c>
      <c r="Y378" s="122" t="str">
        <f t="shared" si="24"/>
        <v>P</v>
      </c>
    </row>
    <row r="379" spans="1:25" ht="12.75" customHeight="1" x14ac:dyDescent="0.2">
      <c r="A379" s="82">
        <v>366</v>
      </c>
      <c r="B379" s="153" t="str">
        <f>IFERROR(INDEX(Import!J:J,_xlfn.AGGREGATE(15,6,ROW(Import!J:J)/(Import!X:X=1),ROW()-13)),"")</f>
        <v/>
      </c>
      <c r="C379" s="153" t="str">
        <f>IFERROR(INDEX(Import!A:V,MATCH(tbl_WohnsitzSO[[#This Row],[AHV-Nr]],Import!J:J,0),5),"")</f>
        <v/>
      </c>
      <c r="D379" s="154" t="str">
        <f>IFERROR(INDEX(Import!A:V,MATCH(tbl_WohnsitzSO[[#This Row],[AHV-Nr]],Import!J:J,0),7),"")</f>
        <v/>
      </c>
      <c r="E379" s="83" t="str">
        <f>IFERROR(INDEX(Import!A:V,MATCH(tbl_WohnsitzSO[[#This Row],[AHV-Nr]],Import!J:J,0),9),"")</f>
        <v/>
      </c>
      <c r="F379" s="84" t="str">
        <f>IFERROR(INDEX(Import!A:V,MATCH(tbl_WohnsitzSO[[#This Row],[AHV-Nr]],Import!J:J,0),12),"")</f>
        <v/>
      </c>
      <c r="G379" s="157" t="str">
        <f>IFERROR(INDEX(Import!A:V,MATCH(tbl_WohnsitzSO[[#This Row],[AHV-Nr]],Import!J:J,0),15),"")</f>
        <v/>
      </c>
      <c r="H379" s="85" t="str">
        <f>IFERROR(INDEX(Import!A:V,MATCH(tbl_WohnsitzSO[[#This Row],[AHV-Nr]],Import!J:J,0),16),"")</f>
        <v/>
      </c>
      <c r="I379" s="85" t="str">
        <f>IF(SUMIFS(Import!Z:Z,Import!J:J,tbl_WohnsitzSO[[#This Row],[AHV-Nr]],Import!Z:Z,1)=0,"",SUMIFS(Import!Z:Z,Import!J:J,tbl_WohnsitzSO[[#This Row],[AHV-Nr]],Import!Z:Z,1))</f>
        <v/>
      </c>
      <c r="J379" s="169" t="str">
        <f>IF(SUMIFS(Import!U:U,Import!R:R,"KLV A",Import!J:J,tbl_WohnsitzSO[[#This Row],[AHV-Nr]])=0,"",SUMIFS(Import!U:U,Import!R:R,"KLV A",Import!J:J,tbl_WohnsitzSO[[#This Row],[AHV-Nr]]))</f>
        <v/>
      </c>
      <c r="K379" s="169" t="str">
        <f>IF(SUMIFS(Import!U:U,Import!R:R,"KLV B",Import!J:J,tbl_WohnsitzSO[[#This Row],[AHV-Nr]])=0,"",SUMIFS(Import!U:U,Import!R:R,"KLV B",Import!J:J,tbl_WohnsitzSO[[#This Row],[AHV-Nr]]))</f>
        <v/>
      </c>
      <c r="L379" s="169" t="str">
        <f>IF(SUMIFS(Import!U:U,Import!R:R,"KLV C",Import!J:J,tbl_WohnsitzSO[[#This Row],[AHV-Nr]])=0,"",SUMIFS(Import!U:U,Import!R:R,"KLV C",Import!J:J,tbl_WohnsitzSO[[#This Row],[AHV-Nr]]))</f>
        <v/>
      </c>
      <c r="M379" s="171">
        <f>SUM(tbl_WohnsitzSO[[#This Row],[KLV A]:[KLV C]])</f>
        <v>0</v>
      </c>
      <c r="N379" s="159" t="str">
        <f>IF(tbl_WohnsitzSO[[#This Row],[KLV A]]="","",IF(NOT(ISERROR(MATCH(X379, Parameter!$A$1:$A$137, 0))),VLOOKUP(X379,Parameter!$A$1:$J$137,4,0),IF(V379=4535,VLOOKUP(W379,Parameter!$C$1:$J$137,5,0),VLOOKUP(Y379,Parameter!$B$1:$J$137,6,0))))</f>
        <v/>
      </c>
      <c r="O379" s="159" t="str">
        <f>IF(tbl_WohnsitzSO[[#This Row],[KLV B]]="","",IF(NOT(ISERROR(MATCH(X379, Parameter!$A$1:$A$137, 0))),VLOOKUP(X379,Parameter!$A$1:$J$137,5,0),IF(V379=4535,VLOOKUP(W379,Parameter!$C$1:$J$137,6,0),VLOOKUP(Y379,Parameter!$B$1:$J$137,7,0))))</f>
        <v/>
      </c>
      <c r="P379" s="159" t="str">
        <f>IF(tbl_WohnsitzSO[[#This Row],[KLV C]]="","",IF(NOT(ISERROR(MATCH(X379, Parameter!$A$1:$A$137, 0))),VLOOKUP(X379,Parameter!$A$1:$J$137,6,0),IF(V379=4535,VLOOKUP(W379,Parameter!$C$1:$J$137,7,0),VLOOKUP(Y379,Parameter!$B$1:$J$137,8,0))))</f>
        <v/>
      </c>
      <c r="Q379" s="12" t="str">
        <f t="shared" si="22"/>
        <v/>
      </c>
      <c r="R379" s="12" t="str">
        <f t="shared" si="22"/>
        <v/>
      </c>
      <c r="S379" s="12" t="str">
        <f t="shared" si="22"/>
        <v/>
      </c>
      <c r="T379" s="12">
        <f>IFERROR(SUM(tbl_WohnsitzSO[[#This Row],[KLV A Kosten]:[KLV C Kosten]]),"")</f>
        <v>0</v>
      </c>
      <c r="U379" s="63">
        <f>SUMIFS(Import!V:V,Import!J:J,tbl_WohnsitzSO[[#This Row],[AHV-Nr]])</f>
        <v>0</v>
      </c>
      <c r="V379" s="162" t="str">
        <f t="shared" si="25"/>
        <v/>
      </c>
      <c r="W379" s="163" t="str">
        <f t="shared" si="25"/>
        <v/>
      </c>
      <c r="X379" s="122" t="str">
        <f t="shared" si="23"/>
        <v>S111111</v>
      </c>
      <c r="Y379" s="122" t="str">
        <f t="shared" si="24"/>
        <v>P</v>
      </c>
    </row>
    <row r="380" spans="1:25" ht="12.75" customHeight="1" x14ac:dyDescent="0.2">
      <c r="A380" s="82">
        <v>367</v>
      </c>
      <c r="B380" s="153" t="str">
        <f>IFERROR(INDEX(Import!J:J,_xlfn.AGGREGATE(15,6,ROW(Import!J:J)/(Import!X:X=1),ROW()-13)),"")</f>
        <v/>
      </c>
      <c r="C380" s="153" t="str">
        <f>IFERROR(INDEX(Import!A:V,MATCH(tbl_WohnsitzSO[[#This Row],[AHV-Nr]],Import!J:J,0),5),"")</f>
        <v/>
      </c>
      <c r="D380" s="154" t="str">
        <f>IFERROR(INDEX(Import!A:V,MATCH(tbl_WohnsitzSO[[#This Row],[AHV-Nr]],Import!J:J,0),7),"")</f>
        <v/>
      </c>
      <c r="E380" s="83" t="str">
        <f>IFERROR(INDEX(Import!A:V,MATCH(tbl_WohnsitzSO[[#This Row],[AHV-Nr]],Import!J:J,0),9),"")</f>
        <v/>
      </c>
      <c r="F380" s="84" t="str">
        <f>IFERROR(INDEX(Import!A:V,MATCH(tbl_WohnsitzSO[[#This Row],[AHV-Nr]],Import!J:J,0),12),"")</f>
        <v/>
      </c>
      <c r="G380" s="157" t="str">
        <f>IFERROR(INDEX(Import!A:V,MATCH(tbl_WohnsitzSO[[#This Row],[AHV-Nr]],Import!J:J,0),15),"")</f>
        <v/>
      </c>
      <c r="H380" s="85" t="str">
        <f>IFERROR(INDEX(Import!A:V,MATCH(tbl_WohnsitzSO[[#This Row],[AHV-Nr]],Import!J:J,0),16),"")</f>
        <v/>
      </c>
      <c r="I380" s="85" t="str">
        <f>IF(SUMIFS(Import!Z:Z,Import!J:J,tbl_WohnsitzSO[[#This Row],[AHV-Nr]],Import!Z:Z,1)=0,"",SUMIFS(Import!Z:Z,Import!J:J,tbl_WohnsitzSO[[#This Row],[AHV-Nr]],Import!Z:Z,1))</f>
        <v/>
      </c>
      <c r="J380" s="169" t="str">
        <f>IF(SUMIFS(Import!U:U,Import!R:R,"KLV A",Import!J:J,tbl_WohnsitzSO[[#This Row],[AHV-Nr]])=0,"",SUMIFS(Import!U:U,Import!R:R,"KLV A",Import!J:J,tbl_WohnsitzSO[[#This Row],[AHV-Nr]]))</f>
        <v/>
      </c>
      <c r="K380" s="169" t="str">
        <f>IF(SUMIFS(Import!U:U,Import!R:R,"KLV B",Import!J:J,tbl_WohnsitzSO[[#This Row],[AHV-Nr]])=0,"",SUMIFS(Import!U:U,Import!R:R,"KLV B",Import!J:J,tbl_WohnsitzSO[[#This Row],[AHV-Nr]]))</f>
        <v/>
      </c>
      <c r="L380" s="169" t="str">
        <f>IF(SUMIFS(Import!U:U,Import!R:R,"KLV C",Import!J:J,tbl_WohnsitzSO[[#This Row],[AHV-Nr]])=0,"",SUMIFS(Import!U:U,Import!R:R,"KLV C",Import!J:J,tbl_WohnsitzSO[[#This Row],[AHV-Nr]]))</f>
        <v/>
      </c>
      <c r="M380" s="171">
        <f>SUM(tbl_WohnsitzSO[[#This Row],[KLV A]:[KLV C]])</f>
        <v>0</v>
      </c>
      <c r="N380" s="159" t="str">
        <f>IF(tbl_WohnsitzSO[[#This Row],[KLV A]]="","",IF(NOT(ISERROR(MATCH(X380, Parameter!$A$1:$A$137, 0))),VLOOKUP(X380,Parameter!$A$1:$J$137,4,0),IF(V380=4535,VLOOKUP(W380,Parameter!$C$1:$J$137,5,0),VLOOKUP(Y380,Parameter!$B$1:$J$137,6,0))))</f>
        <v/>
      </c>
      <c r="O380" s="159" t="str">
        <f>IF(tbl_WohnsitzSO[[#This Row],[KLV B]]="","",IF(NOT(ISERROR(MATCH(X380, Parameter!$A$1:$A$137, 0))),VLOOKUP(X380,Parameter!$A$1:$J$137,5,0),IF(V380=4535,VLOOKUP(W380,Parameter!$C$1:$J$137,6,0),VLOOKUP(Y380,Parameter!$B$1:$J$137,7,0))))</f>
        <v/>
      </c>
      <c r="P380" s="159" t="str">
        <f>IF(tbl_WohnsitzSO[[#This Row],[KLV C]]="","",IF(NOT(ISERROR(MATCH(X380, Parameter!$A$1:$A$137, 0))),VLOOKUP(X380,Parameter!$A$1:$J$137,6,0),IF(V380=4535,VLOOKUP(W380,Parameter!$C$1:$J$137,7,0),VLOOKUP(Y380,Parameter!$B$1:$J$137,8,0))))</f>
        <v/>
      </c>
      <c r="Q380" s="12" t="str">
        <f t="shared" si="22"/>
        <v/>
      </c>
      <c r="R380" s="12" t="str">
        <f t="shared" si="22"/>
        <v/>
      </c>
      <c r="S380" s="12" t="str">
        <f t="shared" si="22"/>
        <v/>
      </c>
      <c r="T380" s="12">
        <f>IFERROR(SUM(tbl_WohnsitzSO[[#This Row],[KLV A Kosten]:[KLV C Kosten]]),"")</f>
        <v>0</v>
      </c>
      <c r="U380" s="63">
        <f>SUMIFS(Import!V:V,Import!J:J,tbl_WohnsitzSO[[#This Row],[AHV-Nr]])</f>
        <v>0</v>
      </c>
      <c r="V380" s="162" t="str">
        <f t="shared" si="25"/>
        <v/>
      </c>
      <c r="W380" s="163" t="str">
        <f t="shared" si="25"/>
        <v/>
      </c>
      <c r="X380" s="122" t="str">
        <f t="shared" si="23"/>
        <v>S111111</v>
      </c>
      <c r="Y380" s="122" t="str">
        <f t="shared" si="24"/>
        <v>P</v>
      </c>
    </row>
    <row r="381" spans="1:25" ht="12.75" customHeight="1" x14ac:dyDescent="0.2">
      <c r="A381" s="82">
        <v>368</v>
      </c>
      <c r="B381" s="153" t="str">
        <f>IFERROR(INDEX(Import!J:J,_xlfn.AGGREGATE(15,6,ROW(Import!J:J)/(Import!X:X=1),ROW()-13)),"")</f>
        <v/>
      </c>
      <c r="C381" s="153" t="str">
        <f>IFERROR(INDEX(Import!A:V,MATCH(tbl_WohnsitzSO[[#This Row],[AHV-Nr]],Import!J:J,0),5),"")</f>
        <v/>
      </c>
      <c r="D381" s="154" t="str">
        <f>IFERROR(INDEX(Import!A:V,MATCH(tbl_WohnsitzSO[[#This Row],[AHV-Nr]],Import!J:J,0),7),"")</f>
        <v/>
      </c>
      <c r="E381" s="83" t="str">
        <f>IFERROR(INDEX(Import!A:V,MATCH(tbl_WohnsitzSO[[#This Row],[AHV-Nr]],Import!J:J,0),9),"")</f>
        <v/>
      </c>
      <c r="F381" s="84" t="str">
        <f>IFERROR(INDEX(Import!A:V,MATCH(tbl_WohnsitzSO[[#This Row],[AHV-Nr]],Import!J:J,0),12),"")</f>
        <v/>
      </c>
      <c r="G381" s="157" t="str">
        <f>IFERROR(INDEX(Import!A:V,MATCH(tbl_WohnsitzSO[[#This Row],[AHV-Nr]],Import!J:J,0),15),"")</f>
        <v/>
      </c>
      <c r="H381" s="85" t="str">
        <f>IFERROR(INDEX(Import!A:V,MATCH(tbl_WohnsitzSO[[#This Row],[AHV-Nr]],Import!J:J,0),16),"")</f>
        <v/>
      </c>
      <c r="I381" s="85" t="str">
        <f>IF(SUMIFS(Import!Z:Z,Import!J:J,tbl_WohnsitzSO[[#This Row],[AHV-Nr]],Import!Z:Z,1)=0,"",SUMIFS(Import!Z:Z,Import!J:J,tbl_WohnsitzSO[[#This Row],[AHV-Nr]],Import!Z:Z,1))</f>
        <v/>
      </c>
      <c r="J381" s="169" t="str">
        <f>IF(SUMIFS(Import!U:U,Import!R:R,"KLV A",Import!J:J,tbl_WohnsitzSO[[#This Row],[AHV-Nr]])=0,"",SUMIFS(Import!U:U,Import!R:R,"KLV A",Import!J:J,tbl_WohnsitzSO[[#This Row],[AHV-Nr]]))</f>
        <v/>
      </c>
      <c r="K381" s="169" t="str">
        <f>IF(SUMIFS(Import!U:U,Import!R:R,"KLV B",Import!J:J,tbl_WohnsitzSO[[#This Row],[AHV-Nr]])=0,"",SUMIFS(Import!U:U,Import!R:R,"KLV B",Import!J:J,tbl_WohnsitzSO[[#This Row],[AHV-Nr]]))</f>
        <v/>
      </c>
      <c r="L381" s="169" t="str">
        <f>IF(SUMIFS(Import!U:U,Import!R:R,"KLV C",Import!J:J,tbl_WohnsitzSO[[#This Row],[AHV-Nr]])=0,"",SUMIFS(Import!U:U,Import!R:R,"KLV C",Import!J:J,tbl_WohnsitzSO[[#This Row],[AHV-Nr]]))</f>
        <v/>
      </c>
      <c r="M381" s="171">
        <f>SUM(tbl_WohnsitzSO[[#This Row],[KLV A]:[KLV C]])</f>
        <v>0</v>
      </c>
      <c r="N381" s="159" t="str">
        <f>IF(tbl_WohnsitzSO[[#This Row],[KLV A]]="","",IF(NOT(ISERROR(MATCH(X381, Parameter!$A$1:$A$137, 0))),VLOOKUP(X381,Parameter!$A$1:$J$137,4,0),IF(V381=4535,VLOOKUP(W381,Parameter!$C$1:$J$137,5,0),VLOOKUP(Y381,Parameter!$B$1:$J$137,6,0))))</f>
        <v/>
      </c>
      <c r="O381" s="159" t="str">
        <f>IF(tbl_WohnsitzSO[[#This Row],[KLV B]]="","",IF(NOT(ISERROR(MATCH(X381, Parameter!$A$1:$A$137, 0))),VLOOKUP(X381,Parameter!$A$1:$J$137,5,0),IF(V381=4535,VLOOKUP(W381,Parameter!$C$1:$J$137,6,0),VLOOKUP(Y381,Parameter!$B$1:$J$137,7,0))))</f>
        <v/>
      </c>
      <c r="P381" s="159" t="str">
        <f>IF(tbl_WohnsitzSO[[#This Row],[KLV C]]="","",IF(NOT(ISERROR(MATCH(X381, Parameter!$A$1:$A$137, 0))),VLOOKUP(X381,Parameter!$A$1:$J$137,6,0),IF(V381=4535,VLOOKUP(W381,Parameter!$C$1:$J$137,7,0),VLOOKUP(Y381,Parameter!$B$1:$J$137,8,0))))</f>
        <v/>
      </c>
      <c r="Q381" s="12" t="str">
        <f t="shared" si="22"/>
        <v/>
      </c>
      <c r="R381" s="12" t="str">
        <f t="shared" si="22"/>
        <v/>
      </c>
      <c r="S381" s="12" t="str">
        <f t="shared" si="22"/>
        <v/>
      </c>
      <c r="T381" s="12">
        <f>IFERROR(SUM(tbl_WohnsitzSO[[#This Row],[KLV A Kosten]:[KLV C Kosten]]),"")</f>
        <v>0</v>
      </c>
      <c r="U381" s="63">
        <f>SUMIFS(Import!V:V,Import!J:J,tbl_WohnsitzSO[[#This Row],[AHV-Nr]])</f>
        <v>0</v>
      </c>
      <c r="V381" s="162" t="str">
        <f t="shared" si="25"/>
        <v/>
      </c>
      <c r="W381" s="163" t="str">
        <f t="shared" si="25"/>
        <v/>
      </c>
      <c r="X381" s="122" t="str">
        <f t="shared" si="23"/>
        <v>S111111</v>
      </c>
      <c r="Y381" s="122" t="str">
        <f t="shared" si="24"/>
        <v>P</v>
      </c>
    </row>
    <row r="382" spans="1:25" ht="12.75" customHeight="1" x14ac:dyDescent="0.2">
      <c r="A382" s="82">
        <v>369</v>
      </c>
      <c r="B382" s="153" t="str">
        <f>IFERROR(INDEX(Import!J:J,_xlfn.AGGREGATE(15,6,ROW(Import!J:J)/(Import!X:X=1),ROW()-13)),"")</f>
        <v/>
      </c>
      <c r="C382" s="153" t="str">
        <f>IFERROR(INDEX(Import!A:V,MATCH(tbl_WohnsitzSO[[#This Row],[AHV-Nr]],Import!J:J,0),5),"")</f>
        <v/>
      </c>
      <c r="D382" s="154" t="str">
        <f>IFERROR(INDEX(Import!A:V,MATCH(tbl_WohnsitzSO[[#This Row],[AHV-Nr]],Import!J:J,0),7),"")</f>
        <v/>
      </c>
      <c r="E382" s="83" t="str">
        <f>IFERROR(INDEX(Import!A:V,MATCH(tbl_WohnsitzSO[[#This Row],[AHV-Nr]],Import!J:J,0),9),"")</f>
        <v/>
      </c>
      <c r="F382" s="84" t="str">
        <f>IFERROR(INDEX(Import!A:V,MATCH(tbl_WohnsitzSO[[#This Row],[AHV-Nr]],Import!J:J,0),12),"")</f>
        <v/>
      </c>
      <c r="G382" s="157" t="str">
        <f>IFERROR(INDEX(Import!A:V,MATCH(tbl_WohnsitzSO[[#This Row],[AHV-Nr]],Import!J:J,0),15),"")</f>
        <v/>
      </c>
      <c r="H382" s="85" t="str">
        <f>IFERROR(INDEX(Import!A:V,MATCH(tbl_WohnsitzSO[[#This Row],[AHV-Nr]],Import!J:J,0),16),"")</f>
        <v/>
      </c>
      <c r="I382" s="85" t="str">
        <f>IF(SUMIFS(Import!Z:Z,Import!J:J,tbl_WohnsitzSO[[#This Row],[AHV-Nr]],Import!Z:Z,1)=0,"",SUMIFS(Import!Z:Z,Import!J:J,tbl_WohnsitzSO[[#This Row],[AHV-Nr]],Import!Z:Z,1))</f>
        <v/>
      </c>
      <c r="J382" s="169" t="str">
        <f>IF(SUMIFS(Import!U:U,Import!R:R,"KLV A",Import!J:J,tbl_WohnsitzSO[[#This Row],[AHV-Nr]])=0,"",SUMIFS(Import!U:U,Import!R:R,"KLV A",Import!J:J,tbl_WohnsitzSO[[#This Row],[AHV-Nr]]))</f>
        <v/>
      </c>
      <c r="K382" s="169" t="str">
        <f>IF(SUMIFS(Import!U:U,Import!R:R,"KLV B",Import!J:J,tbl_WohnsitzSO[[#This Row],[AHV-Nr]])=0,"",SUMIFS(Import!U:U,Import!R:R,"KLV B",Import!J:J,tbl_WohnsitzSO[[#This Row],[AHV-Nr]]))</f>
        <v/>
      </c>
      <c r="L382" s="169" t="str">
        <f>IF(SUMIFS(Import!U:U,Import!R:R,"KLV C",Import!J:J,tbl_WohnsitzSO[[#This Row],[AHV-Nr]])=0,"",SUMIFS(Import!U:U,Import!R:R,"KLV C",Import!J:J,tbl_WohnsitzSO[[#This Row],[AHV-Nr]]))</f>
        <v/>
      </c>
      <c r="M382" s="171">
        <f>SUM(tbl_WohnsitzSO[[#This Row],[KLV A]:[KLV C]])</f>
        <v>0</v>
      </c>
      <c r="N382" s="159" t="str">
        <f>IF(tbl_WohnsitzSO[[#This Row],[KLV A]]="","",IF(NOT(ISERROR(MATCH(X382, Parameter!$A$1:$A$137, 0))),VLOOKUP(X382,Parameter!$A$1:$J$137,4,0),IF(V382=4535,VLOOKUP(W382,Parameter!$C$1:$J$137,5,0),VLOOKUP(Y382,Parameter!$B$1:$J$137,6,0))))</f>
        <v/>
      </c>
      <c r="O382" s="159" t="str">
        <f>IF(tbl_WohnsitzSO[[#This Row],[KLV B]]="","",IF(NOT(ISERROR(MATCH(X382, Parameter!$A$1:$A$137, 0))),VLOOKUP(X382,Parameter!$A$1:$J$137,5,0),IF(V382=4535,VLOOKUP(W382,Parameter!$C$1:$J$137,6,0),VLOOKUP(Y382,Parameter!$B$1:$J$137,7,0))))</f>
        <v/>
      </c>
      <c r="P382" s="159" t="str">
        <f>IF(tbl_WohnsitzSO[[#This Row],[KLV C]]="","",IF(NOT(ISERROR(MATCH(X382, Parameter!$A$1:$A$137, 0))),VLOOKUP(X382,Parameter!$A$1:$J$137,6,0),IF(V382=4535,VLOOKUP(W382,Parameter!$C$1:$J$137,7,0),VLOOKUP(Y382,Parameter!$B$1:$J$137,8,0))))</f>
        <v/>
      </c>
      <c r="Q382" s="12" t="str">
        <f t="shared" si="22"/>
        <v/>
      </c>
      <c r="R382" s="12" t="str">
        <f t="shared" si="22"/>
        <v/>
      </c>
      <c r="S382" s="12" t="str">
        <f t="shared" si="22"/>
        <v/>
      </c>
      <c r="T382" s="12">
        <f>IFERROR(SUM(tbl_WohnsitzSO[[#This Row],[KLV A Kosten]:[KLV C Kosten]]),"")</f>
        <v>0</v>
      </c>
      <c r="U382" s="63">
        <f>SUMIFS(Import!V:V,Import!J:J,tbl_WohnsitzSO[[#This Row],[AHV-Nr]])</f>
        <v>0</v>
      </c>
      <c r="V382" s="162" t="str">
        <f t="shared" si="25"/>
        <v/>
      </c>
      <c r="W382" s="163" t="str">
        <f t="shared" si="25"/>
        <v/>
      </c>
      <c r="X382" s="122" t="str">
        <f t="shared" si="23"/>
        <v>S111111</v>
      </c>
      <c r="Y382" s="122" t="str">
        <f t="shared" si="24"/>
        <v>P</v>
      </c>
    </row>
    <row r="383" spans="1:25" ht="12.75" customHeight="1" x14ac:dyDescent="0.2">
      <c r="A383" s="82">
        <v>370</v>
      </c>
      <c r="B383" s="153" t="str">
        <f>IFERROR(INDEX(Import!J:J,_xlfn.AGGREGATE(15,6,ROW(Import!J:J)/(Import!X:X=1),ROW()-13)),"")</f>
        <v/>
      </c>
      <c r="C383" s="153" t="str">
        <f>IFERROR(INDEX(Import!A:V,MATCH(tbl_WohnsitzSO[[#This Row],[AHV-Nr]],Import!J:J,0),5),"")</f>
        <v/>
      </c>
      <c r="D383" s="154" t="str">
        <f>IFERROR(INDEX(Import!A:V,MATCH(tbl_WohnsitzSO[[#This Row],[AHV-Nr]],Import!J:J,0),7),"")</f>
        <v/>
      </c>
      <c r="E383" s="83" t="str">
        <f>IFERROR(INDEX(Import!A:V,MATCH(tbl_WohnsitzSO[[#This Row],[AHV-Nr]],Import!J:J,0),9),"")</f>
        <v/>
      </c>
      <c r="F383" s="84" t="str">
        <f>IFERROR(INDEX(Import!A:V,MATCH(tbl_WohnsitzSO[[#This Row],[AHV-Nr]],Import!J:J,0),12),"")</f>
        <v/>
      </c>
      <c r="G383" s="157" t="str">
        <f>IFERROR(INDEX(Import!A:V,MATCH(tbl_WohnsitzSO[[#This Row],[AHV-Nr]],Import!J:J,0),15),"")</f>
        <v/>
      </c>
      <c r="H383" s="85" t="str">
        <f>IFERROR(INDEX(Import!A:V,MATCH(tbl_WohnsitzSO[[#This Row],[AHV-Nr]],Import!J:J,0),16),"")</f>
        <v/>
      </c>
      <c r="I383" s="85" t="str">
        <f>IF(SUMIFS(Import!Z:Z,Import!J:J,tbl_WohnsitzSO[[#This Row],[AHV-Nr]],Import!Z:Z,1)=0,"",SUMIFS(Import!Z:Z,Import!J:J,tbl_WohnsitzSO[[#This Row],[AHV-Nr]],Import!Z:Z,1))</f>
        <v/>
      </c>
      <c r="J383" s="169" t="str">
        <f>IF(SUMIFS(Import!U:U,Import!R:R,"KLV A",Import!J:J,tbl_WohnsitzSO[[#This Row],[AHV-Nr]])=0,"",SUMIFS(Import!U:U,Import!R:R,"KLV A",Import!J:J,tbl_WohnsitzSO[[#This Row],[AHV-Nr]]))</f>
        <v/>
      </c>
      <c r="K383" s="169" t="str">
        <f>IF(SUMIFS(Import!U:U,Import!R:R,"KLV B",Import!J:J,tbl_WohnsitzSO[[#This Row],[AHV-Nr]])=0,"",SUMIFS(Import!U:U,Import!R:R,"KLV B",Import!J:J,tbl_WohnsitzSO[[#This Row],[AHV-Nr]]))</f>
        <v/>
      </c>
      <c r="L383" s="169" t="str">
        <f>IF(SUMIFS(Import!U:U,Import!R:R,"KLV C",Import!J:J,tbl_WohnsitzSO[[#This Row],[AHV-Nr]])=0,"",SUMIFS(Import!U:U,Import!R:R,"KLV C",Import!J:J,tbl_WohnsitzSO[[#This Row],[AHV-Nr]]))</f>
        <v/>
      </c>
      <c r="M383" s="171">
        <f>SUM(tbl_WohnsitzSO[[#This Row],[KLV A]:[KLV C]])</f>
        <v>0</v>
      </c>
      <c r="N383" s="159" t="str">
        <f>IF(tbl_WohnsitzSO[[#This Row],[KLV A]]="","",IF(NOT(ISERROR(MATCH(X383, Parameter!$A$1:$A$137, 0))),VLOOKUP(X383,Parameter!$A$1:$J$137,4,0),IF(V383=4535,VLOOKUP(W383,Parameter!$C$1:$J$137,5,0),VLOOKUP(Y383,Parameter!$B$1:$J$137,6,0))))</f>
        <v/>
      </c>
      <c r="O383" s="159" t="str">
        <f>IF(tbl_WohnsitzSO[[#This Row],[KLV B]]="","",IF(NOT(ISERROR(MATCH(X383, Parameter!$A$1:$A$137, 0))),VLOOKUP(X383,Parameter!$A$1:$J$137,5,0),IF(V383=4535,VLOOKUP(W383,Parameter!$C$1:$J$137,6,0),VLOOKUP(Y383,Parameter!$B$1:$J$137,7,0))))</f>
        <v/>
      </c>
      <c r="P383" s="159" t="str">
        <f>IF(tbl_WohnsitzSO[[#This Row],[KLV C]]="","",IF(NOT(ISERROR(MATCH(X383, Parameter!$A$1:$A$137, 0))),VLOOKUP(X383,Parameter!$A$1:$J$137,6,0),IF(V383=4535,VLOOKUP(W383,Parameter!$C$1:$J$137,7,0),VLOOKUP(Y383,Parameter!$B$1:$J$137,8,0))))</f>
        <v/>
      </c>
      <c r="Q383" s="12" t="str">
        <f t="shared" si="22"/>
        <v/>
      </c>
      <c r="R383" s="12" t="str">
        <f t="shared" si="22"/>
        <v/>
      </c>
      <c r="S383" s="12" t="str">
        <f t="shared" si="22"/>
        <v/>
      </c>
      <c r="T383" s="12">
        <f>IFERROR(SUM(tbl_WohnsitzSO[[#This Row],[KLV A Kosten]:[KLV C Kosten]]),"")</f>
        <v>0</v>
      </c>
      <c r="U383" s="63">
        <f>SUMIFS(Import!V:V,Import!J:J,tbl_WohnsitzSO[[#This Row],[AHV-Nr]])</f>
        <v>0</v>
      </c>
      <c r="V383" s="162" t="str">
        <f t="shared" si="25"/>
        <v/>
      </c>
      <c r="W383" s="163" t="str">
        <f t="shared" si="25"/>
        <v/>
      </c>
      <c r="X383" s="122" t="str">
        <f t="shared" si="23"/>
        <v>S111111</v>
      </c>
      <c r="Y383" s="122" t="str">
        <f t="shared" si="24"/>
        <v>P</v>
      </c>
    </row>
    <row r="384" spans="1:25" ht="12.75" customHeight="1" x14ac:dyDescent="0.2">
      <c r="A384" s="82">
        <v>371</v>
      </c>
      <c r="B384" s="153" t="str">
        <f>IFERROR(INDEX(Import!J:J,_xlfn.AGGREGATE(15,6,ROW(Import!J:J)/(Import!X:X=1),ROW()-13)),"")</f>
        <v/>
      </c>
      <c r="C384" s="153" t="str">
        <f>IFERROR(INDEX(Import!A:V,MATCH(tbl_WohnsitzSO[[#This Row],[AHV-Nr]],Import!J:J,0),5),"")</f>
        <v/>
      </c>
      <c r="D384" s="154" t="str">
        <f>IFERROR(INDEX(Import!A:V,MATCH(tbl_WohnsitzSO[[#This Row],[AHV-Nr]],Import!J:J,0),7),"")</f>
        <v/>
      </c>
      <c r="E384" s="83" t="str">
        <f>IFERROR(INDEX(Import!A:V,MATCH(tbl_WohnsitzSO[[#This Row],[AHV-Nr]],Import!J:J,0),9),"")</f>
        <v/>
      </c>
      <c r="F384" s="84" t="str">
        <f>IFERROR(INDEX(Import!A:V,MATCH(tbl_WohnsitzSO[[#This Row],[AHV-Nr]],Import!J:J,0),12),"")</f>
        <v/>
      </c>
      <c r="G384" s="157" t="str">
        <f>IFERROR(INDEX(Import!A:V,MATCH(tbl_WohnsitzSO[[#This Row],[AHV-Nr]],Import!J:J,0),15),"")</f>
        <v/>
      </c>
      <c r="H384" s="85" t="str">
        <f>IFERROR(INDEX(Import!A:V,MATCH(tbl_WohnsitzSO[[#This Row],[AHV-Nr]],Import!J:J,0),16),"")</f>
        <v/>
      </c>
      <c r="I384" s="85" t="str">
        <f>IF(SUMIFS(Import!Z:Z,Import!J:J,tbl_WohnsitzSO[[#This Row],[AHV-Nr]],Import!Z:Z,1)=0,"",SUMIFS(Import!Z:Z,Import!J:J,tbl_WohnsitzSO[[#This Row],[AHV-Nr]],Import!Z:Z,1))</f>
        <v/>
      </c>
      <c r="J384" s="169" t="str">
        <f>IF(SUMIFS(Import!U:U,Import!R:R,"KLV A",Import!J:J,tbl_WohnsitzSO[[#This Row],[AHV-Nr]])=0,"",SUMIFS(Import!U:U,Import!R:R,"KLV A",Import!J:J,tbl_WohnsitzSO[[#This Row],[AHV-Nr]]))</f>
        <v/>
      </c>
      <c r="K384" s="169" t="str">
        <f>IF(SUMIFS(Import!U:U,Import!R:R,"KLV B",Import!J:J,tbl_WohnsitzSO[[#This Row],[AHV-Nr]])=0,"",SUMIFS(Import!U:U,Import!R:R,"KLV B",Import!J:J,tbl_WohnsitzSO[[#This Row],[AHV-Nr]]))</f>
        <v/>
      </c>
      <c r="L384" s="169" t="str">
        <f>IF(SUMIFS(Import!U:U,Import!R:R,"KLV C",Import!J:J,tbl_WohnsitzSO[[#This Row],[AHV-Nr]])=0,"",SUMIFS(Import!U:U,Import!R:R,"KLV C",Import!J:J,tbl_WohnsitzSO[[#This Row],[AHV-Nr]]))</f>
        <v/>
      </c>
      <c r="M384" s="171">
        <f>SUM(tbl_WohnsitzSO[[#This Row],[KLV A]:[KLV C]])</f>
        <v>0</v>
      </c>
      <c r="N384" s="159" t="str">
        <f>IF(tbl_WohnsitzSO[[#This Row],[KLV A]]="","",IF(NOT(ISERROR(MATCH(X384, Parameter!$A$1:$A$137, 0))),VLOOKUP(X384,Parameter!$A$1:$J$137,4,0),IF(V384=4535,VLOOKUP(W384,Parameter!$C$1:$J$137,5,0),VLOOKUP(Y384,Parameter!$B$1:$J$137,6,0))))</f>
        <v/>
      </c>
      <c r="O384" s="159" t="str">
        <f>IF(tbl_WohnsitzSO[[#This Row],[KLV B]]="","",IF(NOT(ISERROR(MATCH(X384, Parameter!$A$1:$A$137, 0))),VLOOKUP(X384,Parameter!$A$1:$J$137,5,0),IF(V384=4535,VLOOKUP(W384,Parameter!$C$1:$J$137,6,0),VLOOKUP(Y384,Parameter!$B$1:$J$137,7,0))))</f>
        <v/>
      </c>
      <c r="P384" s="159" t="str">
        <f>IF(tbl_WohnsitzSO[[#This Row],[KLV C]]="","",IF(NOT(ISERROR(MATCH(X384, Parameter!$A$1:$A$137, 0))),VLOOKUP(X384,Parameter!$A$1:$J$137,6,0),IF(V384=4535,VLOOKUP(W384,Parameter!$C$1:$J$137,7,0),VLOOKUP(Y384,Parameter!$B$1:$J$137,8,0))))</f>
        <v/>
      </c>
      <c r="Q384" s="12" t="str">
        <f t="shared" si="22"/>
        <v/>
      </c>
      <c r="R384" s="12" t="str">
        <f t="shared" si="22"/>
        <v/>
      </c>
      <c r="S384" s="12" t="str">
        <f t="shared" si="22"/>
        <v/>
      </c>
      <c r="T384" s="12">
        <f>IFERROR(SUM(tbl_WohnsitzSO[[#This Row],[KLV A Kosten]:[KLV C Kosten]]),"")</f>
        <v>0</v>
      </c>
      <c r="U384" s="63">
        <f>SUMIFS(Import!V:V,Import!J:J,tbl_WohnsitzSO[[#This Row],[AHV-Nr]])</f>
        <v>0</v>
      </c>
      <c r="V384" s="162" t="str">
        <f t="shared" si="25"/>
        <v/>
      </c>
      <c r="W384" s="163" t="str">
        <f t="shared" si="25"/>
        <v/>
      </c>
      <c r="X384" s="122" t="str">
        <f t="shared" si="23"/>
        <v>S111111</v>
      </c>
      <c r="Y384" s="122" t="str">
        <f t="shared" si="24"/>
        <v>P</v>
      </c>
    </row>
    <row r="385" spans="1:25" ht="12.75" customHeight="1" x14ac:dyDescent="0.2">
      <c r="A385" s="82">
        <v>372</v>
      </c>
      <c r="B385" s="153" t="str">
        <f>IFERROR(INDEX(Import!J:J,_xlfn.AGGREGATE(15,6,ROW(Import!J:J)/(Import!X:X=1),ROW()-13)),"")</f>
        <v/>
      </c>
      <c r="C385" s="153" t="str">
        <f>IFERROR(INDEX(Import!A:V,MATCH(tbl_WohnsitzSO[[#This Row],[AHV-Nr]],Import!J:J,0),5),"")</f>
        <v/>
      </c>
      <c r="D385" s="154" t="str">
        <f>IFERROR(INDEX(Import!A:V,MATCH(tbl_WohnsitzSO[[#This Row],[AHV-Nr]],Import!J:J,0),7),"")</f>
        <v/>
      </c>
      <c r="E385" s="83" t="str">
        <f>IFERROR(INDEX(Import!A:V,MATCH(tbl_WohnsitzSO[[#This Row],[AHV-Nr]],Import!J:J,0),9),"")</f>
        <v/>
      </c>
      <c r="F385" s="84" t="str">
        <f>IFERROR(INDEX(Import!A:V,MATCH(tbl_WohnsitzSO[[#This Row],[AHV-Nr]],Import!J:J,0),12),"")</f>
        <v/>
      </c>
      <c r="G385" s="157" t="str">
        <f>IFERROR(INDEX(Import!A:V,MATCH(tbl_WohnsitzSO[[#This Row],[AHV-Nr]],Import!J:J,0),15),"")</f>
        <v/>
      </c>
      <c r="H385" s="85" t="str">
        <f>IFERROR(INDEX(Import!A:V,MATCH(tbl_WohnsitzSO[[#This Row],[AHV-Nr]],Import!J:J,0),16),"")</f>
        <v/>
      </c>
      <c r="I385" s="85" t="str">
        <f>IF(SUMIFS(Import!Z:Z,Import!J:J,tbl_WohnsitzSO[[#This Row],[AHV-Nr]],Import!Z:Z,1)=0,"",SUMIFS(Import!Z:Z,Import!J:J,tbl_WohnsitzSO[[#This Row],[AHV-Nr]],Import!Z:Z,1))</f>
        <v/>
      </c>
      <c r="J385" s="169" t="str">
        <f>IF(SUMIFS(Import!U:U,Import!R:R,"KLV A",Import!J:J,tbl_WohnsitzSO[[#This Row],[AHV-Nr]])=0,"",SUMIFS(Import!U:U,Import!R:R,"KLV A",Import!J:J,tbl_WohnsitzSO[[#This Row],[AHV-Nr]]))</f>
        <v/>
      </c>
      <c r="K385" s="169" t="str">
        <f>IF(SUMIFS(Import!U:U,Import!R:R,"KLV B",Import!J:J,tbl_WohnsitzSO[[#This Row],[AHV-Nr]])=0,"",SUMIFS(Import!U:U,Import!R:R,"KLV B",Import!J:J,tbl_WohnsitzSO[[#This Row],[AHV-Nr]]))</f>
        <v/>
      </c>
      <c r="L385" s="169" t="str">
        <f>IF(SUMIFS(Import!U:U,Import!R:R,"KLV C",Import!J:J,tbl_WohnsitzSO[[#This Row],[AHV-Nr]])=0,"",SUMIFS(Import!U:U,Import!R:R,"KLV C",Import!J:J,tbl_WohnsitzSO[[#This Row],[AHV-Nr]]))</f>
        <v/>
      </c>
      <c r="M385" s="171">
        <f>SUM(tbl_WohnsitzSO[[#This Row],[KLV A]:[KLV C]])</f>
        <v>0</v>
      </c>
      <c r="N385" s="159" t="str">
        <f>IF(tbl_WohnsitzSO[[#This Row],[KLV A]]="","",IF(NOT(ISERROR(MATCH(X385, Parameter!$A$1:$A$137, 0))),VLOOKUP(X385,Parameter!$A$1:$J$137,4,0),IF(V385=4535,VLOOKUP(W385,Parameter!$C$1:$J$137,5,0),VLOOKUP(Y385,Parameter!$B$1:$J$137,6,0))))</f>
        <v/>
      </c>
      <c r="O385" s="159" t="str">
        <f>IF(tbl_WohnsitzSO[[#This Row],[KLV B]]="","",IF(NOT(ISERROR(MATCH(X385, Parameter!$A$1:$A$137, 0))),VLOOKUP(X385,Parameter!$A$1:$J$137,5,0),IF(V385=4535,VLOOKUP(W385,Parameter!$C$1:$J$137,6,0),VLOOKUP(Y385,Parameter!$B$1:$J$137,7,0))))</f>
        <v/>
      </c>
      <c r="P385" s="159" t="str">
        <f>IF(tbl_WohnsitzSO[[#This Row],[KLV C]]="","",IF(NOT(ISERROR(MATCH(X385, Parameter!$A$1:$A$137, 0))),VLOOKUP(X385,Parameter!$A$1:$J$137,6,0),IF(V385=4535,VLOOKUP(W385,Parameter!$C$1:$J$137,7,0),VLOOKUP(Y385,Parameter!$B$1:$J$137,8,0))))</f>
        <v/>
      </c>
      <c r="Q385" s="12" t="str">
        <f t="shared" si="22"/>
        <v/>
      </c>
      <c r="R385" s="12" t="str">
        <f t="shared" si="22"/>
        <v/>
      </c>
      <c r="S385" s="12" t="str">
        <f t="shared" si="22"/>
        <v/>
      </c>
      <c r="T385" s="12">
        <f>IFERROR(SUM(tbl_WohnsitzSO[[#This Row],[KLV A Kosten]:[KLV C Kosten]]),"")</f>
        <v>0</v>
      </c>
      <c r="U385" s="63">
        <f>SUMIFS(Import!V:V,Import!J:J,tbl_WohnsitzSO[[#This Row],[AHV-Nr]])</f>
        <v>0</v>
      </c>
      <c r="V385" s="162" t="str">
        <f t="shared" si="25"/>
        <v/>
      </c>
      <c r="W385" s="163" t="str">
        <f t="shared" si="25"/>
        <v/>
      </c>
      <c r="X385" s="122" t="str">
        <f t="shared" si="23"/>
        <v>S111111</v>
      </c>
      <c r="Y385" s="122" t="str">
        <f t="shared" si="24"/>
        <v>P</v>
      </c>
    </row>
    <row r="386" spans="1:25" ht="12.75" customHeight="1" x14ac:dyDescent="0.2">
      <c r="A386" s="82">
        <v>373</v>
      </c>
      <c r="B386" s="153" t="str">
        <f>IFERROR(INDEX(Import!J:J,_xlfn.AGGREGATE(15,6,ROW(Import!J:J)/(Import!X:X=1),ROW()-13)),"")</f>
        <v/>
      </c>
      <c r="C386" s="153" t="str">
        <f>IFERROR(INDEX(Import!A:V,MATCH(tbl_WohnsitzSO[[#This Row],[AHV-Nr]],Import!J:J,0),5),"")</f>
        <v/>
      </c>
      <c r="D386" s="154" t="str">
        <f>IFERROR(INDEX(Import!A:V,MATCH(tbl_WohnsitzSO[[#This Row],[AHV-Nr]],Import!J:J,0),7),"")</f>
        <v/>
      </c>
      <c r="E386" s="83" t="str">
        <f>IFERROR(INDEX(Import!A:V,MATCH(tbl_WohnsitzSO[[#This Row],[AHV-Nr]],Import!J:J,0),9),"")</f>
        <v/>
      </c>
      <c r="F386" s="84" t="str">
        <f>IFERROR(INDEX(Import!A:V,MATCH(tbl_WohnsitzSO[[#This Row],[AHV-Nr]],Import!J:J,0),12),"")</f>
        <v/>
      </c>
      <c r="G386" s="157" t="str">
        <f>IFERROR(INDEX(Import!A:V,MATCH(tbl_WohnsitzSO[[#This Row],[AHV-Nr]],Import!J:J,0),15),"")</f>
        <v/>
      </c>
      <c r="H386" s="85" t="str">
        <f>IFERROR(INDEX(Import!A:V,MATCH(tbl_WohnsitzSO[[#This Row],[AHV-Nr]],Import!J:J,0),16),"")</f>
        <v/>
      </c>
      <c r="I386" s="85" t="str">
        <f>IF(SUMIFS(Import!Z:Z,Import!J:J,tbl_WohnsitzSO[[#This Row],[AHV-Nr]],Import!Z:Z,1)=0,"",SUMIFS(Import!Z:Z,Import!J:J,tbl_WohnsitzSO[[#This Row],[AHV-Nr]],Import!Z:Z,1))</f>
        <v/>
      </c>
      <c r="J386" s="169" t="str">
        <f>IF(SUMIFS(Import!U:U,Import!R:R,"KLV A",Import!J:J,tbl_WohnsitzSO[[#This Row],[AHV-Nr]])=0,"",SUMIFS(Import!U:U,Import!R:R,"KLV A",Import!J:J,tbl_WohnsitzSO[[#This Row],[AHV-Nr]]))</f>
        <v/>
      </c>
      <c r="K386" s="169" t="str">
        <f>IF(SUMIFS(Import!U:U,Import!R:R,"KLV B",Import!J:J,tbl_WohnsitzSO[[#This Row],[AHV-Nr]])=0,"",SUMIFS(Import!U:U,Import!R:R,"KLV B",Import!J:J,tbl_WohnsitzSO[[#This Row],[AHV-Nr]]))</f>
        <v/>
      </c>
      <c r="L386" s="169" t="str">
        <f>IF(SUMIFS(Import!U:U,Import!R:R,"KLV C",Import!J:J,tbl_WohnsitzSO[[#This Row],[AHV-Nr]])=0,"",SUMIFS(Import!U:U,Import!R:R,"KLV C",Import!J:J,tbl_WohnsitzSO[[#This Row],[AHV-Nr]]))</f>
        <v/>
      </c>
      <c r="M386" s="171">
        <f>SUM(tbl_WohnsitzSO[[#This Row],[KLV A]:[KLV C]])</f>
        <v>0</v>
      </c>
      <c r="N386" s="159" t="str">
        <f>IF(tbl_WohnsitzSO[[#This Row],[KLV A]]="","",IF(NOT(ISERROR(MATCH(X386, Parameter!$A$1:$A$137, 0))),VLOOKUP(X386,Parameter!$A$1:$J$137,4,0),IF(V386=4535,VLOOKUP(W386,Parameter!$C$1:$J$137,5,0),VLOOKUP(Y386,Parameter!$B$1:$J$137,6,0))))</f>
        <v/>
      </c>
      <c r="O386" s="159" t="str">
        <f>IF(tbl_WohnsitzSO[[#This Row],[KLV B]]="","",IF(NOT(ISERROR(MATCH(X386, Parameter!$A$1:$A$137, 0))),VLOOKUP(X386,Parameter!$A$1:$J$137,5,0),IF(V386=4535,VLOOKUP(W386,Parameter!$C$1:$J$137,6,0),VLOOKUP(Y386,Parameter!$B$1:$J$137,7,0))))</f>
        <v/>
      </c>
      <c r="P386" s="159" t="str">
        <f>IF(tbl_WohnsitzSO[[#This Row],[KLV C]]="","",IF(NOT(ISERROR(MATCH(X386, Parameter!$A$1:$A$137, 0))),VLOOKUP(X386,Parameter!$A$1:$J$137,6,0),IF(V386=4535,VLOOKUP(W386,Parameter!$C$1:$J$137,7,0),VLOOKUP(Y386,Parameter!$B$1:$J$137,8,0))))</f>
        <v/>
      </c>
      <c r="Q386" s="12" t="str">
        <f t="shared" si="22"/>
        <v/>
      </c>
      <c r="R386" s="12" t="str">
        <f t="shared" si="22"/>
        <v/>
      </c>
      <c r="S386" s="12" t="str">
        <f t="shared" si="22"/>
        <v/>
      </c>
      <c r="T386" s="12">
        <f>IFERROR(SUM(tbl_WohnsitzSO[[#This Row],[KLV A Kosten]:[KLV C Kosten]]),"")</f>
        <v>0</v>
      </c>
      <c r="U386" s="63">
        <f>SUMIFS(Import!V:V,Import!J:J,tbl_WohnsitzSO[[#This Row],[AHV-Nr]])</f>
        <v>0</v>
      </c>
      <c r="V386" s="162" t="str">
        <f t="shared" si="25"/>
        <v/>
      </c>
      <c r="W386" s="163" t="str">
        <f t="shared" si="25"/>
        <v/>
      </c>
      <c r="X386" s="122" t="str">
        <f t="shared" si="23"/>
        <v>S111111</v>
      </c>
      <c r="Y386" s="122" t="str">
        <f t="shared" si="24"/>
        <v>P</v>
      </c>
    </row>
    <row r="387" spans="1:25" ht="12.75" customHeight="1" x14ac:dyDescent="0.2">
      <c r="A387" s="82">
        <v>374</v>
      </c>
      <c r="B387" s="153" t="str">
        <f>IFERROR(INDEX(Import!J:J,_xlfn.AGGREGATE(15,6,ROW(Import!J:J)/(Import!X:X=1),ROW()-13)),"")</f>
        <v/>
      </c>
      <c r="C387" s="153" t="str">
        <f>IFERROR(INDEX(Import!A:V,MATCH(tbl_WohnsitzSO[[#This Row],[AHV-Nr]],Import!J:J,0),5),"")</f>
        <v/>
      </c>
      <c r="D387" s="154" t="str">
        <f>IFERROR(INDEX(Import!A:V,MATCH(tbl_WohnsitzSO[[#This Row],[AHV-Nr]],Import!J:J,0),7),"")</f>
        <v/>
      </c>
      <c r="E387" s="83" t="str">
        <f>IFERROR(INDEX(Import!A:V,MATCH(tbl_WohnsitzSO[[#This Row],[AHV-Nr]],Import!J:J,0),9),"")</f>
        <v/>
      </c>
      <c r="F387" s="84" t="str">
        <f>IFERROR(INDEX(Import!A:V,MATCH(tbl_WohnsitzSO[[#This Row],[AHV-Nr]],Import!J:J,0),12),"")</f>
        <v/>
      </c>
      <c r="G387" s="157" t="str">
        <f>IFERROR(INDEX(Import!A:V,MATCH(tbl_WohnsitzSO[[#This Row],[AHV-Nr]],Import!J:J,0),15),"")</f>
        <v/>
      </c>
      <c r="H387" s="85" t="str">
        <f>IFERROR(INDEX(Import!A:V,MATCH(tbl_WohnsitzSO[[#This Row],[AHV-Nr]],Import!J:J,0),16),"")</f>
        <v/>
      </c>
      <c r="I387" s="85" t="str">
        <f>IF(SUMIFS(Import!Z:Z,Import!J:J,tbl_WohnsitzSO[[#This Row],[AHV-Nr]],Import!Z:Z,1)=0,"",SUMIFS(Import!Z:Z,Import!J:J,tbl_WohnsitzSO[[#This Row],[AHV-Nr]],Import!Z:Z,1))</f>
        <v/>
      </c>
      <c r="J387" s="169" t="str">
        <f>IF(SUMIFS(Import!U:U,Import!R:R,"KLV A",Import!J:J,tbl_WohnsitzSO[[#This Row],[AHV-Nr]])=0,"",SUMIFS(Import!U:U,Import!R:R,"KLV A",Import!J:J,tbl_WohnsitzSO[[#This Row],[AHV-Nr]]))</f>
        <v/>
      </c>
      <c r="K387" s="169" t="str">
        <f>IF(SUMIFS(Import!U:U,Import!R:R,"KLV B",Import!J:J,tbl_WohnsitzSO[[#This Row],[AHV-Nr]])=0,"",SUMIFS(Import!U:U,Import!R:R,"KLV B",Import!J:J,tbl_WohnsitzSO[[#This Row],[AHV-Nr]]))</f>
        <v/>
      </c>
      <c r="L387" s="169" t="str">
        <f>IF(SUMIFS(Import!U:U,Import!R:R,"KLV C",Import!J:J,tbl_WohnsitzSO[[#This Row],[AHV-Nr]])=0,"",SUMIFS(Import!U:U,Import!R:R,"KLV C",Import!J:J,tbl_WohnsitzSO[[#This Row],[AHV-Nr]]))</f>
        <v/>
      </c>
      <c r="M387" s="171">
        <f>SUM(tbl_WohnsitzSO[[#This Row],[KLV A]:[KLV C]])</f>
        <v>0</v>
      </c>
      <c r="N387" s="159" t="str">
        <f>IF(tbl_WohnsitzSO[[#This Row],[KLV A]]="","",IF(NOT(ISERROR(MATCH(X387, Parameter!$A$1:$A$137, 0))),VLOOKUP(X387,Parameter!$A$1:$J$137,4,0),IF(V387=4535,VLOOKUP(W387,Parameter!$C$1:$J$137,5,0),VLOOKUP(Y387,Parameter!$B$1:$J$137,6,0))))</f>
        <v/>
      </c>
      <c r="O387" s="159" t="str">
        <f>IF(tbl_WohnsitzSO[[#This Row],[KLV B]]="","",IF(NOT(ISERROR(MATCH(X387, Parameter!$A$1:$A$137, 0))),VLOOKUP(X387,Parameter!$A$1:$J$137,5,0),IF(V387=4535,VLOOKUP(W387,Parameter!$C$1:$J$137,6,0),VLOOKUP(Y387,Parameter!$B$1:$J$137,7,0))))</f>
        <v/>
      </c>
      <c r="P387" s="159" t="str">
        <f>IF(tbl_WohnsitzSO[[#This Row],[KLV C]]="","",IF(NOT(ISERROR(MATCH(X387, Parameter!$A$1:$A$137, 0))),VLOOKUP(X387,Parameter!$A$1:$J$137,6,0),IF(V387=4535,VLOOKUP(W387,Parameter!$C$1:$J$137,7,0),VLOOKUP(Y387,Parameter!$B$1:$J$137,8,0))))</f>
        <v/>
      </c>
      <c r="Q387" s="12" t="str">
        <f t="shared" si="22"/>
        <v/>
      </c>
      <c r="R387" s="12" t="str">
        <f t="shared" si="22"/>
        <v/>
      </c>
      <c r="S387" s="12" t="str">
        <f t="shared" si="22"/>
        <v/>
      </c>
      <c r="T387" s="12">
        <f>IFERROR(SUM(tbl_WohnsitzSO[[#This Row],[KLV A Kosten]:[KLV C Kosten]]),"")</f>
        <v>0</v>
      </c>
      <c r="U387" s="63">
        <f>SUMIFS(Import!V:V,Import!J:J,tbl_WohnsitzSO[[#This Row],[AHV-Nr]])</f>
        <v>0</v>
      </c>
      <c r="V387" s="162" t="str">
        <f t="shared" si="25"/>
        <v/>
      </c>
      <c r="W387" s="163" t="str">
        <f t="shared" si="25"/>
        <v/>
      </c>
      <c r="X387" s="122" t="str">
        <f t="shared" si="23"/>
        <v>S111111</v>
      </c>
      <c r="Y387" s="122" t="str">
        <f t="shared" si="24"/>
        <v>P</v>
      </c>
    </row>
    <row r="388" spans="1:25" ht="12.75" customHeight="1" x14ac:dyDescent="0.2">
      <c r="A388" s="82">
        <v>375</v>
      </c>
      <c r="B388" s="153" t="str">
        <f>IFERROR(INDEX(Import!J:J,_xlfn.AGGREGATE(15,6,ROW(Import!J:J)/(Import!X:X=1),ROW()-13)),"")</f>
        <v/>
      </c>
      <c r="C388" s="153" t="str">
        <f>IFERROR(INDEX(Import!A:V,MATCH(tbl_WohnsitzSO[[#This Row],[AHV-Nr]],Import!J:J,0),5),"")</f>
        <v/>
      </c>
      <c r="D388" s="154" t="str">
        <f>IFERROR(INDEX(Import!A:V,MATCH(tbl_WohnsitzSO[[#This Row],[AHV-Nr]],Import!J:J,0),7),"")</f>
        <v/>
      </c>
      <c r="E388" s="83" t="str">
        <f>IFERROR(INDEX(Import!A:V,MATCH(tbl_WohnsitzSO[[#This Row],[AHV-Nr]],Import!J:J,0),9),"")</f>
        <v/>
      </c>
      <c r="F388" s="84" t="str">
        <f>IFERROR(INDEX(Import!A:V,MATCH(tbl_WohnsitzSO[[#This Row],[AHV-Nr]],Import!J:J,0),12),"")</f>
        <v/>
      </c>
      <c r="G388" s="157" t="str">
        <f>IFERROR(INDEX(Import!A:V,MATCH(tbl_WohnsitzSO[[#This Row],[AHV-Nr]],Import!J:J,0),15),"")</f>
        <v/>
      </c>
      <c r="H388" s="85" t="str">
        <f>IFERROR(INDEX(Import!A:V,MATCH(tbl_WohnsitzSO[[#This Row],[AHV-Nr]],Import!J:J,0),16),"")</f>
        <v/>
      </c>
      <c r="I388" s="85" t="str">
        <f>IF(SUMIFS(Import!Z:Z,Import!J:J,tbl_WohnsitzSO[[#This Row],[AHV-Nr]],Import!Z:Z,1)=0,"",SUMIFS(Import!Z:Z,Import!J:J,tbl_WohnsitzSO[[#This Row],[AHV-Nr]],Import!Z:Z,1))</f>
        <v/>
      </c>
      <c r="J388" s="169" t="str">
        <f>IF(SUMIFS(Import!U:U,Import!R:R,"KLV A",Import!J:J,tbl_WohnsitzSO[[#This Row],[AHV-Nr]])=0,"",SUMIFS(Import!U:U,Import!R:R,"KLV A",Import!J:J,tbl_WohnsitzSO[[#This Row],[AHV-Nr]]))</f>
        <v/>
      </c>
      <c r="K388" s="169" t="str">
        <f>IF(SUMIFS(Import!U:U,Import!R:R,"KLV B",Import!J:J,tbl_WohnsitzSO[[#This Row],[AHV-Nr]])=0,"",SUMIFS(Import!U:U,Import!R:R,"KLV B",Import!J:J,tbl_WohnsitzSO[[#This Row],[AHV-Nr]]))</f>
        <v/>
      </c>
      <c r="L388" s="169" t="str">
        <f>IF(SUMIFS(Import!U:U,Import!R:R,"KLV C",Import!J:J,tbl_WohnsitzSO[[#This Row],[AHV-Nr]])=0,"",SUMIFS(Import!U:U,Import!R:R,"KLV C",Import!J:J,tbl_WohnsitzSO[[#This Row],[AHV-Nr]]))</f>
        <v/>
      </c>
      <c r="M388" s="171">
        <f>SUM(tbl_WohnsitzSO[[#This Row],[KLV A]:[KLV C]])</f>
        <v>0</v>
      </c>
      <c r="N388" s="159" t="str">
        <f>IF(tbl_WohnsitzSO[[#This Row],[KLV A]]="","",IF(NOT(ISERROR(MATCH(X388, Parameter!$A$1:$A$137, 0))),VLOOKUP(X388,Parameter!$A$1:$J$137,4,0),IF(V388=4535,VLOOKUP(W388,Parameter!$C$1:$J$137,5,0),VLOOKUP(Y388,Parameter!$B$1:$J$137,6,0))))</f>
        <v/>
      </c>
      <c r="O388" s="159" t="str">
        <f>IF(tbl_WohnsitzSO[[#This Row],[KLV B]]="","",IF(NOT(ISERROR(MATCH(X388, Parameter!$A$1:$A$137, 0))),VLOOKUP(X388,Parameter!$A$1:$J$137,5,0),IF(V388=4535,VLOOKUP(W388,Parameter!$C$1:$J$137,6,0),VLOOKUP(Y388,Parameter!$B$1:$J$137,7,0))))</f>
        <v/>
      </c>
      <c r="P388" s="159" t="str">
        <f>IF(tbl_WohnsitzSO[[#This Row],[KLV C]]="","",IF(NOT(ISERROR(MATCH(X388, Parameter!$A$1:$A$137, 0))),VLOOKUP(X388,Parameter!$A$1:$J$137,6,0),IF(V388=4535,VLOOKUP(W388,Parameter!$C$1:$J$137,7,0),VLOOKUP(Y388,Parameter!$B$1:$J$137,8,0))))</f>
        <v/>
      </c>
      <c r="Q388" s="12" t="str">
        <f t="shared" si="22"/>
        <v/>
      </c>
      <c r="R388" s="12" t="str">
        <f t="shared" si="22"/>
        <v/>
      </c>
      <c r="S388" s="12" t="str">
        <f t="shared" si="22"/>
        <v/>
      </c>
      <c r="T388" s="12">
        <f>IFERROR(SUM(tbl_WohnsitzSO[[#This Row],[KLV A Kosten]:[KLV C Kosten]]),"")</f>
        <v>0</v>
      </c>
      <c r="U388" s="63">
        <f>SUMIFS(Import!V:V,Import!J:J,tbl_WohnsitzSO[[#This Row],[AHV-Nr]])</f>
        <v>0</v>
      </c>
      <c r="V388" s="162" t="str">
        <f t="shared" si="25"/>
        <v/>
      </c>
      <c r="W388" s="163" t="str">
        <f t="shared" si="25"/>
        <v/>
      </c>
      <c r="X388" s="122" t="str">
        <f t="shared" si="23"/>
        <v>S111111</v>
      </c>
      <c r="Y388" s="122" t="str">
        <f t="shared" si="24"/>
        <v>P</v>
      </c>
    </row>
    <row r="389" spans="1:25" ht="12.75" customHeight="1" x14ac:dyDescent="0.2">
      <c r="A389" s="82">
        <v>376</v>
      </c>
      <c r="B389" s="153" t="str">
        <f>IFERROR(INDEX(Import!J:J,_xlfn.AGGREGATE(15,6,ROW(Import!J:J)/(Import!X:X=1),ROW()-13)),"")</f>
        <v/>
      </c>
      <c r="C389" s="153" t="str">
        <f>IFERROR(INDEX(Import!A:V,MATCH(tbl_WohnsitzSO[[#This Row],[AHV-Nr]],Import!J:J,0),5),"")</f>
        <v/>
      </c>
      <c r="D389" s="154" t="str">
        <f>IFERROR(INDEX(Import!A:V,MATCH(tbl_WohnsitzSO[[#This Row],[AHV-Nr]],Import!J:J,0),7),"")</f>
        <v/>
      </c>
      <c r="E389" s="83" t="str">
        <f>IFERROR(INDEX(Import!A:V,MATCH(tbl_WohnsitzSO[[#This Row],[AHV-Nr]],Import!J:J,0),9),"")</f>
        <v/>
      </c>
      <c r="F389" s="84" t="str">
        <f>IFERROR(INDEX(Import!A:V,MATCH(tbl_WohnsitzSO[[#This Row],[AHV-Nr]],Import!J:J,0),12),"")</f>
        <v/>
      </c>
      <c r="G389" s="157" t="str">
        <f>IFERROR(INDEX(Import!A:V,MATCH(tbl_WohnsitzSO[[#This Row],[AHV-Nr]],Import!J:J,0),15),"")</f>
        <v/>
      </c>
      <c r="H389" s="85" t="str">
        <f>IFERROR(INDEX(Import!A:V,MATCH(tbl_WohnsitzSO[[#This Row],[AHV-Nr]],Import!J:J,0),16),"")</f>
        <v/>
      </c>
      <c r="I389" s="85" t="str">
        <f>IF(SUMIFS(Import!Z:Z,Import!J:J,tbl_WohnsitzSO[[#This Row],[AHV-Nr]],Import!Z:Z,1)=0,"",SUMIFS(Import!Z:Z,Import!J:J,tbl_WohnsitzSO[[#This Row],[AHV-Nr]],Import!Z:Z,1))</f>
        <v/>
      </c>
      <c r="J389" s="169" t="str">
        <f>IF(SUMIFS(Import!U:U,Import!R:R,"KLV A",Import!J:J,tbl_WohnsitzSO[[#This Row],[AHV-Nr]])=0,"",SUMIFS(Import!U:U,Import!R:R,"KLV A",Import!J:J,tbl_WohnsitzSO[[#This Row],[AHV-Nr]]))</f>
        <v/>
      </c>
      <c r="K389" s="169" t="str">
        <f>IF(SUMIFS(Import!U:U,Import!R:R,"KLV B",Import!J:J,tbl_WohnsitzSO[[#This Row],[AHV-Nr]])=0,"",SUMIFS(Import!U:U,Import!R:R,"KLV B",Import!J:J,tbl_WohnsitzSO[[#This Row],[AHV-Nr]]))</f>
        <v/>
      </c>
      <c r="L389" s="169" t="str">
        <f>IF(SUMIFS(Import!U:U,Import!R:R,"KLV C",Import!J:J,tbl_WohnsitzSO[[#This Row],[AHV-Nr]])=0,"",SUMIFS(Import!U:U,Import!R:R,"KLV C",Import!J:J,tbl_WohnsitzSO[[#This Row],[AHV-Nr]]))</f>
        <v/>
      </c>
      <c r="M389" s="171">
        <f>SUM(tbl_WohnsitzSO[[#This Row],[KLV A]:[KLV C]])</f>
        <v>0</v>
      </c>
      <c r="N389" s="159" t="str">
        <f>IF(tbl_WohnsitzSO[[#This Row],[KLV A]]="","",IF(NOT(ISERROR(MATCH(X389, Parameter!$A$1:$A$137, 0))),VLOOKUP(X389,Parameter!$A$1:$J$137,4,0),IF(V389=4535,VLOOKUP(W389,Parameter!$C$1:$J$137,5,0),VLOOKUP(Y389,Parameter!$B$1:$J$137,6,0))))</f>
        <v/>
      </c>
      <c r="O389" s="159" t="str">
        <f>IF(tbl_WohnsitzSO[[#This Row],[KLV B]]="","",IF(NOT(ISERROR(MATCH(X389, Parameter!$A$1:$A$137, 0))),VLOOKUP(X389,Parameter!$A$1:$J$137,5,0),IF(V389=4535,VLOOKUP(W389,Parameter!$C$1:$J$137,6,0),VLOOKUP(Y389,Parameter!$B$1:$J$137,7,0))))</f>
        <v/>
      </c>
      <c r="P389" s="159" t="str">
        <f>IF(tbl_WohnsitzSO[[#This Row],[KLV C]]="","",IF(NOT(ISERROR(MATCH(X389, Parameter!$A$1:$A$137, 0))),VLOOKUP(X389,Parameter!$A$1:$J$137,6,0),IF(V389=4535,VLOOKUP(W389,Parameter!$C$1:$J$137,7,0),VLOOKUP(Y389,Parameter!$B$1:$J$137,8,0))))</f>
        <v/>
      </c>
      <c r="Q389" s="12" t="str">
        <f t="shared" si="22"/>
        <v/>
      </c>
      <c r="R389" s="12" t="str">
        <f t="shared" si="22"/>
        <v/>
      </c>
      <c r="S389" s="12" t="str">
        <f t="shared" si="22"/>
        <v/>
      </c>
      <c r="T389" s="12">
        <f>IFERROR(SUM(tbl_WohnsitzSO[[#This Row],[KLV A Kosten]:[KLV C Kosten]]),"")</f>
        <v>0</v>
      </c>
      <c r="U389" s="63">
        <f>SUMIFS(Import!V:V,Import!J:J,tbl_WohnsitzSO[[#This Row],[AHV-Nr]])</f>
        <v>0</v>
      </c>
      <c r="V389" s="162" t="str">
        <f t="shared" si="25"/>
        <v/>
      </c>
      <c r="W389" s="163" t="str">
        <f t="shared" si="25"/>
        <v/>
      </c>
      <c r="X389" s="122" t="str">
        <f t="shared" si="23"/>
        <v>S111111</v>
      </c>
      <c r="Y389" s="122" t="str">
        <f t="shared" si="24"/>
        <v>P</v>
      </c>
    </row>
    <row r="390" spans="1:25" ht="12.75" customHeight="1" x14ac:dyDescent="0.2">
      <c r="A390" s="82">
        <v>377</v>
      </c>
      <c r="B390" s="153" t="str">
        <f>IFERROR(INDEX(Import!J:J,_xlfn.AGGREGATE(15,6,ROW(Import!J:J)/(Import!X:X=1),ROW()-13)),"")</f>
        <v/>
      </c>
      <c r="C390" s="153" t="str">
        <f>IFERROR(INDEX(Import!A:V,MATCH(tbl_WohnsitzSO[[#This Row],[AHV-Nr]],Import!J:J,0),5),"")</f>
        <v/>
      </c>
      <c r="D390" s="154" t="str">
        <f>IFERROR(INDEX(Import!A:V,MATCH(tbl_WohnsitzSO[[#This Row],[AHV-Nr]],Import!J:J,0),7),"")</f>
        <v/>
      </c>
      <c r="E390" s="83" t="str">
        <f>IFERROR(INDEX(Import!A:V,MATCH(tbl_WohnsitzSO[[#This Row],[AHV-Nr]],Import!J:J,0),9),"")</f>
        <v/>
      </c>
      <c r="F390" s="84" t="str">
        <f>IFERROR(INDEX(Import!A:V,MATCH(tbl_WohnsitzSO[[#This Row],[AHV-Nr]],Import!J:J,0),12),"")</f>
        <v/>
      </c>
      <c r="G390" s="157" t="str">
        <f>IFERROR(INDEX(Import!A:V,MATCH(tbl_WohnsitzSO[[#This Row],[AHV-Nr]],Import!J:J,0),15),"")</f>
        <v/>
      </c>
      <c r="H390" s="85" t="str">
        <f>IFERROR(INDEX(Import!A:V,MATCH(tbl_WohnsitzSO[[#This Row],[AHV-Nr]],Import!J:J,0),16),"")</f>
        <v/>
      </c>
      <c r="I390" s="85" t="str">
        <f>IF(SUMIFS(Import!Z:Z,Import!J:J,tbl_WohnsitzSO[[#This Row],[AHV-Nr]],Import!Z:Z,1)=0,"",SUMIFS(Import!Z:Z,Import!J:J,tbl_WohnsitzSO[[#This Row],[AHV-Nr]],Import!Z:Z,1))</f>
        <v/>
      </c>
      <c r="J390" s="169" t="str">
        <f>IF(SUMIFS(Import!U:U,Import!R:R,"KLV A",Import!J:J,tbl_WohnsitzSO[[#This Row],[AHV-Nr]])=0,"",SUMIFS(Import!U:U,Import!R:R,"KLV A",Import!J:J,tbl_WohnsitzSO[[#This Row],[AHV-Nr]]))</f>
        <v/>
      </c>
      <c r="K390" s="169" t="str">
        <f>IF(SUMIFS(Import!U:U,Import!R:R,"KLV B",Import!J:J,tbl_WohnsitzSO[[#This Row],[AHV-Nr]])=0,"",SUMIFS(Import!U:U,Import!R:R,"KLV B",Import!J:J,tbl_WohnsitzSO[[#This Row],[AHV-Nr]]))</f>
        <v/>
      </c>
      <c r="L390" s="169" t="str">
        <f>IF(SUMIFS(Import!U:U,Import!R:R,"KLV C",Import!J:J,tbl_WohnsitzSO[[#This Row],[AHV-Nr]])=0,"",SUMIFS(Import!U:U,Import!R:R,"KLV C",Import!J:J,tbl_WohnsitzSO[[#This Row],[AHV-Nr]]))</f>
        <v/>
      </c>
      <c r="M390" s="171">
        <f>SUM(tbl_WohnsitzSO[[#This Row],[KLV A]:[KLV C]])</f>
        <v>0</v>
      </c>
      <c r="N390" s="159" t="str">
        <f>IF(tbl_WohnsitzSO[[#This Row],[KLV A]]="","",IF(NOT(ISERROR(MATCH(X390, Parameter!$A$1:$A$137, 0))),VLOOKUP(X390,Parameter!$A$1:$J$137,4,0),IF(V390=4535,VLOOKUP(W390,Parameter!$C$1:$J$137,5,0),VLOOKUP(Y390,Parameter!$B$1:$J$137,6,0))))</f>
        <v/>
      </c>
      <c r="O390" s="159" t="str">
        <f>IF(tbl_WohnsitzSO[[#This Row],[KLV B]]="","",IF(NOT(ISERROR(MATCH(X390, Parameter!$A$1:$A$137, 0))),VLOOKUP(X390,Parameter!$A$1:$J$137,5,0),IF(V390=4535,VLOOKUP(W390,Parameter!$C$1:$J$137,6,0),VLOOKUP(Y390,Parameter!$B$1:$J$137,7,0))))</f>
        <v/>
      </c>
      <c r="P390" s="159" t="str">
        <f>IF(tbl_WohnsitzSO[[#This Row],[KLV C]]="","",IF(NOT(ISERROR(MATCH(X390, Parameter!$A$1:$A$137, 0))),VLOOKUP(X390,Parameter!$A$1:$J$137,6,0),IF(V390=4535,VLOOKUP(W390,Parameter!$C$1:$J$137,7,0),VLOOKUP(Y390,Parameter!$B$1:$J$137,8,0))))</f>
        <v/>
      </c>
      <c r="Q390" s="12" t="str">
        <f t="shared" si="22"/>
        <v/>
      </c>
      <c r="R390" s="12" t="str">
        <f t="shared" si="22"/>
        <v/>
      </c>
      <c r="S390" s="12" t="str">
        <f t="shared" si="22"/>
        <v/>
      </c>
      <c r="T390" s="12">
        <f>IFERROR(SUM(tbl_WohnsitzSO[[#This Row],[KLV A Kosten]:[KLV C Kosten]]),"")</f>
        <v>0</v>
      </c>
      <c r="U390" s="63">
        <f>SUMIFS(Import!V:V,Import!J:J,tbl_WohnsitzSO[[#This Row],[AHV-Nr]])</f>
        <v>0</v>
      </c>
      <c r="V390" s="162" t="str">
        <f t="shared" si="25"/>
        <v/>
      </c>
      <c r="W390" s="163" t="str">
        <f t="shared" si="25"/>
        <v/>
      </c>
      <c r="X390" s="122" t="str">
        <f t="shared" si="23"/>
        <v>S111111</v>
      </c>
      <c r="Y390" s="122" t="str">
        <f t="shared" si="24"/>
        <v>P</v>
      </c>
    </row>
    <row r="391" spans="1:25" ht="12.75" customHeight="1" x14ac:dyDescent="0.2">
      <c r="A391" s="82">
        <v>378</v>
      </c>
      <c r="B391" s="153" t="str">
        <f>IFERROR(INDEX(Import!J:J,_xlfn.AGGREGATE(15,6,ROW(Import!J:J)/(Import!X:X=1),ROW()-13)),"")</f>
        <v/>
      </c>
      <c r="C391" s="153" t="str">
        <f>IFERROR(INDEX(Import!A:V,MATCH(tbl_WohnsitzSO[[#This Row],[AHV-Nr]],Import!J:J,0),5),"")</f>
        <v/>
      </c>
      <c r="D391" s="154" t="str">
        <f>IFERROR(INDEX(Import!A:V,MATCH(tbl_WohnsitzSO[[#This Row],[AHV-Nr]],Import!J:J,0),7),"")</f>
        <v/>
      </c>
      <c r="E391" s="83" t="str">
        <f>IFERROR(INDEX(Import!A:V,MATCH(tbl_WohnsitzSO[[#This Row],[AHV-Nr]],Import!J:J,0),9),"")</f>
        <v/>
      </c>
      <c r="F391" s="84" t="str">
        <f>IFERROR(INDEX(Import!A:V,MATCH(tbl_WohnsitzSO[[#This Row],[AHV-Nr]],Import!J:J,0),12),"")</f>
        <v/>
      </c>
      <c r="G391" s="157" t="str">
        <f>IFERROR(INDEX(Import!A:V,MATCH(tbl_WohnsitzSO[[#This Row],[AHV-Nr]],Import!J:J,0),15),"")</f>
        <v/>
      </c>
      <c r="H391" s="85" t="str">
        <f>IFERROR(INDEX(Import!A:V,MATCH(tbl_WohnsitzSO[[#This Row],[AHV-Nr]],Import!J:J,0),16),"")</f>
        <v/>
      </c>
      <c r="I391" s="85" t="str">
        <f>IF(SUMIFS(Import!Z:Z,Import!J:J,tbl_WohnsitzSO[[#This Row],[AHV-Nr]],Import!Z:Z,1)=0,"",SUMIFS(Import!Z:Z,Import!J:J,tbl_WohnsitzSO[[#This Row],[AHV-Nr]],Import!Z:Z,1))</f>
        <v/>
      </c>
      <c r="J391" s="169" t="str">
        <f>IF(SUMIFS(Import!U:U,Import!R:R,"KLV A",Import!J:J,tbl_WohnsitzSO[[#This Row],[AHV-Nr]])=0,"",SUMIFS(Import!U:U,Import!R:R,"KLV A",Import!J:J,tbl_WohnsitzSO[[#This Row],[AHV-Nr]]))</f>
        <v/>
      </c>
      <c r="K391" s="169" t="str">
        <f>IF(SUMIFS(Import!U:U,Import!R:R,"KLV B",Import!J:J,tbl_WohnsitzSO[[#This Row],[AHV-Nr]])=0,"",SUMIFS(Import!U:U,Import!R:R,"KLV B",Import!J:J,tbl_WohnsitzSO[[#This Row],[AHV-Nr]]))</f>
        <v/>
      </c>
      <c r="L391" s="169" t="str">
        <f>IF(SUMIFS(Import!U:U,Import!R:R,"KLV C",Import!J:J,tbl_WohnsitzSO[[#This Row],[AHV-Nr]])=0,"",SUMIFS(Import!U:U,Import!R:R,"KLV C",Import!J:J,tbl_WohnsitzSO[[#This Row],[AHV-Nr]]))</f>
        <v/>
      </c>
      <c r="M391" s="171">
        <f>SUM(tbl_WohnsitzSO[[#This Row],[KLV A]:[KLV C]])</f>
        <v>0</v>
      </c>
      <c r="N391" s="159" t="str">
        <f>IF(tbl_WohnsitzSO[[#This Row],[KLV A]]="","",IF(NOT(ISERROR(MATCH(X391, Parameter!$A$1:$A$137, 0))),VLOOKUP(X391,Parameter!$A$1:$J$137,4,0),IF(V391=4535,VLOOKUP(W391,Parameter!$C$1:$J$137,5,0),VLOOKUP(Y391,Parameter!$B$1:$J$137,6,0))))</f>
        <v/>
      </c>
      <c r="O391" s="159" t="str">
        <f>IF(tbl_WohnsitzSO[[#This Row],[KLV B]]="","",IF(NOT(ISERROR(MATCH(X391, Parameter!$A$1:$A$137, 0))),VLOOKUP(X391,Parameter!$A$1:$J$137,5,0),IF(V391=4535,VLOOKUP(W391,Parameter!$C$1:$J$137,6,0),VLOOKUP(Y391,Parameter!$B$1:$J$137,7,0))))</f>
        <v/>
      </c>
      <c r="P391" s="159" t="str">
        <f>IF(tbl_WohnsitzSO[[#This Row],[KLV C]]="","",IF(NOT(ISERROR(MATCH(X391, Parameter!$A$1:$A$137, 0))),VLOOKUP(X391,Parameter!$A$1:$J$137,6,0),IF(V391=4535,VLOOKUP(W391,Parameter!$C$1:$J$137,7,0),VLOOKUP(Y391,Parameter!$B$1:$J$137,8,0))))</f>
        <v/>
      </c>
      <c r="Q391" s="12" t="str">
        <f t="shared" si="22"/>
        <v/>
      </c>
      <c r="R391" s="12" t="str">
        <f t="shared" si="22"/>
        <v/>
      </c>
      <c r="S391" s="12" t="str">
        <f t="shared" si="22"/>
        <v/>
      </c>
      <c r="T391" s="12">
        <f>IFERROR(SUM(tbl_WohnsitzSO[[#This Row],[KLV A Kosten]:[KLV C Kosten]]),"")</f>
        <v>0</v>
      </c>
      <c r="U391" s="63">
        <f>SUMIFS(Import!V:V,Import!J:J,tbl_WohnsitzSO[[#This Row],[AHV-Nr]])</f>
        <v>0</v>
      </c>
      <c r="V391" s="162" t="str">
        <f t="shared" si="25"/>
        <v/>
      </c>
      <c r="W391" s="163" t="str">
        <f t="shared" si="25"/>
        <v/>
      </c>
      <c r="X391" s="122" t="str">
        <f t="shared" si="23"/>
        <v>S111111</v>
      </c>
      <c r="Y391" s="122" t="str">
        <f t="shared" si="24"/>
        <v>P</v>
      </c>
    </row>
    <row r="392" spans="1:25" ht="12.75" customHeight="1" x14ac:dyDescent="0.2">
      <c r="A392" s="82">
        <v>379</v>
      </c>
      <c r="B392" s="153" t="str">
        <f>IFERROR(INDEX(Import!J:J,_xlfn.AGGREGATE(15,6,ROW(Import!J:J)/(Import!X:X=1),ROW()-13)),"")</f>
        <v/>
      </c>
      <c r="C392" s="153" t="str">
        <f>IFERROR(INDEX(Import!A:V,MATCH(tbl_WohnsitzSO[[#This Row],[AHV-Nr]],Import!J:J,0),5),"")</f>
        <v/>
      </c>
      <c r="D392" s="154" t="str">
        <f>IFERROR(INDEX(Import!A:V,MATCH(tbl_WohnsitzSO[[#This Row],[AHV-Nr]],Import!J:J,0),7),"")</f>
        <v/>
      </c>
      <c r="E392" s="83" t="str">
        <f>IFERROR(INDEX(Import!A:V,MATCH(tbl_WohnsitzSO[[#This Row],[AHV-Nr]],Import!J:J,0),9),"")</f>
        <v/>
      </c>
      <c r="F392" s="84" t="str">
        <f>IFERROR(INDEX(Import!A:V,MATCH(tbl_WohnsitzSO[[#This Row],[AHV-Nr]],Import!J:J,0),12),"")</f>
        <v/>
      </c>
      <c r="G392" s="157" t="str">
        <f>IFERROR(INDEX(Import!A:V,MATCH(tbl_WohnsitzSO[[#This Row],[AHV-Nr]],Import!J:J,0),15),"")</f>
        <v/>
      </c>
      <c r="H392" s="85" t="str">
        <f>IFERROR(INDEX(Import!A:V,MATCH(tbl_WohnsitzSO[[#This Row],[AHV-Nr]],Import!J:J,0),16),"")</f>
        <v/>
      </c>
      <c r="I392" s="85" t="str">
        <f>IF(SUMIFS(Import!Z:Z,Import!J:J,tbl_WohnsitzSO[[#This Row],[AHV-Nr]],Import!Z:Z,1)=0,"",SUMIFS(Import!Z:Z,Import!J:J,tbl_WohnsitzSO[[#This Row],[AHV-Nr]],Import!Z:Z,1))</f>
        <v/>
      </c>
      <c r="J392" s="169" t="str">
        <f>IF(SUMIFS(Import!U:U,Import!R:R,"KLV A",Import!J:J,tbl_WohnsitzSO[[#This Row],[AHV-Nr]])=0,"",SUMIFS(Import!U:U,Import!R:R,"KLV A",Import!J:J,tbl_WohnsitzSO[[#This Row],[AHV-Nr]]))</f>
        <v/>
      </c>
      <c r="K392" s="169" t="str">
        <f>IF(SUMIFS(Import!U:U,Import!R:R,"KLV B",Import!J:J,tbl_WohnsitzSO[[#This Row],[AHV-Nr]])=0,"",SUMIFS(Import!U:U,Import!R:R,"KLV B",Import!J:J,tbl_WohnsitzSO[[#This Row],[AHV-Nr]]))</f>
        <v/>
      </c>
      <c r="L392" s="169" t="str">
        <f>IF(SUMIFS(Import!U:U,Import!R:R,"KLV C",Import!J:J,tbl_WohnsitzSO[[#This Row],[AHV-Nr]])=0,"",SUMIFS(Import!U:U,Import!R:R,"KLV C",Import!J:J,tbl_WohnsitzSO[[#This Row],[AHV-Nr]]))</f>
        <v/>
      </c>
      <c r="M392" s="171">
        <f>SUM(tbl_WohnsitzSO[[#This Row],[KLV A]:[KLV C]])</f>
        <v>0</v>
      </c>
      <c r="N392" s="159" t="str">
        <f>IF(tbl_WohnsitzSO[[#This Row],[KLV A]]="","",IF(NOT(ISERROR(MATCH(X392, Parameter!$A$1:$A$137, 0))),VLOOKUP(X392,Parameter!$A$1:$J$137,4,0),IF(V392=4535,VLOOKUP(W392,Parameter!$C$1:$J$137,5,0),VLOOKUP(Y392,Parameter!$B$1:$J$137,6,0))))</f>
        <v/>
      </c>
      <c r="O392" s="159" t="str">
        <f>IF(tbl_WohnsitzSO[[#This Row],[KLV B]]="","",IF(NOT(ISERROR(MATCH(X392, Parameter!$A$1:$A$137, 0))),VLOOKUP(X392,Parameter!$A$1:$J$137,5,0),IF(V392=4535,VLOOKUP(W392,Parameter!$C$1:$J$137,6,0),VLOOKUP(Y392,Parameter!$B$1:$J$137,7,0))))</f>
        <v/>
      </c>
      <c r="P392" s="159" t="str">
        <f>IF(tbl_WohnsitzSO[[#This Row],[KLV C]]="","",IF(NOT(ISERROR(MATCH(X392, Parameter!$A$1:$A$137, 0))),VLOOKUP(X392,Parameter!$A$1:$J$137,6,0),IF(V392=4535,VLOOKUP(W392,Parameter!$C$1:$J$137,7,0),VLOOKUP(Y392,Parameter!$B$1:$J$137,8,0))))</f>
        <v/>
      </c>
      <c r="Q392" s="12" t="str">
        <f t="shared" si="22"/>
        <v/>
      </c>
      <c r="R392" s="12" t="str">
        <f t="shared" si="22"/>
        <v/>
      </c>
      <c r="S392" s="12" t="str">
        <f t="shared" si="22"/>
        <v/>
      </c>
      <c r="T392" s="12">
        <f>IFERROR(SUM(tbl_WohnsitzSO[[#This Row],[KLV A Kosten]:[KLV C Kosten]]),"")</f>
        <v>0</v>
      </c>
      <c r="U392" s="63">
        <f>SUMIFS(Import!V:V,Import!J:J,tbl_WohnsitzSO[[#This Row],[AHV-Nr]])</f>
        <v>0</v>
      </c>
      <c r="V392" s="162" t="str">
        <f t="shared" si="25"/>
        <v/>
      </c>
      <c r="W392" s="163" t="str">
        <f t="shared" si="25"/>
        <v/>
      </c>
      <c r="X392" s="122" t="str">
        <f t="shared" si="23"/>
        <v>S111111</v>
      </c>
      <c r="Y392" s="122" t="str">
        <f t="shared" si="24"/>
        <v>P</v>
      </c>
    </row>
    <row r="393" spans="1:25" ht="12.75" customHeight="1" x14ac:dyDescent="0.2">
      <c r="A393" s="82">
        <v>380</v>
      </c>
      <c r="B393" s="153" t="str">
        <f>IFERROR(INDEX(Import!J:J,_xlfn.AGGREGATE(15,6,ROW(Import!J:J)/(Import!X:X=1),ROW()-13)),"")</f>
        <v/>
      </c>
      <c r="C393" s="153" t="str">
        <f>IFERROR(INDEX(Import!A:V,MATCH(tbl_WohnsitzSO[[#This Row],[AHV-Nr]],Import!J:J,0),5),"")</f>
        <v/>
      </c>
      <c r="D393" s="154" t="str">
        <f>IFERROR(INDEX(Import!A:V,MATCH(tbl_WohnsitzSO[[#This Row],[AHV-Nr]],Import!J:J,0),7),"")</f>
        <v/>
      </c>
      <c r="E393" s="83" t="str">
        <f>IFERROR(INDEX(Import!A:V,MATCH(tbl_WohnsitzSO[[#This Row],[AHV-Nr]],Import!J:J,0),9),"")</f>
        <v/>
      </c>
      <c r="F393" s="84" t="str">
        <f>IFERROR(INDEX(Import!A:V,MATCH(tbl_WohnsitzSO[[#This Row],[AHV-Nr]],Import!J:J,0),12),"")</f>
        <v/>
      </c>
      <c r="G393" s="157" t="str">
        <f>IFERROR(INDEX(Import!A:V,MATCH(tbl_WohnsitzSO[[#This Row],[AHV-Nr]],Import!J:J,0),15),"")</f>
        <v/>
      </c>
      <c r="H393" s="85" t="str">
        <f>IFERROR(INDEX(Import!A:V,MATCH(tbl_WohnsitzSO[[#This Row],[AHV-Nr]],Import!J:J,0),16),"")</f>
        <v/>
      </c>
      <c r="I393" s="85" t="str">
        <f>IF(SUMIFS(Import!Z:Z,Import!J:J,tbl_WohnsitzSO[[#This Row],[AHV-Nr]],Import!Z:Z,1)=0,"",SUMIFS(Import!Z:Z,Import!J:J,tbl_WohnsitzSO[[#This Row],[AHV-Nr]],Import!Z:Z,1))</f>
        <v/>
      </c>
      <c r="J393" s="169" t="str">
        <f>IF(SUMIFS(Import!U:U,Import!R:R,"KLV A",Import!J:J,tbl_WohnsitzSO[[#This Row],[AHV-Nr]])=0,"",SUMIFS(Import!U:U,Import!R:R,"KLV A",Import!J:J,tbl_WohnsitzSO[[#This Row],[AHV-Nr]]))</f>
        <v/>
      </c>
      <c r="K393" s="169" t="str">
        <f>IF(SUMIFS(Import!U:U,Import!R:R,"KLV B",Import!J:J,tbl_WohnsitzSO[[#This Row],[AHV-Nr]])=0,"",SUMIFS(Import!U:U,Import!R:R,"KLV B",Import!J:J,tbl_WohnsitzSO[[#This Row],[AHV-Nr]]))</f>
        <v/>
      </c>
      <c r="L393" s="169" t="str">
        <f>IF(SUMIFS(Import!U:U,Import!R:R,"KLV C",Import!J:J,tbl_WohnsitzSO[[#This Row],[AHV-Nr]])=0,"",SUMIFS(Import!U:U,Import!R:R,"KLV C",Import!J:J,tbl_WohnsitzSO[[#This Row],[AHV-Nr]]))</f>
        <v/>
      </c>
      <c r="M393" s="171">
        <f>SUM(tbl_WohnsitzSO[[#This Row],[KLV A]:[KLV C]])</f>
        <v>0</v>
      </c>
      <c r="N393" s="159" t="str">
        <f>IF(tbl_WohnsitzSO[[#This Row],[KLV A]]="","",IF(NOT(ISERROR(MATCH(X393, Parameter!$A$1:$A$137, 0))),VLOOKUP(X393,Parameter!$A$1:$J$137,4,0),IF(V393=4535,VLOOKUP(W393,Parameter!$C$1:$J$137,5,0),VLOOKUP(Y393,Parameter!$B$1:$J$137,6,0))))</f>
        <v/>
      </c>
      <c r="O393" s="159" t="str">
        <f>IF(tbl_WohnsitzSO[[#This Row],[KLV B]]="","",IF(NOT(ISERROR(MATCH(X393, Parameter!$A$1:$A$137, 0))),VLOOKUP(X393,Parameter!$A$1:$J$137,5,0),IF(V393=4535,VLOOKUP(W393,Parameter!$C$1:$J$137,6,0),VLOOKUP(Y393,Parameter!$B$1:$J$137,7,0))))</f>
        <v/>
      </c>
      <c r="P393" s="159" t="str">
        <f>IF(tbl_WohnsitzSO[[#This Row],[KLV C]]="","",IF(NOT(ISERROR(MATCH(X393, Parameter!$A$1:$A$137, 0))),VLOOKUP(X393,Parameter!$A$1:$J$137,6,0),IF(V393=4535,VLOOKUP(W393,Parameter!$C$1:$J$137,7,0),VLOOKUP(Y393,Parameter!$B$1:$J$137,8,0))))</f>
        <v/>
      </c>
      <c r="Q393" s="12" t="str">
        <f t="shared" si="22"/>
        <v/>
      </c>
      <c r="R393" s="12" t="str">
        <f t="shared" si="22"/>
        <v/>
      </c>
      <c r="S393" s="12" t="str">
        <f t="shared" si="22"/>
        <v/>
      </c>
      <c r="T393" s="12">
        <f>IFERROR(SUM(tbl_WohnsitzSO[[#This Row],[KLV A Kosten]:[KLV C Kosten]]),"")</f>
        <v>0</v>
      </c>
      <c r="U393" s="63">
        <f>SUMIFS(Import!V:V,Import!J:J,tbl_WohnsitzSO[[#This Row],[AHV-Nr]])</f>
        <v>0</v>
      </c>
      <c r="V393" s="162" t="str">
        <f t="shared" si="25"/>
        <v/>
      </c>
      <c r="W393" s="163" t="str">
        <f t="shared" si="25"/>
        <v/>
      </c>
      <c r="X393" s="122" t="str">
        <f t="shared" si="23"/>
        <v>S111111</v>
      </c>
      <c r="Y393" s="122" t="str">
        <f t="shared" si="24"/>
        <v>P</v>
      </c>
    </row>
    <row r="394" spans="1:25" ht="12.75" customHeight="1" x14ac:dyDescent="0.2">
      <c r="A394" s="82">
        <v>381</v>
      </c>
      <c r="B394" s="153" t="str">
        <f>IFERROR(INDEX(Import!J:J,_xlfn.AGGREGATE(15,6,ROW(Import!J:J)/(Import!X:X=1),ROW()-13)),"")</f>
        <v/>
      </c>
      <c r="C394" s="153" t="str">
        <f>IFERROR(INDEX(Import!A:V,MATCH(tbl_WohnsitzSO[[#This Row],[AHV-Nr]],Import!J:J,0),5),"")</f>
        <v/>
      </c>
      <c r="D394" s="154" t="str">
        <f>IFERROR(INDEX(Import!A:V,MATCH(tbl_WohnsitzSO[[#This Row],[AHV-Nr]],Import!J:J,0),7),"")</f>
        <v/>
      </c>
      <c r="E394" s="83" t="str">
        <f>IFERROR(INDEX(Import!A:V,MATCH(tbl_WohnsitzSO[[#This Row],[AHV-Nr]],Import!J:J,0),9),"")</f>
        <v/>
      </c>
      <c r="F394" s="84" t="str">
        <f>IFERROR(INDEX(Import!A:V,MATCH(tbl_WohnsitzSO[[#This Row],[AHV-Nr]],Import!J:J,0),12),"")</f>
        <v/>
      </c>
      <c r="G394" s="157" t="str">
        <f>IFERROR(INDEX(Import!A:V,MATCH(tbl_WohnsitzSO[[#This Row],[AHV-Nr]],Import!J:J,0),15),"")</f>
        <v/>
      </c>
      <c r="H394" s="85" t="str">
        <f>IFERROR(INDEX(Import!A:V,MATCH(tbl_WohnsitzSO[[#This Row],[AHV-Nr]],Import!J:J,0),16),"")</f>
        <v/>
      </c>
      <c r="I394" s="85" t="str">
        <f>IF(SUMIFS(Import!Z:Z,Import!J:J,tbl_WohnsitzSO[[#This Row],[AHV-Nr]],Import!Z:Z,1)=0,"",SUMIFS(Import!Z:Z,Import!J:J,tbl_WohnsitzSO[[#This Row],[AHV-Nr]],Import!Z:Z,1))</f>
        <v/>
      </c>
      <c r="J394" s="169" t="str">
        <f>IF(SUMIFS(Import!U:U,Import!R:R,"KLV A",Import!J:J,tbl_WohnsitzSO[[#This Row],[AHV-Nr]])=0,"",SUMIFS(Import!U:U,Import!R:R,"KLV A",Import!J:J,tbl_WohnsitzSO[[#This Row],[AHV-Nr]]))</f>
        <v/>
      </c>
      <c r="K394" s="169" t="str">
        <f>IF(SUMIFS(Import!U:U,Import!R:R,"KLV B",Import!J:J,tbl_WohnsitzSO[[#This Row],[AHV-Nr]])=0,"",SUMIFS(Import!U:U,Import!R:R,"KLV B",Import!J:J,tbl_WohnsitzSO[[#This Row],[AHV-Nr]]))</f>
        <v/>
      </c>
      <c r="L394" s="169" t="str">
        <f>IF(SUMIFS(Import!U:U,Import!R:R,"KLV C",Import!J:J,tbl_WohnsitzSO[[#This Row],[AHV-Nr]])=0,"",SUMIFS(Import!U:U,Import!R:R,"KLV C",Import!J:J,tbl_WohnsitzSO[[#This Row],[AHV-Nr]]))</f>
        <v/>
      </c>
      <c r="M394" s="171">
        <f>SUM(tbl_WohnsitzSO[[#This Row],[KLV A]:[KLV C]])</f>
        <v>0</v>
      </c>
      <c r="N394" s="159" t="str">
        <f>IF(tbl_WohnsitzSO[[#This Row],[KLV A]]="","",IF(NOT(ISERROR(MATCH(X394, Parameter!$A$1:$A$137, 0))),VLOOKUP(X394,Parameter!$A$1:$J$137,4,0),IF(V394=4535,VLOOKUP(W394,Parameter!$C$1:$J$137,5,0),VLOOKUP(Y394,Parameter!$B$1:$J$137,6,0))))</f>
        <v/>
      </c>
      <c r="O394" s="159" t="str">
        <f>IF(tbl_WohnsitzSO[[#This Row],[KLV B]]="","",IF(NOT(ISERROR(MATCH(X394, Parameter!$A$1:$A$137, 0))),VLOOKUP(X394,Parameter!$A$1:$J$137,5,0),IF(V394=4535,VLOOKUP(W394,Parameter!$C$1:$J$137,6,0),VLOOKUP(Y394,Parameter!$B$1:$J$137,7,0))))</f>
        <v/>
      </c>
      <c r="P394" s="159" t="str">
        <f>IF(tbl_WohnsitzSO[[#This Row],[KLV C]]="","",IF(NOT(ISERROR(MATCH(X394, Parameter!$A$1:$A$137, 0))),VLOOKUP(X394,Parameter!$A$1:$J$137,6,0),IF(V394=4535,VLOOKUP(W394,Parameter!$C$1:$J$137,7,0),VLOOKUP(Y394,Parameter!$B$1:$J$137,8,0))))</f>
        <v/>
      </c>
      <c r="Q394" s="12" t="str">
        <f t="shared" si="22"/>
        <v/>
      </c>
      <c r="R394" s="12" t="str">
        <f t="shared" si="22"/>
        <v/>
      </c>
      <c r="S394" s="12" t="str">
        <f t="shared" si="22"/>
        <v/>
      </c>
      <c r="T394" s="12">
        <f>IFERROR(SUM(tbl_WohnsitzSO[[#This Row],[KLV A Kosten]:[KLV C Kosten]]),"")</f>
        <v>0</v>
      </c>
      <c r="U394" s="63">
        <f>SUMIFS(Import!V:V,Import!J:J,tbl_WohnsitzSO[[#This Row],[AHV-Nr]])</f>
        <v>0</v>
      </c>
      <c r="V394" s="162" t="str">
        <f t="shared" si="25"/>
        <v/>
      </c>
      <c r="W394" s="163" t="str">
        <f t="shared" si="25"/>
        <v/>
      </c>
      <c r="X394" s="122" t="str">
        <f t="shared" si="23"/>
        <v>S111111</v>
      </c>
      <c r="Y394" s="122" t="str">
        <f t="shared" si="24"/>
        <v>P</v>
      </c>
    </row>
    <row r="395" spans="1:25" ht="12.75" customHeight="1" x14ac:dyDescent="0.2">
      <c r="A395" s="82">
        <v>382</v>
      </c>
      <c r="B395" s="153" t="str">
        <f>IFERROR(INDEX(Import!J:J,_xlfn.AGGREGATE(15,6,ROW(Import!J:J)/(Import!X:X=1),ROW()-13)),"")</f>
        <v/>
      </c>
      <c r="C395" s="153" t="str">
        <f>IFERROR(INDEX(Import!A:V,MATCH(tbl_WohnsitzSO[[#This Row],[AHV-Nr]],Import!J:J,0),5),"")</f>
        <v/>
      </c>
      <c r="D395" s="154" t="str">
        <f>IFERROR(INDEX(Import!A:V,MATCH(tbl_WohnsitzSO[[#This Row],[AHV-Nr]],Import!J:J,0),7),"")</f>
        <v/>
      </c>
      <c r="E395" s="83" t="str">
        <f>IFERROR(INDEX(Import!A:V,MATCH(tbl_WohnsitzSO[[#This Row],[AHV-Nr]],Import!J:J,0),9),"")</f>
        <v/>
      </c>
      <c r="F395" s="84" t="str">
        <f>IFERROR(INDEX(Import!A:V,MATCH(tbl_WohnsitzSO[[#This Row],[AHV-Nr]],Import!J:J,0),12),"")</f>
        <v/>
      </c>
      <c r="G395" s="157" t="str">
        <f>IFERROR(INDEX(Import!A:V,MATCH(tbl_WohnsitzSO[[#This Row],[AHV-Nr]],Import!J:J,0),15),"")</f>
        <v/>
      </c>
      <c r="H395" s="85" t="str">
        <f>IFERROR(INDEX(Import!A:V,MATCH(tbl_WohnsitzSO[[#This Row],[AHV-Nr]],Import!J:J,0),16),"")</f>
        <v/>
      </c>
      <c r="I395" s="85" t="str">
        <f>IF(SUMIFS(Import!Z:Z,Import!J:J,tbl_WohnsitzSO[[#This Row],[AHV-Nr]],Import!Z:Z,1)=0,"",SUMIFS(Import!Z:Z,Import!J:J,tbl_WohnsitzSO[[#This Row],[AHV-Nr]],Import!Z:Z,1))</f>
        <v/>
      </c>
      <c r="J395" s="169" t="str">
        <f>IF(SUMIFS(Import!U:U,Import!R:R,"KLV A",Import!J:J,tbl_WohnsitzSO[[#This Row],[AHV-Nr]])=0,"",SUMIFS(Import!U:U,Import!R:R,"KLV A",Import!J:J,tbl_WohnsitzSO[[#This Row],[AHV-Nr]]))</f>
        <v/>
      </c>
      <c r="K395" s="169" t="str">
        <f>IF(SUMIFS(Import!U:U,Import!R:R,"KLV B",Import!J:J,tbl_WohnsitzSO[[#This Row],[AHV-Nr]])=0,"",SUMIFS(Import!U:U,Import!R:R,"KLV B",Import!J:J,tbl_WohnsitzSO[[#This Row],[AHV-Nr]]))</f>
        <v/>
      </c>
      <c r="L395" s="169" t="str">
        <f>IF(SUMIFS(Import!U:U,Import!R:R,"KLV C",Import!J:J,tbl_WohnsitzSO[[#This Row],[AHV-Nr]])=0,"",SUMIFS(Import!U:U,Import!R:R,"KLV C",Import!J:J,tbl_WohnsitzSO[[#This Row],[AHV-Nr]]))</f>
        <v/>
      </c>
      <c r="M395" s="171">
        <f>SUM(tbl_WohnsitzSO[[#This Row],[KLV A]:[KLV C]])</f>
        <v>0</v>
      </c>
      <c r="N395" s="159" t="str">
        <f>IF(tbl_WohnsitzSO[[#This Row],[KLV A]]="","",IF(NOT(ISERROR(MATCH(X395, Parameter!$A$1:$A$137, 0))),VLOOKUP(X395,Parameter!$A$1:$J$137,4,0),IF(V395=4535,VLOOKUP(W395,Parameter!$C$1:$J$137,5,0),VLOOKUP(Y395,Parameter!$B$1:$J$137,6,0))))</f>
        <v/>
      </c>
      <c r="O395" s="159" t="str">
        <f>IF(tbl_WohnsitzSO[[#This Row],[KLV B]]="","",IF(NOT(ISERROR(MATCH(X395, Parameter!$A$1:$A$137, 0))),VLOOKUP(X395,Parameter!$A$1:$J$137,5,0),IF(V395=4535,VLOOKUP(W395,Parameter!$C$1:$J$137,6,0),VLOOKUP(Y395,Parameter!$B$1:$J$137,7,0))))</f>
        <v/>
      </c>
      <c r="P395" s="159" t="str">
        <f>IF(tbl_WohnsitzSO[[#This Row],[KLV C]]="","",IF(NOT(ISERROR(MATCH(X395, Parameter!$A$1:$A$137, 0))),VLOOKUP(X395,Parameter!$A$1:$J$137,6,0),IF(V395=4535,VLOOKUP(W395,Parameter!$C$1:$J$137,7,0),VLOOKUP(Y395,Parameter!$B$1:$J$137,8,0))))</f>
        <v/>
      </c>
      <c r="Q395" s="12" t="str">
        <f t="shared" si="22"/>
        <v/>
      </c>
      <c r="R395" s="12" t="str">
        <f t="shared" si="22"/>
        <v/>
      </c>
      <c r="S395" s="12" t="str">
        <f t="shared" si="22"/>
        <v/>
      </c>
      <c r="T395" s="12">
        <f>IFERROR(SUM(tbl_WohnsitzSO[[#This Row],[KLV A Kosten]:[KLV C Kosten]]),"")</f>
        <v>0</v>
      </c>
      <c r="U395" s="63">
        <f>SUMIFS(Import!V:V,Import!J:J,tbl_WohnsitzSO[[#This Row],[AHV-Nr]])</f>
        <v>0</v>
      </c>
      <c r="V395" s="162" t="str">
        <f t="shared" si="25"/>
        <v/>
      </c>
      <c r="W395" s="163" t="str">
        <f t="shared" si="25"/>
        <v/>
      </c>
      <c r="X395" s="122" t="str">
        <f t="shared" si="23"/>
        <v>S111111</v>
      </c>
      <c r="Y395" s="122" t="str">
        <f t="shared" si="24"/>
        <v>P</v>
      </c>
    </row>
    <row r="396" spans="1:25" ht="12.75" customHeight="1" x14ac:dyDescent="0.2">
      <c r="A396" s="82">
        <v>383</v>
      </c>
      <c r="B396" s="153" t="str">
        <f>IFERROR(INDEX(Import!J:J,_xlfn.AGGREGATE(15,6,ROW(Import!J:J)/(Import!X:X=1),ROW()-13)),"")</f>
        <v/>
      </c>
      <c r="C396" s="153" t="str">
        <f>IFERROR(INDEX(Import!A:V,MATCH(tbl_WohnsitzSO[[#This Row],[AHV-Nr]],Import!J:J,0),5),"")</f>
        <v/>
      </c>
      <c r="D396" s="154" t="str">
        <f>IFERROR(INDEX(Import!A:V,MATCH(tbl_WohnsitzSO[[#This Row],[AHV-Nr]],Import!J:J,0),7),"")</f>
        <v/>
      </c>
      <c r="E396" s="83" t="str">
        <f>IFERROR(INDEX(Import!A:V,MATCH(tbl_WohnsitzSO[[#This Row],[AHV-Nr]],Import!J:J,0),9),"")</f>
        <v/>
      </c>
      <c r="F396" s="84" t="str">
        <f>IFERROR(INDEX(Import!A:V,MATCH(tbl_WohnsitzSO[[#This Row],[AHV-Nr]],Import!J:J,0),12),"")</f>
        <v/>
      </c>
      <c r="G396" s="157" t="str">
        <f>IFERROR(INDEX(Import!A:V,MATCH(tbl_WohnsitzSO[[#This Row],[AHV-Nr]],Import!J:J,0),15),"")</f>
        <v/>
      </c>
      <c r="H396" s="85" t="str">
        <f>IFERROR(INDEX(Import!A:V,MATCH(tbl_WohnsitzSO[[#This Row],[AHV-Nr]],Import!J:J,0),16),"")</f>
        <v/>
      </c>
      <c r="I396" s="85" t="str">
        <f>IF(SUMIFS(Import!Z:Z,Import!J:J,tbl_WohnsitzSO[[#This Row],[AHV-Nr]],Import!Z:Z,1)=0,"",SUMIFS(Import!Z:Z,Import!J:J,tbl_WohnsitzSO[[#This Row],[AHV-Nr]],Import!Z:Z,1))</f>
        <v/>
      </c>
      <c r="J396" s="169" t="str">
        <f>IF(SUMIFS(Import!U:U,Import!R:R,"KLV A",Import!J:J,tbl_WohnsitzSO[[#This Row],[AHV-Nr]])=0,"",SUMIFS(Import!U:U,Import!R:R,"KLV A",Import!J:J,tbl_WohnsitzSO[[#This Row],[AHV-Nr]]))</f>
        <v/>
      </c>
      <c r="K396" s="169" t="str">
        <f>IF(SUMIFS(Import!U:U,Import!R:R,"KLV B",Import!J:J,tbl_WohnsitzSO[[#This Row],[AHV-Nr]])=0,"",SUMIFS(Import!U:U,Import!R:R,"KLV B",Import!J:J,tbl_WohnsitzSO[[#This Row],[AHV-Nr]]))</f>
        <v/>
      </c>
      <c r="L396" s="169" t="str">
        <f>IF(SUMIFS(Import!U:U,Import!R:R,"KLV C",Import!J:J,tbl_WohnsitzSO[[#This Row],[AHV-Nr]])=0,"",SUMIFS(Import!U:U,Import!R:R,"KLV C",Import!J:J,tbl_WohnsitzSO[[#This Row],[AHV-Nr]]))</f>
        <v/>
      </c>
      <c r="M396" s="171">
        <f>SUM(tbl_WohnsitzSO[[#This Row],[KLV A]:[KLV C]])</f>
        <v>0</v>
      </c>
      <c r="N396" s="159" t="str">
        <f>IF(tbl_WohnsitzSO[[#This Row],[KLV A]]="","",IF(NOT(ISERROR(MATCH(X396, Parameter!$A$1:$A$137, 0))),VLOOKUP(X396,Parameter!$A$1:$J$137,4,0),IF(V396=4535,VLOOKUP(W396,Parameter!$C$1:$J$137,5,0),VLOOKUP(Y396,Parameter!$B$1:$J$137,6,0))))</f>
        <v/>
      </c>
      <c r="O396" s="159" t="str">
        <f>IF(tbl_WohnsitzSO[[#This Row],[KLV B]]="","",IF(NOT(ISERROR(MATCH(X396, Parameter!$A$1:$A$137, 0))),VLOOKUP(X396,Parameter!$A$1:$J$137,5,0),IF(V396=4535,VLOOKUP(W396,Parameter!$C$1:$J$137,6,0),VLOOKUP(Y396,Parameter!$B$1:$J$137,7,0))))</f>
        <v/>
      </c>
      <c r="P396" s="159" t="str">
        <f>IF(tbl_WohnsitzSO[[#This Row],[KLV C]]="","",IF(NOT(ISERROR(MATCH(X396, Parameter!$A$1:$A$137, 0))),VLOOKUP(X396,Parameter!$A$1:$J$137,6,0),IF(V396=4535,VLOOKUP(W396,Parameter!$C$1:$J$137,7,0),VLOOKUP(Y396,Parameter!$B$1:$J$137,8,0))))</f>
        <v/>
      </c>
      <c r="Q396" s="12" t="str">
        <f t="shared" si="22"/>
        <v/>
      </c>
      <c r="R396" s="12" t="str">
        <f t="shared" si="22"/>
        <v/>
      </c>
      <c r="S396" s="12" t="str">
        <f t="shared" si="22"/>
        <v/>
      </c>
      <c r="T396" s="12">
        <f>IFERROR(SUM(tbl_WohnsitzSO[[#This Row],[KLV A Kosten]:[KLV C Kosten]]),"")</f>
        <v>0</v>
      </c>
      <c r="U396" s="63">
        <f>SUMIFS(Import!V:V,Import!J:J,tbl_WohnsitzSO[[#This Row],[AHV-Nr]])</f>
        <v>0</v>
      </c>
      <c r="V396" s="162" t="str">
        <f t="shared" si="25"/>
        <v/>
      </c>
      <c r="W396" s="163" t="str">
        <f t="shared" si="25"/>
        <v/>
      </c>
      <c r="X396" s="122" t="str">
        <f t="shared" si="23"/>
        <v>S111111</v>
      </c>
      <c r="Y396" s="122" t="str">
        <f t="shared" si="24"/>
        <v>P</v>
      </c>
    </row>
    <row r="397" spans="1:25" ht="12.75" customHeight="1" x14ac:dyDescent="0.2">
      <c r="A397" s="82">
        <v>384</v>
      </c>
      <c r="B397" s="153" t="str">
        <f>IFERROR(INDEX(Import!J:J,_xlfn.AGGREGATE(15,6,ROW(Import!J:J)/(Import!X:X=1),ROW()-13)),"")</f>
        <v/>
      </c>
      <c r="C397" s="153" t="str">
        <f>IFERROR(INDEX(Import!A:V,MATCH(tbl_WohnsitzSO[[#This Row],[AHV-Nr]],Import!J:J,0),5),"")</f>
        <v/>
      </c>
      <c r="D397" s="154" t="str">
        <f>IFERROR(INDEX(Import!A:V,MATCH(tbl_WohnsitzSO[[#This Row],[AHV-Nr]],Import!J:J,0),7),"")</f>
        <v/>
      </c>
      <c r="E397" s="83" t="str">
        <f>IFERROR(INDEX(Import!A:V,MATCH(tbl_WohnsitzSO[[#This Row],[AHV-Nr]],Import!J:J,0),9),"")</f>
        <v/>
      </c>
      <c r="F397" s="84" t="str">
        <f>IFERROR(INDEX(Import!A:V,MATCH(tbl_WohnsitzSO[[#This Row],[AHV-Nr]],Import!J:J,0),12),"")</f>
        <v/>
      </c>
      <c r="G397" s="157" t="str">
        <f>IFERROR(INDEX(Import!A:V,MATCH(tbl_WohnsitzSO[[#This Row],[AHV-Nr]],Import!J:J,0),15),"")</f>
        <v/>
      </c>
      <c r="H397" s="85" t="str">
        <f>IFERROR(INDEX(Import!A:V,MATCH(tbl_WohnsitzSO[[#This Row],[AHV-Nr]],Import!J:J,0),16),"")</f>
        <v/>
      </c>
      <c r="I397" s="85" t="str">
        <f>IF(SUMIFS(Import!Z:Z,Import!J:J,tbl_WohnsitzSO[[#This Row],[AHV-Nr]],Import!Z:Z,1)=0,"",SUMIFS(Import!Z:Z,Import!J:J,tbl_WohnsitzSO[[#This Row],[AHV-Nr]],Import!Z:Z,1))</f>
        <v/>
      </c>
      <c r="J397" s="169" t="str">
        <f>IF(SUMIFS(Import!U:U,Import!R:R,"KLV A",Import!J:J,tbl_WohnsitzSO[[#This Row],[AHV-Nr]])=0,"",SUMIFS(Import!U:U,Import!R:R,"KLV A",Import!J:J,tbl_WohnsitzSO[[#This Row],[AHV-Nr]]))</f>
        <v/>
      </c>
      <c r="K397" s="169" t="str">
        <f>IF(SUMIFS(Import!U:U,Import!R:R,"KLV B",Import!J:J,tbl_WohnsitzSO[[#This Row],[AHV-Nr]])=0,"",SUMIFS(Import!U:U,Import!R:R,"KLV B",Import!J:J,tbl_WohnsitzSO[[#This Row],[AHV-Nr]]))</f>
        <v/>
      </c>
      <c r="L397" s="169" t="str">
        <f>IF(SUMIFS(Import!U:U,Import!R:R,"KLV C",Import!J:J,tbl_WohnsitzSO[[#This Row],[AHV-Nr]])=0,"",SUMIFS(Import!U:U,Import!R:R,"KLV C",Import!J:J,tbl_WohnsitzSO[[#This Row],[AHV-Nr]]))</f>
        <v/>
      </c>
      <c r="M397" s="171">
        <f>SUM(tbl_WohnsitzSO[[#This Row],[KLV A]:[KLV C]])</f>
        <v>0</v>
      </c>
      <c r="N397" s="159" t="str">
        <f>IF(tbl_WohnsitzSO[[#This Row],[KLV A]]="","",IF(NOT(ISERROR(MATCH(X397, Parameter!$A$1:$A$137, 0))),VLOOKUP(X397,Parameter!$A$1:$J$137,4,0),IF(V397=4535,VLOOKUP(W397,Parameter!$C$1:$J$137,5,0),VLOOKUP(Y397,Parameter!$B$1:$J$137,6,0))))</f>
        <v/>
      </c>
      <c r="O397" s="159" t="str">
        <f>IF(tbl_WohnsitzSO[[#This Row],[KLV B]]="","",IF(NOT(ISERROR(MATCH(X397, Parameter!$A$1:$A$137, 0))),VLOOKUP(X397,Parameter!$A$1:$J$137,5,0),IF(V397=4535,VLOOKUP(W397,Parameter!$C$1:$J$137,6,0),VLOOKUP(Y397,Parameter!$B$1:$J$137,7,0))))</f>
        <v/>
      </c>
      <c r="P397" s="159" t="str">
        <f>IF(tbl_WohnsitzSO[[#This Row],[KLV C]]="","",IF(NOT(ISERROR(MATCH(X397, Parameter!$A$1:$A$137, 0))),VLOOKUP(X397,Parameter!$A$1:$J$137,6,0),IF(V397=4535,VLOOKUP(W397,Parameter!$C$1:$J$137,7,0),VLOOKUP(Y397,Parameter!$B$1:$J$137,8,0))))</f>
        <v/>
      </c>
      <c r="Q397" s="12" t="str">
        <f t="shared" si="22"/>
        <v/>
      </c>
      <c r="R397" s="12" t="str">
        <f t="shared" si="22"/>
        <v/>
      </c>
      <c r="S397" s="12" t="str">
        <f t="shared" si="22"/>
        <v/>
      </c>
      <c r="T397" s="12">
        <f>IFERROR(SUM(tbl_WohnsitzSO[[#This Row],[KLV A Kosten]:[KLV C Kosten]]),"")</f>
        <v>0</v>
      </c>
      <c r="U397" s="63">
        <f>SUMIFS(Import!V:V,Import!J:J,tbl_WohnsitzSO[[#This Row],[AHV-Nr]])</f>
        <v>0</v>
      </c>
      <c r="V397" s="162" t="str">
        <f t="shared" si="25"/>
        <v/>
      </c>
      <c r="W397" s="163" t="str">
        <f t="shared" si="25"/>
        <v/>
      </c>
      <c r="X397" s="122" t="str">
        <f t="shared" si="23"/>
        <v>S111111</v>
      </c>
      <c r="Y397" s="122" t="str">
        <f t="shared" si="24"/>
        <v>P</v>
      </c>
    </row>
    <row r="398" spans="1:25" ht="12.75" customHeight="1" x14ac:dyDescent="0.2">
      <c r="A398" s="82">
        <v>385</v>
      </c>
      <c r="B398" s="153" t="str">
        <f>IFERROR(INDEX(Import!J:J,_xlfn.AGGREGATE(15,6,ROW(Import!J:J)/(Import!X:X=1),ROW()-13)),"")</f>
        <v/>
      </c>
      <c r="C398" s="153" t="str">
        <f>IFERROR(INDEX(Import!A:V,MATCH(tbl_WohnsitzSO[[#This Row],[AHV-Nr]],Import!J:J,0),5),"")</f>
        <v/>
      </c>
      <c r="D398" s="154" t="str">
        <f>IFERROR(INDEX(Import!A:V,MATCH(tbl_WohnsitzSO[[#This Row],[AHV-Nr]],Import!J:J,0),7),"")</f>
        <v/>
      </c>
      <c r="E398" s="83" t="str">
        <f>IFERROR(INDEX(Import!A:V,MATCH(tbl_WohnsitzSO[[#This Row],[AHV-Nr]],Import!J:J,0),9),"")</f>
        <v/>
      </c>
      <c r="F398" s="84" t="str">
        <f>IFERROR(INDEX(Import!A:V,MATCH(tbl_WohnsitzSO[[#This Row],[AHV-Nr]],Import!J:J,0),12),"")</f>
        <v/>
      </c>
      <c r="G398" s="157" t="str">
        <f>IFERROR(INDEX(Import!A:V,MATCH(tbl_WohnsitzSO[[#This Row],[AHV-Nr]],Import!J:J,0),15),"")</f>
        <v/>
      </c>
      <c r="H398" s="85" t="str">
        <f>IFERROR(INDEX(Import!A:V,MATCH(tbl_WohnsitzSO[[#This Row],[AHV-Nr]],Import!J:J,0),16),"")</f>
        <v/>
      </c>
      <c r="I398" s="85" t="str">
        <f>IF(SUMIFS(Import!Z:Z,Import!J:J,tbl_WohnsitzSO[[#This Row],[AHV-Nr]],Import!Z:Z,1)=0,"",SUMIFS(Import!Z:Z,Import!J:J,tbl_WohnsitzSO[[#This Row],[AHV-Nr]],Import!Z:Z,1))</f>
        <v/>
      </c>
      <c r="J398" s="169" t="str">
        <f>IF(SUMIFS(Import!U:U,Import!R:R,"KLV A",Import!J:J,tbl_WohnsitzSO[[#This Row],[AHV-Nr]])=0,"",SUMIFS(Import!U:U,Import!R:R,"KLV A",Import!J:J,tbl_WohnsitzSO[[#This Row],[AHV-Nr]]))</f>
        <v/>
      </c>
      <c r="K398" s="169" t="str">
        <f>IF(SUMIFS(Import!U:U,Import!R:R,"KLV B",Import!J:J,tbl_WohnsitzSO[[#This Row],[AHV-Nr]])=0,"",SUMIFS(Import!U:U,Import!R:R,"KLV B",Import!J:J,tbl_WohnsitzSO[[#This Row],[AHV-Nr]]))</f>
        <v/>
      </c>
      <c r="L398" s="169" t="str">
        <f>IF(SUMIFS(Import!U:U,Import!R:R,"KLV C",Import!J:J,tbl_WohnsitzSO[[#This Row],[AHV-Nr]])=0,"",SUMIFS(Import!U:U,Import!R:R,"KLV C",Import!J:J,tbl_WohnsitzSO[[#This Row],[AHV-Nr]]))</f>
        <v/>
      </c>
      <c r="M398" s="171">
        <f>SUM(tbl_WohnsitzSO[[#This Row],[KLV A]:[KLV C]])</f>
        <v>0</v>
      </c>
      <c r="N398" s="159" t="str">
        <f>IF(tbl_WohnsitzSO[[#This Row],[KLV A]]="","",IF(NOT(ISERROR(MATCH(X398, Parameter!$A$1:$A$137, 0))),VLOOKUP(X398,Parameter!$A$1:$J$137,4,0),IF(V398=4535,VLOOKUP(W398,Parameter!$C$1:$J$137,5,0),VLOOKUP(Y398,Parameter!$B$1:$J$137,6,0))))</f>
        <v/>
      </c>
      <c r="O398" s="159" t="str">
        <f>IF(tbl_WohnsitzSO[[#This Row],[KLV B]]="","",IF(NOT(ISERROR(MATCH(X398, Parameter!$A$1:$A$137, 0))),VLOOKUP(X398,Parameter!$A$1:$J$137,5,0),IF(V398=4535,VLOOKUP(W398,Parameter!$C$1:$J$137,6,0),VLOOKUP(Y398,Parameter!$B$1:$J$137,7,0))))</f>
        <v/>
      </c>
      <c r="P398" s="159" t="str">
        <f>IF(tbl_WohnsitzSO[[#This Row],[KLV C]]="","",IF(NOT(ISERROR(MATCH(X398, Parameter!$A$1:$A$137, 0))),VLOOKUP(X398,Parameter!$A$1:$J$137,6,0),IF(V398=4535,VLOOKUP(W398,Parameter!$C$1:$J$137,7,0),VLOOKUP(Y398,Parameter!$B$1:$J$137,8,0))))</f>
        <v/>
      </c>
      <c r="Q398" s="12" t="str">
        <f t="shared" ref="Q398:S412" si="26">IFERROR(IF(OR(ISBLANK(J398), ISBLANK(N398)),"",J398*N398), "")</f>
        <v/>
      </c>
      <c r="R398" s="12" t="str">
        <f t="shared" si="26"/>
        <v/>
      </c>
      <c r="S398" s="12" t="str">
        <f t="shared" si="26"/>
        <v/>
      </c>
      <c r="T398" s="12">
        <f>IFERROR(SUM(tbl_WohnsitzSO[[#This Row],[KLV A Kosten]:[KLV C Kosten]]),"")</f>
        <v>0</v>
      </c>
      <c r="U398" s="63">
        <f>SUMIFS(Import!V:V,Import!J:J,tbl_WohnsitzSO[[#This Row],[AHV-Nr]])</f>
        <v>0</v>
      </c>
      <c r="V398" s="162" t="str">
        <f t="shared" si="25"/>
        <v/>
      </c>
      <c r="W398" s="163" t="str">
        <f t="shared" si="25"/>
        <v/>
      </c>
      <c r="X398" s="122" t="str">
        <f t="shared" si="23"/>
        <v>S111111</v>
      </c>
      <c r="Y398" s="122" t="str">
        <f t="shared" si="24"/>
        <v>P</v>
      </c>
    </row>
    <row r="399" spans="1:25" ht="12.75" customHeight="1" x14ac:dyDescent="0.2">
      <c r="A399" s="82">
        <v>386</v>
      </c>
      <c r="B399" s="153" t="str">
        <f>IFERROR(INDEX(Import!J:J,_xlfn.AGGREGATE(15,6,ROW(Import!J:J)/(Import!X:X=1),ROW()-13)),"")</f>
        <v/>
      </c>
      <c r="C399" s="153" t="str">
        <f>IFERROR(INDEX(Import!A:V,MATCH(tbl_WohnsitzSO[[#This Row],[AHV-Nr]],Import!J:J,0),5),"")</f>
        <v/>
      </c>
      <c r="D399" s="154" t="str">
        <f>IFERROR(INDEX(Import!A:V,MATCH(tbl_WohnsitzSO[[#This Row],[AHV-Nr]],Import!J:J,0),7),"")</f>
        <v/>
      </c>
      <c r="E399" s="83" t="str">
        <f>IFERROR(INDEX(Import!A:V,MATCH(tbl_WohnsitzSO[[#This Row],[AHV-Nr]],Import!J:J,0),9),"")</f>
        <v/>
      </c>
      <c r="F399" s="84" t="str">
        <f>IFERROR(INDEX(Import!A:V,MATCH(tbl_WohnsitzSO[[#This Row],[AHV-Nr]],Import!J:J,0),12),"")</f>
        <v/>
      </c>
      <c r="G399" s="157" t="str">
        <f>IFERROR(INDEX(Import!A:V,MATCH(tbl_WohnsitzSO[[#This Row],[AHV-Nr]],Import!J:J,0),15),"")</f>
        <v/>
      </c>
      <c r="H399" s="85" t="str">
        <f>IFERROR(INDEX(Import!A:V,MATCH(tbl_WohnsitzSO[[#This Row],[AHV-Nr]],Import!J:J,0),16),"")</f>
        <v/>
      </c>
      <c r="I399" s="85" t="str">
        <f>IF(SUMIFS(Import!Z:Z,Import!J:J,tbl_WohnsitzSO[[#This Row],[AHV-Nr]],Import!Z:Z,1)=0,"",SUMIFS(Import!Z:Z,Import!J:J,tbl_WohnsitzSO[[#This Row],[AHV-Nr]],Import!Z:Z,1))</f>
        <v/>
      </c>
      <c r="J399" s="169" t="str">
        <f>IF(SUMIFS(Import!U:U,Import!R:R,"KLV A",Import!J:J,tbl_WohnsitzSO[[#This Row],[AHV-Nr]])=0,"",SUMIFS(Import!U:U,Import!R:R,"KLV A",Import!J:J,tbl_WohnsitzSO[[#This Row],[AHV-Nr]]))</f>
        <v/>
      </c>
      <c r="K399" s="169" t="str">
        <f>IF(SUMIFS(Import!U:U,Import!R:R,"KLV B",Import!J:J,tbl_WohnsitzSO[[#This Row],[AHV-Nr]])=0,"",SUMIFS(Import!U:U,Import!R:R,"KLV B",Import!J:J,tbl_WohnsitzSO[[#This Row],[AHV-Nr]]))</f>
        <v/>
      </c>
      <c r="L399" s="169" t="str">
        <f>IF(SUMIFS(Import!U:U,Import!R:R,"KLV C",Import!J:J,tbl_WohnsitzSO[[#This Row],[AHV-Nr]])=0,"",SUMIFS(Import!U:U,Import!R:R,"KLV C",Import!J:J,tbl_WohnsitzSO[[#This Row],[AHV-Nr]]))</f>
        <v/>
      </c>
      <c r="M399" s="171">
        <f>SUM(tbl_WohnsitzSO[[#This Row],[KLV A]:[KLV C]])</f>
        <v>0</v>
      </c>
      <c r="N399" s="159" t="str">
        <f>IF(tbl_WohnsitzSO[[#This Row],[KLV A]]="","",IF(NOT(ISERROR(MATCH(X399, Parameter!$A$1:$A$137, 0))),VLOOKUP(X399,Parameter!$A$1:$J$137,4,0),IF(V399=4535,VLOOKUP(W399,Parameter!$C$1:$J$137,5,0),VLOOKUP(Y399,Parameter!$B$1:$J$137,6,0))))</f>
        <v/>
      </c>
      <c r="O399" s="159" t="str">
        <f>IF(tbl_WohnsitzSO[[#This Row],[KLV B]]="","",IF(NOT(ISERROR(MATCH(X399, Parameter!$A$1:$A$137, 0))),VLOOKUP(X399,Parameter!$A$1:$J$137,5,0),IF(V399=4535,VLOOKUP(W399,Parameter!$C$1:$J$137,6,0),VLOOKUP(Y399,Parameter!$B$1:$J$137,7,0))))</f>
        <v/>
      </c>
      <c r="P399" s="159" t="str">
        <f>IF(tbl_WohnsitzSO[[#This Row],[KLV C]]="","",IF(NOT(ISERROR(MATCH(X399, Parameter!$A$1:$A$137, 0))),VLOOKUP(X399,Parameter!$A$1:$J$137,6,0),IF(V399=4535,VLOOKUP(W399,Parameter!$C$1:$J$137,7,0),VLOOKUP(Y399,Parameter!$B$1:$J$137,8,0))))</f>
        <v/>
      </c>
      <c r="Q399" s="12" t="str">
        <f t="shared" si="26"/>
        <v/>
      </c>
      <c r="R399" s="12" t="str">
        <f t="shared" si="26"/>
        <v/>
      </c>
      <c r="S399" s="12" t="str">
        <f t="shared" si="26"/>
        <v/>
      </c>
      <c r="T399" s="12">
        <f>IFERROR(SUM(tbl_WohnsitzSO[[#This Row],[KLV A Kosten]:[KLV C Kosten]]),"")</f>
        <v>0</v>
      </c>
      <c r="U399" s="63">
        <f>SUMIFS(Import!V:V,Import!J:J,tbl_WohnsitzSO[[#This Row],[AHV-Nr]])</f>
        <v>0</v>
      </c>
      <c r="V399" s="162" t="str">
        <f t="shared" si="25"/>
        <v/>
      </c>
      <c r="W399" s="163" t="str">
        <f t="shared" si="25"/>
        <v/>
      </c>
      <c r="X399" s="122" t="str">
        <f t="shared" ref="X399:X412" si="27">+IF(V399=4535,$C$8&amp;W399,$C$8&amp;V399)</f>
        <v>S111111</v>
      </c>
      <c r="Y399" s="122" t="str">
        <f t="shared" ref="Y399:Y413" si="28">+"P"&amp;V399</f>
        <v>P</v>
      </c>
    </row>
    <row r="400" spans="1:25" ht="12.75" customHeight="1" x14ac:dyDescent="0.2">
      <c r="A400" s="82">
        <v>387</v>
      </c>
      <c r="B400" s="153" t="str">
        <f>IFERROR(INDEX(Import!J:J,_xlfn.AGGREGATE(15,6,ROW(Import!J:J)/(Import!X:X=1),ROW()-13)),"")</f>
        <v/>
      </c>
      <c r="C400" s="153" t="str">
        <f>IFERROR(INDEX(Import!A:V,MATCH(tbl_WohnsitzSO[[#This Row],[AHV-Nr]],Import!J:J,0),5),"")</f>
        <v/>
      </c>
      <c r="D400" s="154" t="str">
        <f>IFERROR(INDEX(Import!A:V,MATCH(tbl_WohnsitzSO[[#This Row],[AHV-Nr]],Import!J:J,0),7),"")</f>
        <v/>
      </c>
      <c r="E400" s="83" t="str">
        <f>IFERROR(INDEX(Import!A:V,MATCH(tbl_WohnsitzSO[[#This Row],[AHV-Nr]],Import!J:J,0),9),"")</f>
        <v/>
      </c>
      <c r="F400" s="84" t="str">
        <f>IFERROR(INDEX(Import!A:V,MATCH(tbl_WohnsitzSO[[#This Row],[AHV-Nr]],Import!J:J,0),12),"")</f>
        <v/>
      </c>
      <c r="G400" s="157" t="str">
        <f>IFERROR(INDEX(Import!A:V,MATCH(tbl_WohnsitzSO[[#This Row],[AHV-Nr]],Import!J:J,0),15),"")</f>
        <v/>
      </c>
      <c r="H400" s="85" t="str">
        <f>IFERROR(INDEX(Import!A:V,MATCH(tbl_WohnsitzSO[[#This Row],[AHV-Nr]],Import!J:J,0),16),"")</f>
        <v/>
      </c>
      <c r="I400" s="85" t="str">
        <f>IF(SUMIFS(Import!Z:Z,Import!J:J,tbl_WohnsitzSO[[#This Row],[AHV-Nr]],Import!Z:Z,1)=0,"",SUMIFS(Import!Z:Z,Import!J:J,tbl_WohnsitzSO[[#This Row],[AHV-Nr]],Import!Z:Z,1))</f>
        <v/>
      </c>
      <c r="J400" s="169" t="str">
        <f>IF(SUMIFS(Import!U:U,Import!R:R,"KLV A",Import!J:J,tbl_WohnsitzSO[[#This Row],[AHV-Nr]])=0,"",SUMIFS(Import!U:U,Import!R:R,"KLV A",Import!J:J,tbl_WohnsitzSO[[#This Row],[AHV-Nr]]))</f>
        <v/>
      </c>
      <c r="K400" s="169" t="str">
        <f>IF(SUMIFS(Import!U:U,Import!R:R,"KLV B",Import!J:J,tbl_WohnsitzSO[[#This Row],[AHV-Nr]])=0,"",SUMIFS(Import!U:U,Import!R:R,"KLV B",Import!J:J,tbl_WohnsitzSO[[#This Row],[AHV-Nr]]))</f>
        <v/>
      </c>
      <c r="L400" s="169" t="str">
        <f>IF(SUMIFS(Import!U:U,Import!R:R,"KLV C",Import!J:J,tbl_WohnsitzSO[[#This Row],[AHV-Nr]])=0,"",SUMIFS(Import!U:U,Import!R:R,"KLV C",Import!J:J,tbl_WohnsitzSO[[#This Row],[AHV-Nr]]))</f>
        <v/>
      </c>
      <c r="M400" s="171">
        <f>SUM(tbl_WohnsitzSO[[#This Row],[KLV A]:[KLV C]])</f>
        <v>0</v>
      </c>
      <c r="N400" s="159" t="str">
        <f>IF(tbl_WohnsitzSO[[#This Row],[KLV A]]="","",IF(NOT(ISERROR(MATCH(X400, Parameter!$A$1:$A$137, 0))),VLOOKUP(X400,Parameter!$A$1:$J$137,4,0),IF(V400=4535,VLOOKUP(W400,Parameter!$C$1:$J$137,5,0),VLOOKUP(Y400,Parameter!$B$1:$J$137,6,0))))</f>
        <v/>
      </c>
      <c r="O400" s="159" t="str">
        <f>IF(tbl_WohnsitzSO[[#This Row],[KLV B]]="","",IF(NOT(ISERROR(MATCH(X400, Parameter!$A$1:$A$137, 0))),VLOOKUP(X400,Parameter!$A$1:$J$137,5,0),IF(V400=4535,VLOOKUP(W400,Parameter!$C$1:$J$137,6,0),VLOOKUP(Y400,Parameter!$B$1:$J$137,7,0))))</f>
        <v/>
      </c>
      <c r="P400" s="159" t="str">
        <f>IF(tbl_WohnsitzSO[[#This Row],[KLV C]]="","",IF(NOT(ISERROR(MATCH(X400, Parameter!$A$1:$A$137, 0))),VLOOKUP(X400,Parameter!$A$1:$J$137,6,0),IF(V400=4535,VLOOKUP(W400,Parameter!$C$1:$J$137,7,0),VLOOKUP(Y400,Parameter!$B$1:$J$137,8,0))))</f>
        <v/>
      </c>
      <c r="Q400" s="12" t="str">
        <f t="shared" si="26"/>
        <v/>
      </c>
      <c r="R400" s="12" t="str">
        <f t="shared" si="26"/>
        <v/>
      </c>
      <c r="S400" s="12" t="str">
        <f t="shared" si="26"/>
        <v/>
      </c>
      <c r="T400" s="12">
        <f>IFERROR(SUM(tbl_WohnsitzSO[[#This Row],[KLV A Kosten]:[KLV C Kosten]]),"")</f>
        <v>0</v>
      </c>
      <c r="U400" s="63">
        <f>SUMIFS(Import!V:V,Import!J:J,tbl_WohnsitzSO[[#This Row],[AHV-Nr]])</f>
        <v>0</v>
      </c>
      <c r="V400" s="162" t="str">
        <f t="shared" si="25"/>
        <v/>
      </c>
      <c r="W400" s="163" t="str">
        <f t="shared" si="25"/>
        <v/>
      </c>
      <c r="X400" s="122" t="str">
        <f t="shared" si="27"/>
        <v>S111111</v>
      </c>
      <c r="Y400" s="122" t="str">
        <f t="shared" si="28"/>
        <v>P</v>
      </c>
    </row>
    <row r="401" spans="1:25" ht="12.75" customHeight="1" x14ac:dyDescent="0.2">
      <c r="A401" s="82">
        <v>388</v>
      </c>
      <c r="B401" s="153" t="str">
        <f>IFERROR(INDEX(Import!J:J,_xlfn.AGGREGATE(15,6,ROW(Import!J:J)/(Import!X:X=1),ROW()-13)),"")</f>
        <v/>
      </c>
      <c r="C401" s="153" t="str">
        <f>IFERROR(INDEX(Import!A:V,MATCH(tbl_WohnsitzSO[[#This Row],[AHV-Nr]],Import!J:J,0),5),"")</f>
        <v/>
      </c>
      <c r="D401" s="154" t="str">
        <f>IFERROR(INDEX(Import!A:V,MATCH(tbl_WohnsitzSO[[#This Row],[AHV-Nr]],Import!J:J,0),7),"")</f>
        <v/>
      </c>
      <c r="E401" s="83" t="str">
        <f>IFERROR(INDEX(Import!A:V,MATCH(tbl_WohnsitzSO[[#This Row],[AHV-Nr]],Import!J:J,0),9),"")</f>
        <v/>
      </c>
      <c r="F401" s="84" t="str">
        <f>IFERROR(INDEX(Import!A:V,MATCH(tbl_WohnsitzSO[[#This Row],[AHV-Nr]],Import!J:J,0),12),"")</f>
        <v/>
      </c>
      <c r="G401" s="157" t="str">
        <f>IFERROR(INDEX(Import!A:V,MATCH(tbl_WohnsitzSO[[#This Row],[AHV-Nr]],Import!J:J,0),15),"")</f>
        <v/>
      </c>
      <c r="H401" s="85" t="str">
        <f>IFERROR(INDEX(Import!A:V,MATCH(tbl_WohnsitzSO[[#This Row],[AHV-Nr]],Import!J:J,0),16),"")</f>
        <v/>
      </c>
      <c r="I401" s="85" t="str">
        <f>IF(SUMIFS(Import!Z:Z,Import!J:J,tbl_WohnsitzSO[[#This Row],[AHV-Nr]],Import!Z:Z,1)=0,"",SUMIFS(Import!Z:Z,Import!J:J,tbl_WohnsitzSO[[#This Row],[AHV-Nr]],Import!Z:Z,1))</f>
        <v/>
      </c>
      <c r="J401" s="169" t="str">
        <f>IF(SUMIFS(Import!U:U,Import!R:R,"KLV A",Import!J:J,tbl_WohnsitzSO[[#This Row],[AHV-Nr]])=0,"",SUMIFS(Import!U:U,Import!R:R,"KLV A",Import!J:J,tbl_WohnsitzSO[[#This Row],[AHV-Nr]]))</f>
        <v/>
      </c>
      <c r="K401" s="169" t="str">
        <f>IF(SUMIFS(Import!U:U,Import!R:R,"KLV B",Import!J:J,tbl_WohnsitzSO[[#This Row],[AHV-Nr]])=0,"",SUMIFS(Import!U:U,Import!R:R,"KLV B",Import!J:J,tbl_WohnsitzSO[[#This Row],[AHV-Nr]]))</f>
        <v/>
      </c>
      <c r="L401" s="169" t="str">
        <f>IF(SUMIFS(Import!U:U,Import!R:R,"KLV C",Import!J:J,tbl_WohnsitzSO[[#This Row],[AHV-Nr]])=0,"",SUMIFS(Import!U:U,Import!R:R,"KLV C",Import!J:J,tbl_WohnsitzSO[[#This Row],[AHV-Nr]]))</f>
        <v/>
      </c>
      <c r="M401" s="171">
        <f>SUM(tbl_WohnsitzSO[[#This Row],[KLV A]:[KLV C]])</f>
        <v>0</v>
      </c>
      <c r="N401" s="159" t="str">
        <f>IF(tbl_WohnsitzSO[[#This Row],[KLV A]]="","",IF(NOT(ISERROR(MATCH(X401, Parameter!$A$1:$A$137, 0))),VLOOKUP(X401,Parameter!$A$1:$J$137,4,0),IF(V401=4535,VLOOKUP(W401,Parameter!$C$1:$J$137,5,0),VLOOKUP(Y401,Parameter!$B$1:$J$137,6,0))))</f>
        <v/>
      </c>
      <c r="O401" s="159" t="str">
        <f>IF(tbl_WohnsitzSO[[#This Row],[KLV B]]="","",IF(NOT(ISERROR(MATCH(X401, Parameter!$A$1:$A$137, 0))),VLOOKUP(X401,Parameter!$A$1:$J$137,5,0),IF(V401=4535,VLOOKUP(W401,Parameter!$C$1:$J$137,6,0),VLOOKUP(Y401,Parameter!$B$1:$J$137,7,0))))</f>
        <v/>
      </c>
      <c r="P401" s="159" t="str">
        <f>IF(tbl_WohnsitzSO[[#This Row],[KLV C]]="","",IF(NOT(ISERROR(MATCH(X401, Parameter!$A$1:$A$137, 0))),VLOOKUP(X401,Parameter!$A$1:$J$137,6,0),IF(V401=4535,VLOOKUP(W401,Parameter!$C$1:$J$137,7,0),VLOOKUP(Y401,Parameter!$B$1:$J$137,8,0))))</f>
        <v/>
      </c>
      <c r="Q401" s="12" t="str">
        <f t="shared" si="26"/>
        <v/>
      </c>
      <c r="R401" s="12" t="str">
        <f t="shared" si="26"/>
        <v/>
      </c>
      <c r="S401" s="12" t="str">
        <f t="shared" si="26"/>
        <v/>
      </c>
      <c r="T401" s="12">
        <f>IFERROR(SUM(tbl_WohnsitzSO[[#This Row],[KLV A Kosten]:[KLV C Kosten]]),"")</f>
        <v>0</v>
      </c>
      <c r="U401" s="63">
        <f>SUMIFS(Import!V:V,Import!J:J,tbl_WohnsitzSO[[#This Row],[AHV-Nr]])</f>
        <v>0</v>
      </c>
      <c r="V401" s="162" t="str">
        <f t="shared" si="25"/>
        <v/>
      </c>
      <c r="W401" s="163" t="str">
        <f t="shared" si="25"/>
        <v/>
      </c>
      <c r="X401" s="122" t="str">
        <f t="shared" si="27"/>
        <v>S111111</v>
      </c>
      <c r="Y401" s="122" t="str">
        <f t="shared" si="28"/>
        <v>P</v>
      </c>
    </row>
    <row r="402" spans="1:25" ht="12.75" customHeight="1" x14ac:dyDescent="0.2">
      <c r="A402" s="82">
        <v>389</v>
      </c>
      <c r="B402" s="153" t="str">
        <f>IFERROR(INDEX(Import!J:J,_xlfn.AGGREGATE(15,6,ROW(Import!J:J)/(Import!X:X=1),ROW()-13)),"")</f>
        <v/>
      </c>
      <c r="C402" s="153" t="str">
        <f>IFERROR(INDEX(Import!A:V,MATCH(tbl_WohnsitzSO[[#This Row],[AHV-Nr]],Import!J:J,0),5),"")</f>
        <v/>
      </c>
      <c r="D402" s="154" t="str">
        <f>IFERROR(INDEX(Import!A:V,MATCH(tbl_WohnsitzSO[[#This Row],[AHV-Nr]],Import!J:J,0),7),"")</f>
        <v/>
      </c>
      <c r="E402" s="83" t="str">
        <f>IFERROR(INDEX(Import!A:V,MATCH(tbl_WohnsitzSO[[#This Row],[AHV-Nr]],Import!J:J,0),9),"")</f>
        <v/>
      </c>
      <c r="F402" s="84" t="str">
        <f>IFERROR(INDEX(Import!A:V,MATCH(tbl_WohnsitzSO[[#This Row],[AHV-Nr]],Import!J:J,0),12),"")</f>
        <v/>
      </c>
      <c r="G402" s="157" t="str">
        <f>IFERROR(INDEX(Import!A:V,MATCH(tbl_WohnsitzSO[[#This Row],[AHV-Nr]],Import!J:J,0),15),"")</f>
        <v/>
      </c>
      <c r="H402" s="85" t="str">
        <f>IFERROR(INDEX(Import!A:V,MATCH(tbl_WohnsitzSO[[#This Row],[AHV-Nr]],Import!J:J,0),16),"")</f>
        <v/>
      </c>
      <c r="I402" s="85" t="str">
        <f>IF(SUMIFS(Import!Z:Z,Import!J:J,tbl_WohnsitzSO[[#This Row],[AHV-Nr]],Import!Z:Z,1)=0,"",SUMIFS(Import!Z:Z,Import!J:J,tbl_WohnsitzSO[[#This Row],[AHV-Nr]],Import!Z:Z,1))</f>
        <v/>
      </c>
      <c r="J402" s="169" t="str">
        <f>IF(SUMIFS(Import!U:U,Import!R:R,"KLV A",Import!J:J,tbl_WohnsitzSO[[#This Row],[AHV-Nr]])=0,"",SUMIFS(Import!U:U,Import!R:R,"KLV A",Import!J:J,tbl_WohnsitzSO[[#This Row],[AHV-Nr]]))</f>
        <v/>
      </c>
      <c r="K402" s="169" t="str">
        <f>IF(SUMIFS(Import!U:U,Import!R:R,"KLV B",Import!J:J,tbl_WohnsitzSO[[#This Row],[AHV-Nr]])=0,"",SUMIFS(Import!U:U,Import!R:R,"KLV B",Import!J:J,tbl_WohnsitzSO[[#This Row],[AHV-Nr]]))</f>
        <v/>
      </c>
      <c r="L402" s="169" t="str">
        <f>IF(SUMIFS(Import!U:U,Import!R:R,"KLV C",Import!J:J,tbl_WohnsitzSO[[#This Row],[AHV-Nr]])=0,"",SUMIFS(Import!U:U,Import!R:R,"KLV C",Import!J:J,tbl_WohnsitzSO[[#This Row],[AHV-Nr]]))</f>
        <v/>
      </c>
      <c r="M402" s="171">
        <f>SUM(tbl_WohnsitzSO[[#This Row],[KLV A]:[KLV C]])</f>
        <v>0</v>
      </c>
      <c r="N402" s="159" t="str">
        <f>IF(tbl_WohnsitzSO[[#This Row],[KLV A]]="","",IF(NOT(ISERROR(MATCH(X402, Parameter!$A$1:$A$137, 0))),VLOOKUP(X402,Parameter!$A$1:$J$137,4,0),IF(V402=4535,VLOOKUP(W402,Parameter!$C$1:$J$137,5,0),VLOOKUP(Y402,Parameter!$B$1:$J$137,6,0))))</f>
        <v/>
      </c>
      <c r="O402" s="159" t="str">
        <f>IF(tbl_WohnsitzSO[[#This Row],[KLV B]]="","",IF(NOT(ISERROR(MATCH(X402, Parameter!$A$1:$A$137, 0))),VLOOKUP(X402,Parameter!$A$1:$J$137,5,0),IF(V402=4535,VLOOKUP(W402,Parameter!$C$1:$J$137,6,0),VLOOKUP(Y402,Parameter!$B$1:$J$137,7,0))))</f>
        <v/>
      </c>
      <c r="P402" s="159" t="str">
        <f>IF(tbl_WohnsitzSO[[#This Row],[KLV C]]="","",IF(NOT(ISERROR(MATCH(X402, Parameter!$A$1:$A$137, 0))),VLOOKUP(X402,Parameter!$A$1:$J$137,6,0),IF(V402=4535,VLOOKUP(W402,Parameter!$C$1:$J$137,7,0),VLOOKUP(Y402,Parameter!$B$1:$J$137,8,0))))</f>
        <v/>
      </c>
      <c r="Q402" s="12" t="str">
        <f t="shared" si="26"/>
        <v/>
      </c>
      <c r="R402" s="12" t="str">
        <f t="shared" si="26"/>
        <v/>
      </c>
      <c r="S402" s="12" t="str">
        <f t="shared" si="26"/>
        <v/>
      </c>
      <c r="T402" s="12">
        <f>IFERROR(SUM(tbl_WohnsitzSO[[#This Row],[KLV A Kosten]:[KLV C Kosten]]),"")</f>
        <v>0</v>
      </c>
      <c r="U402" s="63">
        <f>SUMIFS(Import!V:V,Import!J:J,tbl_WohnsitzSO[[#This Row],[AHV-Nr]])</f>
        <v>0</v>
      </c>
      <c r="V402" s="162" t="str">
        <f t="shared" si="25"/>
        <v/>
      </c>
      <c r="W402" s="163" t="str">
        <f t="shared" si="25"/>
        <v/>
      </c>
      <c r="X402" s="122" t="str">
        <f t="shared" si="27"/>
        <v>S111111</v>
      </c>
      <c r="Y402" s="122" t="str">
        <f t="shared" si="28"/>
        <v>P</v>
      </c>
    </row>
    <row r="403" spans="1:25" ht="12.75" customHeight="1" x14ac:dyDescent="0.2">
      <c r="A403" s="82">
        <v>390</v>
      </c>
      <c r="B403" s="153" t="str">
        <f>IFERROR(INDEX(Import!J:J,_xlfn.AGGREGATE(15,6,ROW(Import!J:J)/(Import!X:X=1),ROW()-13)),"")</f>
        <v/>
      </c>
      <c r="C403" s="153" t="str">
        <f>IFERROR(INDEX(Import!A:V,MATCH(tbl_WohnsitzSO[[#This Row],[AHV-Nr]],Import!J:J,0),5),"")</f>
        <v/>
      </c>
      <c r="D403" s="154" t="str">
        <f>IFERROR(INDEX(Import!A:V,MATCH(tbl_WohnsitzSO[[#This Row],[AHV-Nr]],Import!J:J,0),7),"")</f>
        <v/>
      </c>
      <c r="E403" s="83" t="str">
        <f>IFERROR(INDEX(Import!A:V,MATCH(tbl_WohnsitzSO[[#This Row],[AHV-Nr]],Import!J:J,0),9),"")</f>
        <v/>
      </c>
      <c r="F403" s="84" t="str">
        <f>IFERROR(INDEX(Import!A:V,MATCH(tbl_WohnsitzSO[[#This Row],[AHV-Nr]],Import!J:J,0),12),"")</f>
        <v/>
      </c>
      <c r="G403" s="157" t="str">
        <f>IFERROR(INDEX(Import!A:V,MATCH(tbl_WohnsitzSO[[#This Row],[AHV-Nr]],Import!J:J,0),15),"")</f>
        <v/>
      </c>
      <c r="H403" s="85" t="str">
        <f>IFERROR(INDEX(Import!A:V,MATCH(tbl_WohnsitzSO[[#This Row],[AHV-Nr]],Import!J:J,0),16),"")</f>
        <v/>
      </c>
      <c r="I403" s="85" t="str">
        <f>IF(SUMIFS(Import!Z:Z,Import!J:J,tbl_WohnsitzSO[[#This Row],[AHV-Nr]],Import!Z:Z,1)=0,"",SUMIFS(Import!Z:Z,Import!J:J,tbl_WohnsitzSO[[#This Row],[AHV-Nr]],Import!Z:Z,1))</f>
        <v/>
      </c>
      <c r="J403" s="169" t="str">
        <f>IF(SUMIFS(Import!U:U,Import!R:R,"KLV A",Import!J:J,tbl_WohnsitzSO[[#This Row],[AHV-Nr]])=0,"",SUMIFS(Import!U:U,Import!R:R,"KLV A",Import!J:J,tbl_WohnsitzSO[[#This Row],[AHV-Nr]]))</f>
        <v/>
      </c>
      <c r="K403" s="169" t="str">
        <f>IF(SUMIFS(Import!U:U,Import!R:R,"KLV B",Import!J:J,tbl_WohnsitzSO[[#This Row],[AHV-Nr]])=0,"",SUMIFS(Import!U:U,Import!R:R,"KLV B",Import!J:J,tbl_WohnsitzSO[[#This Row],[AHV-Nr]]))</f>
        <v/>
      </c>
      <c r="L403" s="169" t="str">
        <f>IF(SUMIFS(Import!U:U,Import!R:R,"KLV C",Import!J:J,tbl_WohnsitzSO[[#This Row],[AHV-Nr]])=0,"",SUMIFS(Import!U:U,Import!R:R,"KLV C",Import!J:J,tbl_WohnsitzSO[[#This Row],[AHV-Nr]]))</f>
        <v/>
      </c>
      <c r="M403" s="171">
        <f>SUM(tbl_WohnsitzSO[[#This Row],[KLV A]:[KLV C]])</f>
        <v>0</v>
      </c>
      <c r="N403" s="159" t="str">
        <f>IF(tbl_WohnsitzSO[[#This Row],[KLV A]]="","",IF(NOT(ISERROR(MATCH(X403, Parameter!$A$1:$A$137, 0))),VLOOKUP(X403,Parameter!$A$1:$J$137,4,0),IF(V403=4535,VLOOKUP(W403,Parameter!$C$1:$J$137,5,0),VLOOKUP(Y403,Parameter!$B$1:$J$137,6,0))))</f>
        <v/>
      </c>
      <c r="O403" s="159" t="str">
        <f>IF(tbl_WohnsitzSO[[#This Row],[KLV B]]="","",IF(NOT(ISERROR(MATCH(X403, Parameter!$A$1:$A$137, 0))),VLOOKUP(X403,Parameter!$A$1:$J$137,5,0),IF(V403=4535,VLOOKUP(W403,Parameter!$C$1:$J$137,6,0),VLOOKUP(Y403,Parameter!$B$1:$J$137,7,0))))</f>
        <v/>
      </c>
      <c r="P403" s="159" t="str">
        <f>IF(tbl_WohnsitzSO[[#This Row],[KLV C]]="","",IF(NOT(ISERROR(MATCH(X403, Parameter!$A$1:$A$137, 0))),VLOOKUP(X403,Parameter!$A$1:$J$137,6,0),IF(V403=4535,VLOOKUP(W403,Parameter!$C$1:$J$137,7,0),VLOOKUP(Y403,Parameter!$B$1:$J$137,8,0))))</f>
        <v/>
      </c>
      <c r="Q403" s="12" t="str">
        <f t="shared" si="26"/>
        <v/>
      </c>
      <c r="R403" s="12" t="str">
        <f t="shared" si="26"/>
        <v/>
      </c>
      <c r="S403" s="12" t="str">
        <f t="shared" si="26"/>
        <v/>
      </c>
      <c r="T403" s="12">
        <f>IFERROR(SUM(tbl_WohnsitzSO[[#This Row],[KLV A Kosten]:[KLV C Kosten]]),"")</f>
        <v>0</v>
      </c>
      <c r="U403" s="63">
        <f>SUMIFS(Import!V:V,Import!J:J,tbl_WohnsitzSO[[#This Row],[AHV-Nr]])</f>
        <v>0</v>
      </c>
      <c r="V403" s="162" t="str">
        <f t="shared" si="25"/>
        <v/>
      </c>
      <c r="W403" s="163" t="str">
        <f t="shared" si="25"/>
        <v/>
      </c>
      <c r="X403" s="122" t="str">
        <f t="shared" si="27"/>
        <v>S111111</v>
      </c>
      <c r="Y403" s="122" t="str">
        <f t="shared" si="28"/>
        <v>P</v>
      </c>
    </row>
    <row r="404" spans="1:25" ht="12.75" customHeight="1" x14ac:dyDescent="0.2">
      <c r="A404" s="82">
        <v>391</v>
      </c>
      <c r="B404" s="153" t="str">
        <f>IFERROR(INDEX(Import!J:J,_xlfn.AGGREGATE(15,6,ROW(Import!J:J)/(Import!X:X=1),ROW()-13)),"")</f>
        <v/>
      </c>
      <c r="C404" s="153" t="str">
        <f>IFERROR(INDEX(Import!A:V,MATCH(tbl_WohnsitzSO[[#This Row],[AHV-Nr]],Import!J:J,0),5),"")</f>
        <v/>
      </c>
      <c r="D404" s="154" t="str">
        <f>IFERROR(INDEX(Import!A:V,MATCH(tbl_WohnsitzSO[[#This Row],[AHV-Nr]],Import!J:J,0),7),"")</f>
        <v/>
      </c>
      <c r="E404" s="83" t="str">
        <f>IFERROR(INDEX(Import!A:V,MATCH(tbl_WohnsitzSO[[#This Row],[AHV-Nr]],Import!J:J,0),9),"")</f>
        <v/>
      </c>
      <c r="F404" s="84" t="str">
        <f>IFERROR(INDEX(Import!A:V,MATCH(tbl_WohnsitzSO[[#This Row],[AHV-Nr]],Import!J:J,0),12),"")</f>
        <v/>
      </c>
      <c r="G404" s="157" t="str">
        <f>IFERROR(INDEX(Import!A:V,MATCH(tbl_WohnsitzSO[[#This Row],[AHV-Nr]],Import!J:J,0),15),"")</f>
        <v/>
      </c>
      <c r="H404" s="85" t="str">
        <f>IFERROR(INDEX(Import!A:V,MATCH(tbl_WohnsitzSO[[#This Row],[AHV-Nr]],Import!J:J,0),16),"")</f>
        <v/>
      </c>
      <c r="I404" s="85" t="str">
        <f>IF(SUMIFS(Import!Z:Z,Import!J:J,tbl_WohnsitzSO[[#This Row],[AHV-Nr]],Import!Z:Z,1)=0,"",SUMIFS(Import!Z:Z,Import!J:J,tbl_WohnsitzSO[[#This Row],[AHV-Nr]],Import!Z:Z,1))</f>
        <v/>
      </c>
      <c r="J404" s="169" t="str">
        <f>IF(SUMIFS(Import!U:U,Import!R:R,"KLV A",Import!J:J,tbl_WohnsitzSO[[#This Row],[AHV-Nr]])=0,"",SUMIFS(Import!U:U,Import!R:R,"KLV A",Import!J:J,tbl_WohnsitzSO[[#This Row],[AHV-Nr]]))</f>
        <v/>
      </c>
      <c r="K404" s="169" t="str">
        <f>IF(SUMIFS(Import!U:U,Import!R:R,"KLV B",Import!J:J,tbl_WohnsitzSO[[#This Row],[AHV-Nr]])=0,"",SUMIFS(Import!U:U,Import!R:R,"KLV B",Import!J:J,tbl_WohnsitzSO[[#This Row],[AHV-Nr]]))</f>
        <v/>
      </c>
      <c r="L404" s="169" t="str">
        <f>IF(SUMIFS(Import!U:U,Import!R:R,"KLV C",Import!J:J,tbl_WohnsitzSO[[#This Row],[AHV-Nr]])=0,"",SUMIFS(Import!U:U,Import!R:R,"KLV C",Import!J:J,tbl_WohnsitzSO[[#This Row],[AHV-Nr]]))</f>
        <v/>
      </c>
      <c r="M404" s="171">
        <f>SUM(tbl_WohnsitzSO[[#This Row],[KLV A]:[KLV C]])</f>
        <v>0</v>
      </c>
      <c r="N404" s="159" t="str">
        <f>IF(tbl_WohnsitzSO[[#This Row],[KLV A]]="","",IF(NOT(ISERROR(MATCH(X404, Parameter!$A$1:$A$137, 0))),VLOOKUP(X404,Parameter!$A$1:$J$137,4,0),IF(V404=4535,VLOOKUP(W404,Parameter!$C$1:$J$137,5,0),VLOOKUP(Y404,Parameter!$B$1:$J$137,6,0))))</f>
        <v/>
      </c>
      <c r="O404" s="159" t="str">
        <f>IF(tbl_WohnsitzSO[[#This Row],[KLV B]]="","",IF(NOT(ISERROR(MATCH(X404, Parameter!$A$1:$A$137, 0))),VLOOKUP(X404,Parameter!$A$1:$J$137,5,0),IF(V404=4535,VLOOKUP(W404,Parameter!$C$1:$J$137,6,0),VLOOKUP(Y404,Parameter!$B$1:$J$137,7,0))))</f>
        <v/>
      </c>
      <c r="P404" s="159" t="str">
        <f>IF(tbl_WohnsitzSO[[#This Row],[KLV C]]="","",IF(NOT(ISERROR(MATCH(X404, Parameter!$A$1:$A$137, 0))),VLOOKUP(X404,Parameter!$A$1:$J$137,6,0),IF(V404=4535,VLOOKUP(W404,Parameter!$C$1:$J$137,7,0),VLOOKUP(Y404,Parameter!$B$1:$J$137,8,0))))</f>
        <v/>
      </c>
      <c r="Q404" s="12" t="str">
        <f t="shared" si="26"/>
        <v/>
      </c>
      <c r="R404" s="12" t="str">
        <f t="shared" si="26"/>
        <v/>
      </c>
      <c r="S404" s="12" t="str">
        <f t="shared" si="26"/>
        <v/>
      </c>
      <c r="T404" s="12">
        <f>IFERROR(SUM(tbl_WohnsitzSO[[#This Row],[KLV A Kosten]:[KLV C Kosten]]),"")</f>
        <v>0</v>
      </c>
      <c r="U404" s="63">
        <f>SUMIFS(Import!V:V,Import!J:J,tbl_WohnsitzSO[[#This Row],[AHV-Nr]])</f>
        <v>0</v>
      </c>
      <c r="V404" s="162" t="str">
        <f t="shared" si="25"/>
        <v/>
      </c>
      <c r="W404" s="163" t="str">
        <f t="shared" si="25"/>
        <v/>
      </c>
      <c r="X404" s="122" t="str">
        <f t="shared" si="27"/>
        <v>S111111</v>
      </c>
      <c r="Y404" s="122" t="str">
        <f t="shared" si="28"/>
        <v>P</v>
      </c>
    </row>
    <row r="405" spans="1:25" ht="12.75" customHeight="1" x14ac:dyDescent="0.2">
      <c r="A405" s="82">
        <v>392</v>
      </c>
      <c r="B405" s="153" t="str">
        <f>IFERROR(INDEX(Import!J:J,_xlfn.AGGREGATE(15,6,ROW(Import!J:J)/(Import!X:X=1),ROW()-13)),"")</f>
        <v/>
      </c>
      <c r="C405" s="153" t="str">
        <f>IFERROR(INDEX(Import!A:V,MATCH(tbl_WohnsitzSO[[#This Row],[AHV-Nr]],Import!J:J,0),5),"")</f>
        <v/>
      </c>
      <c r="D405" s="154" t="str">
        <f>IFERROR(INDEX(Import!A:V,MATCH(tbl_WohnsitzSO[[#This Row],[AHV-Nr]],Import!J:J,0),7),"")</f>
        <v/>
      </c>
      <c r="E405" s="83" t="str">
        <f>IFERROR(INDEX(Import!A:V,MATCH(tbl_WohnsitzSO[[#This Row],[AHV-Nr]],Import!J:J,0),9),"")</f>
        <v/>
      </c>
      <c r="F405" s="84" t="str">
        <f>IFERROR(INDEX(Import!A:V,MATCH(tbl_WohnsitzSO[[#This Row],[AHV-Nr]],Import!J:J,0),12),"")</f>
        <v/>
      </c>
      <c r="G405" s="157" t="str">
        <f>IFERROR(INDEX(Import!A:V,MATCH(tbl_WohnsitzSO[[#This Row],[AHV-Nr]],Import!J:J,0),15),"")</f>
        <v/>
      </c>
      <c r="H405" s="85" t="str">
        <f>IFERROR(INDEX(Import!A:V,MATCH(tbl_WohnsitzSO[[#This Row],[AHV-Nr]],Import!J:J,0),16),"")</f>
        <v/>
      </c>
      <c r="I405" s="85" t="str">
        <f>IF(SUMIFS(Import!Z:Z,Import!J:J,tbl_WohnsitzSO[[#This Row],[AHV-Nr]],Import!Z:Z,1)=0,"",SUMIFS(Import!Z:Z,Import!J:J,tbl_WohnsitzSO[[#This Row],[AHV-Nr]],Import!Z:Z,1))</f>
        <v/>
      </c>
      <c r="J405" s="169" t="str">
        <f>IF(SUMIFS(Import!U:U,Import!R:R,"KLV A",Import!J:J,tbl_WohnsitzSO[[#This Row],[AHV-Nr]])=0,"",SUMIFS(Import!U:U,Import!R:R,"KLV A",Import!J:J,tbl_WohnsitzSO[[#This Row],[AHV-Nr]]))</f>
        <v/>
      </c>
      <c r="K405" s="169" t="str">
        <f>IF(SUMIFS(Import!U:U,Import!R:R,"KLV B",Import!J:J,tbl_WohnsitzSO[[#This Row],[AHV-Nr]])=0,"",SUMIFS(Import!U:U,Import!R:R,"KLV B",Import!J:J,tbl_WohnsitzSO[[#This Row],[AHV-Nr]]))</f>
        <v/>
      </c>
      <c r="L405" s="169" t="str">
        <f>IF(SUMIFS(Import!U:U,Import!R:R,"KLV C",Import!J:J,tbl_WohnsitzSO[[#This Row],[AHV-Nr]])=0,"",SUMIFS(Import!U:U,Import!R:R,"KLV C",Import!J:J,tbl_WohnsitzSO[[#This Row],[AHV-Nr]]))</f>
        <v/>
      </c>
      <c r="M405" s="171">
        <f>SUM(tbl_WohnsitzSO[[#This Row],[KLV A]:[KLV C]])</f>
        <v>0</v>
      </c>
      <c r="N405" s="159" t="str">
        <f>IF(tbl_WohnsitzSO[[#This Row],[KLV A]]="","",IF(NOT(ISERROR(MATCH(X405, Parameter!$A$1:$A$137, 0))),VLOOKUP(X405,Parameter!$A$1:$J$137,4,0),IF(V405=4535,VLOOKUP(W405,Parameter!$C$1:$J$137,5,0),VLOOKUP(Y405,Parameter!$B$1:$J$137,6,0))))</f>
        <v/>
      </c>
      <c r="O405" s="159" t="str">
        <f>IF(tbl_WohnsitzSO[[#This Row],[KLV B]]="","",IF(NOT(ISERROR(MATCH(X405, Parameter!$A$1:$A$137, 0))),VLOOKUP(X405,Parameter!$A$1:$J$137,5,0),IF(V405=4535,VLOOKUP(W405,Parameter!$C$1:$J$137,6,0),VLOOKUP(Y405,Parameter!$B$1:$J$137,7,0))))</f>
        <v/>
      </c>
      <c r="P405" s="159" t="str">
        <f>IF(tbl_WohnsitzSO[[#This Row],[KLV C]]="","",IF(NOT(ISERROR(MATCH(X405, Parameter!$A$1:$A$137, 0))),VLOOKUP(X405,Parameter!$A$1:$J$137,6,0),IF(V405=4535,VLOOKUP(W405,Parameter!$C$1:$J$137,7,0),VLOOKUP(Y405,Parameter!$B$1:$J$137,8,0))))</f>
        <v/>
      </c>
      <c r="Q405" s="12" t="str">
        <f t="shared" si="26"/>
        <v/>
      </c>
      <c r="R405" s="12" t="str">
        <f t="shared" si="26"/>
        <v/>
      </c>
      <c r="S405" s="12" t="str">
        <f t="shared" si="26"/>
        <v/>
      </c>
      <c r="T405" s="12">
        <f>IFERROR(SUM(tbl_WohnsitzSO[[#This Row],[KLV A Kosten]:[KLV C Kosten]]),"")</f>
        <v>0</v>
      </c>
      <c r="U405" s="63">
        <f>SUMIFS(Import!V:V,Import!J:J,tbl_WohnsitzSO[[#This Row],[AHV-Nr]])</f>
        <v>0</v>
      </c>
      <c r="V405" s="162" t="str">
        <f t="shared" si="25"/>
        <v/>
      </c>
      <c r="W405" s="163" t="str">
        <f t="shared" si="25"/>
        <v/>
      </c>
      <c r="X405" s="122" t="str">
        <f t="shared" si="27"/>
        <v>S111111</v>
      </c>
      <c r="Y405" s="122" t="str">
        <f t="shared" si="28"/>
        <v>P</v>
      </c>
    </row>
    <row r="406" spans="1:25" ht="12.75" customHeight="1" x14ac:dyDescent="0.2">
      <c r="A406" s="82">
        <v>393</v>
      </c>
      <c r="B406" s="153" t="str">
        <f>IFERROR(INDEX(Import!J:J,_xlfn.AGGREGATE(15,6,ROW(Import!J:J)/(Import!X:X=1),ROW()-13)),"")</f>
        <v/>
      </c>
      <c r="C406" s="153" t="str">
        <f>IFERROR(INDEX(Import!A:V,MATCH(tbl_WohnsitzSO[[#This Row],[AHV-Nr]],Import!J:J,0),5),"")</f>
        <v/>
      </c>
      <c r="D406" s="154" t="str">
        <f>IFERROR(INDEX(Import!A:V,MATCH(tbl_WohnsitzSO[[#This Row],[AHV-Nr]],Import!J:J,0),7),"")</f>
        <v/>
      </c>
      <c r="E406" s="83" t="str">
        <f>IFERROR(INDEX(Import!A:V,MATCH(tbl_WohnsitzSO[[#This Row],[AHV-Nr]],Import!J:J,0),9),"")</f>
        <v/>
      </c>
      <c r="F406" s="84" t="str">
        <f>IFERROR(INDEX(Import!A:V,MATCH(tbl_WohnsitzSO[[#This Row],[AHV-Nr]],Import!J:J,0),12),"")</f>
        <v/>
      </c>
      <c r="G406" s="157" t="str">
        <f>IFERROR(INDEX(Import!A:V,MATCH(tbl_WohnsitzSO[[#This Row],[AHV-Nr]],Import!J:J,0),15),"")</f>
        <v/>
      </c>
      <c r="H406" s="85" t="str">
        <f>IFERROR(INDEX(Import!A:V,MATCH(tbl_WohnsitzSO[[#This Row],[AHV-Nr]],Import!J:J,0),16),"")</f>
        <v/>
      </c>
      <c r="I406" s="85" t="str">
        <f>IF(SUMIFS(Import!Z:Z,Import!J:J,tbl_WohnsitzSO[[#This Row],[AHV-Nr]],Import!Z:Z,1)=0,"",SUMIFS(Import!Z:Z,Import!J:J,tbl_WohnsitzSO[[#This Row],[AHV-Nr]],Import!Z:Z,1))</f>
        <v/>
      </c>
      <c r="J406" s="169" t="str">
        <f>IF(SUMIFS(Import!U:U,Import!R:R,"KLV A",Import!J:J,tbl_WohnsitzSO[[#This Row],[AHV-Nr]])=0,"",SUMIFS(Import!U:U,Import!R:R,"KLV A",Import!J:J,tbl_WohnsitzSO[[#This Row],[AHV-Nr]]))</f>
        <v/>
      </c>
      <c r="K406" s="169" t="str">
        <f>IF(SUMIFS(Import!U:U,Import!R:R,"KLV B",Import!J:J,tbl_WohnsitzSO[[#This Row],[AHV-Nr]])=0,"",SUMIFS(Import!U:U,Import!R:R,"KLV B",Import!J:J,tbl_WohnsitzSO[[#This Row],[AHV-Nr]]))</f>
        <v/>
      </c>
      <c r="L406" s="169" t="str">
        <f>IF(SUMIFS(Import!U:U,Import!R:R,"KLV C",Import!J:J,tbl_WohnsitzSO[[#This Row],[AHV-Nr]])=0,"",SUMIFS(Import!U:U,Import!R:R,"KLV C",Import!J:J,tbl_WohnsitzSO[[#This Row],[AHV-Nr]]))</f>
        <v/>
      </c>
      <c r="M406" s="171">
        <f>SUM(tbl_WohnsitzSO[[#This Row],[KLV A]:[KLV C]])</f>
        <v>0</v>
      </c>
      <c r="N406" s="159" t="str">
        <f>IF(tbl_WohnsitzSO[[#This Row],[KLV A]]="","",IF(NOT(ISERROR(MATCH(X406, Parameter!$A$1:$A$137, 0))),VLOOKUP(X406,Parameter!$A$1:$J$137,4,0),IF(V406=4535,VLOOKUP(W406,Parameter!$C$1:$J$137,5,0),VLOOKUP(Y406,Parameter!$B$1:$J$137,6,0))))</f>
        <v/>
      </c>
      <c r="O406" s="159" t="str">
        <f>IF(tbl_WohnsitzSO[[#This Row],[KLV B]]="","",IF(NOT(ISERROR(MATCH(X406, Parameter!$A$1:$A$137, 0))),VLOOKUP(X406,Parameter!$A$1:$J$137,5,0),IF(V406=4535,VLOOKUP(W406,Parameter!$C$1:$J$137,6,0),VLOOKUP(Y406,Parameter!$B$1:$J$137,7,0))))</f>
        <v/>
      </c>
      <c r="P406" s="159" t="str">
        <f>IF(tbl_WohnsitzSO[[#This Row],[KLV C]]="","",IF(NOT(ISERROR(MATCH(X406, Parameter!$A$1:$A$137, 0))),VLOOKUP(X406,Parameter!$A$1:$J$137,6,0),IF(V406=4535,VLOOKUP(W406,Parameter!$C$1:$J$137,7,0),VLOOKUP(Y406,Parameter!$B$1:$J$137,8,0))))</f>
        <v/>
      </c>
      <c r="Q406" s="12" t="str">
        <f t="shared" si="26"/>
        <v/>
      </c>
      <c r="R406" s="12" t="str">
        <f t="shared" si="26"/>
        <v/>
      </c>
      <c r="S406" s="12" t="str">
        <f t="shared" si="26"/>
        <v/>
      </c>
      <c r="T406" s="12">
        <f>IFERROR(SUM(tbl_WohnsitzSO[[#This Row],[KLV A Kosten]:[KLV C Kosten]]),"")</f>
        <v>0</v>
      </c>
      <c r="U406" s="63">
        <f>SUMIFS(Import!V:V,Import!J:J,tbl_WohnsitzSO[[#This Row],[AHV-Nr]])</f>
        <v>0</v>
      </c>
      <c r="V406" s="162" t="str">
        <f t="shared" si="25"/>
        <v/>
      </c>
      <c r="W406" s="163" t="str">
        <f t="shared" si="25"/>
        <v/>
      </c>
      <c r="X406" s="122" t="str">
        <f t="shared" si="27"/>
        <v>S111111</v>
      </c>
      <c r="Y406" s="122" t="str">
        <f t="shared" si="28"/>
        <v>P</v>
      </c>
    </row>
    <row r="407" spans="1:25" ht="12.75" customHeight="1" x14ac:dyDescent="0.2">
      <c r="A407" s="82">
        <v>394</v>
      </c>
      <c r="B407" s="153" t="str">
        <f>IFERROR(INDEX(Import!J:J,_xlfn.AGGREGATE(15,6,ROW(Import!J:J)/(Import!X:X=1),ROW()-13)),"")</f>
        <v/>
      </c>
      <c r="C407" s="153" t="str">
        <f>IFERROR(INDEX(Import!A:V,MATCH(tbl_WohnsitzSO[[#This Row],[AHV-Nr]],Import!J:J,0),5),"")</f>
        <v/>
      </c>
      <c r="D407" s="154" t="str">
        <f>IFERROR(INDEX(Import!A:V,MATCH(tbl_WohnsitzSO[[#This Row],[AHV-Nr]],Import!J:J,0),7),"")</f>
        <v/>
      </c>
      <c r="E407" s="83" t="str">
        <f>IFERROR(INDEX(Import!A:V,MATCH(tbl_WohnsitzSO[[#This Row],[AHV-Nr]],Import!J:J,0),9),"")</f>
        <v/>
      </c>
      <c r="F407" s="84" t="str">
        <f>IFERROR(INDEX(Import!A:V,MATCH(tbl_WohnsitzSO[[#This Row],[AHV-Nr]],Import!J:J,0),12),"")</f>
        <v/>
      </c>
      <c r="G407" s="157" t="str">
        <f>IFERROR(INDEX(Import!A:V,MATCH(tbl_WohnsitzSO[[#This Row],[AHV-Nr]],Import!J:J,0),15),"")</f>
        <v/>
      </c>
      <c r="H407" s="85" t="str">
        <f>IFERROR(INDEX(Import!A:V,MATCH(tbl_WohnsitzSO[[#This Row],[AHV-Nr]],Import!J:J,0),16),"")</f>
        <v/>
      </c>
      <c r="I407" s="85" t="str">
        <f>IF(SUMIFS(Import!Z:Z,Import!J:J,tbl_WohnsitzSO[[#This Row],[AHV-Nr]],Import!Z:Z,1)=0,"",SUMIFS(Import!Z:Z,Import!J:J,tbl_WohnsitzSO[[#This Row],[AHV-Nr]],Import!Z:Z,1))</f>
        <v/>
      </c>
      <c r="J407" s="169" t="str">
        <f>IF(SUMIFS(Import!U:U,Import!R:R,"KLV A",Import!J:J,tbl_WohnsitzSO[[#This Row],[AHV-Nr]])=0,"",SUMIFS(Import!U:U,Import!R:R,"KLV A",Import!J:J,tbl_WohnsitzSO[[#This Row],[AHV-Nr]]))</f>
        <v/>
      </c>
      <c r="K407" s="169" t="str">
        <f>IF(SUMIFS(Import!U:U,Import!R:R,"KLV B",Import!J:J,tbl_WohnsitzSO[[#This Row],[AHV-Nr]])=0,"",SUMIFS(Import!U:U,Import!R:R,"KLV B",Import!J:J,tbl_WohnsitzSO[[#This Row],[AHV-Nr]]))</f>
        <v/>
      </c>
      <c r="L407" s="169" t="str">
        <f>IF(SUMIFS(Import!U:U,Import!R:R,"KLV C",Import!J:J,tbl_WohnsitzSO[[#This Row],[AHV-Nr]])=0,"",SUMIFS(Import!U:U,Import!R:R,"KLV C",Import!J:J,tbl_WohnsitzSO[[#This Row],[AHV-Nr]]))</f>
        <v/>
      </c>
      <c r="M407" s="171">
        <f>SUM(tbl_WohnsitzSO[[#This Row],[KLV A]:[KLV C]])</f>
        <v>0</v>
      </c>
      <c r="N407" s="159" t="str">
        <f>IF(tbl_WohnsitzSO[[#This Row],[KLV A]]="","",IF(NOT(ISERROR(MATCH(X407, Parameter!$A$1:$A$137, 0))),VLOOKUP(X407,Parameter!$A$1:$J$137,4,0),IF(V407=4535,VLOOKUP(W407,Parameter!$C$1:$J$137,5,0),VLOOKUP(Y407,Parameter!$B$1:$J$137,6,0))))</f>
        <v/>
      </c>
      <c r="O407" s="159" t="str">
        <f>IF(tbl_WohnsitzSO[[#This Row],[KLV B]]="","",IF(NOT(ISERROR(MATCH(X407, Parameter!$A$1:$A$137, 0))),VLOOKUP(X407,Parameter!$A$1:$J$137,5,0),IF(V407=4535,VLOOKUP(W407,Parameter!$C$1:$J$137,6,0),VLOOKUP(Y407,Parameter!$B$1:$J$137,7,0))))</f>
        <v/>
      </c>
      <c r="P407" s="159" t="str">
        <f>IF(tbl_WohnsitzSO[[#This Row],[KLV C]]="","",IF(NOT(ISERROR(MATCH(X407, Parameter!$A$1:$A$137, 0))),VLOOKUP(X407,Parameter!$A$1:$J$137,6,0),IF(V407=4535,VLOOKUP(W407,Parameter!$C$1:$J$137,7,0),VLOOKUP(Y407,Parameter!$B$1:$J$137,8,0))))</f>
        <v/>
      </c>
      <c r="Q407" s="12" t="str">
        <f t="shared" si="26"/>
        <v/>
      </c>
      <c r="R407" s="12" t="str">
        <f t="shared" si="26"/>
        <v/>
      </c>
      <c r="S407" s="12" t="str">
        <f t="shared" si="26"/>
        <v/>
      </c>
      <c r="T407" s="12">
        <f>IFERROR(SUM(tbl_WohnsitzSO[[#This Row],[KLV A Kosten]:[KLV C Kosten]]),"")</f>
        <v>0</v>
      </c>
      <c r="U407" s="63">
        <f>SUMIFS(Import!V:V,Import!J:J,tbl_WohnsitzSO[[#This Row],[AHV-Nr]])</f>
        <v>0</v>
      </c>
      <c r="V407" s="162" t="str">
        <f t="shared" si="25"/>
        <v/>
      </c>
      <c r="W407" s="163" t="str">
        <f t="shared" si="25"/>
        <v/>
      </c>
      <c r="X407" s="122" t="str">
        <f t="shared" si="27"/>
        <v>S111111</v>
      </c>
      <c r="Y407" s="122" t="str">
        <f t="shared" si="28"/>
        <v>P</v>
      </c>
    </row>
    <row r="408" spans="1:25" ht="12.75" customHeight="1" x14ac:dyDescent="0.2">
      <c r="A408" s="82">
        <v>395</v>
      </c>
      <c r="B408" s="153" t="str">
        <f>IFERROR(INDEX(Import!J:J,_xlfn.AGGREGATE(15,6,ROW(Import!J:J)/(Import!X:X=1),ROW()-13)),"")</f>
        <v/>
      </c>
      <c r="C408" s="153" t="str">
        <f>IFERROR(INDEX(Import!A:V,MATCH(tbl_WohnsitzSO[[#This Row],[AHV-Nr]],Import!J:J,0),5),"")</f>
        <v/>
      </c>
      <c r="D408" s="154" t="str">
        <f>IFERROR(INDEX(Import!A:V,MATCH(tbl_WohnsitzSO[[#This Row],[AHV-Nr]],Import!J:J,0),7),"")</f>
        <v/>
      </c>
      <c r="E408" s="83" t="str">
        <f>IFERROR(INDEX(Import!A:V,MATCH(tbl_WohnsitzSO[[#This Row],[AHV-Nr]],Import!J:J,0),9),"")</f>
        <v/>
      </c>
      <c r="F408" s="84" t="str">
        <f>IFERROR(INDEX(Import!A:V,MATCH(tbl_WohnsitzSO[[#This Row],[AHV-Nr]],Import!J:J,0),12),"")</f>
        <v/>
      </c>
      <c r="G408" s="157" t="str">
        <f>IFERROR(INDEX(Import!A:V,MATCH(tbl_WohnsitzSO[[#This Row],[AHV-Nr]],Import!J:J,0),15),"")</f>
        <v/>
      </c>
      <c r="H408" s="85" t="str">
        <f>IFERROR(INDEX(Import!A:V,MATCH(tbl_WohnsitzSO[[#This Row],[AHV-Nr]],Import!J:J,0),16),"")</f>
        <v/>
      </c>
      <c r="I408" s="85" t="str">
        <f>IF(SUMIFS(Import!Z:Z,Import!J:J,tbl_WohnsitzSO[[#This Row],[AHV-Nr]],Import!Z:Z,1)=0,"",SUMIFS(Import!Z:Z,Import!J:J,tbl_WohnsitzSO[[#This Row],[AHV-Nr]],Import!Z:Z,1))</f>
        <v/>
      </c>
      <c r="J408" s="169" t="str">
        <f>IF(SUMIFS(Import!U:U,Import!R:R,"KLV A",Import!J:J,tbl_WohnsitzSO[[#This Row],[AHV-Nr]])=0,"",SUMIFS(Import!U:U,Import!R:R,"KLV A",Import!J:J,tbl_WohnsitzSO[[#This Row],[AHV-Nr]]))</f>
        <v/>
      </c>
      <c r="K408" s="169" t="str">
        <f>IF(SUMIFS(Import!U:U,Import!R:R,"KLV B",Import!J:J,tbl_WohnsitzSO[[#This Row],[AHV-Nr]])=0,"",SUMIFS(Import!U:U,Import!R:R,"KLV B",Import!J:J,tbl_WohnsitzSO[[#This Row],[AHV-Nr]]))</f>
        <v/>
      </c>
      <c r="L408" s="169" t="str">
        <f>IF(SUMIFS(Import!U:U,Import!R:R,"KLV C",Import!J:J,tbl_WohnsitzSO[[#This Row],[AHV-Nr]])=0,"",SUMIFS(Import!U:U,Import!R:R,"KLV C",Import!J:J,tbl_WohnsitzSO[[#This Row],[AHV-Nr]]))</f>
        <v/>
      </c>
      <c r="M408" s="171">
        <f>SUM(tbl_WohnsitzSO[[#This Row],[KLV A]:[KLV C]])</f>
        <v>0</v>
      </c>
      <c r="N408" s="159" t="str">
        <f>IF(tbl_WohnsitzSO[[#This Row],[KLV A]]="","",IF(NOT(ISERROR(MATCH(X408, Parameter!$A$1:$A$137, 0))),VLOOKUP(X408,Parameter!$A$1:$J$137,4,0),IF(V408=4535,VLOOKUP(W408,Parameter!$C$1:$J$137,5,0),VLOOKUP(Y408,Parameter!$B$1:$J$137,6,0))))</f>
        <v/>
      </c>
      <c r="O408" s="159" t="str">
        <f>IF(tbl_WohnsitzSO[[#This Row],[KLV B]]="","",IF(NOT(ISERROR(MATCH(X408, Parameter!$A$1:$A$137, 0))),VLOOKUP(X408,Parameter!$A$1:$J$137,5,0),IF(V408=4535,VLOOKUP(W408,Parameter!$C$1:$J$137,6,0),VLOOKUP(Y408,Parameter!$B$1:$J$137,7,0))))</f>
        <v/>
      </c>
      <c r="P408" s="159" t="str">
        <f>IF(tbl_WohnsitzSO[[#This Row],[KLV C]]="","",IF(NOT(ISERROR(MATCH(X408, Parameter!$A$1:$A$137, 0))),VLOOKUP(X408,Parameter!$A$1:$J$137,6,0),IF(V408=4535,VLOOKUP(W408,Parameter!$C$1:$J$137,7,0),VLOOKUP(Y408,Parameter!$B$1:$J$137,8,0))))</f>
        <v/>
      </c>
      <c r="Q408" s="12" t="str">
        <f t="shared" si="26"/>
        <v/>
      </c>
      <c r="R408" s="12" t="str">
        <f t="shared" si="26"/>
        <v/>
      </c>
      <c r="S408" s="12" t="str">
        <f t="shared" si="26"/>
        <v/>
      </c>
      <c r="T408" s="12">
        <f>IFERROR(SUM(tbl_WohnsitzSO[[#This Row],[KLV A Kosten]:[KLV C Kosten]]),"")</f>
        <v>0</v>
      </c>
      <c r="U408" s="63">
        <f>SUMIFS(Import!V:V,Import!J:J,tbl_WohnsitzSO[[#This Row],[AHV-Nr]])</f>
        <v>0</v>
      </c>
      <c r="V408" s="162" t="str">
        <f t="shared" si="25"/>
        <v/>
      </c>
      <c r="W408" s="163" t="str">
        <f t="shared" si="25"/>
        <v/>
      </c>
      <c r="X408" s="122" t="str">
        <f t="shared" si="27"/>
        <v>S111111</v>
      </c>
      <c r="Y408" s="122" t="str">
        <f t="shared" si="28"/>
        <v>P</v>
      </c>
    </row>
    <row r="409" spans="1:25" ht="12.75" customHeight="1" x14ac:dyDescent="0.2">
      <c r="A409" s="82">
        <v>396</v>
      </c>
      <c r="B409" s="153" t="str">
        <f>IFERROR(INDEX(Import!J:J,_xlfn.AGGREGATE(15,6,ROW(Import!J:J)/(Import!X:X=1),ROW()-13)),"")</f>
        <v/>
      </c>
      <c r="C409" s="153" t="str">
        <f>IFERROR(INDEX(Import!A:V,MATCH(tbl_WohnsitzSO[[#This Row],[AHV-Nr]],Import!J:J,0),5),"")</f>
        <v/>
      </c>
      <c r="D409" s="154" t="str">
        <f>IFERROR(INDEX(Import!A:V,MATCH(tbl_WohnsitzSO[[#This Row],[AHV-Nr]],Import!J:J,0),7),"")</f>
        <v/>
      </c>
      <c r="E409" s="83" t="str">
        <f>IFERROR(INDEX(Import!A:V,MATCH(tbl_WohnsitzSO[[#This Row],[AHV-Nr]],Import!J:J,0),9),"")</f>
        <v/>
      </c>
      <c r="F409" s="84" t="str">
        <f>IFERROR(INDEX(Import!A:V,MATCH(tbl_WohnsitzSO[[#This Row],[AHV-Nr]],Import!J:J,0),12),"")</f>
        <v/>
      </c>
      <c r="G409" s="157" t="str">
        <f>IFERROR(INDEX(Import!A:V,MATCH(tbl_WohnsitzSO[[#This Row],[AHV-Nr]],Import!J:J,0),15),"")</f>
        <v/>
      </c>
      <c r="H409" s="85" t="str">
        <f>IFERROR(INDEX(Import!A:V,MATCH(tbl_WohnsitzSO[[#This Row],[AHV-Nr]],Import!J:J,0),16),"")</f>
        <v/>
      </c>
      <c r="I409" s="85" t="str">
        <f>IF(SUMIFS(Import!Z:Z,Import!J:J,tbl_WohnsitzSO[[#This Row],[AHV-Nr]],Import!Z:Z,1)=0,"",SUMIFS(Import!Z:Z,Import!J:J,tbl_WohnsitzSO[[#This Row],[AHV-Nr]],Import!Z:Z,1))</f>
        <v/>
      </c>
      <c r="J409" s="169" t="str">
        <f>IF(SUMIFS(Import!U:U,Import!R:R,"KLV A",Import!J:J,tbl_WohnsitzSO[[#This Row],[AHV-Nr]])=0,"",SUMIFS(Import!U:U,Import!R:R,"KLV A",Import!J:J,tbl_WohnsitzSO[[#This Row],[AHV-Nr]]))</f>
        <v/>
      </c>
      <c r="K409" s="169" t="str">
        <f>IF(SUMIFS(Import!U:U,Import!R:R,"KLV B",Import!J:J,tbl_WohnsitzSO[[#This Row],[AHV-Nr]])=0,"",SUMIFS(Import!U:U,Import!R:R,"KLV B",Import!J:J,tbl_WohnsitzSO[[#This Row],[AHV-Nr]]))</f>
        <v/>
      </c>
      <c r="L409" s="169" t="str">
        <f>IF(SUMIFS(Import!U:U,Import!R:R,"KLV C",Import!J:J,tbl_WohnsitzSO[[#This Row],[AHV-Nr]])=0,"",SUMIFS(Import!U:U,Import!R:R,"KLV C",Import!J:J,tbl_WohnsitzSO[[#This Row],[AHV-Nr]]))</f>
        <v/>
      </c>
      <c r="M409" s="171">
        <f>SUM(tbl_WohnsitzSO[[#This Row],[KLV A]:[KLV C]])</f>
        <v>0</v>
      </c>
      <c r="N409" s="159" t="str">
        <f>IF(tbl_WohnsitzSO[[#This Row],[KLV A]]="","",IF(NOT(ISERROR(MATCH(X409, Parameter!$A$1:$A$137, 0))),VLOOKUP(X409,Parameter!$A$1:$J$137,4,0),IF(V409=4535,VLOOKUP(W409,Parameter!$C$1:$J$137,5,0),VLOOKUP(Y409,Parameter!$B$1:$J$137,6,0))))</f>
        <v/>
      </c>
      <c r="O409" s="159" t="str">
        <f>IF(tbl_WohnsitzSO[[#This Row],[KLV B]]="","",IF(NOT(ISERROR(MATCH(X409, Parameter!$A$1:$A$137, 0))),VLOOKUP(X409,Parameter!$A$1:$J$137,5,0),IF(V409=4535,VLOOKUP(W409,Parameter!$C$1:$J$137,6,0),VLOOKUP(Y409,Parameter!$B$1:$J$137,7,0))))</f>
        <v/>
      </c>
      <c r="P409" s="159" t="str">
        <f>IF(tbl_WohnsitzSO[[#This Row],[KLV C]]="","",IF(NOT(ISERROR(MATCH(X409, Parameter!$A$1:$A$137, 0))),VLOOKUP(X409,Parameter!$A$1:$J$137,6,0),IF(V409=4535,VLOOKUP(W409,Parameter!$C$1:$J$137,7,0),VLOOKUP(Y409,Parameter!$B$1:$J$137,8,0))))</f>
        <v/>
      </c>
      <c r="Q409" s="12" t="str">
        <f t="shared" si="26"/>
        <v/>
      </c>
      <c r="R409" s="12" t="str">
        <f t="shared" si="26"/>
        <v/>
      </c>
      <c r="S409" s="12" t="str">
        <f t="shared" si="26"/>
        <v/>
      </c>
      <c r="T409" s="12">
        <f>IFERROR(SUM(tbl_WohnsitzSO[[#This Row],[KLV A Kosten]:[KLV C Kosten]]),"")</f>
        <v>0</v>
      </c>
      <c r="U409" s="63">
        <f>SUMIFS(Import!V:V,Import!J:J,tbl_WohnsitzSO[[#This Row],[AHV-Nr]])</f>
        <v>0</v>
      </c>
      <c r="V409" s="162" t="str">
        <f t="shared" si="25"/>
        <v/>
      </c>
      <c r="W409" s="163" t="str">
        <f t="shared" si="25"/>
        <v/>
      </c>
      <c r="X409" s="122" t="str">
        <f t="shared" si="27"/>
        <v>S111111</v>
      </c>
      <c r="Y409" s="122" t="str">
        <f t="shared" si="28"/>
        <v>P</v>
      </c>
    </row>
    <row r="410" spans="1:25" ht="12.75" customHeight="1" x14ac:dyDescent="0.2">
      <c r="A410" s="82">
        <v>397</v>
      </c>
      <c r="B410" s="153" t="str">
        <f>IFERROR(INDEX(Import!J:J,_xlfn.AGGREGATE(15,6,ROW(Import!J:J)/(Import!X:X=1),ROW()-13)),"")</f>
        <v/>
      </c>
      <c r="C410" s="153" t="str">
        <f>IFERROR(INDEX(Import!A:V,MATCH(tbl_WohnsitzSO[[#This Row],[AHV-Nr]],Import!J:J,0),5),"")</f>
        <v/>
      </c>
      <c r="D410" s="154" t="str">
        <f>IFERROR(INDEX(Import!A:V,MATCH(tbl_WohnsitzSO[[#This Row],[AHV-Nr]],Import!J:J,0),7),"")</f>
        <v/>
      </c>
      <c r="E410" s="83" t="str">
        <f>IFERROR(INDEX(Import!A:V,MATCH(tbl_WohnsitzSO[[#This Row],[AHV-Nr]],Import!J:J,0),9),"")</f>
        <v/>
      </c>
      <c r="F410" s="84" t="str">
        <f>IFERROR(INDEX(Import!A:V,MATCH(tbl_WohnsitzSO[[#This Row],[AHV-Nr]],Import!J:J,0),12),"")</f>
        <v/>
      </c>
      <c r="G410" s="157" t="str">
        <f>IFERROR(INDEX(Import!A:V,MATCH(tbl_WohnsitzSO[[#This Row],[AHV-Nr]],Import!J:J,0),15),"")</f>
        <v/>
      </c>
      <c r="H410" s="85" t="str">
        <f>IFERROR(INDEX(Import!A:V,MATCH(tbl_WohnsitzSO[[#This Row],[AHV-Nr]],Import!J:J,0),16),"")</f>
        <v/>
      </c>
      <c r="I410" s="85" t="str">
        <f>IF(SUMIFS(Import!Z:Z,Import!J:J,tbl_WohnsitzSO[[#This Row],[AHV-Nr]],Import!Z:Z,1)=0,"",SUMIFS(Import!Z:Z,Import!J:J,tbl_WohnsitzSO[[#This Row],[AHV-Nr]],Import!Z:Z,1))</f>
        <v/>
      </c>
      <c r="J410" s="169" t="str">
        <f>IF(SUMIFS(Import!U:U,Import!R:R,"KLV A",Import!J:J,tbl_WohnsitzSO[[#This Row],[AHV-Nr]])=0,"",SUMIFS(Import!U:U,Import!R:R,"KLV A",Import!J:J,tbl_WohnsitzSO[[#This Row],[AHV-Nr]]))</f>
        <v/>
      </c>
      <c r="K410" s="169" t="str">
        <f>IF(SUMIFS(Import!U:U,Import!R:R,"KLV B",Import!J:J,tbl_WohnsitzSO[[#This Row],[AHV-Nr]])=0,"",SUMIFS(Import!U:U,Import!R:R,"KLV B",Import!J:J,tbl_WohnsitzSO[[#This Row],[AHV-Nr]]))</f>
        <v/>
      </c>
      <c r="L410" s="169" t="str">
        <f>IF(SUMIFS(Import!U:U,Import!R:R,"KLV C",Import!J:J,tbl_WohnsitzSO[[#This Row],[AHV-Nr]])=0,"",SUMIFS(Import!U:U,Import!R:R,"KLV C",Import!J:J,tbl_WohnsitzSO[[#This Row],[AHV-Nr]]))</f>
        <v/>
      </c>
      <c r="M410" s="171">
        <f>SUM(tbl_WohnsitzSO[[#This Row],[KLV A]:[KLV C]])</f>
        <v>0</v>
      </c>
      <c r="N410" s="159" t="str">
        <f>IF(tbl_WohnsitzSO[[#This Row],[KLV A]]="","",IF(NOT(ISERROR(MATCH(X410, Parameter!$A$1:$A$137, 0))),VLOOKUP(X410,Parameter!$A$1:$J$137,4,0),IF(V410=4535,VLOOKUP(W410,Parameter!$C$1:$J$137,5,0),VLOOKUP(Y410,Parameter!$B$1:$J$137,6,0))))</f>
        <v/>
      </c>
      <c r="O410" s="159" t="str">
        <f>IF(tbl_WohnsitzSO[[#This Row],[KLV B]]="","",IF(NOT(ISERROR(MATCH(X410, Parameter!$A$1:$A$137, 0))),VLOOKUP(X410,Parameter!$A$1:$J$137,5,0),IF(V410=4535,VLOOKUP(W410,Parameter!$C$1:$J$137,6,0),VLOOKUP(Y410,Parameter!$B$1:$J$137,7,0))))</f>
        <v/>
      </c>
      <c r="P410" s="159" t="str">
        <f>IF(tbl_WohnsitzSO[[#This Row],[KLV C]]="","",IF(NOT(ISERROR(MATCH(X410, Parameter!$A$1:$A$137, 0))),VLOOKUP(X410,Parameter!$A$1:$J$137,6,0),IF(V410=4535,VLOOKUP(W410,Parameter!$C$1:$J$137,7,0),VLOOKUP(Y410,Parameter!$B$1:$J$137,8,0))))</f>
        <v/>
      </c>
      <c r="Q410" s="12" t="str">
        <f t="shared" si="26"/>
        <v/>
      </c>
      <c r="R410" s="12" t="str">
        <f t="shared" si="26"/>
        <v/>
      </c>
      <c r="S410" s="12" t="str">
        <f t="shared" si="26"/>
        <v/>
      </c>
      <c r="T410" s="12">
        <f>IFERROR(SUM(tbl_WohnsitzSO[[#This Row],[KLV A Kosten]:[KLV C Kosten]]),"")</f>
        <v>0</v>
      </c>
      <c r="U410" s="63">
        <f>SUMIFS(Import!V:V,Import!J:J,tbl_WohnsitzSO[[#This Row],[AHV-Nr]])</f>
        <v>0</v>
      </c>
      <c r="V410" s="162" t="str">
        <f t="shared" si="25"/>
        <v/>
      </c>
      <c r="W410" s="163" t="str">
        <f t="shared" si="25"/>
        <v/>
      </c>
      <c r="X410" s="122" t="str">
        <f t="shared" si="27"/>
        <v>S111111</v>
      </c>
      <c r="Y410" s="122" t="str">
        <f t="shared" si="28"/>
        <v>P</v>
      </c>
    </row>
    <row r="411" spans="1:25" ht="12.75" customHeight="1" x14ac:dyDescent="0.2">
      <c r="A411" s="82">
        <v>398</v>
      </c>
      <c r="B411" s="153" t="str">
        <f>IFERROR(INDEX(Import!J:J,_xlfn.AGGREGATE(15,6,ROW(Import!J:J)/(Import!X:X=1),ROW()-13)),"")</f>
        <v/>
      </c>
      <c r="C411" s="153" t="str">
        <f>IFERROR(INDEX(Import!A:V,MATCH(tbl_WohnsitzSO[[#This Row],[AHV-Nr]],Import!J:J,0),5),"")</f>
        <v/>
      </c>
      <c r="D411" s="154" t="str">
        <f>IFERROR(INDEX(Import!A:V,MATCH(tbl_WohnsitzSO[[#This Row],[AHV-Nr]],Import!J:J,0),7),"")</f>
        <v/>
      </c>
      <c r="E411" s="83" t="str">
        <f>IFERROR(INDEX(Import!A:V,MATCH(tbl_WohnsitzSO[[#This Row],[AHV-Nr]],Import!J:J,0),9),"")</f>
        <v/>
      </c>
      <c r="F411" s="84" t="str">
        <f>IFERROR(INDEX(Import!A:V,MATCH(tbl_WohnsitzSO[[#This Row],[AHV-Nr]],Import!J:J,0),12),"")</f>
        <v/>
      </c>
      <c r="G411" s="157" t="str">
        <f>IFERROR(INDEX(Import!A:V,MATCH(tbl_WohnsitzSO[[#This Row],[AHV-Nr]],Import!J:J,0),15),"")</f>
        <v/>
      </c>
      <c r="H411" s="85" t="str">
        <f>IFERROR(INDEX(Import!A:V,MATCH(tbl_WohnsitzSO[[#This Row],[AHV-Nr]],Import!J:J,0),16),"")</f>
        <v/>
      </c>
      <c r="I411" s="85" t="str">
        <f>IF(SUMIFS(Import!Z:Z,Import!J:J,tbl_WohnsitzSO[[#This Row],[AHV-Nr]],Import!Z:Z,1)=0,"",SUMIFS(Import!Z:Z,Import!J:J,tbl_WohnsitzSO[[#This Row],[AHV-Nr]],Import!Z:Z,1))</f>
        <v/>
      </c>
      <c r="J411" s="169" t="str">
        <f>IF(SUMIFS(Import!U:U,Import!R:R,"KLV A",Import!J:J,tbl_WohnsitzSO[[#This Row],[AHV-Nr]])=0,"",SUMIFS(Import!U:U,Import!R:R,"KLV A",Import!J:J,tbl_WohnsitzSO[[#This Row],[AHV-Nr]]))</f>
        <v/>
      </c>
      <c r="K411" s="169" t="str">
        <f>IF(SUMIFS(Import!U:U,Import!R:R,"KLV B",Import!J:J,tbl_WohnsitzSO[[#This Row],[AHV-Nr]])=0,"",SUMIFS(Import!U:U,Import!R:R,"KLV B",Import!J:J,tbl_WohnsitzSO[[#This Row],[AHV-Nr]]))</f>
        <v/>
      </c>
      <c r="L411" s="169" t="str">
        <f>IF(SUMIFS(Import!U:U,Import!R:R,"KLV C",Import!J:J,tbl_WohnsitzSO[[#This Row],[AHV-Nr]])=0,"",SUMIFS(Import!U:U,Import!R:R,"KLV C",Import!J:J,tbl_WohnsitzSO[[#This Row],[AHV-Nr]]))</f>
        <v/>
      </c>
      <c r="M411" s="171">
        <f>SUM(tbl_WohnsitzSO[[#This Row],[KLV A]:[KLV C]])</f>
        <v>0</v>
      </c>
      <c r="N411" s="159" t="str">
        <f>IF(tbl_WohnsitzSO[[#This Row],[KLV A]]="","",IF(NOT(ISERROR(MATCH(X411, Parameter!$A$1:$A$137, 0))),VLOOKUP(X411,Parameter!$A$1:$J$137,4,0),IF(V411=4535,VLOOKUP(W411,Parameter!$C$1:$J$137,5,0),VLOOKUP(Y411,Parameter!$B$1:$J$137,6,0))))</f>
        <v/>
      </c>
      <c r="O411" s="159" t="str">
        <f>IF(tbl_WohnsitzSO[[#This Row],[KLV B]]="","",IF(NOT(ISERROR(MATCH(X411, Parameter!$A$1:$A$137, 0))),VLOOKUP(X411,Parameter!$A$1:$J$137,5,0),IF(V411=4535,VLOOKUP(W411,Parameter!$C$1:$J$137,6,0),VLOOKUP(Y411,Parameter!$B$1:$J$137,7,0))))</f>
        <v/>
      </c>
      <c r="P411" s="159" t="str">
        <f>IF(tbl_WohnsitzSO[[#This Row],[KLV C]]="","",IF(NOT(ISERROR(MATCH(X411, Parameter!$A$1:$A$137, 0))),VLOOKUP(X411,Parameter!$A$1:$J$137,6,0),IF(V411=4535,VLOOKUP(W411,Parameter!$C$1:$J$137,7,0),VLOOKUP(Y411,Parameter!$B$1:$J$137,8,0))))</f>
        <v/>
      </c>
      <c r="Q411" s="12" t="str">
        <f t="shared" si="26"/>
        <v/>
      </c>
      <c r="R411" s="12" t="str">
        <f t="shared" si="26"/>
        <v/>
      </c>
      <c r="S411" s="12" t="str">
        <f t="shared" si="26"/>
        <v/>
      </c>
      <c r="T411" s="12">
        <f>IFERROR(SUM(tbl_WohnsitzSO[[#This Row],[KLV A Kosten]:[KLV C Kosten]]),"")</f>
        <v>0</v>
      </c>
      <c r="U411" s="63">
        <f>SUMIFS(Import!V:V,Import!J:J,tbl_WohnsitzSO[[#This Row],[AHV-Nr]])</f>
        <v>0</v>
      </c>
      <c r="V411" s="162" t="str">
        <f t="shared" si="25"/>
        <v/>
      </c>
      <c r="W411" s="163" t="str">
        <f t="shared" si="25"/>
        <v/>
      </c>
      <c r="X411" s="122" t="str">
        <f t="shared" si="27"/>
        <v>S111111</v>
      </c>
      <c r="Y411" s="122" t="str">
        <f t="shared" si="28"/>
        <v>P</v>
      </c>
    </row>
    <row r="412" spans="1:25" ht="12.75" customHeight="1" x14ac:dyDescent="0.2">
      <c r="A412" s="82">
        <v>399</v>
      </c>
      <c r="B412" s="153" t="str">
        <f>IFERROR(INDEX(Import!J:J,_xlfn.AGGREGATE(15,6,ROW(Import!J:J)/(Import!X:X=1),ROW()-13)),"")</f>
        <v/>
      </c>
      <c r="C412" s="153" t="str">
        <f>IFERROR(INDEX(Import!A:V,MATCH(tbl_WohnsitzSO[[#This Row],[AHV-Nr]],Import!J:J,0),5),"")</f>
        <v/>
      </c>
      <c r="D412" s="154" t="str">
        <f>IFERROR(INDEX(Import!A:V,MATCH(tbl_WohnsitzSO[[#This Row],[AHV-Nr]],Import!J:J,0),7),"")</f>
        <v/>
      </c>
      <c r="E412" s="83" t="str">
        <f>IFERROR(INDEX(Import!A:V,MATCH(tbl_WohnsitzSO[[#This Row],[AHV-Nr]],Import!J:J,0),9),"")</f>
        <v/>
      </c>
      <c r="F412" s="84" t="str">
        <f>IFERROR(INDEX(Import!A:V,MATCH(tbl_WohnsitzSO[[#This Row],[AHV-Nr]],Import!J:J,0),12),"")</f>
        <v/>
      </c>
      <c r="G412" s="157" t="str">
        <f>IFERROR(INDEX(Import!A:V,MATCH(tbl_WohnsitzSO[[#This Row],[AHV-Nr]],Import!J:J,0),15),"")</f>
        <v/>
      </c>
      <c r="H412" s="85" t="str">
        <f>IFERROR(INDEX(Import!A:V,MATCH(tbl_WohnsitzSO[[#This Row],[AHV-Nr]],Import!J:J,0),16),"")</f>
        <v/>
      </c>
      <c r="I412" s="85" t="str">
        <f>IF(SUMIFS(Import!Z:Z,Import!J:J,tbl_WohnsitzSO[[#This Row],[AHV-Nr]],Import!Z:Z,1)=0,"",SUMIFS(Import!Z:Z,Import!J:J,tbl_WohnsitzSO[[#This Row],[AHV-Nr]],Import!Z:Z,1))</f>
        <v/>
      </c>
      <c r="J412" s="169" t="str">
        <f>IF(SUMIFS(Import!U:U,Import!R:R,"KLV A",Import!J:J,tbl_WohnsitzSO[[#This Row],[AHV-Nr]])=0,"",SUMIFS(Import!U:U,Import!R:R,"KLV A",Import!J:J,tbl_WohnsitzSO[[#This Row],[AHV-Nr]]))</f>
        <v/>
      </c>
      <c r="K412" s="169" t="str">
        <f>IF(SUMIFS(Import!U:U,Import!R:R,"KLV B",Import!J:J,tbl_WohnsitzSO[[#This Row],[AHV-Nr]])=0,"",SUMIFS(Import!U:U,Import!R:R,"KLV B",Import!J:J,tbl_WohnsitzSO[[#This Row],[AHV-Nr]]))</f>
        <v/>
      </c>
      <c r="L412" s="169" t="str">
        <f>IF(SUMIFS(Import!U:U,Import!R:R,"KLV C",Import!J:J,tbl_WohnsitzSO[[#This Row],[AHV-Nr]])=0,"",SUMIFS(Import!U:U,Import!R:R,"KLV C",Import!J:J,tbl_WohnsitzSO[[#This Row],[AHV-Nr]]))</f>
        <v/>
      </c>
      <c r="M412" s="171">
        <f>SUM(tbl_WohnsitzSO[[#This Row],[KLV A]:[KLV C]])</f>
        <v>0</v>
      </c>
      <c r="N412" s="159" t="str">
        <f>IF(tbl_WohnsitzSO[[#This Row],[KLV A]]="","",IF(NOT(ISERROR(MATCH(X412, Parameter!$A$1:$A$137, 0))),VLOOKUP(X412,Parameter!$A$1:$J$137,4,0),IF(V412=4535,VLOOKUP(W412,Parameter!$C$1:$J$137,5,0),VLOOKUP(Y412,Parameter!$B$1:$J$137,6,0))))</f>
        <v/>
      </c>
      <c r="O412" s="159" t="str">
        <f>IF(tbl_WohnsitzSO[[#This Row],[KLV B]]="","",IF(NOT(ISERROR(MATCH(X412, Parameter!$A$1:$A$137, 0))),VLOOKUP(X412,Parameter!$A$1:$J$137,5,0),IF(V412=4535,VLOOKUP(W412,Parameter!$C$1:$J$137,6,0),VLOOKUP(Y412,Parameter!$B$1:$J$137,7,0))))</f>
        <v/>
      </c>
      <c r="P412" s="159" t="str">
        <f>IF(tbl_WohnsitzSO[[#This Row],[KLV C]]="","",IF(NOT(ISERROR(MATCH(X412, Parameter!$A$1:$A$137, 0))),VLOOKUP(X412,Parameter!$A$1:$J$137,6,0),IF(V412=4535,VLOOKUP(W412,Parameter!$C$1:$J$137,7,0),VLOOKUP(Y412,Parameter!$B$1:$J$137,8,0))))</f>
        <v/>
      </c>
      <c r="Q412" s="12" t="str">
        <f t="shared" si="26"/>
        <v/>
      </c>
      <c r="R412" s="12" t="str">
        <f t="shared" si="26"/>
        <v/>
      </c>
      <c r="S412" s="12" t="str">
        <f t="shared" si="26"/>
        <v/>
      </c>
      <c r="T412" s="12">
        <f>IFERROR(SUM(tbl_WohnsitzSO[[#This Row],[KLV A Kosten]:[KLV C Kosten]]),"")</f>
        <v>0</v>
      </c>
      <c r="U412" s="63">
        <f>SUMIFS(Import!V:V,Import!J:J,tbl_WohnsitzSO[[#This Row],[AHV-Nr]])</f>
        <v>0</v>
      </c>
      <c r="V412" s="162" t="str">
        <f t="shared" ref="V412:W412" si="29">+G412</f>
        <v/>
      </c>
      <c r="W412" s="163" t="str">
        <f t="shared" si="29"/>
        <v/>
      </c>
      <c r="X412" s="122" t="str">
        <f t="shared" si="27"/>
        <v>S111111</v>
      </c>
      <c r="Y412" s="122" t="str">
        <f t="shared" si="28"/>
        <v>P</v>
      </c>
    </row>
    <row r="413" spans="1:25" ht="12.75" customHeight="1" x14ac:dyDescent="0.2">
      <c r="A413" s="82">
        <v>400</v>
      </c>
      <c r="B413" s="153" t="str">
        <f>IFERROR(INDEX(Import!J:J,_xlfn.AGGREGATE(15,6,ROW(Import!J:J)/(Import!X:X=1),ROW()-13)),"")</f>
        <v/>
      </c>
      <c r="C413" s="153" t="str">
        <f>IFERROR(INDEX(Import!A:V,MATCH(tbl_WohnsitzSO[[#This Row],[AHV-Nr]],Import!J:J,0),5),"")</f>
        <v/>
      </c>
      <c r="D413" s="154" t="str">
        <f>IFERROR(INDEX(Import!A:V,MATCH(tbl_WohnsitzSO[[#This Row],[AHV-Nr]],Import!J:J,0),7),"")</f>
        <v/>
      </c>
      <c r="E413" s="83" t="str">
        <f>IFERROR(INDEX(Import!A:V,MATCH(tbl_WohnsitzSO[[#This Row],[AHV-Nr]],Import!J:J,0),9),"")</f>
        <v/>
      </c>
      <c r="F413" s="84" t="str">
        <f>IFERROR(INDEX(Import!A:V,MATCH(tbl_WohnsitzSO[[#This Row],[AHV-Nr]],Import!J:J,0),12),"")</f>
        <v/>
      </c>
      <c r="G413" s="164" t="str">
        <f>IFERROR(INDEX(Import!A:V,MATCH(tbl_WohnsitzSO[[#This Row],[AHV-Nr]],Import!J:J,0),15),"")</f>
        <v/>
      </c>
      <c r="H413" s="85" t="str">
        <f>IFERROR(INDEX(Import!A:V,MATCH(tbl_WohnsitzSO[[#This Row],[AHV-Nr]],Import!J:J,0),16),"")</f>
        <v/>
      </c>
      <c r="I413" s="85" t="str">
        <f>IF(SUMIFS(Import!Z:Z,Import!J:J,tbl_WohnsitzSO[[#This Row],[AHV-Nr]],Import!Z:Z,1)=0,"",SUMIFS(Import!Z:Z,Import!J:J,tbl_WohnsitzSO[[#This Row],[AHV-Nr]],Import!Z:Z,1))</f>
        <v/>
      </c>
      <c r="J413" s="169" t="str">
        <f>IF(SUMIFS(Import!U:U,Import!R:R,"KLV A",Import!J:J,tbl_WohnsitzSO[[#This Row],[AHV-Nr]])=0,"",SUMIFS(Import!U:U,Import!R:R,"KLV A",Import!J:J,tbl_WohnsitzSO[[#This Row],[AHV-Nr]]))</f>
        <v/>
      </c>
      <c r="K413" s="169" t="str">
        <f>IF(SUMIFS(Import!U:U,Import!R:R,"KLV B",Import!J:J,tbl_WohnsitzSO[[#This Row],[AHV-Nr]])=0,"",SUMIFS(Import!U:U,Import!R:R,"KLV B",Import!J:J,tbl_WohnsitzSO[[#This Row],[AHV-Nr]]))</f>
        <v/>
      </c>
      <c r="L413" s="169" t="str">
        <f>IF(SUMIFS(Import!U:U,Import!R:R,"KLV C",Import!J:J,tbl_WohnsitzSO[[#This Row],[AHV-Nr]])=0,"",SUMIFS(Import!U:U,Import!R:R,"KLV C",Import!J:J,tbl_WohnsitzSO[[#This Row],[AHV-Nr]]))</f>
        <v/>
      </c>
      <c r="M413" s="171">
        <f>SUM(tbl_WohnsitzSO[[#This Row],[KLV A]:[KLV C]])</f>
        <v>0</v>
      </c>
      <c r="N413" s="159" t="str">
        <f>IF(tbl_WohnsitzSO[[#This Row],[KLV A]]="","",IF(NOT(ISERROR(MATCH(X413, Parameter!$A$1:$A$137, 0))),VLOOKUP(X413,Parameter!$A$1:$J$137,4,0),IF(V413=4535,VLOOKUP(W413,Parameter!$C$1:$J$137,5,0),VLOOKUP(Y413,Parameter!$B$1:$J$137,6,0))))</f>
        <v/>
      </c>
      <c r="O413" s="159" t="str">
        <f>IF(tbl_WohnsitzSO[[#This Row],[KLV B]]="","",IF(NOT(ISERROR(MATCH(X413, Parameter!$A$1:$A$137, 0))),VLOOKUP(X413,Parameter!$A$1:$J$137,5,0),IF(V413=4535,VLOOKUP(W413,Parameter!$C$1:$J$137,6,0),VLOOKUP(Y413,Parameter!$B$1:$J$137,7,0))))</f>
        <v/>
      </c>
      <c r="P413" s="159" t="str">
        <f>IF(tbl_WohnsitzSO[[#This Row],[KLV C]]="","",IF(NOT(ISERROR(MATCH(X413, Parameter!$A$1:$A$137, 0))),VLOOKUP(X413,Parameter!$A$1:$J$137,6,0),IF(V413=4535,VLOOKUP(W413,Parameter!$C$1:$J$137,7,0),VLOOKUP(Y413,Parameter!$B$1:$J$137,8,0))))</f>
        <v/>
      </c>
      <c r="Q413" s="12" t="str">
        <f t="shared" ref="Q413:S413" si="30">IFERROR(IF(OR(ISBLANK(J413), ISBLANK(N413)),"",J413*N413), "")</f>
        <v/>
      </c>
      <c r="R413" s="12" t="str">
        <f t="shared" si="30"/>
        <v/>
      </c>
      <c r="S413" s="12" t="str">
        <f t="shared" si="30"/>
        <v/>
      </c>
      <c r="T413" s="12">
        <f>IFERROR(SUM(tbl_WohnsitzSO[[#This Row],[KLV A Kosten]:[KLV C Kosten]]),"")</f>
        <v>0</v>
      </c>
      <c r="U413" s="63">
        <f>SUMIFS(Import!V:V,Import!J:J,tbl_WohnsitzSO[[#This Row],[AHV-Nr]])</f>
        <v>0</v>
      </c>
      <c r="V413" s="162" t="str">
        <f t="shared" ref="V413:W413" si="31">+G413</f>
        <v/>
      </c>
      <c r="W413" s="163" t="str">
        <f t="shared" si="31"/>
        <v/>
      </c>
      <c r="X413" s="122" t="str">
        <f t="shared" ref="X413" si="32">+IF(V413=4535,$C$8&amp;W413,$C$8&amp;V413)</f>
        <v>S111111</v>
      </c>
      <c r="Y413" s="122" t="str">
        <f t="shared" si="28"/>
        <v>P</v>
      </c>
    </row>
  </sheetData>
  <sheetProtection algorithmName="SHA-512" hashValue="QRv5AS7VuJRJfUjvvVKQYev3F0iRlftfCdR1NJ4hUZxsUwD1jisO7khiQsXW85/RCreXH47TJuk9mxKZQBGMeg==" saltValue="yyKK7Ef1LxpA1EVmc4Glgg==" spinCount="100000" sheet="1" objects="1" scenarios="1"/>
  <dataConsolidate/>
  <mergeCells count="8">
    <mergeCell ref="A12:B12"/>
    <mergeCell ref="D12:E12"/>
    <mergeCell ref="A11:B11"/>
    <mergeCell ref="Q5:S5"/>
    <mergeCell ref="J10:M12"/>
    <mergeCell ref="N9:U9"/>
    <mergeCell ref="N10:P12"/>
    <mergeCell ref="Q10:S12"/>
  </mergeCells>
  <conditionalFormatting sqref="H14:H413">
    <cfRule type="expression" dxfId="1" priority="5">
      <formula>COUNTIF(Ort_KTSO,$H14)&lt;1</formula>
    </cfRule>
  </conditionalFormatting>
  <dataValidations count="1">
    <dataValidation allowBlank="1" showDropDown="1" showInputMessage="1" showErrorMessage="1" sqref="H14:H413" xr:uid="{00000000-0002-0000-0100-000000000000}"/>
  </dataValidations>
  <hyperlinks>
    <hyperlink ref="F9" r:id="rId1" xr:uid="{00000000-0004-0000-0100-000000000000}"/>
  </hyperlinks>
  <pageMargins left="1.1811023622047245" right="0.78740157480314965" top="0.78740157480314965" bottom="0.78740157480314965" header="0.51181102362204722" footer="0.51181102362204722"/>
  <pageSetup paperSize="9" scale="46" fitToHeight="0" orientation="landscape" r:id="rId2"/>
  <headerFooter scaleWithDoc="0">
    <oddHeader>&amp;L&amp;"-,Fett"&amp;12Abrechnung Restkosten für innerkantonale ambulante Pflegeleistungen nach KVG&amp;R&amp;G</oddHeader>
    <oddFooter>&amp;L&amp;8&amp;F&amp;R&amp;8&amp;P / &amp;N</oddFooter>
  </headerFooter>
  <ignoredErrors>
    <ignoredError sqref="B14:B412 C14:C412 D14:D412 E14:E412 F14:F412 I14:I412 J15:J412 K15:K412 L15:L412 Q14:S412 G413 H28:H412 B413 C413 D413 E413 F413 I413 J413 K413 L413 Q413:S413 H413" emptyCellReference="1"/>
    <ignoredError sqref="V16:V412 W15:W412 V413 W413" unlockedFormula="1"/>
  </ignoredErrors>
  <legacyDrawingHF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A344B409-ED0F-48E2-9F40-6C244A9800DA}">
            <xm:f>GEKO!$X$420&lt;&gt;$T$12</xm:f>
            <x14:dxf/>
          </x14:cfRule>
          <xm:sqref>B420:T420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Tabelle1">
    <pageSetUpPr fitToPage="1"/>
  </sheetPr>
  <dimension ref="A2:Z435"/>
  <sheetViews>
    <sheetView view="pageBreakPreview" topLeftCell="A7" zoomScale="70" zoomScaleNormal="55" zoomScaleSheetLayoutView="70" workbookViewId="0">
      <selection activeCell="E9" sqref="E9"/>
    </sheetView>
  </sheetViews>
  <sheetFormatPr baseColWidth="10" defaultRowHeight="15" x14ac:dyDescent="0.25"/>
  <cols>
    <col min="1" max="6" width="22.625" style="1" customWidth="1"/>
    <col min="7" max="7" width="28.375" style="1" customWidth="1"/>
    <col min="8" max="8" width="5.5" style="66" customWidth="1"/>
    <col min="9" max="9" width="11" style="1" customWidth="1"/>
    <col min="10" max="10" width="5.5" style="66" customWidth="1"/>
    <col min="11" max="11" width="11" style="30" customWidth="1"/>
    <col min="12" max="12" width="11" style="1"/>
    <col min="13" max="13" width="11" style="1" customWidth="1"/>
    <col min="14" max="16" width="11" style="1"/>
    <col min="17" max="17" width="11" style="56"/>
    <col min="18" max="20" width="11" style="1"/>
    <col min="22" max="23" width="11" style="1"/>
    <col min="24" max="24" width="16.125" style="1" customWidth="1"/>
    <col min="25" max="25" width="11" style="1"/>
    <col min="27" max="16384" width="11" style="1"/>
  </cols>
  <sheetData>
    <row r="2" spans="1:6" ht="23.25" customHeight="1" x14ac:dyDescent="0.3">
      <c r="A2" s="4" t="s">
        <v>169</v>
      </c>
      <c r="C2" s="4"/>
      <c r="D2" s="4"/>
      <c r="E2" s="4"/>
      <c r="F2" s="4"/>
    </row>
    <row r="3" spans="1:6" ht="23.25" customHeight="1" x14ac:dyDescent="0.3">
      <c r="A3" s="4" t="s">
        <v>170</v>
      </c>
      <c r="C3" s="4"/>
      <c r="D3" s="4"/>
      <c r="E3" s="4" t="str">
        <f>Wohnsitz!H1</f>
        <v>ABC Import</v>
      </c>
    </row>
    <row r="4" spans="1:6" ht="23.25" customHeight="1" x14ac:dyDescent="0.25"/>
    <row r="5" spans="1:6" ht="23.25" customHeight="1" x14ac:dyDescent="0.25">
      <c r="A5" s="2" t="s">
        <v>172</v>
      </c>
      <c r="B5" s="3"/>
      <c r="C5" s="2"/>
      <c r="D5" s="2"/>
      <c r="E5" s="32"/>
      <c r="F5" s="32"/>
    </row>
    <row r="6" spans="1:6" ht="23.25" customHeight="1" x14ac:dyDescent="0.25"/>
    <row r="7" spans="1:6" ht="23.25" customHeight="1" x14ac:dyDescent="0.3">
      <c r="A7" s="16" t="str">
        <f>Wohnsitz!A3&amp;" / Rechnungssteller"</f>
        <v>Leistungserbringende Organisation / Rechnungssteller</v>
      </c>
      <c r="C7" s="16"/>
      <c r="D7" s="16"/>
      <c r="E7" s="16"/>
      <c r="F7" s="16"/>
    </row>
    <row r="8" spans="1:6" ht="23.25" customHeight="1" x14ac:dyDescent="0.3">
      <c r="A8" s="4"/>
      <c r="B8" s="4"/>
      <c r="C8" s="4"/>
      <c r="D8" s="4"/>
      <c r="E8" s="4"/>
      <c r="F8" s="4"/>
    </row>
    <row r="9" spans="1:6" ht="23.25" customHeight="1" x14ac:dyDescent="0.25">
      <c r="A9" s="5" t="s">
        <v>0</v>
      </c>
      <c r="B9" s="52" t="str">
        <f>Wohnsitz!C5</f>
        <v>ORGANISATIONS NAME</v>
      </c>
      <c r="C9" s="5" t="s">
        <v>8</v>
      </c>
      <c r="D9" s="5"/>
      <c r="E9" s="52" t="str">
        <f>Wohnsitz!C8</f>
        <v>S111111</v>
      </c>
      <c r="F9" s="54"/>
    </row>
    <row r="10" spans="1:6" ht="23.25" customHeight="1" x14ac:dyDescent="0.25">
      <c r="A10" s="5" t="s">
        <v>1</v>
      </c>
      <c r="B10" s="52" t="str">
        <f>Wohnsitz!C6</f>
        <v>NAME Verantwortliche Person</v>
      </c>
      <c r="C10" s="5" t="s">
        <v>9</v>
      </c>
      <c r="D10" s="5"/>
      <c r="E10" s="52" t="str">
        <f>Wohnsitz!C9</f>
        <v>999999999</v>
      </c>
      <c r="F10" s="54"/>
    </row>
    <row r="11" spans="1:6" ht="23.25" customHeight="1" x14ac:dyDescent="0.25">
      <c r="A11" s="5" t="s">
        <v>2</v>
      </c>
      <c r="B11" s="52" t="str">
        <f>Wohnsitz!C7</f>
        <v>VORNAME Verantwortliche Person</v>
      </c>
      <c r="C11" s="5"/>
      <c r="D11" s="5"/>
      <c r="E11" s="5"/>
      <c r="F11" s="5"/>
    </row>
    <row r="12" spans="1:6" ht="23.25" customHeight="1" x14ac:dyDescent="0.25">
      <c r="A12" s="5" t="s">
        <v>3</v>
      </c>
      <c r="B12" s="52" t="str">
        <f>Wohnsitz!F5</f>
        <v>Pflegestr. 1</v>
      </c>
      <c r="C12" s="5" t="s">
        <v>6</v>
      </c>
      <c r="D12" s="5"/>
      <c r="E12" s="52" t="str">
        <f>Wohnsitz!F8</f>
        <v>032 / xxx xx xx</v>
      </c>
      <c r="F12" s="54"/>
    </row>
    <row r="13" spans="1:6" ht="23.25" customHeight="1" x14ac:dyDescent="0.25">
      <c r="A13" s="5" t="s">
        <v>4</v>
      </c>
      <c r="B13" s="52" t="str">
        <f>Wohnsitz!F6</f>
        <v>4500</v>
      </c>
      <c r="C13" s="5" t="s">
        <v>119</v>
      </c>
      <c r="D13" s="5"/>
      <c r="E13" s="52" t="str">
        <f>Wohnsitz!F9</f>
        <v>pflege@so.ch</v>
      </c>
      <c r="F13" s="54"/>
    </row>
    <row r="14" spans="1:6" ht="23.25" customHeight="1" x14ac:dyDescent="0.25">
      <c r="A14" s="5" t="s">
        <v>5</v>
      </c>
      <c r="B14" s="52" t="str">
        <f>Wohnsitz!F7</f>
        <v>Solothurn</v>
      </c>
      <c r="C14" s="5" t="s">
        <v>7</v>
      </c>
      <c r="D14" s="5"/>
      <c r="E14" s="52" t="str">
        <f>Wohnsitz!F11</f>
        <v>CH111111111111111111111</v>
      </c>
      <c r="F14" s="54"/>
    </row>
    <row r="15" spans="1:6" ht="23.25" customHeight="1" x14ac:dyDescent="0.25">
      <c r="A15" s="5"/>
      <c r="B15" s="15"/>
      <c r="C15" s="15"/>
      <c r="D15" s="15"/>
      <c r="E15" s="5"/>
      <c r="F15" s="5"/>
    </row>
    <row r="16" spans="1:6" ht="23.25" customHeight="1" x14ac:dyDescent="0.25">
      <c r="A16" s="22" t="s">
        <v>115</v>
      </c>
      <c r="B16" s="49" t="str">
        <f>TEXT(Wohnsitz!C11,"TT.MM.JJ")&amp;" - "&amp;TEXT(Wohnsitz!C12,"TT.MM.JJ")</f>
        <v>01.01.25 - 31.01.25</v>
      </c>
      <c r="C16" s="53"/>
      <c r="D16" s="53"/>
      <c r="E16" s="53"/>
      <c r="F16" s="22"/>
    </row>
    <row r="17" spans="1:24" ht="15.75" thickBot="1" x14ac:dyDescent="0.3"/>
    <row r="18" spans="1:24" ht="23.25" customHeight="1" thickBot="1" x14ac:dyDescent="0.3">
      <c r="N18" s="205" t="s">
        <v>158</v>
      </c>
      <c r="O18" s="206"/>
      <c r="P18" s="206"/>
      <c r="Q18" s="207"/>
      <c r="R18" s="202" t="s">
        <v>356</v>
      </c>
      <c r="S18" s="203"/>
      <c r="T18" s="203"/>
      <c r="U18" s="202" t="s">
        <v>123</v>
      </c>
      <c r="V18" s="203"/>
      <c r="W18" s="203"/>
      <c r="X18" s="204"/>
    </row>
    <row r="19" spans="1:24" ht="99.75" customHeight="1" x14ac:dyDescent="0.25">
      <c r="A19" s="37" t="s">
        <v>229</v>
      </c>
      <c r="B19" s="37" t="s">
        <v>349</v>
      </c>
      <c r="C19" s="34" t="s">
        <v>354</v>
      </c>
      <c r="D19" s="34" t="s">
        <v>1</v>
      </c>
      <c r="E19" s="34" t="s">
        <v>355</v>
      </c>
      <c r="F19" s="34" t="s">
        <v>350</v>
      </c>
      <c r="G19" s="34" t="s">
        <v>357</v>
      </c>
      <c r="H19" s="67" t="s">
        <v>351</v>
      </c>
      <c r="I19" s="34" t="s">
        <v>352</v>
      </c>
      <c r="J19" s="67" t="s">
        <v>353</v>
      </c>
      <c r="K19" s="45" t="s">
        <v>348</v>
      </c>
      <c r="L19" s="38" t="s">
        <v>129</v>
      </c>
      <c r="M19" s="39" t="s">
        <v>130</v>
      </c>
      <c r="N19" s="39" t="s">
        <v>137</v>
      </c>
      <c r="O19" s="35" t="s">
        <v>138</v>
      </c>
      <c r="P19" s="40" t="s">
        <v>139</v>
      </c>
      <c r="Q19" s="57" t="s">
        <v>110</v>
      </c>
      <c r="R19" s="41" t="s">
        <v>137</v>
      </c>
      <c r="S19" s="36" t="s">
        <v>146</v>
      </c>
      <c r="T19" s="42" t="s">
        <v>139</v>
      </c>
      <c r="U19" s="41" t="s">
        <v>137</v>
      </c>
      <c r="V19" s="36" t="s">
        <v>146</v>
      </c>
      <c r="W19" s="42" t="s">
        <v>139</v>
      </c>
      <c r="X19" s="55" t="s">
        <v>10</v>
      </c>
    </row>
    <row r="20" spans="1:24" ht="23.25" customHeight="1" x14ac:dyDescent="0.25">
      <c r="A20" s="43" t="str">
        <f>IFERROR(IF(GEKO!J20&lt;&gt;"",$E$3,""),"")</f>
        <v/>
      </c>
      <c r="B20" s="43" t="str">
        <f>IFERROR(IF(GEKO!J20&lt;&gt;"",$E$9,""),"")</f>
        <v/>
      </c>
      <c r="C20" s="50" t="str">
        <f>IFERROR(IF(GEKO!J20&lt;&gt;"",$B$9,""),"")</f>
        <v/>
      </c>
      <c r="D20" s="50" t="str">
        <f>IFERROR(IF(GEKO!H20&lt;&gt;"", GEKO!$B$10 &amp; " " &amp; $B$11, ""), "")</f>
        <v/>
      </c>
      <c r="E20" s="43" t="str">
        <f>IFERROR(IF(GEKO!J20&lt;&gt;"",$B$14,""),"")</f>
        <v/>
      </c>
      <c r="F20" s="43" t="str">
        <f>IFERROR(IF(GEKO!J20&lt;&gt;"",TEXT(Wohnsitz!$C$11,"MM.JJ"),""),"")</f>
        <v/>
      </c>
      <c r="G20" s="43" t="str">
        <f>IFERROR(IF(GEKO!J20&lt;&gt;"",INDEX(Wohnsitz!B14,1),""),"")</f>
        <v/>
      </c>
      <c r="H20" s="68" t="str">
        <f>+Wohnsitz!G14</f>
        <v/>
      </c>
      <c r="I20" s="43" t="str">
        <f>+Wohnsitz!H14</f>
        <v/>
      </c>
      <c r="J20" s="68" t="str">
        <f>+Wohnsitz!V14</f>
        <v/>
      </c>
      <c r="K20" s="44" t="str">
        <f>+Wohnsitz!W14</f>
        <v/>
      </c>
      <c r="L20" s="13" t="str">
        <f>+Wohnsitz!I14</f>
        <v/>
      </c>
      <c r="M20" s="12">
        <f>+Wohnsitz!U14</f>
        <v>0</v>
      </c>
      <c r="N20" s="12" t="str">
        <f>+Wohnsitz!J14</f>
        <v/>
      </c>
      <c r="O20" s="12" t="str">
        <f>+Wohnsitz!K14</f>
        <v/>
      </c>
      <c r="P20" s="12" t="str">
        <f>+Wohnsitz!L14</f>
        <v/>
      </c>
      <c r="Q20" s="12">
        <f>+Wohnsitz!M14</f>
        <v>0</v>
      </c>
      <c r="R20" s="12" t="str">
        <f>+Wohnsitz!N14</f>
        <v/>
      </c>
      <c r="S20" s="12" t="str">
        <f>+Wohnsitz!O14</f>
        <v/>
      </c>
      <c r="T20" s="12" t="str">
        <f>+Wohnsitz!P14</f>
        <v/>
      </c>
      <c r="U20" s="12" t="str">
        <f>+Wohnsitz!Q14</f>
        <v/>
      </c>
      <c r="V20" s="12" t="str">
        <f>+Wohnsitz!R14</f>
        <v/>
      </c>
      <c r="W20" s="12" t="str">
        <f>+Wohnsitz!S14</f>
        <v/>
      </c>
      <c r="X20" s="12">
        <f>SUM(U20:W20)</f>
        <v>0</v>
      </c>
    </row>
    <row r="21" spans="1:24" ht="23.25" customHeight="1" x14ac:dyDescent="0.25">
      <c r="A21" s="43" t="str">
        <f>IFERROR(IF(GEKO!J21&lt;&gt;"",$E$3,""),"")</f>
        <v/>
      </c>
      <c r="B21" s="43" t="str">
        <f>IFERROR(IF(GEKO!J21&lt;&gt;"",$E$9,""),"")</f>
        <v/>
      </c>
      <c r="C21" s="50" t="str">
        <f>IFERROR(IF(GEKO!J21&lt;&gt;"",$B$9,""),"")</f>
        <v/>
      </c>
      <c r="D21" s="50" t="str">
        <f>IFERROR(IF(GEKO!H21&lt;&gt;"", GEKO!$B$10 &amp; " " &amp; $B$11, ""), "")</f>
        <v/>
      </c>
      <c r="E21" s="43" t="str">
        <f>IFERROR(IF(GEKO!J21&lt;&gt;"",INDEX(Wohnsitz!$F$7,1),""),"")</f>
        <v/>
      </c>
      <c r="F21" s="43" t="str">
        <f>IFERROR(IF(GEKO!J21&lt;&gt;"",TEXT(Wohnsitz!$C$11,"MM.JJ"),""),"")</f>
        <v/>
      </c>
      <c r="G21" s="43" t="str">
        <f>IFERROR(IF(GEKO!J21&lt;&gt;"",INDEX(Wohnsitz!B15,1),""),"")</f>
        <v/>
      </c>
      <c r="H21" s="68" t="str">
        <f>+Wohnsitz!G15</f>
        <v/>
      </c>
      <c r="I21" s="43" t="str">
        <f>+Wohnsitz!H15</f>
        <v/>
      </c>
      <c r="J21" s="68" t="str">
        <f>+Wohnsitz!V15</f>
        <v/>
      </c>
      <c r="K21" s="44" t="str">
        <f>+Wohnsitz!W15</f>
        <v/>
      </c>
      <c r="L21" s="13" t="str">
        <f>+Wohnsitz!I15</f>
        <v/>
      </c>
      <c r="M21" s="12">
        <f>+Wohnsitz!U15</f>
        <v>0</v>
      </c>
      <c r="N21" s="12" t="str">
        <f>+Wohnsitz!J15</f>
        <v/>
      </c>
      <c r="O21" s="12" t="str">
        <f>+Wohnsitz!K15</f>
        <v/>
      </c>
      <c r="P21" s="12" t="str">
        <f>+Wohnsitz!L15</f>
        <v/>
      </c>
      <c r="Q21" s="12">
        <f>+Wohnsitz!M15</f>
        <v>0</v>
      </c>
      <c r="R21" s="12" t="str">
        <f>+Wohnsitz!N15</f>
        <v/>
      </c>
      <c r="S21" s="12" t="str">
        <f>+Wohnsitz!O15</f>
        <v/>
      </c>
      <c r="T21" s="12" t="str">
        <f>+Wohnsitz!P15</f>
        <v/>
      </c>
      <c r="U21" s="12" t="str">
        <f>+Wohnsitz!Q15</f>
        <v/>
      </c>
      <c r="V21" s="12" t="str">
        <f>+Wohnsitz!R15</f>
        <v/>
      </c>
      <c r="W21" s="12" t="str">
        <f>+Wohnsitz!S15</f>
        <v/>
      </c>
      <c r="X21" s="12">
        <f t="shared" ref="X21:X84" si="0">SUM(U21:W21)</f>
        <v>0</v>
      </c>
    </row>
    <row r="22" spans="1:24" ht="23.25" customHeight="1" x14ac:dyDescent="0.25">
      <c r="A22" s="43" t="str">
        <f>IFERROR(IF(GEKO!J22&lt;&gt;"",$E$3,""),"")</f>
        <v/>
      </c>
      <c r="B22" s="43" t="str">
        <f>IFERROR(IF(GEKO!J22&lt;&gt;"",$E$9,""),"")</f>
        <v/>
      </c>
      <c r="C22" s="50" t="str">
        <f>IFERROR(IF(GEKO!J22&lt;&gt;"",$B$9,""),"")</f>
        <v/>
      </c>
      <c r="D22" s="50" t="str">
        <f>IFERROR(IF(GEKO!H22&lt;&gt;"", GEKO!$B$10 &amp; " " &amp; $B$11, ""), "")</f>
        <v/>
      </c>
      <c r="E22" s="43" t="str">
        <f>IFERROR(IF(GEKO!J22&lt;&gt;"",INDEX(Wohnsitz!$F$7,1),""),"")</f>
        <v/>
      </c>
      <c r="F22" s="43" t="str">
        <f>IFERROR(IF(GEKO!J22&lt;&gt;"",TEXT(Wohnsitz!$C$11,"MM.JJ"),""),"")</f>
        <v/>
      </c>
      <c r="G22" s="43" t="str">
        <f>IFERROR(IF(GEKO!J22&lt;&gt;"",INDEX(Wohnsitz!B16,1),""),"")</f>
        <v/>
      </c>
      <c r="H22" s="68" t="str">
        <f>+Wohnsitz!G16</f>
        <v/>
      </c>
      <c r="I22" s="43" t="str">
        <f>+Wohnsitz!H16</f>
        <v/>
      </c>
      <c r="J22" s="68" t="str">
        <f>+Wohnsitz!V16</f>
        <v/>
      </c>
      <c r="K22" s="44" t="str">
        <f>+Wohnsitz!W16</f>
        <v/>
      </c>
      <c r="L22" s="13" t="str">
        <f>+Wohnsitz!I16</f>
        <v/>
      </c>
      <c r="M22" s="12">
        <f>+Wohnsitz!U16</f>
        <v>0</v>
      </c>
      <c r="N22" s="12" t="str">
        <f>+Wohnsitz!J16</f>
        <v/>
      </c>
      <c r="O22" s="12" t="str">
        <f>+Wohnsitz!K16</f>
        <v/>
      </c>
      <c r="P22" s="12" t="str">
        <f>+Wohnsitz!L16</f>
        <v/>
      </c>
      <c r="Q22" s="12">
        <f>+Wohnsitz!M16</f>
        <v>0</v>
      </c>
      <c r="R22" s="12" t="str">
        <f>+Wohnsitz!N16</f>
        <v/>
      </c>
      <c r="S22" s="12" t="str">
        <f>+Wohnsitz!O16</f>
        <v/>
      </c>
      <c r="T22" s="12" t="str">
        <f>+Wohnsitz!P16</f>
        <v/>
      </c>
      <c r="U22" s="12" t="str">
        <f>+Wohnsitz!Q16</f>
        <v/>
      </c>
      <c r="V22" s="12" t="str">
        <f>+Wohnsitz!R16</f>
        <v/>
      </c>
      <c r="W22" s="12" t="str">
        <f>+Wohnsitz!S16</f>
        <v/>
      </c>
      <c r="X22" s="12">
        <f t="shared" si="0"/>
        <v>0</v>
      </c>
    </row>
    <row r="23" spans="1:24" ht="23.25" customHeight="1" x14ac:dyDescent="0.25">
      <c r="A23" s="43" t="str">
        <f>IFERROR(IF(GEKO!J23&lt;&gt;"",$E$3,""),"")</f>
        <v/>
      </c>
      <c r="B23" s="43" t="str">
        <f>IFERROR(IF(GEKO!J23&lt;&gt;"",$E$9,""),"")</f>
        <v/>
      </c>
      <c r="C23" s="50" t="str">
        <f>IFERROR(IF(GEKO!J23&lt;&gt;"",$B$9,""),"")</f>
        <v/>
      </c>
      <c r="D23" s="50" t="str">
        <f>IFERROR(IF(GEKO!H23&lt;&gt;"", GEKO!$B$10 &amp; " " &amp; $B$11, ""), "")</f>
        <v/>
      </c>
      <c r="E23" s="43" t="str">
        <f>IFERROR(IF(GEKO!J23&lt;&gt;"",INDEX(Wohnsitz!$F$7,1),""),"")</f>
        <v/>
      </c>
      <c r="F23" s="43" t="str">
        <f>IFERROR(IF(GEKO!J23&lt;&gt;"",TEXT(Wohnsitz!$C$11,"MM.JJ"),""),"")</f>
        <v/>
      </c>
      <c r="G23" s="43" t="str">
        <f>IFERROR(IF(GEKO!J23&lt;&gt;"",INDEX(Wohnsitz!B17,1),""),"")</f>
        <v/>
      </c>
      <c r="H23" s="68" t="str">
        <f>+Wohnsitz!G17</f>
        <v/>
      </c>
      <c r="I23" s="43" t="str">
        <f>+Wohnsitz!H17</f>
        <v/>
      </c>
      <c r="J23" s="68" t="str">
        <f>+Wohnsitz!V17</f>
        <v/>
      </c>
      <c r="K23" s="44" t="str">
        <f>+Wohnsitz!W17</f>
        <v/>
      </c>
      <c r="L23" s="13" t="str">
        <f>+Wohnsitz!I17</f>
        <v/>
      </c>
      <c r="M23" s="12">
        <f>+Wohnsitz!U17</f>
        <v>0</v>
      </c>
      <c r="N23" s="12" t="str">
        <f>+Wohnsitz!J17</f>
        <v/>
      </c>
      <c r="O23" s="12" t="str">
        <f>+Wohnsitz!K17</f>
        <v/>
      </c>
      <c r="P23" s="12" t="str">
        <f>+Wohnsitz!L17</f>
        <v/>
      </c>
      <c r="Q23" s="12">
        <f>+Wohnsitz!M17</f>
        <v>0</v>
      </c>
      <c r="R23" s="12" t="str">
        <f>+Wohnsitz!N17</f>
        <v/>
      </c>
      <c r="S23" s="12" t="str">
        <f>+Wohnsitz!O17</f>
        <v/>
      </c>
      <c r="T23" s="12" t="str">
        <f>+Wohnsitz!P17</f>
        <v/>
      </c>
      <c r="U23" s="12" t="str">
        <f>+Wohnsitz!Q17</f>
        <v/>
      </c>
      <c r="V23" s="12" t="str">
        <f>+Wohnsitz!R17</f>
        <v/>
      </c>
      <c r="W23" s="12" t="str">
        <f>+Wohnsitz!S17</f>
        <v/>
      </c>
      <c r="X23" s="12">
        <f t="shared" si="0"/>
        <v>0</v>
      </c>
    </row>
    <row r="24" spans="1:24" ht="23.25" customHeight="1" x14ac:dyDescent="0.25">
      <c r="A24" s="43" t="str">
        <f>IFERROR(IF(GEKO!J24&lt;&gt;"",$E$3,""),"")</f>
        <v/>
      </c>
      <c r="B24" s="43" t="str">
        <f>IFERROR(IF(GEKO!J24&lt;&gt;"",$E$9,""),"")</f>
        <v/>
      </c>
      <c r="C24" s="50" t="str">
        <f>IFERROR(IF(GEKO!J24&lt;&gt;"",$B$9,""),"")</f>
        <v/>
      </c>
      <c r="D24" s="50" t="str">
        <f>IFERROR(IF(GEKO!H24&lt;&gt;"", GEKO!$B$10 &amp; " " &amp; $B$11, ""), "")</f>
        <v/>
      </c>
      <c r="E24" s="43" t="str">
        <f>IFERROR(IF(GEKO!J24&lt;&gt;"",INDEX(Wohnsitz!$F$7,1),""),"")</f>
        <v/>
      </c>
      <c r="F24" s="43" t="str">
        <f>IFERROR(IF(GEKO!J24&lt;&gt;"",TEXT(Wohnsitz!$C$11,"MM.JJ"),""),"")</f>
        <v/>
      </c>
      <c r="G24" s="43" t="str">
        <f>IFERROR(IF(GEKO!J24&lt;&gt;"",INDEX(Wohnsitz!B18,1),""),"")</f>
        <v/>
      </c>
      <c r="H24" s="68" t="str">
        <f>+Wohnsitz!G18</f>
        <v/>
      </c>
      <c r="I24" s="43" t="str">
        <f>+Wohnsitz!H18</f>
        <v/>
      </c>
      <c r="J24" s="68" t="str">
        <f>+Wohnsitz!V18</f>
        <v/>
      </c>
      <c r="K24" s="44" t="str">
        <f>+Wohnsitz!W18</f>
        <v/>
      </c>
      <c r="L24" s="13" t="str">
        <f>+Wohnsitz!I18</f>
        <v/>
      </c>
      <c r="M24" s="12">
        <f>+Wohnsitz!U18</f>
        <v>0</v>
      </c>
      <c r="N24" s="12" t="str">
        <f>+Wohnsitz!J18</f>
        <v/>
      </c>
      <c r="O24" s="12" t="str">
        <f>+Wohnsitz!K18</f>
        <v/>
      </c>
      <c r="P24" s="12" t="str">
        <f>+Wohnsitz!L18</f>
        <v/>
      </c>
      <c r="Q24" s="12">
        <f>+Wohnsitz!M18</f>
        <v>0</v>
      </c>
      <c r="R24" s="12" t="str">
        <f>+Wohnsitz!N18</f>
        <v/>
      </c>
      <c r="S24" s="12" t="str">
        <f>+Wohnsitz!O18</f>
        <v/>
      </c>
      <c r="T24" s="12" t="str">
        <f>+Wohnsitz!P18</f>
        <v/>
      </c>
      <c r="U24" s="12" t="str">
        <f>+Wohnsitz!Q18</f>
        <v/>
      </c>
      <c r="V24" s="12" t="str">
        <f>+Wohnsitz!R18</f>
        <v/>
      </c>
      <c r="W24" s="12" t="str">
        <f>+Wohnsitz!S18</f>
        <v/>
      </c>
      <c r="X24" s="12">
        <f t="shared" si="0"/>
        <v>0</v>
      </c>
    </row>
    <row r="25" spans="1:24" ht="23.25" customHeight="1" x14ac:dyDescent="0.25">
      <c r="A25" s="43" t="str">
        <f>IFERROR(IF(GEKO!J25&lt;&gt;"",$E$3,""),"")</f>
        <v/>
      </c>
      <c r="B25" s="43" t="str">
        <f>IFERROR(IF(GEKO!J25&lt;&gt;"",$E$9,""),"")</f>
        <v/>
      </c>
      <c r="C25" s="50" t="str">
        <f>IFERROR(IF(GEKO!J25&lt;&gt;"",$B$9,""),"")</f>
        <v/>
      </c>
      <c r="D25" s="50" t="str">
        <f>IFERROR(IF(GEKO!H25&lt;&gt;"", GEKO!$B$10 &amp; " " &amp; $B$11, ""), "")</f>
        <v/>
      </c>
      <c r="E25" s="43" t="str">
        <f>IFERROR(IF(GEKO!J25&lt;&gt;"",INDEX(Wohnsitz!$F$7,1),""),"")</f>
        <v/>
      </c>
      <c r="F25" s="43" t="str">
        <f>IFERROR(IF(GEKO!J25&lt;&gt;"",TEXT(Wohnsitz!$C$11,"MM.JJ"),""),"")</f>
        <v/>
      </c>
      <c r="G25" s="43" t="str">
        <f>IFERROR(IF(GEKO!J25&lt;&gt;"",INDEX(Wohnsitz!B19,1),""),"")</f>
        <v/>
      </c>
      <c r="H25" s="68" t="str">
        <f>+Wohnsitz!G19</f>
        <v/>
      </c>
      <c r="I25" s="43" t="str">
        <f>+Wohnsitz!H19</f>
        <v/>
      </c>
      <c r="J25" s="68" t="str">
        <f>+Wohnsitz!V19</f>
        <v/>
      </c>
      <c r="K25" s="44" t="str">
        <f>+Wohnsitz!W19</f>
        <v/>
      </c>
      <c r="L25" s="13" t="str">
        <f>+Wohnsitz!I19</f>
        <v/>
      </c>
      <c r="M25" s="12">
        <f>+Wohnsitz!U19</f>
        <v>0</v>
      </c>
      <c r="N25" s="12" t="str">
        <f>+Wohnsitz!J19</f>
        <v/>
      </c>
      <c r="O25" s="12" t="str">
        <f>+Wohnsitz!K19</f>
        <v/>
      </c>
      <c r="P25" s="12" t="str">
        <f>+Wohnsitz!L19</f>
        <v/>
      </c>
      <c r="Q25" s="12">
        <f>+Wohnsitz!M19</f>
        <v>0</v>
      </c>
      <c r="R25" s="12" t="str">
        <f>+Wohnsitz!N19</f>
        <v/>
      </c>
      <c r="S25" s="12" t="str">
        <f>+Wohnsitz!O19</f>
        <v/>
      </c>
      <c r="T25" s="12" t="str">
        <f>+Wohnsitz!P19</f>
        <v/>
      </c>
      <c r="U25" s="12" t="str">
        <f>+Wohnsitz!Q19</f>
        <v/>
      </c>
      <c r="V25" s="12" t="str">
        <f>+Wohnsitz!R19</f>
        <v/>
      </c>
      <c r="W25" s="12" t="str">
        <f>+Wohnsitz!S19</f>
        <v/>
      </c>
      <c r="X25" s="12">
        <f t="shared" si="0"/>
        <v>0</v>
      </c>
    </row>
    <row r="26" spans="1:24" ht="23.25" customHeight="1" x14ac:dyDescent="0.25">
      <c r="A26" s="43" t="str">
        <f>IFERROR(IF(GEKO!J26&lt;&gt;"",$E$3,""),"")</f>
        <v/>
      </c>
      <c r="B26" s="43" t="str">
        <f>IFERROR(IF(GEKO!J26&lt;&gt;"",$E$9,""),"")</f>
        <v/>
      </c>
      <c r="C26" s="50" t="str">
        <f>IFERROR(IF(GEKO!J26&lt;&gt;"",$B$9,""),"")</f>
        <v/>
      </c>
      <c r="D26" s="50" t="str">
        <f>IFERROR(IF(GEKO!H26&lt;&gt;"", GEKO!$B$10 &amp; " " &amp; $B$11, ""), "")</f>
        <v/>
      </c>
      <c r="E26" s="43" t="str">
        <f>IFERROR(IF(GEKO!J26&lt;&gt;"",INDEX(Wohnsitz!$F$7,1),""),"")</f>
        <v/>
      </c>
      <c r="F26" s="43" t="str">
        <f>IFERROR(IF(GEKO!J26&lt;&gt;"",TEXT(Wohnsitz!$C$11,"MM.JJ"),""),"")</f>
        <v/>
      </c>
      <c r="G26" s="43" t="str">
        <f>IFERROR(IF(GEKO!J26&lt;&gt;"",INDEX(Wohnsitz!B20,1),""),"")</f>
        <v/>
      </c>
      <c r="H26" s="68" t="str">
        <f>+Wohnsitz!G20</f>
        <v/>
      </c>
      <c r="I26" s="43" t="str">
        <f>+Wohnsitz!H20</f>
        <v/>
      </c>
      <c r="J26" s="68" t="str">
        <f>+Wohnsitz!V20</f>
        <v/>
      </c>
      <c r="K26" s="44" t="str">
        <f>+Wohnsitz!W20</f>
        <v/>
      </c>
      <c r="L26" s="13" t="str">
        <f>+Wohnsitz!I20</f>
        <v/>
      </c>
      <c r="M26" s="12">
        <f>+Wohnsitz!U20</f>
        <v>0</v>
      </c>
      <c r="N26" s="12" t="str">
        <f>+Wohnsitz!J20</f>
        <v/>
      </c>
      <c r="O26" s="12" t="str">
        <f>+Wohnsitz!K20</f>
        <v/>
      </c>
      <c r="P26" s="12" t="str">
        <f>+Wohnsitz!L20</f>
        <v/>
      </c>
      <c r="Q26" s="12">
        <f>+Wohnsitz!M20</f>
        <v>0</v>
      </c>
      <c r="R26" s="12" t="str">
        <f>+Wohnsitz!N20</f>
        <v/>
      </c>
      <c r="S26" s="12" t="str">
        <f>+Wohnsitz!O20</f>
        <v/>
      </c>
      <c r="T26" s="12" t="str">
        <f>+Wohnsitz!P20</f>
        <v/>
      </c>
      <c r="U26" s="12" t="str">
        <f>+Wohnsitz!Q20</f>
        <v/>
      </c>
      <c r="V26" s="12" t="str">
        <f>+Wohnsitz!R20</f>
        <v/>
      </c>
      <c r="W26" s="12" t="str">
        <f>+Wohnsitz!S20</f>
        <v/>
      </c>
      <c r="X26" s="12">
        <f t="shared" si="0"/>
        <v>0</v>
      </c>
    </row>
    <row r="27" spans="1:24" ht="23.25" customHeight="1" x14ac:dyDescent="0.25">
      <c r="A27" s="43" t="str">
        <f>IFERROR(IF(GEKO!J27&lt;&gt;"",$E$3,""),"")</f>
        <v/>
      </c>
      <c r="B27" s="43" t="str">
        <f>IFERROR(IF(GEKO!J27&lt;&gt;"",$E$9,""),"")</f>
        <v/>
      </c>
      <c r="C27" s="50" t="str">
        <f>IFERROR(IF(GEKO!J27&lt;&gt;"",$B$9,""),"")</f>
        <v/>
      </c>
      <c r="D27" s="50" t="str">
        <f>IFERROR(IF(GEKO!H27&lt;&gt;"", GEKO!$B$10 &amp; " " &amp; $B$11, ""), "")</f>
        <v/>
      </c>
      <c r="E27" s="43" t="str">
        <f>IFERROR(IF(GEKO!J27&lt;&gt;"",INDEX(Wohnsitz!$F$7,1),""),"")</f>
        <v/>
      </c>
      <c r="F27" s="43" t="str">
        <f>IFERROR(IF(GEKO!J27&lt;&gt;"",TEXT(Wohnsitz!$C$11,"MM.JJ"),""),"")</f>
        <v/>
      </c>
      <c r="G27" s="43" t="str">
        <f>IFERROR(IF(GEKO!J27&lt;&gt;"",INDEX(Wohnsitz!B21,1),""),"")</f>
        <v/>
      </c>
      <c r="H27" s="68" t="str">
        <f>+Wohnsitz!G21</f>
        <v/>
      </c>
      <c r="I27" s="43" t="str">
        <f>+Wohnsitz!H21</f>
        <v/>
      </c>
      <c r="J27" s="68" t="str">
        <f>+Wohnsitz!V21</f>
        <v/>
      </c>
      <c r="K27" s="44" t="str">
        <f>+Wohnsitz!W21</f>
        <v/>
      </c>
      <c r="L27" s="13" t="str">
        <f>+Wohnsitz!I21</f>
        <v/>
      </c>
      <c r="M27" s="12">
        <f>+Wohnsitz!U21</f>
        <v>0</v>
      </c>
      <c r="N27" s="12" t="str">
        <f>+Wohnsitz!J21</f>
        <v/>
      </c>
      <c r="O27" s="12" t="str">
        <f>+Wohnsitz!K21</f>
        <v/>
      </c>
      <c r="P27" s="12" t="str">
        <f>+Wohnsitz!L21</f>
        <v/>
      </c>
      <c r="Q27" s="12">
        <f>+Wohnsitz!M21</f>
        <v>0</v>
      </c>
      <c r="R27" s="12" t="str">
        <f>+Wohnsitz!N21</f>
        <v/>
      </c>
      <c r="S27" s="12" t="str">
        <f>+Wohnsitz!O21</f>
        <v/>
      </c>
      <c r="T27" s="12" t="str">
        <f>+Wohnsitz!P21</f>
        <v/>
      </c>
      <c r="U27" s="12" t="str">
        <f>+Wohnsitz!Q21</f>
        <v/>
      </c>
      <c r="V27" s="12" t="str">
        <f>+Wohnsitz!R21</f>
        <v/>
      </c>
      <c r="W27" s="12" t="str">
        <f>+Wohnsitz!S21</f>
        <v/>
      </c>
      <c r="X27" s="12">
        <f t="shared" si="0"/>
        <v>0</v>
      </c>
    </row>
    <row r="28" spans="1:24" ht="23.25" customHeight="1" x14ac:dyDescent="0.25">
      <c r="A28" s="43" t="str">
        <f>IFERROR(IF(GEKO!J28&lt;&gt;"",$E$3,""),"")</f>
        <v/>
      </c>
      <c r="B28" s="43" t="str">
        <f>IFERROR(IF(GEKO!J28&lt;&gt;"",$E$9,""),"")</f>
        <v/>
      </c>
      <c r="C28" s="50" t="str">
        <f>IFERROR(IF(GEKO!J28&lt;&gt;"",$B$9,""),"")</f>
        <v/>
      </c>
      <c r="D28" s="50" t="str">
        <f>IFERROR(IF(GEKO!H28&lt;&gt;"", GEKO!$B$10 &amp; " " &amp; $B$11, ""), "")</f>
        <v/>
      </c>
      <c r="E28" s="43" t="str">
        <f>IFERROR(IF(GEKO!J28&lt;&gt;"",INDEX(Wohnsitz!$F$7,1),""),"")</f>
        <v/>
      </c>
      <c r="F28" s="43" t="str">
        <f>IFERROR(IF(GEKO!J28&lt;&gt;"",TEXT(Wohnsitz!$C$11,"MM.JJ"),""),"")</f>
        <v/>
      </c>
      <c r="G28" s="43" t="str">
        <f>IFERROR(IF(GEKO!J28&lt;&gt;"",INDEX(Wohnsitz!B22,1),""),"")</f>
        <v/>
      </c>
      <c r="H28" s="68" t="str">
        <f>+Wohnsitz!G22</f>
        <v/>
      </c>
      <c r="I28" s="43" t="str">
        <f>+Wohnsitz!H22</f>
        <v/>
      </c>
      <c r="J28" s="68" t="str">
        <f>+Wohnsitz!V22</f>
        <v/>
      </c>
      <c r="K28" s="44" t="str">
        <f>+Wohnsitz!W22</f>
        <v/>
      </c>
      <c r="L28" s="13" t="str">
        <f>+Wohnsitz!I22</f>
        <v/>
      </c>
      <c r="M28" s="12">
        <f>+Wohnsitz!U22</f>
        <v>0</v>
      </c>
      <c r="N28" s="12" t="str">
        <f>+Wohnsitz!J22</f>
        <v/>
      </c>
      <c r="O28" s="12" t="str">
        <f>+Wohnsitz!K22</f>
        <v/>
      </c>
      <c r="P28" s="12" t="str">
        <f>+Wohnsitz!L22</f>
        <v/>
      </c>
      <c r="Q28" s="12">
        <f>+Wohnsitz!M22</f>
        <v>0</v>
      </c>
      <c r="R28" s="12" t="str">
        <f>+Wohnsitz!N22</f>
        <v/>
      </c>
      <c r="S28" s="12" t="str">
        <f>+Wohnsitz!O22</f>
        <v/>
      </c>
      <c r="T28" s="12" t="str">
        <f>+Wohnsitz!P22</f>
        <v/>
      </c>
      <c r="U28" s="12" t="str">
        <f>+Wohnsitz!Q22</f>
        <v/>
      </c>
      <c r="V28" s="12" t="str">
        <f>+Wohnsitz!R22</f>
        <v/>
      </c>
      <c r="W28" s="12" t="str">
        <f>+Wohnsitz!S22</f>
        <v/>
      </c>
      <c r="X28" s="12">
        <f t="shared" si="0"/>
        <v>0</v>
      </c>
    </row>
    <row r="29" spans="1:24" ht="23.25" customHeight="1" x14ac:dyDescent="0.25">
      <c r="A29" s="43" t="str">
        <f>IFERROR(IF(GEKO!J29&lt;&gt;"",$E$3,""),"")</f>
        <v/>
      </c>
      <c r="B29" s="43" t="str">
        <f>IFERROR(IF(GEKO!J29&lt;&gt;"",$E$9,""),"")</f>
        <v/>
      </c>
      <c r="C29" s="50" t="str">
        <f>IFERROR(IF(GEKO!J29&lt;&gt;"",$B$9,""),"")</f>
        <v/>
      </c>
      <c r="D29" s="50" t="str">
        <f>IFERROR(IF(GEKO!H29&lt;&gt;"", GEKO!$B$10 &amp; " " &amp; $B$11, ""), "")</f>
        <v/>
      </c>
      <c r="E29" s="43" t="str">
        <f>IFERROR(IF(GEKO!J29&lt;&gt;"",INDEX(Wohnsitz!$F$7,1),""),"")</f>
        <v/>
      </c>
      <c r="F29" s="43" t="str">
        <f>IFERROR(IF(GEKO!J29&lt;&gt;"",TEXT(Wohnsitz!$C$11,"MM.JJ"),""),"")</f>
        <v/>
      </c>
      <c r="G29" s="43" t="str">
        <f>IFERROR(IF(GEKO!J29&lt;&gt;"",INDEX(Wohnsitz!B23,1),""),"")</f>
        <v/>
      </c>
      <c r="H29" s="68" t="str">
        <f>+Wohnsitz!G23</f>
        <v/>
      </c>
      <c r="I29" s="43" t="str">
        <f>+Wohnsitz!H23</f>
        <v/>
      </c>
      <c r="J29" s="68" t="str">
        <f>+Wohnsitz!V23</f>
        <v/>
      </c>
      <c r="K29" s="44" t="str">
        <f>+Wohnsitz!W23</f>
        <v/>
      </c>
      <c r="L29" s="13" t="str">
        <f>+Wohnsitz!I23</f>
        <v/>
      </c>
      <c r="M29" s="12">
        <f>+Wohnsitz!U23</f>
        <v>0</v>
      </c>
      <c r="N29" s="12" t="str">
        <f>+Wohnsitz!J23</f>
        <v/>
      </c>
      <c r="O29" s="12" t="str">
        <f>+Wohnsitz!K23</f>
        <v/>
      </c>
      <c r="P29" s="12" t="str">
        <f>+Wohnsitz!L23</f>
        <v/>
      </c>
      <c r="Q29" s="12">
        <f>+Wohnsitz!M23</f>
        <v>0</v>
      </c>
      <c r="R29" s="12" t="str">
        <f>+Wohnsitz!N23</f>
        <v/>
      </c>
      <c r="S29" s="12" t="str">
        <f>+Wohnsitz!O23</f>
        <v/>
      </c>
      <c r="T29" s="12" t="str">
        <f>+Wohnsitz!P23</f>
        <v/>
      </c>
      <c r="U29" s="12" t="str">
        <f>+Wohnsitz!Q23</f>
        <v/>
      </c>
      <c r="V29" s="12" t="str">
        <f>+Wohnsitz!R23</f>
        <v/>
      </c>
      <c r="W29" s="12" t="str">
        <f>+Wohnsitz!S23</f>
        <v/>
      </c>
      <c r="X29" s="12">
        <f t="shared" si="0"/>
        <v>0</v>
      </c>
    </row>
    <row r="30" spans="1:24" ht="23.25" customHeight="1" x14ac:dyDescent="0.25">
      <c r="A30" s="43" t="str">
        <f>IFERROR(IF(GEKO!J30&lt;&gt;"",$E$3,""),"")</f>
        <v/>
      </c>
      <c r="B30" s="43" t="str">
        <f>IFERROR(IF(GEKO!J30&lt;&gt;"",$E$9,""),"")</f>
        <v/>
      </c>
      <c r="C30" s="50" t="str">
        <f>IFERROR(IF(GEKO!J30&lt;&gt;"",$B$9,""),"")</f>
        <v/>
      </c>
      <c r="D30" s="50" t="str">
        <f>IFERROR(IF(GEKO!H30&lt;&gt;"", GEKO!$B$10 &amp; " " &amp; $B$11, ""), "")</f>
        <v/>
      </c>
      <c r="E30" s="43" t="str">
        <f>IFERROR(IF(GEKO!J30&lt;&gt;"",INDEX(Wohnsitz!$F$7,1),""),"")</f>
        <v/>
      </c>
      <c r="F30" s="43" t="str">
        <f>IFERROR(IF(GEKO!J30&lt;&gt;"",TEXT(Wohnsitz!$C$11,"MM.JJ"),""),"")</f>
        <v/>
      </c>
      <c r="G30" s="43" t="str">
        <f>IFERROR(IF(GEKO!J30&lt;&gt;"",INDEX(Wohnsitz!B24,1),""),"")</f>
        <v/>
      </c>
      <c r="H30" s="68" t="str">
        <f>+Wohnsitz!G24</f>
        <v/>
      </c>
      <c r="I30" s="43" t="str">
        <f>+Wohnsitz!H24</f>
        <v/>
      </c>
      <c r="J30" s="68" t="str">
        <f>+Wohnsitz!V24</f>
        <v/>
      </c>
      <c r="K30" s="44" t="str">
        <f>+Wohnsitz!W24</f>
        <v/>
      </c>
      <c r="L30" s="13" t="str">
        <f>+Wohnsitz!I24</f>
        <v/>
      </c>
      <c r="M30" s="12">
        <f>+Wohnsitz!U24</f>
        <v>0</v>
      </c>
      <c r="N30" s="12" t="str">
        <f>+Wohnsitz!J24</f>
        <v/>
      </c>
      <c r="O30" s="12" t="str">
        <f>+Wohnsitz!K24</f>
        <v/>
      </c>
      <c r="P30" s="12" t="str">
        <f>+Wohnsitz!L24</f>
        <v/>
      </c>
      <c r="Q30" s="12">
        <f>+Wohnsitz!M24</f>
        <v>0</v>
      </c>
      <c r="R30" s="12" t="str">
        <f>+Wohnsitz!N24</f>
        <v/>
      </c>
      <c r="S30" s="12" t="str">
        <f>+Wohnsitz!O24</f>
        <v/>
      </c>
      <c r="T30" s="12" t="str">
        <f>+Wohnsitz!P24</f>
        <v/>
      </c>
      <c r="U30" s="12" t="str">
        <f>+Wohnsitz!Q24</f>
        <v/>
      </c>
      <c r="V30" s="12" t="str">
        <f>+Wohnsitz!R24</f>
        <v/>
      </c>
      <c r="W30" s="12" t="str">
        <f>+Wohnsitz!S24</f>
        <v/>
      </c>
      <c r="X30" s="12">
        <f t="shared" si="0"/>
        <v>0</v>
      </c>
    </row>
    <row r="31" spans="1:24" ht="23.25" customHeight="1" x14ac:dyDescent="0.25">
      <c r="A31" s="43" t="str">
        <f>IFERROR(IF(GEKO!J31&lt;&gt;"",$E$3,""),"")</f>
        <v/>
      </c>
      <c r="B31" s="43" t="str">
        <f>IFERROR(IF(GEKO!J31&lt;&gt;"",$E$9,""),"")</f>
        <v/>
      </c>
      <c r="C31" s="50" t="str">
        <f>IFERROR(IF(GEKO!J31&lt;&gt;"",$B$9,""),"")</f>
        <v/>
      </c>
      <c r="D31" s="50" t="str">
        <f>IFERROR(IF(GEKO!H31&lt;&gt;"", GEKO!$B$10 &amp; " " &amp; $B$11, ""), "")</f>
        <v/>
      </c>
      <c r="E31" s="43" t="str">
        <f>IFERROR(IF(GEKO!J31&lt;&gt;"",INDEX(Wohnsitz!$F$7,1),""),"")</f>
        <v/>
      </c>
      <c r="F31" s="43" t="str">
        <f>IFERROR(IF(GEKO!J31&lt;&gt;"",TEXT(Wohnsitz!$C$11,"MM.JJ"),""),"")</f>
        <v/>
      </c>
      <c r="G31" s="43" t="str">
        <f>IFERROR(IF(GEKO!J31&lt;&gt;"",INDEX(Wohnsitz!B25,1),""),"")</f>
        <v/>
      </c>
      <c r="H31" s="68" t="str">
        <f>+Wohnsitz!G25</f>
        <v/>
      </c>
      <c r="I31" s="43" t="str">
        <f>+Wohnsitz!H25</f>
        <v/>
      </c>
      <c r="J31" s="68" t="str">
        <f>+Wohnsitz!V25</f>
        <v/>
      </c>
      <c r="K31" s="44" t="str">
        <f>+Wohnsitz!W25</f>
        <v/>
      </c>
      <c r="L31" s="13" t="str">
        <f>+Wohnsitz!I25</f>
        <v/>
      </c>
      <c r="M31" s="12">
        <f>+Wohnsitz!U25</f>
        <v>0</v>
      </c>
      <c r="N31" s="12" t="str">
        <f>+Wohnsitz!J25</f>
        <v/>
      </c>
      <c r="O31" s="12" t="str">
        <f>+Wohnsitz!K25</f>
        <v/>
      </c>
      <c r="P31" s="12" t="str">
        <f>+Wohnsitz!L25</f>
        <v/>
      </c>
      <c r="Q31" s="12">
        <f>+Wohnsitz!M25</f>
        <v>0</v>
      </c>
      <c r="R31" s="12" t="str">
        <f>+Wohnsitz!N25</f>
        <v/>
      </c>
      <c r="S31" s="12" t="str">
        <f>+Wohnsitz!O25</f>
        <v/>
      </c>
      <c r="T31" s="12" t="str">
        <f>+Wohnsitz!P25</f>
        <v/>
      </c>
      <c r="U31" s="12" t="str">
        <f>+Wohnsitz!Q25</f>
        <v/>
      </c>
      <c r="V31" s="12" t="str">
        <f>+Wohnsitz!R25</f>
        <v/>
      </c>
      <c r="W31" s="12" t="str">
        <f>+Wohnsitz!S25</f>
        <v/>
      </c>
      <c r="X31" s="12">
        <f t="shared" si="0"/>
        <v>0</v>
      </c>
    </row>
    <row r="32" spans="1:24" ht="23.25" customHeight="1" x14ac:dyDescent="0.25">
      <c r="A32" s="43" t="str">
        <f>IFERROR(IF(GEKO!J32&lt;&gt;"",$E$3,""),"")</f>
        <v/>
      </c>
      <c r="B32" s="43" t="str">
        <f>IFERROR(IF(GEKO!J32&lt;&gt;"",$E$9,""),"")</f>
        <v/>
      </c>
      <c r="C32" s="50" t="str">
        <f>IFERROR(IF(GEKO!J32&lt;&gt;"",$B$9,""),"")</f>
        <v/>
      </c>
      <c r="D32" s="50" t="str">
        <f>IFERROR(IF(GEKO!H32&lt;&gt;"", GEKO!$B$10 &amp; " " &amp; $B$11, ""), "")</f>
        <v/>
      </c>
      <c r="E32" s="43" t="str">
        <f>IFERROR(IF(GEKO!J32&lt;&gt;"",INDEX(Wohnsitz!$F$7,1),""),"")</f>
        <v/>
      </c>
      <c r="F32" s="43" t="str">
        <f>IFERROR(IF(GEKO!J32&lt;&gt;"",TEXT(Wohnsitz!$C$11,"MM.JJ"),""),"")</f>
        <v/>
      </c>
      <c r="G32" s="43" t="str">
        <f>IFERROR(IF(GEKO!J32&lt;&gt;"",INDEX(Wohnsitz!B26,1),""),"")</f>
        <v/>
      </c>
      <c r="H32" s="68" t="str">
        <f>+Wohnsitz!G26</f>
        <v/>
      </c>
      <c r="I32" s="43" t="str">
        <f>+Wohnsitz!H26</f>
        <v/>
      </c>
      <c r="J32" s="68" t="str">
        <f>+Wohnsitz!V26</f>
        <v/>
      </c>
      <c r="K32" s="44" t="str">
        <f>+Wohnsitz!W26</f>
        <v/>
      </c>
      <c r="L32" s="13" t="str">
        <f>+Wohnsitz!I26</f>
        <v/>
      </c>
      <c r="M32" s="12">
        <f>+Wohnsitz!U26</f>
        <v>0</v>
      </c>
      <c r="N32" s="12" t="str">
        <f>+Wohnsitz!J26</f>
        <v/>
      </c>
      <c r="O32" s="12" t="str">
        <f>+Wohnsitz!K26</f>
        <v/>
      </c>
      <c r="P32" s="12" t="str">
        <f>+Wohnsitz!L26</f>
        <v/>
      </c>
      <c r="Q32" s="12">
        <f>+Wohnsitz!M26</f>
        <v>0</v>
      </c>
      <c r="R32" s="12" t="str">
        <f>+Wohnsitz!N26</f>
        <v/>
      </c>
      <c r="S32" s="12" t="str">
        <f>+Wohnsitz!O26</f>
        <v/>
      </c>
      <c r="T32" s="12" t="str">
        <f>+Wohnsitz!P26</f>
        <v/>
      </c>
      <c r="U32" s="12" t="str">
        <f>+Wohnsitz!Q26</f>
        <v/>
      </c>
      <c r="V32" s="12" t="str">
        <f>+Wohnsitz!R26</f>
        <v/>
      </c>
      <c r="W32" s="12" t="str">
        <f>+Wohnsitz!S26</f>
        <v/>
      </c>
      <c r="X32" s="12">
        <f t="shared" si="0"/>
        <v>0</v>
      </c>
    </row>
    <row r="33" spans="1:24" ht="23.25" customHeight="1" x14ac:dyDescent="0.25">
      <c r="A33" s="43" t="str">
        <f>IFERROR(IF(GEKO!J33&lt;&gt;"",$E$3,""),"")</f>
        <v/>
      </c>
      <c r="B33" s="43" t="str">
        <f>IFERROR(IF(GEKO!J33&lt;&gt;"",$E$9,""),"")</f>
        <v/>
      </c>
      <c r="C33" s="50" t="str">
        <f>IFERROR(IF(GEKO!J33&lt;&gt;"",$B$9,""),"")</f>
        <v/>
      </c>
      <c r="D33" s="50" t="str">
        <f>IFERROR(IF(GEKO!H33&lt;&gt;"", GEKO!$B$10 &amp; " " &amp; $B$11, ""), "")</f>
        <v/>
      </c>
      <c r="E33" s="43" t="str">
        <f>IFERROR(IF(GEKO!J33&lt;&gt;"",INDEX(Wohnsitz!$F$7,1),""),"")</f>
        <v/>
      </c>
      <c r="F33" s="43" t="str">
        <f>IFERROR(IF(GEKO!J33&lt;&gt;"",TEXT(Wohnsitz!$C$11,"MM.JJ"),""),"")</f>
        <v/>
      </c>
      <c r="G33" s="43" t="str">
        <f>IFERROR(IF(GEKO!J33&lt;&gt;"",INDEX(Wohnsitz!B27,1),""),"")</f>
        <v/>
      </c>
      <c r="H33" s="68" t="str">
        <f>+Wohnsitz!G27</f>
        <v/>
      </c>
      <c r="I33" s="43" t="str">
        <f>+Wohnsitz!H27</f>
        <v/>
      </c>
      <c r="J33" s="68" t="str">
        <f>+Wohnsitz!V27</f>
        <v/>
      </c>
      <c r="K33" s="44" t="str">
        <f>+Wohnsitz!W27</f>
        <v/>
      </c>
      <c r="L33" s="13" t="str">
        <f>+Wohnsitz!I27</f>
        <v/>
      </c>
      <c r="M33" s="12">
        <f>+Wohnsitz!U27</f>
        <v>0</v>
      </c>
      <c r="N33" s="12" t="str">
        <f>+Wohnsitz!J27</f>
        <v/>
      </c>
      <c r="O33" s="12" t="str">
        <f>+Wohnsitz!K27</f>
        <v/>
      </c>
      <c r="P33" s="12" t="str">
        <f>+Wohnsitz!L27</f>
        <v/>
      </c>
      <c r="Q33" s="12">
        <f>+Wohnsitz!M27</f>
        <v>0</v>
      </c>
      <c r="R33" s="12" t="str">
        <f>+Wohnsitz!N27</f>
        <v/>
      </c>
      <c r="S33" s="12" t="str">
        <f>+Wohnsitz!O27</f>
        <v/>
      </c>
      <c r="T33" s="12" t="str">
        <f>+Wohnsitz!P27</f>
        <v/>
      </c>
      <c r="U33" s="12" t="str">
        <f>+Wohnsitz!Q27</f>
        <v/>
      </c>
      <c r="V33" s="12" t="str">
        <f>+Wohnsitz!R27</f>
        <v/>
      </c>
      <c r="W33" s="12" t="str">
        <f>+Wohnsitz!S27</f>
        <v/>
      </c>
      <c r="X33" s="12">
        <f t="shared" si="0"/>
        <v>0</v>
      </c>
    </row>
    <row r="34" spans="1:24" ht="23.25" customHeight="1" x14ac:dyDescent="0.25">
      <c r="A34" s="43" t="str">
        <f>IFERROR(IF(GEKO!J34&lt;&gt;"",$E$3,""),"")</f>
        <v/>
      </c>
      <c r="B34" s="43" t="str">
        <f>IFERROR(IF(GEKO!J34&lt;&gt;"",$E$9,""),"")</f>
        <v/>
      </c>
      <c r="C34" s="50" t="str">
        <f>IFERROR(IF(GEKO!J34&lt;&gt;"",$B$9,""),"")</f>
        <v/>
      </c>
      <c r="D34" s="50" t="str">
        <f>IFERROR(IF(GEKO!H34&lt;&gt;"", GEKO!$B$10 &amp; " " &amp; $B$11, ""), "")</f>
        <v/>
      </c>
      <c r="E34" s="43" t="str">
        <f>IFERROR(IF(GEKO!J34&lt;&gt;"",INDEX(Wohnsitz!$F$7,1),""),"")</f>
        <v/>
      </c>
      <c r="F34" s="43" t="str">
        <f>IFERROR(IF(GEKO!J34&lt;&gt;"",TEXT(Wohnsitz!$C$11,"MM.JJ"),""),"")</f>
        <v/>
      </c>
      <c r="G34" s="43" t="str">
        <f>IFERROR(IF(GEKO!J34&lt;&gt;"",INDEX(Wohnsitz!B28,1),""),"")</f>
        <v/>
      </c>
      <c r="H34" s="68" t="str">
        <f>+Wohnsitz!G28</f>
        <v/>
      </c>
      <c r="I34" s="43" t="str">
        <f>+Wohnsitz!H28</f>
        <v/>
      </c>
      <c r="J34" s="68" t="str">
        <f>+Wohnsitz!V28</f>
        <v/>
      </c>
      <c r="K34" s="44" t="str">
        <f>+Wohnsitz!W28</f>
        <v/>
      </c>
      <c r="L34" s="13" t="str">
        <f>+Wohnsitz!I28</f>
        <v/>
      </c>
      <c r="M34" s="12">
        <f>+Wohnsitz!U28</f>
        <v>0</v>
      </c>
      <c r="N34" s="12" t="str">
        <f>+Wohnsitz!J28</f>
        <v/>
      </c>
      <c r="O34" s="12" t="str">
        <f>+Wohnsitz!K28</f>
        <v/>
      </c>
      <c r="P34" s="12" t="str">
        <f>+Wohnsitz!L28</f>
        <v/>
      </c>
      <c r="Q34" s="12">
        <f>+Wohnsitz!M28</f>
        <v>0</v>
      </c>
      <c r="R34" s="12" t="str">
        <f>+Wohnsitz!N28</f>
        <v/>
      </c>
      <c r="S34" s="12" t="str">
        <f>+Wohnsitz!O28</f>
        <v/>
      </c>
      <c r="T34" s="12" t="str">
        <f>+Wohnsitz!P28</f>
        <v/>
      </c>
      <c r="U34" s="12" t="str">
        <f>+Wohnsitz!Q28</f>
        <v/>
      </c>
      <c r="V34" s="12" t="str">
        <f>+Wohnsitz!R28</f>
        <v/>
      </c>
      <c r="W34" s="12" t="str">
        <f>+Wohnsitz!S28</f>
        <v/>
      </c>
      <c r="X34" s="12">
        <f t="shared" si="0"/>
        <v>0</v>
      </c>
    </row>
    <row r="35" spans="1:24" ht="23.25" customHeight="1" x14ac:dyDescent="0.25">
      <c r="A35" s="43" t="str">
        <f>IFERROR(IF(GEKO!J35&lt;&gt;"",$E$3,""),"")</f>
        <v/>
      </c>
      <c r="B35" s="43" t="str">
        <f>IFERROR(IF(GEKO!J35&lt;&gt;"",$E$9,""),"")</f>
        <v/>
      </c>
      <c r="C35" s="50" t="str">
        <f>IFERROR(IF(GEKO!J35&lt;&gt;"",$B$9,""),"")</f>
        <v/>
      </c>
      <c r="D35" s="50" t="str">
        <f>IFERROR(IF(GEKO!H35&lt;&gt;"", GEKO!$B$10 &amp; " " &amp; $B$11, ""), "")</f>
        <v/>
      </c>
      <c r="E35" s="43" t="str">
        <f>IFERROR(IF(GEKO!J35&lt;&gt;"",INDEX(Wohnsitz!$F$7,1),""),"")</f>
        <v/>
      </c>
      <c r="F35" s="43" t="str">
        <f>IFERROR(IF(GEKO!J35&lt;&gt;"",TEXT(Wohnsitz!$C$11,"MM.JJ"),""),"")</f>
        <v/>
      </c>
      <c r="G35" s="43" t="str">
        <f>IFERROR(IF(GEKO!J35&lt;&gt;"",INDEX(Wohnsitz!B29,1),""),"")</f>
        <v/>
      </c>
      <c r="H35" s="68" t="str">
        <f>+Wohnsitz!G29</f>
        <v/>
      </c>
      <c r="I35" s="43" t="str">
        <f>+Wohnsitz!H29</f>
        <v/>
      </c>
      <c r="J35" s="68" t="str">
        <f>+Wohnsitz!V29</f>
        <v/>
      </c>
      <c r="K35" s="44" t="str">
        <f>+Wohnsitz!W29</f>
        <v/>
      </c>
      <c r="L35" s="13" t="str">
        <f>+Wohnsitz!I29</f>
        <v/>
      </c>
      <c r="M35" s="12">
        <f>+Wohnsitz!U29</f>
        <v>0</v>
      </c>
      <c r="N35" s="12" t="str">
        <f>+Wohnsitz!J29</f>
        <v/>
      </c>
      <c r="O35" s="12" t="str">
        <f>+Wohnsitz!K29</f>
        <v/>
      </c>
      <c r="P35" s="12" t="str">
        <f>+Wohnsitz!L29</f>
        <v/>
      </c>
      <c r="Q35" s="12">
        <f>+Wohnsitz!M29</f>
        <v>0</v>
      </c>
      <c r="R35" s="12" t="str">
        <f>+Wohnsitz!N29</f>
        <v/>
      </c>
      <c r="S35" s="12" t="str">
        <f>+Wohnsitz!O29</f>
        <v/>
      </c>
      <c r="T35" s="12" t="str">
        <f>+Wohnsitz!P29</f>
        <v/>
      </c>
      <c r="U35" s="12" t="str">
        <f>+Wohnsitz!Q29</f>
        <v/>
      </c>
      <c r="V35" s="12" t="str">
        <f>+Wohnsitz!R29</f>
        <v/>
      </c>
      <c r="W35" s="12" t="str">
        <f>+Wohnsitz!S29</f>
        <v/>
      </c>
      <c r="X35" s="12">
        <f t="shared" si="0"/>
        <v>0</v>
      </c>
    </row>
    <row r="36" spans="1:24" ht="23.25" customHeight="1" x14ac:dyDescent="0.25">
      <c r="A36" s="43" t="str">
        <f>IFERROR(IF(GEKO!J36&lt;&gt;"",$E$3,""),"")</f>
        <v/>
      </c>
      <c r="B36" s="43" t="str">
        <f>IFERROR(IF(GEKO!J36&lt;&gt;"",$E$9,""),"")</f>
        <v/>
      </c>
      <c r="C36" s="50" t="str">
        <f>IFERROR(IF(GEKO!J36&lt;&gt;"",$B$9,""),"")</f>
        <v/>
      </c>
      <c r="D36" s="50" t="str">
        <f>IFERROR(IF(GEKO!H36&lt;&gt;"", GEKO!$B$10 &amp; " " &amp; $B$11, ""), "")</f>
        <v/>
      </c>
      <c r="E36" s="43" t="str">
        <f>IFERROR(IF(GEKO!J36&lt;&gt;"",INDEX(Wohnsitz!$F$7,1),""),"")</f>
        <v/>
      </c>
      <c r="F36" s="43" t="str">
        <f>IFERROR(IF(GEKO!J36&lt;&gt;"",TEXT(Wohnsitz!$C$11,"MM.JJ"),""),"")</f>
        <v/>
      </c>
      <c r="G36" s="43" t="str">
        <f>IFERROR(IF(GEKO!J36&lt;&gt;"",INDEX(Wohnsitz!B30,1),""),"")</f>
        <v/>
      </c>
      <c r="H36" s="68" t="str">
        <f>+Wohnsitz!G30</f>
        <v/>
      </c>
      <c r="I36" s="43" t="str">
        <f>+Wohnsitz!H30</f>
        <v/>
      </c>
      <c r="J36" s="68" t="str">
        <f>+Wohnsitz!V30</f>
        <v/>
      </c>
      <c r="K36" s="44" t="str">
        <f>+Wohnsitz!W30</f>
        <v/>
      </c>
      <c r="L36" s="13" t="str">
        <f>+Wohnsitz!I30</f>
        <v/>
      </c>
      <c r="M36" s="12">
        <f>+Wohnsitz!U30</f>
        <v>0</v>
      </c>
      <c r="N36" s="12" t="str">
        <f>+Wohnsitz!J30</f>
        <v/>
      </c>
      <c r="O36" s="12" t="str">
        <f>+Wohnsitz!K30</f>
        <v/>
      </c>
      <c r="P36" s="12" t="str">
        <f>+Wohnsitz!L30</f>
        <v/>
      </c>
      <c r="Q36" s="12">
        <f>+Wohnsitz!M30</f>
        <v>0</v>
      </c>
      <c r="R36" s="12" t="str">
        <f>+Wohnsitz!N30</f>
        <v/>
      </c>
      <c r="S36" s="12" t="str">
        <f>+Wohnsitz!O30</f>
        <v/>
      </c>
      <c r="T36" s="12" t="str">
        <f>+Wohnsitz!P30</f>
        <v/>
      </c>
      <c r="U36" s="12" t="str">
        <f>+Wohnsitz!Q30</f>
        <v/>
      </c>
      <c r="V36" s="12" t="str">
        <f>+Wohnsitz!R30</f>
        <v/>
      </c>
      <c r="W36" s="12" t="str">
        <f>+Wohnsitz!S30</f>
        <v/>
      </c>
      <c r="X36" s="12">
        <f t="shared" si="0"/>
        <v>0</v>
      </c>
    </row>
    <row r="37" spans="1:24" ht="23.25" customHeight="1" x14ac:dyDescent="0.25">
      <c r="A37" s="43" t="str">
        <f>IFERROR(IF(GEKO!J37&lt;&gt;"",$E$3,""),"")</f>
        <v/>
      </c>
      <c r="B37" s="43" t="str">
        <f>IFERROR(IF(GEKO!J37&lt;&gt;"",$E$9,""),"")</f>
        <v/>
      </c>
      <c r="C37" s="50" t="str">
        <f>IFERROR(IF(GEKO!J37&lt;&gt;"",$B$9,""),"")</f>
        <v/>
      </c>
      <c r="D37" s="50" t="str">
        <f>IFERROR(IF(GEKO!H37&lt;&gt;"", GEKO!$B$10 &amp; " " &amp; $B$11, ""), "")</f>
        <v/>
      </c>
      <c r="E37" s="43" t="str">
        <f>IFERROR(IF(GEKO!J37&lt;&gt;"",INDEX(Wohnsitz!$F$7,1),""),"")</f>
        <v/>
      </c>
      <c r="F37" s="43" t="str">
        <f>IFERROR(IF(GEKO!J37&lt;&gt;"",TEXT(Wohnsitz!$C$11,"MM.JJ"),""),"")</f>
        <v/>
      </c>
      <c r="G37" s="43" t="str">
        <f>IFERROR(IF(GEKO!J37&lt;&gt;"",INDEX(Wohnsitz!B31,1),""),"")</f>
        <v/>
      </c>
      <c r="H37" s="68" t="str">
        <f>+Wohnsitz!G31</f>
        <v/>
      </c>
      <c r="I37" s="43" t="str">
        <f>+Wohnsitz!H31</f>
        <v/>
      </c>
      <c r="J37" s="68" t="str">
        <f>+Wohnsitz!V31</f>
        <v/>
      </c>
      <c r="K37" s="44" t="str">
        <f>+Wohnsitz!W31</f>
        <v/>
      </c>
      <c r="L37" s="13" t="str">
        <f>+Wohnsitz!I31</f>
        <v/>
      </c>
      <c r="M37" s="12">
        <f>+Wohnsitz!U31</f>
        <v>0</v>
      </c>
      <c r="N37" s="12" t="str">
        <f>+Wohnsitz!J31</f>
        <v/>
      </c>
      <c r="O37" s="12" t="str">
        <f>+Wohnsitz!K31</f>
        <v/>
      </c>
      <c r="P37" s="12" t="str">
        <f>+Wohnsitz!L31</f>
        <v/>
      </c>
      <c r="Q37" s="12">
        <f>+Wohnsitz!M31</f>
        <v>0</v>
      </c>
      <c r="R37" s="12" t="str">
        <f>+Wohnsitz!N31</f>
        <v/>
      </c>
      <c r="S37" s="12" t="str">
        <f>+Wohnsitz!O31</f>
        <v/>
      </c>
      <c r="T37" s="12" t="str">
        <f>+Wohnsitz!P31</f>
        <v/>
      </c>
      <c r="U37" s="12" t="str">
        <f>+Wohnsitz!Q31</f>
        <v/>
      </c>
      <c r="V37" s="12" t="str">
        <f>+Wohnsitz!R31</f>
        <v/>
      </c>
      <c r="W37" s="12" t="str">
        <f>+Wohnsitz!S31</f>
        <v/>
      </c>
      <c r="X37" s="12">
        <f t="shared" si="0"/>
        <v>0</v>
      </c>
    </row>
    <row r="38" spans="1:24" ht="23.25" customHeight="1" x14ac:dyDescent="0.25">
      <c r="A38" s="43" t="str">
        <f>IFERROR(IF(GEKO!J38&lt;&gt;"",$E$3,""),"")</f>
        <v/>
      </c>
      <c r="B38" s="43" t="str">
        <f>IFERROR(IF(GEKO!J38&lt;&gt;"",$E$9,""),"")</f>
        <v/>
      </c>
      <c r="C38" s="50" t="str">
        <f>IFERROR(IF(GEKO!J38&lt;&gt;"",$B$9,""),"")</f>
        <v/>
      </c>
      <c r="D38" s="50" t="str">
        <f>IFERROR(IF(GEKO!H38&lt;&gt;"", GEKO!$B$10 &amp; " " &amp; $B$11, ""), "")</f>
        <v/>
      </c>
      <c r="E38" s="43" t="str">
        <f>IFERROR(IF(GEKO!J38&lt;&gt;"",INDEX(Wohnsitz!$F$7,1),""),"")</f>
        <v/>
      </c>
      <c r="F38" s="43" t="str">
        <f>IFERROR(IF(GEKO!J38&lt;&gt;"",TEXT(Wohnsitz!$C$11,"MM.JJ"),""),"")</f>
        <v/>
      </c>
      <c r="G38" s="43" t="str">
        <f>IFERROR(IF(GEKO!J38&lt;&gt;"",INDEX(Wohnsitz!B32,1),""),"")</f>
        <v/>
      </c>
      <c r="H38" s="68" t="str">
        <f>+Wohnsitz!G32</f>
        <v/>
      </c>
      <c r="I38" s="43" t="str">
        <f>+Wohnsitz!H32</f>
        <v/>
      </c>
      <c r="J38" s="68" t="str">
        <f>+Wohnsitz!V32</f>
        <v/>
      </c>
      <c r="K38" s="44" t="str">
        <f>+Wohnsitz!W32</f>
        <v/>
      </c>
      <c r="L38" s="13" t="str">
        <f>+Wohnsitz!I32</f>
        <v/>
      </c>
      <c r="M38" s="12">
        <f>+Wohnsitz!U32</f>
        <v>0</v>
      </c>
      <c r="N38" s="12" t="str">
        <f>+Wohnsitz!J32</f>
        <v/>
      </c>
      <c r="O38" s="12" t="str">
        <f>+Wohnsitz!K32</f>
        <v/>
      </c>
      <c r="P38" s="12" t="str">
        <f>+Wohnsitz!L32</f>
        <v/>
      </c>
      <c r="Q38" s="12">
        <f>+Wohnsitz!M32</f>
        <v>0</v>
      </c>
      <c r="R38" s="12" t="str">
        <f>+Wohnsitz!N32</f>
        <v/>
      </c>
      <c r="S38" s="12" t="str">
        <f>+Wohnsitz!O32</f>
        <v/>
      </c>
      <c r="T38" s="12" t="str">
        <f>+Wohnsitz!P32</f>
        <v/>
      </c>
      <c r="U38" s="12" t="str">
        <f>+Wohnsitz!Q32</f>
        <v/>
      </c>
      <c r="V38" s="12" t="str">
        <f>+Wohnsitz!R32</f>
        <v/>
      </c>
      <c r="W38" s="12" t="str">
        <f>+Wohnsitz!S32</f>
        <v/>
      </c>
      <c r="X38" s="12">
        <f t="shared" si="0"/>
        <v>0</v>
      </c>
    </row>
    <row r="39" spans="1:24" ht="23.25" customHeight="1" x14ac:dyDescent="0.25">
      <c r="A39" s="43" t="str">
        <f>IFERROR(IF(GEKO!J39&lt;&gt;"",$E$3,""),"")</f>
        <v/>
      </c>
      <c r="B39" s="43" t="str">
        <f>IFERROR(IF(GEKO!J39&lt;&gt;"",$E$9,""),"")</f>
        <v/>
      </c>
      <c r="C39" s="50" t="str">
        <f>IFERROR(IF(GEKO!J39&lt;&gt;"",$B$9,""),"")</f>
        <v/>
      </c>
      <c r="D39" s="50" t="str">
        <f>IFERROR(IF(GEKO!H39&lt;&gt;"", GEKO!$B$10 &amp; " " &amp; $B$11, ""), "")</f>
        <v/>
      </c>
      <c r="E39" s="43" t="str">
        <f>IFERROR(IF(GEKO!J39&lt;&gt;"",INDEX(Wohnsitz!$F$7,1),""),"")</f>
        <v/>
      </c>
      <c r="F39" s="43" t="str">
        <f>IFERROR(IF(GEKO!J39&lt;&gt;"",TEXT(Wohnsitz!$C$11,"MM.JJ"),""),"")</f>
        <v/>
      </c>
      <c r="G39" s="43" t="str">
        <f>IFERROR(IF(GEKO!J39&lt;&gt;"",INDEX(Wohnsitz!B33,1),""),"")</f>
        <v/>
      </c>
      <c r="H39" s="68" t="str">
        <f>+Wohnsitz!G33</f>
        <v/>
      </c>
      <c r="I39" s="43" t="str">
        <f>+Wohnsitz!H33</f>
        <v/>
      </c>
      <c r="J39" s="68" t="str">
        <f>+Wohnsitz!V33</f>
        <v/>
      </c>
      <c r="K39" s="44" t="str">
        <f>+Wohnsitz!W33</f>
        <v/>
      </c>
      <c r="L39" s="13" t="str">
        <f>+Wohnsitz!I33</f>
        <v/>
      </c>
      <c r="M39" s="12">
        <f>+Wohnsitz!U33</f>
        <v>0</v>
      </c>
      <c r="N39" s="12" t="str">
        <f>+Wohnsitz!J33</f>
        <v/>
      </c>
      <c r="O39" s="12" t="str">
        <f>+Wohnsitz!K33</f>
        <v/>
      </c>
      <c r="P39" s="12" t="str">
        <f>+Wohnsitz!L33</f>
        <v/>
      </c>
      <c r="Q39" s="12">
        <f>+Wohnsitz!M33</f>
        <v>0</v>
      </c>
      <c r="R39" s="12" t="str">
        <f>+Wohnsitz!N33</f>
        <v/>
      </c>
      <c r="S39" s="12" t="str">
        <f>+Wohnsitz!O33</f>
        <v/>
      </c>
      <c r="T39" s="12" t="str">
        <f>+Wohnsitz!P33</f>
        <v/>
      </c>
      <c r="U39" s="12" t="str">
        <f>+Wohnsitz!Q33</f>
        <v/>
      </c>
      <c r="V39" s="12" t="str">
        <f>+Wohnsitz!R33</f>
        <v/>
      </c>
      <c r="W39" s="12" t="str">
        <f>+Wohnsitz!S33</f>
        <v/>
      </c>
      <c r="X39" s="12">
        <f t="shared" si="0"/>
        <v>0</v>
      </c>
    </row>
    <row r="40" spans="1:24" ht="23.25" customHeight="1" x14ac:dyDescent="0.25">
      <c r="A40" s="43" t="str">
        <f>IFERROR(IF(GEKO!J40&lt;&gt;"",$E$3,""),"")</f>
        <v/>
      </c>
      <c r="B40" s="43" t="str">
        <f>IFERROR(IF(GEKO!J40&lt;&gt;"",$E$9,""),"")</f>
        <v/>
      </c>
      <c r="C40" s="50" t="str">
        <f>IFERROR(IF(GEKO!J40&lt;&gt;"",$B$9,""),"")</f>
        <v/>
      </c>
      <c r="D40" s="50" t="str">
        <f>IFERROR(IF(GEKO!H40&lt;&gt;"", GEKO!$B$10 &amp; " " &amp; $B$11, ""), "")</f>
        <v/>
      </c>
      <c r="E40" s="43" t="str">
        <f>IFERROR(IF(GEKO!J40&lt;&gt;"",INDEX(Wohnsitz!$F$7,1),""),"")</f>
        <v/>
      </c>
      <c r="F40" s="43" t="str">
        <f>IFERROR(IF(GEKO!J40&lt;&gt;"",TEXT(Wohnsitz!$C$11,"MM.JJ"),""),"")</f>
        <v/>
      </c>
      <c r="G40" s="43" t="str">
        <f>IFERROR(IF(GEKO!J40&lt;&gt;"",INDEX(Wohnsitz!B34,1),""),"")</f>
        <v/>
      </c>
      <c r="H40" s="68" t="str">
        <f>+Wohnsitz!G34</f>
        <v/>
      </c>
      <c r="I40" s="43" t="str">
        <f>+Wohnsitz!H34</f>
        <v/>
      </c>
      <c r="J40" s="68" t="str">
        <f>+Wohnsitz!V34</f>
        <v/>
      </c>
      <c r="K40" s="44" t="str">
        <f>+Wohnsitz!W34</f>
        <v/>
      </c>
      <c r="L40" s="13" t="str">
        <f>+Wohnsitz!I34</f>
        <v/>
      </c>
      <c r="M40" s="12">
        <f>+Wohnsitz!U34</f>
        <v>0</v>
      </c>
      <c r="N40" s="12" t="str">
        <f>+Wohnsitz!J34</f>
        <v/>
      </c>
      <c r="O40" s="12" t="str">
        <f>+Wohnsitz!K34</f>
        <v/>
      </c>
      <c r="P40" s="12" t="str">
        <f>+Wohnsitz!L34</f>
        <v/>
      </c>
      <c r="Q40" s="12">
        <f>+Wohnsitz!M34</f>
        <v>0</v>
      </c>
      <c r="R40" s="12" t="str">
        <f>+Wohnsitz!N34</f>
        <v/>
      </c>
      <c r="S40" s="12" t="str">
        <f>+Wohnsitz!O34</f>
        <v/>
      </c>
      <c r="T40" s="12" t="str">
        <f>+Wohnsitz!P34</f>
        <v/>
      </c>
      <c r="U40" s="12" t="str">
        <f>+Wohnsitz!Q34</f>
        <v/>
      </c>
      <c r="V40" s="12" t="str">
        <f>+Wohnsitz!R34</f>
        <v/>
      </c>
      <c r="W40" s="12" t="str">
        <f>+Wohnsitz!S34</f>
        <v/>
      </c>
      <c r="X40" s="12">
        <f t="shared" si="0"/>
        <v>0</v>
      </c>
    </row>
    <row r="41" spans="1:24" ht="23.25" customHeight="1" x14ac:dyDescent="0.25">
      <c r="A41" s="43" t="str">
        <f>IFERROR(IF(GEKO!J41&lt;&gt;"",$E$3,""),"")</f>
        <v/>
      </c>
      <c r="B41" s="43" t="str">
        <f>IFERROR(IF(GEKO!J41&lt;&gt;"",$E$9,""),"")</f>
        <v/>
      </c>
      <c r="C41" s="50" t="str">
        <f>IFERROR(IF(GEKO!J41&lt;&gt;"",$B$9,""),"")</f>
        <v/>
      </c>
      <c r="D41" s="50" t="str">
        <f>IFERROR(IF(GEKO!H41&lt;&gt;"", GEKO!$B$10 &amp; " " &amp; $B$11, ""), "")</f>
        <v/>
      </c>
      <c r="E41" s="43" t="str">
        <f>IFERROR(IF(GEKO!J41&lt;&gt;"",INDEX(Wohnsitz!$F$7,1),""),"")</f>
        <v/>
      </c>
      <c r="F41" s="43" t="str">
        <f>IFERROR(IF(GEKO!J41&lt;&gt;"",TEXT(Wohnsitz!$C$11,"MM.JJ"),""),"")</f>
        <v/>
      </c>
      <c r="G41" s="43" t="str">
        <f>IFERROR(IF(GEKO!J41&lt;&gt;"",INDEX(Wohnsitz!B35,1),""),"")</f>
        <v/>
      </c>
      <c r="H41" s="68" t="str">
        <f>+Wohnsitz!G35</f>
        <v/>
      </c>
      <c r="I41" s="43" t="str">
        <f>+Wohnsitz!H35</f>
        <v/>
      </c>
      <c r="J41" s="68" t="str">
        <f>+Wohnsitz!V35</f>
        <v/>
      </c>
      <c r="K41" s="44" t="str">
        <f>+Wohnsitz!W35</f>
        <v/>
      </c>
      <c r="L41" s="13" t="str">
        <f>+Wohnsitz!I35</f>
        <v/>
      </c>
      <c r="M41" s="12">
        <f>+Wohnsitz!U35</f>
        <v>0</v>
      </c>
      <c r="N41" s="12" t="str">
        <f>+Wohnsitz!J35</f>
        <v/>
      </c>
      <c r="O41" s="12" t="str">
        <f>+Wohnsitz!K35</f>
        <v/>
      </c>
      <c r="P41" s="12" t="str">
        <f>+Wohnsitz!L35</f>
        <v/>
      </c>
      <c r="Q41" s="12">
        <f>+Wohnsitz!M35</f>
        <v>0</v>
      </c>
      <c r="R41" s="12" t="str">
        <f>+Wohnsitz!N35</f>
        <v/>
      </c>
      <c r="S41" s="12" t="str">
        <f>+Wohnsitz!O35</f>
        <v/>
      </c>
      <c r="T41" s="12" t="str">
        <f>+Wohnsitz!P35</f>
        <v/>
      </c>
      <c r="U41" s="12" t="str">
        <f>+Wohnsitz!Q35</f>
        <v/>
      </c>
      <c r="V41" s="12" t="str">
        <f>+Wohnsitz!R35</f>
        <v/>
      </c>
      <c r="W41" s="12" t="str">
        <f>+Wohnsitz!S35</f>
        <v/>
      </c>
      <c r="X41" s="12">
        <f t="shared" si="0"/>
        <v>0</v>
      </c>
    </row>
    <row r="42" spans="1:24" ht="23.25" customHeight="1" x14ac:dyDescent="0.25">
      <c r="A42" s="43" t="str">
        <f>IFERROR(IF(GEKO!J42&lt;&gt;"",$E$3,""),"")</f>
        <v/>
      </c>
      <c r="B42" s="43" t="str">
        <f>IFERROR(IF(GEKO!J42&lt;&gt;"",$E$9,""),"")</f>
        <v/>
      </c>
      <c r="C42" s="50" t="str">
        <f>IFERROR(IF(GEKO!J42&lt;&gt;"",$B$9,""),"")</f>
        <v/>
      </c>
      <c r="D42" s="50" t="str">
        <f>IFERROR(IF(GEKO!H42&lt;&gt;"", GEKO!$B$10 &amp; " " &amp; $B$11, ""), "")</f>
        <v/>
      </c>
      <c r="E42" s="43" t="str">
        <f>IFERROR(IF(GEKO!J42&lt;&gt;"",INDEX(Wohnsitz!$F$7,1),""),"")</f>
        <v/>
      </c>
      <c r="F42" s="43" t="str">
        <f>IFERROR(IF(GEKO!J42&lt;&gt;"",TEXT(Wohnsitz!$C$11,"MM.JJ"),""),"")</f>
        <v/>
      </c>
      <c r="G42" s="43" t="str">
        <f>IFERROR(IF(GEKO!J42&lt;&gt;"",INDEX(Wohnsitz!B36,1),""),"")</f>
        <v/>
      </c>
      <c r="H42" s="68" t="str">
        <f>+Wohnsitz!G36</f>
        <v/>
      </c>
      <c r="I42" s="43" t="str">
        <f>+Wohnsitz!H36</f>
        <v/>
      </c>
      <c r="J42" s="68" t="str">
        <f>+Wohnsitz!V36</f>
        <v/>
      </c>
      <c r="K42" s="44" t="str">
        <f>+Wohnsitz!W36</f>
        <v/>
      </c>
      <c r="L42" s="13" t="str">
        <f>+Wohnsitz!I36</f>
        <v/>
      </c>
      <c r="M42" s="12">
        <f>+Wohnsitz!U36</f>
        <v>0</v>
      </c>
      <c r="N42" s="12" t="str">
        <f>+Wohnsitz!J36</f>
        <v/>
      </c>
      <c r="O42" s="12" t="str">
        <f>+Wohnsitz!K36</f>
        <v/>
      </c>
      <c r="P42" s="12" t="str">
        <f>+Wohnsitz!L36</f>
        <v/>
      </c>
      <c r="Q42" s="12">
        <f>+Wohnsitz!M36</f>
        <v>0</v>
      </c>
      <c r="R42" s="12" t="str">
        <f>+Wohnsitz!N36</f>
        <v/>
      </c>
      <c r="S42" s="12" t="str">
        <f>+Wohnsitz!O36</f>
        <v/>
      </c>
      <c r="T42" s="12" t="str">
        <f>+Wohnsitz!P36</f>
        <v/>
      </c>
      <c r="U42" s="12" t="str">
        <f>+Wohnsitz!Q36</f>
        <v/>
      </c>
      <c r="V42" s="12" t="str">
        <f>+Wohnsitz!R36</f>
        <v/>
      </c>
      <c r="W42" s="12" t="str">
        <f>+Wohnsitz!S36</f>
        <v/>
      </c>
      <c r="X42" s="12">
        <f t="shared" si="0"/>
        <v>0</v>
      </c>
    </row>
    <row r="43" spans="1:24" ht="23.25" customHeight="1" x14ac:dyDescent="0.25">
      <c r="A43" s="43" t="str">
        <f>IFERROR(IF(GEKO!J43&lt;&gt;"",$E$3,""),"")</f>
        <v/>
      </c>
      <c r="B43" s="43" t="str">
        <f>IFERROR(IF(GEKO!J43&lt;&gt;"",$E$9,""),"")</f>
        <v/>
      </c>
      <c r="C43" s="50" t="str">
        <f>IFERROR(IF(GEKO!J43&lt;&gt;"",$B$9,""),"")</f>
        <v/>
      </c>
      <c r="D43" s="50" t="str">
        <f>IFERROR(IF(GEKO!H43&lt;&gt;"", GEKO!$B$10 &amp; " " &amp; $B$11, ""), "")</f>
        <v/>
      </c>
      <c r="E43" s="43" t="str">
        <f>IFERROR(IF(GEKO!J43&lt;&gt;"",INDEX(Wohnsitz!$F$7,1),""),"")</f>
        <v/>
      </c>
      <c r="F43" s="43" t="str">
        <f>IFERROR(IF(GEKO!J43&lt;&gt;"",TEXT(Wohnsitz!$C$11,"MM.JJ"),""),"")</f>
        <v/>
      </c>
      <c r="G43" s="43" t="str">
        <f>IFERROR(IF(GEKO!J43&lt;&gt;"",INDEX(Wohnsitz!B37,1),""),"")</f>
        <v/>
      </c>
      <c r="H43" s="68" t="str">
        <f>+Wohnsitz!G37</f>
        <v/>
      </c>
      <c r="I43" s="43" t="str">
        <f>+Wohnsitz!H37</f>
        <v/>
      </c>
      <c r="J43" s="68" t="str">
        <f>+Wohnsitz!V37</f>
        <v/>
      </c>
      <c r="K43" s="44" t="str">
        <f>+Wohnsitz!W37</f>
        <v/>
      </c>
      <c r="L43" s="13" t="str">
        <f>+Wohnsitz!I37</f>
        <v/>
      </c>
      <c r="M43" s="12">
        <f>+Wohnsitz!U37</f>
        <v>0</v>
      </c>
      <c r="N43" s="12" t="str">
        <f>+Wohnsitz!J37</f>
        <v/>
      </c>
      <c r="O43" s="12" t="str">
        <f>+Wohnsitz!K37</f>
        <v/>
      </c>
      <c r="P43" s="12" t="str">
        <f>+Wohnsitz!L37</f>
        <v/>
      </c>
      <c r="Q43" s="12">
        <f>+Wohnsitz!M37</f>
        <v>0</v>
      </c>
      <c r="R43" s="12" t="str">
        <f>+Wohnsitz!N37</f>
        <v/>
      </c>
      <c r="S43" s="12" t="str">
        <f>+Wohnsitz!O37</f>
        <v/>
      </c>
      <c r="T43" s="12" t="str">
        <f>+Wohnsitz!P37</f>
        <v/>
      </c>
      <c r="U43" s="12" t="str">
        <f>+Wohnsitz!Q37</f>
        <v/>
      </c>
      <c r="V43" s="12" t="str">
        <f>+Wohnsitz!R37</f>
        <v/>
      </c>
      <c r="W43" s="12" t="str">
        <f>+Wohnsitz!S37</f>
        <v/>
      </c>
      <c r="X43" s="12">
        <f t="shared" si="0"/>
        <v>0</v>
      </c>
    </row>
    <row r="44" spans="1:24" ht="23.25" customHeight="1" x14ac:dyDescent="0.25">
      <c r="A44" s="43" t="str">
        <f>IFERROR(IF(GEKO!J44&lt;&gt;"",$E$3,""),"")</f>
        <v/>
      </c>
      <c r="B44" s="43" t="str">
        <f>IFERROR(IF(GEKO!J44&lt;&gt;"",$E$9,""),"")</f>
        <v/>
      </c>
      <c r="C44" s="50" t="str">
        <f>IFERROR(IF(GEKO!J44&lt;&gt;"",$B$9,""),"")</f>
        <v/>
      </c>
      <c r="D44" s="50" t="str">
        <f>IFERROR(IF(GEKO!H44&lt;&gt;"", GEKO!$B$10 &amp; " " &amp; $B$11, ""), "")</f>
        <v/>
      </c>
      <c r="E44" s="43" t="str">
        <f>IFERROR(IF(GEKO!J44&lt;&gt;"",INDEX(Wohnsitz!$F$7,1),""),"")</f>
        <v/>
      </c>
      <c r="F44" s="43" t="str">
        <f>IFERROR(IF(GEKO!J44&lt;&gt;"",TEXT(Wohnsitz!$C$11,"MM.JJ"),""),"")</f>
        <v/>
      </c>
      <c r="G44" s="43" t="str">
        <f>IFERROR(IF(GEKO!J44&lt;&gt;"",INDEX(Wohnsitz!B38,1),""),"")</f>
        <v/>
      </c>
      <c r="H44" s="68" t="str">
        <f>+Wohnsitz!G38</f>
        <v/>
      </c>
      <c r="I44" s="43" t="str">
        <f>+Wohnsitz!H38</f>
        <v/>
      </c>
      <c r="J44" s="68" t="str">
        <f>+Wohnsitz!V38</f>
        <v/>
      </c>
      <c r="K44" s="44" t="str">
        <f>+Wohnsitz!W38</f>
        <v/>
      </c>
      <c r="L44" s="13" t="str">
        <f>+Wohnsitz!I38</f>
        <v/>
      </c>
      <c r="M44" s="12">
        <f>+Wohnsitz!U38</f>
        <v>0</v>
      </c>
      <c r="N44" s="12" t="str">
        <f>+Wohnsitz!J38</f>
        <v/>
      </c>
      <c r="O44" s="12" t="str">
        <f>+Wohnsitz!K38</f>
        <v/>
      </c>
      <c r="P44" s="12" t="str">
        <f>+Wohnsitz!L38</f>
        <v/>
      </c>
      <c r="Q44" s="12">
        <f>+Wohnsitz!M38</f>
        <v>0</v>
      </c>
      <c r="R44" s="12" t="str">
        <f>+Wohnsitz!N38</f>
        <v/>
      </c>
      <c r="S44" s="12" t="str">
        <f>+Wohnsitz!O38</f>
        <v/>
      </c>
      <c r="T44" s="12" t="str">
        <f>+Wohnsitz!P38</f>
        <v/>
      </c>
      <c r="U44" s="12" t="str">
        <f>+Wohnsitz!Q38</f>
        <v/>
      </c>
      <c r="V44" s="12" t="str">
        <f>+Wohnsitz!R38</f>
        <v/>
      </c>
      <c r="W44" s="12" t="str">
        <f>+Wohnsitz!S38</f>
        <v/>
      </c>
      <c r="X44" s="12">
        <f t="shared" si="0"/>
        <v>0</v>
      </c>
    </row>
    <row r="45" spans="1:24" ht="23.25" customHeight="1" x14ac:dyDescent="0.25">
      <c r="A45" s="43" t="str">
        <f>IFERROR(IF(GEKO!J45&lt;&gt;"",$E$3,""),"")</f>
        <v/>
      </c>
      <c r="B45" s="43" t="str">
        <f>IFERROR(IF(GEKO!J45&lt;&gt;"",$E$9,""),"")</f>
        <v/>
      </c>
      <c r="C45" s="50" t="str">
        <f>IFERROR(IF(GEKO!J45&lt;&gt;"",$B$9,""),"")</f>
        <v/>
      </c>
      <c r="D45" s="50" t="str">
        <f>IFERROR(IF(GEKO!H45&lt;&gt;"", GEKO!$B$10 &amp; " " &amp; $B$11, ""), "")</f>
        <v/>
      </c>
      <c r="E45" s="43" t="str">
        <f>IFERROR(IF(GEKO!J45&lt;&gt;"",INDEX(Wohnsitz!$F$7,1),""),"")</f>
        <v/>
      </c>
      <c r="F45" s="43" t="str">
        <f>IFERROR(IF(GEKO!J45&lt;&gt;"",TEXT(Wohnsitz!$C$11,"MM.JJ"),""),"")</f>
        <v/>
      </c>
      <c r="G45" s="43" t="str">
        <f>IFERROR(IF(GEKO!J45&lt;&gt;"",INDEX(Wohnsitz!B39,1),""),"")</f>
        <v/>
      </c>
      <c r="H45" s="68" t="str">
        <f>+Wohnsitz!G39</f>
        <v/>
      </c>
      <c r="I45" s="43" t="str">
        <f>+Wohnsitz!H39</f>
        <v/>
      </c>
      <c r="J45" s="68" t="str">
        <f>+Wohnsitz!V39</f>
        <v/>
      </c>
      <c r="K45" s="44" t="str">
        <f>+Wohnsitz!W39</f>
        <v/>
      </c>
      <c r="L45" s="13" t="str">
        <f>+Wohnsitz!I39</f>
        <v/>
      </c>
      <c r="M45" s="12">
        <f>+Wohnsitz!U39</f>
        <v>0</v>
      </c>
      <c r="N45" s="12" t="str">
        <f>+Wohnsitz!J39</f>
        <v/>
      </c>
      <c r="O45" s="12" t="str">
        <f>+Wohnsitz!K39</f>
        <v/>
      </c>
      <c r="P45" s="12" t="str">
        <f>+Wohnsitz!L39</f>
        <v/>
      </c>
      <c r="Q45" s="12">
        <f>+Wohnsitz!M39</f>
        <v>0</v>
      </c>
      <c r="R45" s="12" t="str">
        <f>+Wohnsitz!N39</f>
        <v/>
      </c>
      <c r="S45" s="12" t="str">
        <f>+Wohnsitz!O39</f>
        <v/>
      </c>
      <c r="T45" s="12" t="str">
        <f>+Wohnsitz!P39</f>
        <v/>
      </c>
      <c r="U45" s="12" t="str">
        <f>+Wohnsitz!Q39</f>
        <v/>
      </c>
      <c r="V45" s="12" t="str">
        <f>+Wohnsitz!R39</f>
        <v/>
      </c>
      <c r="W45" s="12" t="str">
        <f>+Wohnsitz!S39</f>
        <v/>
      </c>
      <c r="X45" s="12">
        <f t="shared" si="0"/>
        <v>0</v>
      </c>
    </row>
    <row r="46" spans="1:24" ht="23.25" customHeight="1" x14ac:dyDescent="0.25">
      <c r="A46" s="43" t="str">
        <f>IFERROR(IF(GEKO!J46&lt;&gt;"",$E$3,""),"")</f>
        <v/>
      </c>
      <c r="B46" s="43" t="str">
        <f>IFERROR(IF(GEKO!J46&lt;&gt;"",$E$9,""),"")</f>
        <v/>
      </c>
      <c r="C46" s="50" t="str">
        <f>IFERROR(IF(GEKO!J46&lt;&gt;"",$B$9,""),"")</f>
        <v/>
      </c>
      <c r="D46" s="50" t="str">
        <f>IFERROR(IF(GEKO!H46&lt;&gt;"", GEKO!$B$10 &amp; " " &amp; $B$11, ""), "")</f>
        <v/>
      </c>
      <c r="E46" s="43" t="str">
        <f>IFERROR(IF(GEKO!J46&lt;&gt;"",INDEX(Wohnsitz!$F$7,1),""),"")</f>
        <v/>
      </c>
      <c r="F46" s="43" t="str">
        <f>IFERROR(IF(GEKO!J46&lt;&gt;"",TEXT(Wohnsitz!$C$11,"MM.JJ"),""),"")</f>
        <v/>
      </c>
      <c r="G46" s="43" t="str">
        <f>IFERROR(IF(GEKO!J46&lt;&gt;"",INDEX(Wohnsitz!B40,1),""),"")</f>
        <v/>
      </c>
      <c r="H46" s="68" t="str">
        <f>+Wohnsitz!G40</f>
        <v/>
      </c>
      <c r="I46" s="43" t="str">
        <f>+Wohnsitz!H40</f>
        <v/>
      </c>
      <c r="J46" s="68" t="str">
        <f>+Wohnsitz!V40</f>
        <v/>
      </c>
      <c r="K46" s="44" t="str">
        <f>+Wohnsitz!W40</f>
        <v/>
      </c>
      <c r="L46" s="13" t="str">
        <f>+Wohnsitz!I40</f>
        <v/>
      </c>
      <c r="M46" s="12">
        <f>+Wohnsitz!U40</f>
        <v>0</v>
      </c>
      <c r="N46" s="12" t="str">
        <f>+Wohnsitz!J40</f>
        <v/>
      </c>
      <c r="O46" s="12" t="str">
        <f>+Wohnsitz!K40</f>
        <v/>
      </c>
      <c r="P46" s="12" t="str">
        <f>+Wohnsitz!L40</f>
        <v/>
      </c>
      <c r="Q46" s="12">
        <f>+Wohnsitz!M40</f>
        <v>0</v>
      </c>
      <c r="R46" s="12" t="str">
        <f>+Wohnsitz!N40</f>
        <v/>
      </c>
      <c r="S46" s="12" t="str">
        <f>+Wohnsitz!O40</f>
        <v/>
      </c>
      <c r="T46" s="12" t="str">
        <f>+Wohnsitz!P40</f>
        <v/>
      </c>
      <c r="U46" s="12" t="str">
        <f>+Wohnsitz!Q40</f>
        <v/>
      </c>
      <c r="V46" s="12" t="str">
        <f>+Wohnsitz!R40</f>
        <v/>
      </c>
      <c r="W46" s="12" t="str">
        <f>+Wohnsitz!S40</f>
        <v/>
      </c>
      <c r="X46" s="12">
        <f t="shared" si="0"/>
        <v>0</v>
      </c>
    </row>
    <row r="47" spans="1:24" ht="23.25" customHeight="1" x14ac:dyDescent="0.25">
      <c r="A47" s="43" t="str">
        <f>IFERROR(IF(GEKO!J47&lt;&gt;"",$E$3,""),"")</f>
        <v/>
      </c>
      <c r="B47" s="43" t="str">
        <f>IFERROR(IF(GEKO!J47&lt;&gt;"",$E$9,""),"")</f>
        <v/>
      </c>
      <c r="C47" s="50" t="str">
        <f>IFERROR(IF(GEKO!J47&lt;&gt;"",$B$9,""),"")</f>
        <v/>
      </c>
      <c r="D47" s="50" t="str">
        <f>IFERROR(IF(GEKO!H47&lt;&gt;"", GEKO!$B$10 &amp; " " &amp; $B$11, ""), "")</f>
        <v/>
      </c>
      <c r="E47" s="43" t="str">
        <f>IFERROR(IF(GEKO!J47&lt;&gt;"",INDEX(Wohnsitz!$F$7,1),""),"")</f>
        <v/>
      </c>
      <c r="F47" s="43" t="str">
        <f>IFERROR(IF(GEKO!J47&lt;&gt;"",TEXT(Wohnsitz!$C$11,"MM.JJ"),""),"")</f>
        <v/>
      </c>
      <c r="G47" s="43" t="str">
        <f>IFERROR(IF(GEKO!J47&lt;&gt;"",INDEX(Wohnsitz!B41,1),""),"")</f>
        <v/>
      </c>
      <c r="H47" s="68" t="str">
        <f>+Wohnsitz!G41</f>
        <v/>
      </c>
      <c r="I47" s="43" t="str">
        <f>+Wohnsitz!H41</f>
        <v/>
      </c>
      <c r="J47" s="68" t="str">
        <f>+Wohnsitz!V41</f>
        <v/>
      </c>
      <c r="K47" s="44" t="str">
        <f>+Wohnsitz!W41</f>
        <v/>
      </c>
      <c r="L47" s="13" t="str">
        <f>+Wohnsitz!I41</f>
        <v/>
      </c>
      <c r="M47" s="12">
        <f>+Wohnsitz!U41</f>
        <v>0</v>
      </c>
      <c r="N47" s="12" t="str">
        <f>+Wohnsitz!J41</f>
        <v/>
      </c>
      <c r="O47" s="12" t="str">
        <f>+Wohnsitz!K41</f>
        <v/>
      </c>
      <c r="P47" s="12" t="str">
        <f>+Wohnsitz!L41</f>
        <v/>
      </c>
      <c r="Q47" s="12">
        <f>+Wohnsitz!M41</f>
        <v>0</v>
      </c>
      <c r="R47" s="12" t="str">
        <f>+Wohnsitz!N41</f>
        <v/>
      </c>
      <c r="S47" s="12" t="str">
        <f>+Wohnsitz!O41</f>
        <v/>
      </c>
      <c r="T47" s="12" t="str">
        <f>+Wohnsitz!P41</f>
        <v/>
      </c>
      <c r="U47" s="12" t="str">
        <f>+Wohnsitz!Q41</f>
        <v/>
      </c>
      <c r="V47" s="12" t="str">
        <f>+Wohnsitz!R41</f>
        <v/>
      </c>
      <c r="W47" s="12" t="str">
        <f>+Wohnsitz!S41</f>
        <v/>
      </c>
      <c r="X47" s="12">
        <f t="shared" si="0"/>
        <v>0</v>
      </c>
    </row>
    <row r="48" spans="1:24" ht="23.25" customHeight="1" x14ac:dyDescent="0.25">
      <c r="A48" s="43" t="str">
        <f>IFERROR(IF(GEKO!J48&lt;&gt;"",$E$3,""),"")</f>
        <v/>
      </c>
      <c r="B48" s="43" t="str">
        <f>IFERROR(IF(GEKO!J48&lt;&gt;"",$E$9,""),"")</f>
        <v/>
      </c>
      <c r="C48" s="50" t="str">
        <f>IFERROR(IF(GEKO!J48&lt;&gt;"",$B$9,""),"")</f>
        <v/>
      </c>
      <c r="D48" s="50" t="str">
        <f>IFERROR(IF(GEKO!H48&lt;&gt;"", GEKO!$B$10 &amp; " " &amp; $B$11, ""), "")</f>
        <v/>
      </c>
      <c r="E48" s="43" t="str">
        <f>IFERROR(IF(GEKO!J48&lt;&gt;"",INDEX(Wohnsitz!$F$7,1),""),"")</f>
        <v/>
      </c>
      <c r="F48" s="43" t="str">
        <f>IFERROR(IF(GEKO!J48&lt;&gt;"",TEXT(Wohnsitz!$C$11,"MM.JJ"),""),"")</f>
        <v/>
      </c>
      <c r="G48" s="43" t="str">
        <f>IFERROR(IF(GEKO!J48&lt;&gt;"",INDEX(Wohnsitz!B42,1),""),"")</f>
        <v/>
      </c>
      <c r="H48" s="68" t="str">
        <f>+Wohnsitz!G42</f>
        <v/>
      </c>
      <c r="I48" s="43" t="str">
        <f>+Wohnsitz!H42</f>
        <v/>
      </c>
      <c r="J48" s="68" t="str">
        <f>+Wohnsitz!V42</f>
        <v/>
      </c>
      <c r="K48" s="44" t="str">
        <f>+Wohnsitz!W42</f>
        <v/>
      </c>
      <c r="L48" s="13" t="str">
        <f>+Wohnsitz!I42</f>
        <v/>
      </c>
      <c r="M48" s="12">
        <f>+Wohnsitz!U42</f>
        <v>0</v>
      </c>
      <c r="N48" s="12" t="str">
        <f>+Wohnsitz!J42</f>
        <v/>
      </c>
      <c r="O48" s="12" t="str">
        <f>+Wohnsitz!K42</f>
        <v/>
      </c>
      <c r="P48" s="12" t="str">
        <f>+Wohnsitz!L42</f>
        <v/>
      </c>
      <c r="Q48" s="12">
        <f>+Wohnsitz!M42</f>
        <v>0</v>
      </c>
      <c r="R48" s="12" t="str">
        <f>+Wohnsitz!N42</f>
        <v/>
      </c>
      <c r="S48" s="12" t="str">
        <f>+Wohnsitz!O42</f>
        <v/>
      </c>
      <c r="T48" s="12" t="str">
        <f>+Wohnsitz!P42</f>
        <v/>
      </c>
      <c r="U48" s="12" t="str">
        <f>+Wohnsitz!Q42</f>
        <v/>
      </c>
      <c r="V48" s="12" t="str">
        <f>+Wohnsitz!R42</f>
        <v/>
      </c>
      <c r="W48" s="12" t="str">
        <f>+Wohnsitz!S42</f>
        <v/>
      </c>
      <c r="X48" s="12">
        <f t="shared" si="0"/>
        <v>0</v>
      </c>
    </row>
    <row r="49" spans="1:24" ht="23.25" customHeight="1" x14ac:dyDescent="0.25">
      <c r="A49" s="43" t="str">
        <f>IFERROR(IF(GEKO!J49&lt;&gt;"",$E$3,""),"")</f>
        <v/>
      </c>
      <c r="B49" s="43" t="str">
        <f>IFERROR(IF(GEKO!J49&lt;&gt;"",$E$9,""),"")</f>
        <v/>
      </c>
      <c r="C49" s="50" t="str">
        <f>IFERROR(IF(GEKO!J49&lt;&gt;"",$B$9,""),"")</f>
        <v/>
      </c>
      <c r="D49" s="50" t="str">
        <f>IFERROR(IF(GEKO!H49&lt;&gt;"", GEKO!$B$10 &amp; " " &amp; $B$11, ""), "")</f>
        <v/>
      </c>
      <c r="E49" s="43" t="str">
        <f>IFERROR(IF(GEKO!J49&lt;&gt;"",INDEX(Wohnsitz!$F$7,1),""),"")</f>
        <v/>
      </c>
      <c r="F49" s="43" t="str">
        <f>IFERROR(IF(GEKO!J49&lt;&gt;"",TEXT(Wohnsitz!$C$11,"MM.JJ"),""),"")</f>
        <v/>
      </c>
      <c r="G49" s="43" t="str">
        <f>IFERROR(IF(GEKO!J49&lt;&gt;"",INDEX(Wohnsitz!B43,1),""),"")</f>
        <v/>
      </c>
      <c r="H49" s="68" t="str">
        <f>+Wohnsitz!G43</f>
        <v/>
      </c>
      <c r="I49" s="43" t="str">
        <f>+Wohnsitz!H43</f>
        <v/>
      </c>
      <c r="J49" s="68" t="str">
        <f>+Wohnsitz!V43</f>
        <v/>
      </c>
      <c r="K49" s="44" t="str">
        <f>+Wohnsitz!W43</f>
        <v/>
      </c>
      <c r="L49" s="13" t="str">
        <f>+Wohnsitz!I43</f>
        <v/>
      </c>
      <c r="M49" s="12">
        <f>+Wohnsitz!U43</f>
        <v>0</v>
      </c>
      <c r="N49" s="12" t="str">
        <f>+Wohnsitz!J43</f>
        <v/>
      </c>
      <c r="O49" s="12" t="str">
        <f>+Wohnsitz!K43</f>
        <v/>
      </c>
      <c r="P49" s="12" t="str">
        <f>+Wohnsitz!L43</f>
        <v/>
      </c>
      <c r="Q49" s="12">
        <f>+Wohnsitz!M43</f>
        <v>0</v>
      </c>
      <c r="R49" s="12" t="str">
        <f>+Wohnsitz!N43</f>
        <v/>
      </c>
      <c r="S49" s="12" t="str">
        <f>+Wohnsitz!O43</f>
        <v/>
      </c>
      <c r="T49" s="12" t="str">
        <f>+Wohnsitz!P43</f>
        <v/>
      </c>
      <c r="U49" s="12" t="str">
        <f>+Wohnsitz!Q43</f>
        <v/>
      </c>
      <c r="V49" s="12" t="str">
        <f>+Wohnsitz!R43</f>
        <v/>
      </c>
      <c r="W49" s="12" t="str">
        <f>+Wohnsitz!S43</f>
        <v/>
      </c>
      <c r="X49" s="12">
        <f t="shared" si="0"/>
        <v>0</v>
      </c>
    </row>
    <row r="50" spans="1:24" ht="23.25" customHeight="1" x14ac:dyDescent="0.25">
      <c r="A50" s="43" t="str">
        <f>IFERROR(IF(GEKO!J50&lt;&gt;"",$E$3,""),"")</f>
        <v/>
      </c>
      <c r="B50" s="43" t="str">
        <f>IFERROR(IF(GEKO!J50&lt;&gt;"",$E$9,""),"")</f>
        <v/>
      </c>
      <c r="C50" s="50" t="str">
        <f>IFERROR(IF(GEKO!J50&lt;&gt;"",$B$9,""),"")</f>
        <v/>
      </c>
      <c r="D50" s="50" t="str">
        <f>IFERROR(IF(GEKO!H50&lt;&gt;"", GEKO!$B$10 &amp; " " &amp; $B$11, ""), "")</f>
        <v/>
      </c>
      <c r="E50" s="43" t="str">
        <f>IFERROR(IF(GEKO!J50&lt;&gt;"",INDEX(Wohnsitz!$F$7,1),""),"")</f>
        <v/>
      </c>
      <c r="F50" s="43" t="str">
        <f>IFERROR(IF(GEKO!J50&lt;&gt;"",TEXT(Wohnsitz!$C$11,"MM.JJ"),""),"")</f>
        <v/>
      </c>
      <c r="G50" s="43" t="str">
        <f>IFERROR(IF(GEKO!J50&lt;&gt;"",INDEX(Wohnsitz!B44,1),""),"")</f>
        <v/>
      </c>
      <c r="H50" s="68" t="str">
        <f>+Wohnsitz!G44</f>
        <v/>
      </c>
      <c r="I50" s="43" t="str">
        <f>+Wohnsitz!H44</f>
        <v/>
      </c>
      <c r="J50" s="68" t="str">
        <f>+Wohnsitz!V44</f>
        <v/>
      </c>
      <c r="K50" s="44" t="str">
        <f>+Wohnsitz!W44</f>
        <v/>
      </c>
      <c r="L50" s="13" t="str">
        <f>+Wohnsitz!I44</f>
        <v/>
      </c>
      <c r="M50" s="12">
        <f>+Wohnsitz!U44</f>
        <v>0</v>
      </c>
      <c r="N50" s="12" t="str">
        <f>+Wohnsitz!J44</f>
        <v/>
      </c>
      <c r="O50" s="12" t="str">
        <f>+Wohnsitz!K44</f>
        <v/>
      </c>
      <c r="P50" s="12" t="str">
        <f>+Wohnsitz!L44</f>
        <v/>
      </c>
      <c r="Q50" s="12">
        <f>+Wohnsitz!M44</f>
        <v>0</v>
      </c>
      <c r="R50" s="12" t="str">
        <f>+Wohnsitz!N44</f>
        <v/>
      </c>
      <c r="S50" s="12" t="str">
        <f>+Wohnsitz!O44</f>
        <v/>
      </c>
      <c r="T50" s="12" t="str">
        <f>+Wohnsitz!P44</f>
        <v/>
      </c>
      <c r="U50" s="12" t="str">
        <f>+Wohnsitz!Q44</f>
        <v/>
      </c>
      <c r="V50" s="12" t="str">
        <f>+Wohnsitz!R44</f>
        <v/>
      </c>
      <c r="W50" s="12" t="str">
        <f>+Wohnsitz!S44</f>
        <v/>
      </c>
      <c r="X50" s="12">
        <f t="shared" si="0"/>
        <v>0</v>
      </c>
    </row>
    <row r="51" spans="1:24" ht="23.25" customHeight="1" x14ac:dyDescent="0.25">
      <c r="A51" s="43" t="str">
        <f>IFERROR(IF(GEKO!J51&lt;&gt;"",$E$3,""),"")</f>
        <v/>
      </c>
      <c r="B51" s="43" t="str">
        <f>IFERROR(IF(GEKO!J51&lt;&gt;"",$E$9,""),"")</f>
        <v/>
      </c>
      <c r="C51" s="50" t="str">
        <f>IFERROR(IF(GEKO!J51&lt;&gt;"",$B$9,""),"")</f>
        <v/>
      </c>
      <c r="D51" s="50" t="str">
        <f>IFERROR(IF(GEKO!H51&lt;&gt;"", GEKO!$B$10 &amp; " " &amp; $B$11, ""), "")</f>
        <v/>
      </c>
      <c r="E51" s="43" t="str">
        <f>IFERROR(IF(GEKO!J51&lt;&gt;"",INDEX(Wohnsitz!$F$7,1),""),"")</f>
        <v/>
      </c>
      <c r="F51" s="43" t="str">
        <f>IFERROR(IF(GEKO!J51&lt;&gt;"",TEXT(Wohnsitz!$C$11,"MM.JJ"),""),"")</f>
        <v/>
      </c>
      <c r="G51" s="43" t="str">
        <f>IFERROR(IF(GEKO!J51&lt;&gt;"",INDEX(Wohnsitz!B45,1),""),"")</f>
        <v/>
      </c>
      <c r="H51" s="68" t="str">
        <f>+Wohnsitz!G45</f>
        <v/>
      </c>
      <c r="I51" s="43" t="str">
        <f>+Wohnsitz!H45</f>
        <v/>
      </c>
      <c r="J51" s="68" t="str">
        <f>+Wohnsitz!V45</f>
        <v/>
      </c>
      <c r="K51" s="44" t="str">
        <f>+Wohnsitz!W45</f>
        <v/>
      </c>
      <c r="L51" s="13" t="str">
        <f>+Wohnsitz!I45</f>
        <v/>
      </c>
      <c r="M51" s="12">
        <f>+Wohnsitz!U45</f>
        <v>0</v>
      </c>
      <c r="N51" s="12" t="str">
        <f>+Wohnsitz!J45</f>
        <v/>
      </c>
      <c r="O51" s="12" t="str">
        <f>+Wohnsitz!K45</f>
        <v/>
      </c>
      <c r="P51" s="12" t="str">
        <f>+Wohnsitz!L45</f>
        <v/>
      </c>
      <c r="Q51" s="12">
        <f>+Wohnsitz!M45</f>
        <v>0</v>
      </c>
      <c r="R51" s="12" t="str">
        <f>+Wohnsitz!N45</f>
        <v/>
      </c>
      <c r="S51" s="12" t="str">
        <f>+Wohnsitz!O45</f>
        <v/>
      </c>
      <c r="T51" s="12" t="str">
        <f>+Wohnsitz!P45</f>
        <v/>
      </c>
      <c r="U51" s="12" t="str">
        <f>+Wohnsitz!Q45</f>
        <v/>
      </c>
      <c r="V51" s="12" t="str">
        <f>+Wohnsitz!R45</f>
        <v/>
      </c>
      <c r="W51" s="12" t="str">
        <f>+Wohnsitz!S45</f>
        <v/>
      </c>
      <c r="X51" s="12">
        <f t="shared" si="0"/>
        <v>0</v>
      </c>
    </row>
    <row r="52" spans="1:24" ht="23.25" customHeight="1" x14ac:dyDescent="0.25">
      <c r="A52" s="43" t="str">
        <f>IFERROR(IF(GEKO!J52&lt;&gt;"",$E$3,""),"")</f>
        <v/>
      </c>
      <c r="B52" s="43" t="str">
        <f>IFERROR(IF(GEKO!J52&lt;&gt;"",$E$9,""),"")</f>
        <v/>
      </c>
      <c r="C52" s="50" t="str">
        <f>IFERROR(IF(GEKO!J52&lt;&gt;"",$B$9,""),"")</f>
        <v/>
      </c>
      <c r="D52" s="50" t="str">
        <f>IFERROR(IF(GEKO!H52&lt;&gt;"", GEKO!$B$10 &amp; " " &amp; $B$11, ""), "")</f>
        <v/>
      </c>
      <c r="E52" s="43" t="str">
        <f>IFERROR(IF(GEKO!J52&lt;&gt;"",INDEX(Wohnsitz!$F$7,1),""),"")</f>
        <v/>
      </c>
      <c r="F52" s="43" t="str">
        <f>IFERROR(IF(GEKO!J52&lt;&gt;"",TEXT(Wohnsitz!$C$11,"MM.JJ"),""),"")</f>
        <v/>
      </c>
      <c r="G52" s="43" t="str">
        <f>IFERROR(IF(GEKO!J52&lt;&gt;"",INDEX(Wohnsitz!B46,1),""),"")</f>
        <v/>
      </c>
      <c r="H52" s="68" t="str">
        <f>+Wohnsitz!G46</f>
        <v/>
      </c>
      <c r="I52" s="43" t="str">
        <f>+Wohnsitz!H46</f>
        <v/>
      </c>
      <c r="J52" s="68" t="str">
        <f>+Wohnsitz!V46</f>
        <v/>
      </c>
      <c r="K52" s="44" t="str">
        <f>+Wohnsitz!W46</f>
        <v/>
      </c>
      <c r="L52" s="13" t="str">
        <f>+Wohnsitz!I46</f>
        <v/>
      </c>
      <c r="M52" s="12">
        <f>+Wohnsitz!U46</f>
        <v>0</v>
      </c>
      <c r="N52" s="12" t="str">
        <f>+Wohnsitz!J46</f>
        <v/>
      </c>
      <c r="O52" s="12" t="str">
        <f>+Wohnsitz!K46</f>
        <v/>
      </c>
      <c r="P52" s="12" t="str">
        <f>+Wohnsitz!L46</f>
        <v/>
      </c>
      <c r="Q52" s="12">
        <f>+Wohnsitz!M46</f>
        <v>0</v>
      </c>
      <c r="R52" s="12" t="str">
        <f>+Wohnsitz!N46</f>
        <v/>
      </c>
      <c r="S52" s="12" t="str">
        <f>+Wohnsitz!O46</f>
        <v/>
      </c>
      <c r="T52" s="12" t="str">
        <f>+Wohnsitz!P46</f>
        <v/>
      </c>
      <c r="U52" s="12" t="str">
        <f>+Wohnsitz!Q46</f>
        <v/>
      </c>
      <c r="V52" s="12" t="str">
        <f>+Wohnsitz!R46</f>
        <v/>
      </c>
      <c r="W52" s="12" t="str">
        <f>+Wohnsitz!S46</f>
        <v/>
      </c>
      <c r="X52" s="12">
        <f t="shared" si="0"/>
        <v>0</v>
      </c>
    </row>
    <row r="53" spans="1:24" ht="23.25" customHeight="1" x14ac:dyDescent="0.25">
      <c r="A53" s="43" t="str">
        <f>IFERROR(IF(GEKO!J53&lt;&gt;"",$E$3,""),"")</f>
        <v/>
      </c>
      <c r="B53" s="43" t="str">
        <f>IFERROR(IF(GEKO!J53&lt;&gt;"",$E$9,""),"")</f>
        <v/>
      </c>
      <c r="C53" s="50" t="str">
        <f>IFERROR(IF(GEKO!J53&lt;&gt;"",$B$9,""),"")</f>
        <v/>
      </c>
      <c r="D53" s="50" t="str">
        <f>IFERROR(IF(GEKO!H53&lt;&gt;"", GEKO!$B$10 &amp; " " &amp; $B$11, ""), "")</f>
        <v/>
      </c>
      <c r="E53" s="43" t="str">
        <f>IFERROR(IF(GEKO!J53&lt;&gt;"",INDEX(Wohnsitz!$F$7,1),""),"")</f>
        <v/>
      </c>
      <c r="F53" s="43" t="str">
        <f>IFERROR(IF(GEKO!J53&lt;&gt;"",TEXT(Wohnsitz!$C$11,"MM.JJ"),""),"")</f>
        <v/>
      </c>
      <c r="G53" s="43" t="str">
        <f>IFERROR(IF(GEKO!J53&lt;&gt;"",INDEX(Wohnsitz!B47,1),""),"")</f>
        <v/>
      </c>
      <c r="H53" s="68" t="str">
        <f>+Wohnsitz!G47</f>
        <v/>
      </c>
      <c r="I53" s="43" t="str">
        <f>+Wohnsitz!H47</f>
        <v/>
      </c>
      <c r="J53" s="68" t="str">
        <f>+Wohnsitz!V47</f>
        <v/>
      </c>
      <c r="K53" s="44" t="str">
        <f>+Wohnsitz!W47</f>
        <v/>
      </c>
      <c r="L53" s="13" t="str">
        <f>+Wohnsitz!I47</f>
        <v/>
      </c>
      <c r="M53" s="12">
        <f>+Wohnsitz!U47</f>
        <v>0</v>
      </c>
      <c r="N53" s="12" t="str">
        <f>+Wohnsitz!J47</f>
        <v/>
      </c>
      <c r="O53" s="12" t="str">
        <f>+Wohnsitz!K47</f>
        <v/>
      </c>
      <c r="P53" s="12" t="str">
        <f>+Wohnsitz!L47</f>
        <v/>
      </c>
      <c r="Q53" s="12">
        <f>+Wohnsitz!M47</f>
        <v>0</v>
      </c>
      <c r="R53" s="12" t="str">
        <f>+Wohnsitz!N47</f>
        <v/>
      </c>
      <c r="S53" s="12" t="str">
        <f>+Wohnsitz!O47</f>
        <v/>
      </c>
      <c r="T53" s="12" t="str">
        <f>+Wohnsitz!P47</f>
        <v/>
      </c>
      <c r="U53" s="12" t="str">
        <f>+Wohnsitz!Q47</f>
        <v/>
      </c>
      <c r="V53" s="12" t="str">
        <f>+Wohnsitz!R47</f>
        <v/>
      </c>
      <c r="W53" s="12" t="str">
        <f>+Wohnsitz!S47</f>
        <v/>
      </c>
      <c r="X53" s="12">
        <f t="shared" si="0"/>
        <v>0</v>
      </c>
    </row>
    <row r="54" spans="1:24" ht="23.25" customHeight="1" x14ac:dyDescent="0.25">
      <c r="A54" s="43" t="str">
        <f>IFERROR(IF(GEKO!J54&lt;&gt;"",$E$3,""),"")</f>
        <v/>
      </c>
      <c r="B54" s="43" t="str">
        <f>IFERROR(IF(GEKO!J54&lt;&gt;"",$E$9,""),"")</f>
        <v/>
      </c>
      <c r="C54" s="50" t="str">
        <f>IFERROR(IF(GEKO!J54&lt;&gt;"",$B$9,""),"")</f>
        <v/>
      </c>
      <c r="D54" s="50" t="str">
        <f>IFERROR(IF(GEKO!H54&lt;&gt;"", GEKO!$B$10 &amp; " " &amp; $B$11, ""), "")</f>
        <v/>
      </c>
      <c r="E54" s="43" t="str">
        <f>IFERROR(IF(GEKO!J54&lt;&gt;"",INDEX(Wohnsitz!$F$7,1),""),"")</f>
        <v/>
      </c>
      <c r="F54" s="43" t="str">
        <f>IFERROR(IF(GEKO!J54&lt;&gt;"",TEXT(Wohnsitz!$C$11,"MM.JJ"),""),"")</f>
        <v/>
      </c>
      <c r="G54" s="43" t="str">
        <f>IFERROR(IF(GEKO!J54&lt;&gt;"",INDEX(Wohnsitz!B48,1),""),"")</f>
        <v/>
      </c>
      <c r="H54" s="68" t="str">
        <f>+Wohnsitz!G48</f>
        <v/>
      </c>
      <c r="I54" s="43" t="str">
        <f>+Wohnsitz!H48</f>
        <v/>
      </c>
      <c r="J54" s="68" t="str">
        <f>+Wohnsitz!V48</f>
        <v/>
      </c>
      <c r="K54" s="44" t="str">
        <f>+Wohnsitz!W48</f>
        <v/>
      </c>
      <c r="L54" s="13" t="str">
        <f>+Wohnsitz!I48</f>
        <v/>
      </c>
      <c r="M54" s="12">
        <f>+Wohnsitz!U48</f>
        <v>0</v>
      </c>
      <c r="N54" s="12" t="str">
        <f>+Wohnsitz!J48</f>
        <v/>
      </c>
      <c r="O54" s="12" t="str">
        <f>+Wohnsitz!K48</f>
        <v/>
      </c>
      <c r="P54" s="12" t="str">
        <f>+Wohnsitz!L48</f>
        <v/>
      </c>
      <c r="Q54" s="12">
        <f>+Wohnsitz!M48</f>
        <v>0</v>
      </c>
      <c r="R54" s="12" t="str">
        <f>+Wohnsitz!N48</f>
        <v/>
      </c>
      <c r="S54" s="12" t="str">
        <f>+Wohnsitz!O48</f>
        <v/>
      </c>
      <c r="T54" s="12" t="str">
        <f>+Wohnsitz!P48</f>
        <v/>
      </c>
      <c r="U54" s="12" t="str">
        <f>+Wohnsitz!Q48</f>
        <v/>
      </c>
      <c r="V54" s="12" t="str">
        <f>+Wohnsitz!R48</f>
        <v/>
      </c>
      <c r="W54" s="12" t="str">
        <f>+Wohnsitz!S48</f>
        <v/>
      </c>
      <c r="X54" s="12">
        <f t="shared" si="0"/>
        <v>0</v>
      </c>
    </row>
    <row r="55" spans="1:24" ht="23.25" customHeight="1" x14ac:dyDescent="0.25">
      <c r="A55" s="43" t="str">
        <f>IFERROR(IF(GEKO!J55&lt;&gt;"",$E$3,""),"")</f>
        <v/>
      </c>
      <c r="B55" s="43" t="str">
        <f>IFERROR(IF(GEKO!J55&lt;&gt;"",$E$9,""),"")</f>
        <v/>
      </c>
      <c r="C55" s="50" t="str">
        <f>IFERROR(IF(GEKO!J55&lt;&gt;"",$B$9,""),"")</f>
        <v/>
      </c>
      <c r="D55" s="50" t="str">
        <f>IFERROR(IF(GEKO!H55&lt;&gt;"", GEKO!$B$10 &amp; " " &amp; $B$11, ""), "")</f>
        <v/>
      </c>
      <c r="E55" s="43" t="str">
        <f>IFERROR(IF(GEKO!J55&lt;&gt;"",INDEX(Wohnsitz!$F$7,1),""),"")</f>
        <v/>
      </c>
      <c r="F55" s="43" t="str">
        <f>IFERROR(IF(GEKO!J55&lt;&gt;"",TEXT(Wohnsitz!$C$11,"MM.JJ"),""),"")</f>
        <v/>
      </c>
      <c r="G55" s="43" t="str">
        <f>IFERROR(IF(GEKO!J55&lt;&gt;"",INDEX(Wohnsitz!B49,1),""),"")</f>
        <v/>
      </c>
      <c r="H55" s="68" t="str">
        <f>+Wohnsitz!G49</f>
        <v/>
      </c>
      <c r="I55" s="43" t="str">
        <f>+Wohnsitz!H49</f>
        <v/>
      </c>
      <c r="J55" s="68" t="str">
        <f>+Wohnsitz!V49</f>
        <v/>
      </c>
      <c r="K55" s="44" t="str">
        <f>+Wohnsitz!W49</f>
        <v/>
      </c>
      <c r="L55" s="13" t="str">
        <f>+Wohnsitz!I49</f>
        <v/>
      </c>
      <c r="M55" s="12">
        <f>+Wohnsitz!U49</f>
        <v>0</v>
      </c>
      <c r="N55" s="12" t="str">
        <f>+Wohnsitz!J49</f>
        <v/>
      </c>
      <c r="O55" s="12" t="str">
        <f>+Wohnsitz!K49</f>
        <v/>
      </c>
      <c r="P55" s="12" t="str">
        <f>+Wohnsitz!L49</f>
        <v/>
      </c>
      <c r="Q55" s="12">
        <f>+Wohnsitz!M49</f>
        <v>0</v>
      </c>
      <c r="R55" s="12" t="str">
        <f>+Wohnsitz!N49</f>
        <v/>
      </c>
      <c r="S55" s="12" t="str">
        <f>+Wohnsitz!O49</f>
        <v/>
      </c>
      <c r="T55" s="12" t="str">
        <f>+Wohnsitz!P49</f>
        <v/>
      </c>
      <c r="U55" s="12" t="str">
        <f>+Wohnsitz!Q49</f>
        <v/>
      </c>
      <c r="V55" s="12" t="str">
        <f>+Wohnsitz!R49</f>
        <v/>
      </c>
      <c r="W55" s="12" t="str">
        <f>+Wohnsitz!S49</f>
        <v/>
      </c>
      <c r="X55" s="12">
        <f t="shared" si="0"/>
        <v>0</v>
      </c>
    </row>
    <row r="56" spans="1:24" ht="23.25" customHeight="1" x14ac:dyDescent="0.25">
      <c r="A56" s="43" t="str">
        <f>IFERROR(IF(GEKO!J56&lt;&gt;"",$E$3,""),"")</f>
        <v/>
      </c>
      <c r="B56" s="43" t="str">
        <f>IFERROR(IF(GEKO!J56&lt;&gt;"",$E$9,""),"")</f>
        <v/>
      </c>
      <c r="C56" s="50" t="str">
        <f>IFERROR(IF(GEKO!J56&lt;&gt;"",$B$9,""),"")</f>
        <v/>
      </c>
      <c r="D56" s="50" t="str">
        <f>IFERROR(IF(GEKO!H56&lt;&gt;"", GEKO!$B$10 &amp; " " &amp; $B$11, ""), "")</f>
        <v/>
      </c>
      <c r="E56" s="43" t="str">
        <f>IFERROR(IF(GEKO!J56&lt;&gt;"",INDEX(Wohnsitz!$F$7,1),""),"")</f>
        <v/>
      </c>
      <c r="F56" s="43" t="str">
        <f>IFERROR(IF(GEKO!J56&lt;&gt;"",TEXT(Wohnsitz!$C$11,"MM.JJ"),""),"")</f>
        <v/>
      </c>
      <c r="G56" s="43" t="str">
        <f>IFERROR(IF(GEKO!J56&lt;&gt;"",INDEX(Wohnsitz!B50,1),""),"")</f>
        <v/>
      </c>
      <c r="H56" s="68" t="str">
        <f>+Wohnsitz!G50</f>
        <v/>
      </c>
      <c r="I56" s="43" t="str">
        <f>+Wohnsitz!H50</f>
        <v/>
      </c>
      <c r="J56" s="68" t="str">
        <f>+Wohnsitz!V50</f>
        <v/>
      </c>
      <c r="K56" s="44" t="str">
        <f>+Wohnsitz!W50</f>
        <v/>
      </c>
      <c r="L56" s="13" t="str">
        <f>+Wohnsitz!I50</f>
        <v/>
      </c>
      <c r="M56" s="12">
        <f>+Wohnsitz!U50</f>
        <v>0</v>
      </c>
      <c r="N56" s="12" t="str">
        <f>+Wohnsitz!J50</f>
        <v/>
      </c>
      <c r="O56" s="12" t="str">
        <f>+Wohnsitz!K50</f>
        <v/>
      </c>
      <c r="P56" s="12" t="str">
        <f>+Wohnsitz!L50</f>
        <v/>
      </c>
      <c r="Q56" s="12">
        <f>+Wohnsitz!M50</f>
        <v>0</v>
      </c>
      <c r="R56" s="12" t="str">
        <f>+Wohnsitz!N50</f>
        <v/>
      </c>
      <c r="S56" s="12" t="str">
        <f>+Wohnsitz!O50</f>
        <v/>
      </c>
      <c r="T56" s="12" t="str">
        <f>+Wohnsitz!P50</f>
        <v/>
      </c>
      <c r="U56" s="12" t="str">
        <f>+Wohnsitz!Q50</f>
        <v/>
      </c>
      <c r="V56" s="12" t="str">
        <f>+Wohnsitz!R50</f>
        <v/>
      </c>
      <c r="W56" s="12" t="str">
        <f>+Wohnsitz!S50</f>
        <v/>
      </c>
      <c r="X56" s="12">
        <f t="shared" si="0"/>
        <v>0</v>
      </c>
    </row>
    <row r="57" spans="1:24" ht="23.25" customHeight="1" x14ac:dyDescent="0.25">
      <c r="A57" s="43" t="str">
        <f>IFERROR(IF(GEKO!J57&lt;&gt;"",$E$3,""),"")</f>
        <v/>
      </c>
      <c r="B57" s="43" t="str">
        <f>IFERROR(IF(GEKO!J57&lt;&gt;"",$E$9,""),"")</f>
        <v/>
      </c>
      <c r="C57" s="50" t="str">
        <f>IFERROR(IF(GEKO!J57&lt;&gt;"",$B$9,""),"")</f>
        <v/>
      </c>
      <c r="D57" s="50" t="str">
        <f>IFERROR(IF(GEKO!H57&lt;&gt;"", GEKO!$B$10 &amp; " " &amp; $B$11, ""), "")</f>
        <v/>
      </c>
      <c r="E57" s="43" t="str">
        <f>IFERROR(IF(GEKO!J57&lt;&gt;"",INDEX(Wohnsitz!$F$7,1),""),"")</f>
        <v/>
      </c>
      <c r="F57" s="43" t="str">
        <f>IFERROR(IF(GEKO!J57&lt;&gt;"",TEXT(Wohnsitz!$C$11,"MM.JJ"),""),"")</f>
        <v/>
      </c>
      <c r="G57" s="43" t="str">
        <f>IFERROR(IF(GEKO!J57&lt;&gt;"",INDEX(Wohnsitz!B51,1),""),"")</f>
        <v/>
      </c>
      <c r="H57" s="68" t="str">
        <f>+Wohnsitz!G51</f>
        <v/>
      </c>
      <c r="I57" s="43" t="str">
        <f>+Wohnsitz!H51</f>
        <v/>
      </c>
      <c r="J57" s="68" t="str">
        <f>+Wohnsitz!V51</f>
        <v/>
      </c>
      <c r="K57" s="44" t="str">
        <f>+Wohnsitz!W51</f>
        <v/>
      </c>
      <c r="L57" s="13" t="str">
        <f>+Wohnsitz!I51</f>
        <v/>
      </c>
      <c r="M57" s="12">
        <f>+Wohnsitz!U51</f>
        <v>0</v>
      </c>
      <c r="N57" s="12" t="str">
        <f>+Wohnsitz!J51</f>
        <v/>
      </c>
      <c r="O57" s="12" t="str">
        <f>+Wohnsitz!K51</f>
        <v/>
      </c>
      <c r="P57" s="12" t="str">
        <f>+Wohnsitz!L51</f>
        <v/>
      </c>
      <c r="Q57" s="12">
        <f>+Wohnsitz!M51</f>
        <v>0</v>
      </c>
      <c r="R57" s="12" t="str">
        <f>+Wohnsitz!N51</f>
        <v/>
      </c>
      <c r="S57" s="12" t="str">
        <f>+Wohnsitz!O51</f>
        <v/>
      </c>
      <c r="T57" s="12" t="str">
        <f>+Wohnsitz!P51</f>
        <v/>
      </c>
      <c r="U57" s="12" t="str">
        <f>+Wohnsitz!Q51</f>
        <v/>
      </c>
      <c r="V57" s="12" t="str">
        <f>+Wohnsitz!R51</f>
        <v/>
      </c>
      <c r="W57" s="12" t="str">
        <f>+Wohnsitz!S51</f>
        <v/>
      </c>
      <c r="X57" s="12">
        <f t="shared" si="0"/>
        <v>0</v>
      </c>
    </row>
    <row r="58" spans="1:24" ht="23.25" customHeight="1" x14ac:dyDescent="0.25">
      <c r="A58" s="43" t="str">
        <f>IFERROR(IF(GEKO!J58&lt;&gt;"",$E$3,""),"")</f>
        <v/>
      </c>
      <c r="B58" s="43" t="str">
        <f>IFERROR(IF(GEKO!J58&lt;&gt;"",$E$9,""),"")</f>
        <v/>
      </c>
      <c r="C58" s="50" t="str">
        <f>IFERROR(IF(GEKO!J58&lt;&gt;"",$B$9,""),"")</f>
        <v/>
      </c>
      <c r="D58" s="50" t="str">
        <f>IFERROR(IF(GEKO!H58&lt;&gt;"", GEKO!$B$10 &amp; " " &amp; $B$11, ""), "")</f>
        <v/>
      </c>
      <c r="E58" s="43" t="str">
        <f>IFERROR(IF(GEKO!J58&lt;&gt;"",INDEX(Wohnsitz!$F$7,1),""),"")</f>
        <v/>
      </c>
      <c r="F58" s="43" t="str">
        <f>IFERROR(IF(GEKO!J58&lt;&gt;"",TEXT(Wohnsitz!$C$11,"MM.JJ"),""),"")</f>
        <v/>
      </c>
      <c r="G58" s="43" t="str">
        <f>IFERROR(IF(GEKO!J58&lt;&gt;"",INDEX(Wohnsitz!B52,1),""),"")</f>
        <v/>
      </c>
      <c r="H58" s="68" t="str">
        <f>+Wohnsitz!G52</f>
        <v/>
      </c>
      <c r="I58" s="43" t="str">
        <f>+Wohnsitz!H52</f>
        <v/>
      </c>
      <c r="J58" s="68" t="str">
        <f>+Wohnsitz!V52</f>
        <v/>
      </c>
      <c r="K58" s="44" t="str">
        <f>+Wohnsitz!W52</f>
        <v/>
      </c>
      <c r="L58" s="13" t="str">
        <f>+Wohnsitz!I52</f>
        <v/>
      </c>
      <c r="M58" s="12">
        <f>+Wohnsitz!U52</f>
        <v>0</v>
      </c>
      <c r="N58" s="12" t="str">
        <f>+Wohnsitz!J52</f>
        <v/>
      </c>
      <c r="O58" s="12" t="str">
        <f>+Wohnsitz!K52</f>
        <v/>
      </c>
      <c r="P58" s="12" t="str">
        <f>+Wohnsitz!L52</f>
        <v/>
      </c>
      <c r="Q58" s="12">
        <f>+Wohnsitz!M52</f>
        <v>0</v>
      </c>
      <c r="R58" s="12" t="str">
        <f>+Wohnsitz!N52</f>
        <v/>
      </c>
      <c r="S58" s="12" t="str">
        <f>+Wohnsitz!O52</f>
        <v/>
      </c>
      <c r="T58" s="12" t="str">
        <f>+Wohnsitz!P52</f>
        <v/>
      </c>
      <c r="U58" s="12" t="str">
        <f>+Wohnsitz!Q52</f>
        <v/>
      </c>
      <c r="V58" s="12" t="str">
        <f>+Wohnsitz!R52</f>
        <v/>
      </c>
      <c r="W58" s="12" t="str">
        <f>+Wohnsitz!S52</f>
        <v/>
      </c>
      <c r="X58" s="12">
        <f t="shared" si="0"/>
        <v>0</v>
      </c>
    </row>
    <row r="59" spans="1:24" ht="23.25" customHeight="1" x14ac:dyDescent="0.25">
      <c r="A59" s="43" t="str">
        <f>IFERROR(IF(GEKO!J59&lt;&gt;"",$E$3,""),"")</f>
        <v/>
      </c>
      <c r="B59" s="43" t="str">
        <f>IFERROR(IF(GEKO!J59&lt;&gt;"",$E$9,""),"")</f>
        <v/>
      </c>
      <c r="C59" s="50" t="str">
        <f>IFERROR(IF(GEKO!J59&lt;&gt;"",$B$9,""),"")</f>
        <v/>
      </c>
      <c r="D59" s="50" t="str">
        <f>IFERROR(IF(GEKO!H59&lt;&gt;"", GEKO!$B$10 &amp; " " &amp; $B$11, ""), "")</f>
        <v/>
      </c>
      <c r="E59" s="43" t="str">
        <f>IFERROR(IF(GEKO!J59&lt;&gt;"",INDEX(Wohnsitz!$F$7,1),""),"")</f>
        <v/>
      </c>
      <c r="F59" s="43" t="str">
        <f>IFERROR(IF(GEKO!J59&lt;&gt;"",TEXT(Wohnsitz!$C$11,"MM.JJ"),""),"")</f>
        <v/>
      </c>
      <c r="G59" s="43" t="str">
        <f>IFERROR(IF(GEKO!J59&lt;&gt;"",INDEX(Wohnsitz!B53,1),""),"")</f>
        <v/>
      </c>
      <c r="H59" s="68" t="str">
        <f>+Wohnsitz!G53</f>
        <v/>
      </c>
      <c r="I59" s="43" t="str">
        <f>+Wohnsitz!H53</f>
        <v/>
      </c>
      <c r="J59" s="68" t="str">
        <f>+Wohnsitz!V53</f>
        <v/>
      </c>
      <c r="K59" s="44" t="str">
        <f>+Wohnsitz!W53</f>
        <v/>
      </c>
      <c r="L59" s="13" t="str">
        <f>+Wohnsitz!I53</f>
        <v/>
      </c>
      <c r="M59" s="12">
        <f>+Wohnsitz!U53</f>
        <v>0</v>
      </c>
      <c r="N59" s="12" t="str">
        <f>+Wohnsitz!J53</f>
        <v/>
      </c>
      <c r="O59" s="12" t="str">
        <f>+Wohnsitz!K53</f>
        <v/>
      </c>
      <c r="P59" s="12" t="str">
        <f>+Wohnsitz!L53</f>
        <v/>
      </c>
      <c r="Q59" s="12">
        <f>+Wohnsitz!M53</f>
        <v>0</v>
      </c>
      <c r="R59" s="12" t="str">
        <f>+Wohnsitz!N53</f>
        <v/>
      </c>
      <c r="S59" s="12" t="str">
        <f>+Wohnsitz!O53</f>
        <v/>
      </c>
      <c r="T59" s="12" t="str">
        <f>+Wohnsitz!P53</f>
        <v/>
      </c>
      <c r="U59" s="12" t="str">
        <f>+Wohnsitz!Q53</f>
        <v/>
      </c>
      <c r="V59" s="12" t="str">
        <f>+Wohnsitz!R53</f>
        <v/>
      </c>
      <c r="W59" s="12" t="str">
        <f>+Wohnsitz!S53</f>
        <v/>
      </c>
      <c r="X59" s="12">
        <f t="shared" si="0"/>
        <v>0</v>
      </c>
    </row>
    <row r="60" spans="1:24" ht="23.25" customHeight="1" x14ac:dyDescent="0.25">
      <c r="A60" s="43" t="str">
        <f>IFERROR(IF(GEKO!J60&lt;&gt;"",$E$3,""),"")</f>
        <v/>
      </c>
      <c r="B60" s="43" t="str">
        <f>IFERROR(IF(GEKO!J60&lt;&gt;"",$E$9,""),"")</f>
        <v/>
      </c>
      <c r="C60" s="50" t="str">
        <f>IFERROR(IF(GEKO!J60&lt;&gt;"",$B$9,""),"")</f>
        <v/>
      </c>
      <c r="D60" s="50" t="str">
        <f>IFERROR(IF(GEKO!H60&lt;&gt;"", GEKO!$B$10 &amp; " " &amp; $B$11, ""), "")</f>
        <v/>
      </c>
      <c r="E60" s="43" t="str">
        <f>IFERROR(IF(GEKO!J60&lt;&gt;"",INDEX(Wohnsitz!$F$7,1),""),"")</f>
        <v/>
      </c>
      <c r="F60" s="43" t="str">
        <f>IFERROR(IF(GEKO!J60&lt;&gt;"",TEXT(Wohnsitz!$C$11,"MM.JJ"),""),"")</f>
        <v/>
      </c>
      <c r="G60" s="43" t="str">
        <f>IFERROR(IF(GEKO!J60&lt;&gt;"",INDEX(Wohnsitz!B54,1),""),"")</f>
        <v/>
      </c>
      <c r="H60" s="68" t="str">
        <f>+Wohnsitz!G54</f>
        <v/>
      </c>
      <c r="I60" s="43" t="str">
        <f>+Wohnsitz!H54</f>
        <v/>
      </c>
      <c r="J60" s="68" t="str">
        <f>+Wohnsitz!V54</f>
        <v/>
      </c>
      <c r="K60" s="44" t="str">
        <f>+Wohnsitz!W54</f>
        <v/>
      </c>
      <c r="L60" s="13" t="str">
        <f>+Wohnsitz!I54</f>
        <v/>
      </c>
      <c r="M60" s="12">
        <f>+Wohnsitz!U54</f>
        <v>0</v>
      </c>
      <c r="N60" s="12" t="str">
        <f>+Wohnsitz!J54</f>
        <v/>
      </c>
      <c r="O60" s="12" t="str">
        <f>+Wohnsitz!K54</f>
        <v/>
      </c>
      <c r="P60" s="12" t="str">
        <f>+Wohnsitz!L54</f>
        <v/>
      </c>
      <c r="Q60" s="12">
        <f>+Wohnsitz!M54</f>
        <v>0</v>
      </c>
      <c r="R60" s="12" t="str">
        <f>+Wohnsitz!N54</f>
        <v/>
      </c>
      <c r="S60" s="12" t="str">
        <f>+Wohnsitz!O54</f>
        <v/>
      </c>
      <c r="T60" s="12" t="str">
        <f>+Wohnsitz!P54</f>
        <v/>
      </c>
      <c r="U60" s="12" t="str">
        <f>+Wohnsitz!Q54</f>
        <v/>
      </c>
      <c r="V60" s="12" t="str">
        <f>+Wohnsitz!R54</f>
        <v/>
      </c>
      <c r="W60" s="12" t="str">
        <f>+Wohnsitz!S54</f>
        <v/>
      </c>
      <c r="X60" s="12">
        <f t="shared" si="0"/>
        <v>0</v>
      </c>
    </row>
    <row r="61" spans="1:24" ht="23.25" customHeight="1" x14ac:dyDescent="0.25">
      <c r="A61" s="43" t="str">
        <f>IFERROR(IF(GEKO!J61&lt;&gt;"",$E$3,""),"")</f>
        <v/>
      </c>
      <c r="B61" s="43" t="str">
        <f>IFERROR(IF(GEKO!J61&lt;&gt;"",$E$9,""),"")</f>
        <v/>
      </c>
      <c r="C61" s="50" t="str">
        <f>IFERROR(IF(GEKO!J61&lt;&gt;"",$B$9,""),"")</f>
        <v/>
      </c>
      <c r="D61" s="50" t="str">
        <f>IFERROR(IF(GEKO!H61&lt;&gt;"", GEKO!$B$10 &amp; " " &amp; $B$11, ""), "")</f>
        <v/>
      </c>
      <c r="E61" s="43" t="str">
        <f>IFERROR(IF(GEKO!J61&lt;&gt;"",INDEX(Wohnsitz!$F$7,1),""),"")</f>
        <v/>
      </c>
      <c r="F61" s="43" t="str">
        <f>IFERROR(IF(GEKO!J61&lt;&gt;"",TEXT(Wohnsitz!$C$11,"MM.JJ"),""),"")</f>
        <v/>
      </c>
      <c r="G61" s="43" t="str">
        <f>IFERROR(IF(GEKO!J61&lt;&gt;"",INDEX(Wohnsitz!B55,1),""),"")</f>
        <v/>
      </c>
      <c r="H61" s="68" t="str">
        <f>+Wohnsitz!G55</f>
        <v/>
      </c>
      <c r="I61" s="43" t="str">
        <f>+Wohnsitz!H55</f>
        <v/>
      </c>
      <c r="J61" s="68" t="str">
        <f>+Wohnsitz!V55</f>
        <v/>
      </c>
      <c r="K61" s="44" t="str">
        <f>+Wohnsitz!W55</f>
        <v/>
      </c>
      <c r="L61" s="13" t="str">
        <f>+Wohnsitz!I55</f>
        <v/>
      </c>
      <c r="M61" s="12">
        <f>+Wohnsitz!U55</f>
        <v>0</v>
      </c>
      <c r="N61" s="12" t="str">
        <f>+Wohnsitz!J55</f>
        <v/>
      </c>
      <c r="O61" s="12" t="str">
        <f>+Wohnsitz!K55</f>
        <v/>
      </c>
      <c r="P61" s="12" t="str">
        <f>+Wohnsitz!L55</f>
        <v/>
      </c>
      <c r="Q61" s="12">
        <f>+Wohnsitz!M55</f>
        <v>0</v>
      </c>
      <c r="R61" s="12" t="str">
        <f>+Wohnsitz!N55</f>
        <v/>
      </c>
      <c r="S61" s="12" t="str">
        <f>+Wohnsitz!O55</f>
        <v/>
      </c>
      <c r="T61" s="12" t="str">
        <f>+Wohnsitz!P55</f>
        <v/>
      </c>
      <c r="U61" s="12" t="str">
        <f>+Wohnsitz!Q55</f>
        <v/>
      </c>
      <c r="V61" s="12" t="str">
        <f>+Wohnsitz!R55</f>
        <v/>
      </c>
      <c r="W61" s="12" t="str">
        <f>+Wohnsitz!S55</f>
        <v/>
      </c>
      <c r="X61" s="12">
        <f t="shared" si="0"/>
        <v>0</v>
      </c>
    </row>
    <row r="62" spans="1:24" ht="23.25" customHeight="1" x14ac:dyDescent="0.25">
      <c r="A62" s="43" t="str">
        <f>IFERROR(IF(GEKO!J62&lt;&gt;"",$E$3,""),"")</f>
        <v/>
      </c>
      <c r="B62" s="43" t="str">
        <f>IFERROR(IF(GEKO!J62&lt;&gt;"",$E$9,""),"")</f>
        <v/>
      </c>
      <c r="C62" s="50" t="str">
        <f>IFERROR(IF(GEKO!J62&lt;&gt;"",$B$9,""),"")</f>
        <v/>
      </c>
      <c r="D62" s="50" t="str">
        <f>IFERROR(IF(GEKO!H62&lt;&gt;"", GEKO!$B$10 &amp; " " &amp; $B$11, ""), "")</f>
        <v/>
      </c>
      <c r="E62" s="43" t="str">
        <f>IFERROR(IF(GEKO!J62&lt;&gt;"",INDEX(Wohnsitz!$F$7,1),""),"")</f>
        <v/>
      </c>
      <c r="F62" s="43" t="str">
        <f>IFERROR(IF(GEKO!J62&lt;&gt;"",TEXT(Wohnsitz!$C$11,"MM.JJ"),""),"")</f>
        <v/>
      </c>
      <c r="G62" s="43" t="str">
        <f>IFERROR(IF(GEKO!J62&lt;&gt;"",INDEX(Wohnsitz!B56,1),""),"")</f>
        <v/>
      </c>
      <c r="H62" s="68" t="str">
        <f>+Wohnsitz!G56</f>
        <v/>
      </c>
      <c r="I62" s="43" t="str">
        <f>+Wohnsitz!H56</f>
        <v/>
      </c>
      <c r="J62" s="68" t="str">
        <f>+Wohnsitz!V56</f>
        <v/>
      </c>
      <c r="K62" s="44" t="str">
        <f>+Wohnsitz!W56</f>
        <v/>
      </c>
      <c r="L62" s="13" t="str">
        <f>+Wohnsitz!I56</f>
        <v/>
      </c>
      <c r="M62" s="12">
        <f>+Wohnsitz!U56</f>
        <v>0</v>
      </c>
      <c r="N62" s="12" t="str">
        <f>+Wohnsitz!J56</f>
        <v/>
      </c>
      <c r="O62" s="12" t="str">
        <f>+Wohnsitz!K56</f>
        <v/>
      </c>
      <c r="P62" s="12" t="str">
        <f>+Wohnsitz!L56</f>
        <v/>
      </c>
      <c r="Q62" s="12">
        <f>+Wohnsitz!M56</f>
        <v>0</v>
      </c>
      <c r="R62" s="12" t="str">
        <f>+Wohnsitz!N56</f>
        <v/>
      </c>
      <c r="S62" s="12" t="str">
        <f>+Wohnsitz!O56</f>
        <v/>
      </c>
      <c r="T62" s="12" t="str">
        <f>+Wohnsitz!P56</f>
        <v/>
      </c>
      <c r="U62" s="12" t="str">
        <f>+Wohnsitz!Q56</f>
        <v/>
      </c>
      <c r="V62" s="12" t="str">
        <f>+Wohnsitz!R56</f>
        <v/>
      </c>
      <c r="W62" s="12" t="str">
        <f>+Wohnsitz!S56</f>
        <v/>
      </c>
      <c r="X62" s="12">
        <f t="shared" si="0"/>
        <v>0</v>
      </c>
    </row>
    <row r="63" spans="1:24" ht="23.25" customHeight="1" x14ac:dyDescent="0.25">
      <c r="A63" s="43" t="str">
        <f>IFERROR(IF(GEKO!J63&lt;&gt;"",$E$3,""),"")</f>
        <v/>
      </c>
      <c r="B63" s="43" t="str">
        <f>IFERROR(IF(GEKO!J63&lt;&gt;"",$E$9,""),"")</f>
        <v/>
      </c>
      <c r="C63" s="50" t="str">
        <f>IFERROR(IF(GEKO!J63&lt;&gt;"",$B$9,""),"")</f>
        <v/>
      </c>
      <c r="D63" s="50" t="str">
        <f>IFERROR(IF(GEKO!H63&lt;&gt;"", GEKO!$B$10 &amp; " " &amp; $B$11, ""), "")</f>
        <v/>
      </c>
      <c r="E63" s="43" t="str">
        <f>IFERROR(IF(GEKO!J63&lt;&gt;"",INDEX(Wohnsitz!$F$7,1),""),"")</f>
        <v/>
      </c>
      <c r="F63" s="43" t="str">
        <f>IFERROR(IF(GEKO!J63&lt;&gt;"",TEXT(Wohnsitz!$C$11,"MM.JJ"),""),"")</f>
        <v/>
      </c>
      <c r="G63" s="43" t="str">
        <f>IFERROR(IF(GEKO!J63&lt;&gt;"",INDEX(Wohnsitz!B57,1),""),"")</f>
        <v/>
      </c>
      <c r="H63" s="68" t="str">
        <f>+Wohnsitz!G57</f>
        <v/>
      </c>
      <c r="I63" s="43" t="str">
        <f>+Wohnsitz!H57</f>
        <v/>
      </c>
      <c r="J63" s="68" t="str">
        <f>+Wohnsitz!V57</f>
        <v/>
      </c>
      <c r="K63" s="44" t="str">
        <f>+Wohnsitz!W57</f>
        <v/>
      </c>
      <c r="L63" s="13" t="str">
        <f>+Wohnsitz!I57</f>
        <v/>
      </c>
      <c r="M63" s="12">
        <f>+Wohnsitz!U57</f>
        <v>0</v>
      </c>
      <c r="N63" s="12" t="str">
        <f>+Wohnsitz!J57</f>
        <v/>
      </c>
      <c r="O63" s="12" t="str">
        <f>+Wohnsitz!K57</f>
        <v/>
      </c>
      <c r="P63" s="12" t="str">
        <f>+Wohnsitz!L57</f>
        <v/>
      </c>
      <c r="Q63" s="12">
        <f>+Wohnsitz!M57</f>
        <v>0</v>
      </c>
      <c r="R63" s="12" t="str">
        <f>+Wohnsitz!N57</f>
        <v/>
      </c>
      <c r="S63" s="12" t="str">
        <f>+Wohnsitz!O57</f>
        <v/>
      </c>
      <c r="T63" s="12" t="str">
        <f>+Wohnsitz!P57</f>
        <v/>
      </c>
      <c r="U63" s="12" t="str">
        <f>+Wohnsitz!Q57</f>
        <v/>
      </c>
      <c r="V63" s="12" t="str">
        <f>+Wohnsitz!R57</f>
        <v/>
      </c>
      <c r="W63" s="12" t="str">
        <f>+Wohnsitz!S57</f>
        <v/>
      </c>
      <c r="X63" s="12">
        <f t="shared" si="0"/>
        <v>0</v>
      </c>
    </row>
    <row r="64" spans="1:24" ht="23.25" customHeight="1" x14ac:dyDescent="0.25">
      <c r="A64" s="43" t="str">
        <f>IFERROR(IF(GEKO!J64&lt;&gt;"",$E$3,""),"")</f>
        <v/>
      </c>
      <c r="B64" s="43" t="str">
        <f>IFERROR(IF(GEKO!J64&lt;&gt;"",$E$9,""),"")</f>
        <v/>
      </c>
      <c r="C64" s="50" t="str">
        <f>IFERROR(IF(GEKO!J64&lt;&gt;"",$B$9,""),"")</f>
        <v/>
      </c>
      <c r="D64" s="50" t="str">
        <f>IFERROR(IF(GEKO!H64&lt;&gt;"", GEKO!$B$10 &amp; " " &amp; $B$11, ""), "")</f>
        <v/>
      </c>
      <c r="E64" s="43" t="str">
        <f>IFERROR(IF(GEKO!J64&lt;&gt;"",INDEX(Wohnsitz!$F$7,1),""),"")</f>
        <v/>
      </c>
      <c r="F64" s="43" t="str">
        <f>IFERROR(IF(GEKO!J64&lt;&gt;"",TEXT(Wohnsitz!$C$11,"MM.JJ"),""),"")</f>
        <v/>
      </c>
      <c r="G64" s="43" t="str">
        <f>IFERROR(IF(GEKO!J64&lt;&gt;"",INDEX(Wohnsitz!B58,1),""),"")</f>
        <v/>
      </c>
      <c r="H64" s="68" t="str">
        <f>+Wohnsitz!G58</f>
        <v/>
      </c>
      <c r="I64" s="43" t="str">
        <f>+Wohnsitz!H58</f>
        <v/>
      </c>
      <c r="J64" s="68" t="str">
        <f>+Wohnsitz!V58</f>
        <v/>
      </c>
      <c r="K64" s="44" t="str">
        <f>+Wohnsitz!W58</f>
        <v/>
      </c>
      <c r="L64" s="13" t="str">
        <f>+Wohnsitz!I58</f>
        <v/>
      </c>
      <c r="M64" s="12">
        <f>+Wohnsitz!U58</f>
        <v>0</v>
      </c>
      <c r="N64" s="12" t="str">
        <f>+Wohnsitz!J58</f>
        <v/>
      </c>
      <c r="O64" s="12" t="str">
        <f>+Wohnsitz!K58</f>
        <v/>
      </c>
      <c r="P64" s="12" t="str">
        <f>+Wohnsitz!L58</f>
        <v/>
      </c>
      <c r="Q64" s="12">
        <f>+Wohnsitz!M58</f>
        <v>0</v>
      </c>
      <c r="R64" s="12" t="str">
        <f>+Wohnsitz!N58</f>
        <v/>
      </c>
      <c r="S64" s="12" t="str">
        <f>+Wohnsitz!O58</f>
        <v/>
      </c>
      <c r="T64" s="12" t="str">
        <f>+Wohnsitz!P58</f>
        <v/>
      </c>
      <c r="U64" s="12" t="str">
        <f>+Wohnsitz!Q58</f>
        <v/>
      </c>
      <c r="V64" s="12" t="str">
        <f>+Wohnsitz!R58</f>
        <v/>
      </c>
      <c r="W64" s="12" t="str">
        <f>+Wohnsitz!S58</f>
        <v/>
      </c>
      <c r="X64" s="12">
        <f t="shared" si="0"/>
        <v>0</v>
      </c>
    </row>
    <row r="65" spans="1:24" ht="23.25" customHeight="1" x14ac:dyDescent="0.25">
      <c r="A65" s="43" t="str">
        <f>IFERROR(IF(GEKO!J65&lt;&gt;"",$E$3,""),"")</f>
        <v/>
      </c>
      <c r="B65" s="43" t="str">
        <f>IFERROR(IF(GEKO!J65&lt;&gt;"",$E$9,""),"")</f>
        <v/>
      </c>
      <c r="C65" s="50" t="str">
        <f>IFERROR(IF(GEKO!J65&lt;&gt;"",$B$9,""),"")</f>
        <v/>
      </c>
      <c r="D65" s="50" t="str">
        <f>IFERROR(IF(GEKO!H65&lt;&gt;"", GEKO!$B$10 &amp; " " &amp; $B$11, ""), "")</f>
        <v/>
      </c>
      <c r="E65" s="43" t="str">
        <f>IFERROR(IF(GEKO!J65&lt;&gt;"",INDEX(Wohnsitz!$F$7,1),""),"")</f>
        <v/>
      </c>
      <c r="F65" s="43" t="str">
        <f>IFERROR(IF(GEKO!J65&lt;&gt;"",TEXT(Wohnsitz!$C$11,"MM.JJ"),""),"")</f>
        <v/>
      </c>
      <c r="G65" s="43" t="str">
        <f>IFERROR(IF(GEKO!J65&lt;&gt;"",INDEX(Wohnsitz!B59,1),""),"")</f>
        <v/>
      </c>
      <c r="H65" s="68" t="str">
        <f>+Wohnsitz!G59</f>
        <v/>
      </c>
      <c r="I65" s="43" t="str">
        <f>+Wohnsitz!H59</f>
        <v/>
      </c>
      <c r="J65" s="68" t="str">
        <f>+Wohnsitz!V59</f>
        <v/>
      </c>
      <c r="K65" s="44" t="str">
        <f>+Wohnsitz!W59</f>
        <v/>
      </c>
      <c r="L65" s="13" t="str">
        <f>+Wohnsitz!I59</f>
        <v/>
      </c>
      <c r="M65" s="12">
        <f>+Wohnsitz!U59</f>
        <v>0</v>
      </c>
      <c r="N65" s="12" t="str">
        <f>+Wohnsitz!J59</f>
        <v/>
      </c>
      <c r="O65" s="12" t="str">
        <f>+Wohnsitz!K59</f>
        <v/>
      </c>
      <c r="P65" s="12" t="str">
        <f>+Wohnsitz!L59</f>
        <v/>
      </c>
      <c r="Q65" s="12">
        <f>+Wohnsitz!M59</f>
        <v>0</v>
      </c>
      <c r="R65" s="12" t="str">
        <f>+Wohnsitz!N59</f>
        <v/>
      </c>
      <c r="S65" s="12" t="str">
        <f>+Wohnsitz!O59</f>
        <v/>
      </c>
      <c r="T65" s="12" t="str">
        <f>+Wohnsitz!P59</f>
        <v/>
      </c>
      <c r="U65" s="12" t="str">
        <f>+Wohnsitz!Q59</f>
        <v/>
      </c>
      <c r="V65" s="12" t="str">
        <f>+Wohnsitz!R59</f>
        <v/>
      </c>
      <c r="W65" s="12" t="str">
        <f>+Wohnsitz!S59</f>
        <v/>
      </c>
      <c r="X65" s="12">
        <f t="shared" si="0"/>
        <v>0</v>
      </c>
    </row>
    <row r="66" spans="1:24" ht="23.25" customHeight="1" x14ac:dyDescent="0.25">
      <c r="A66" s="43" t="str">
        <f>IFERROR(IF(GEKO!J66&lt;&gt;"",$E$3,""),"")</f>
        <v/>
      </c>
      <c r="B66" s="43" t="str">
        <f>IFERROR(IF(GEKO!J66&lt;&gt;"",$E$9,""),"")</f>
        <v/>
      </c>
      <c r="C66" s="50" t="str">
        <f>IFERROR(IF(GEKO!J66&lt;&gt;"",$B$9,""),"")</f>
        <v/>
      </c>
      <c r="D66" s="50" t="str">
        <f>IFERROR(IF(GEKO!H66&lt;&gt;"", GEKO!$B$10 &amp; " " &amp; $B$11, ""), "")</f>
        <v/>
      </c>
      <c r="E66" s="43" t="str">
        <f>IFERROR(IF(GEKO!J66&lt;&gt;"",INDEX(Wohnsitz!$F$7,1),""),"")</f>
        <v/>
      </c>
      <c r="F66" s="43" t="str">
        <f>IFERROR(IF(GEKO!J66&lt;&gt;"",TEXT(Wohnsitz!$C$11,"MM.JJ"),""),"")</f>
        <v/>
      </c>
      <c r="G66" s="43" t="str">
        <f>IFERROR(IF(GEKO!J66&lt;&gt;"",INDEX(Wohnsitz!B60,1),""),"")</f>
        <v/>
      </c>
      <c r="H66" s="68" t="str">
        <f>+Wohnsitz!G60</f>
        <v/>
      </c>
      <c r="I66" s="43" t="str">
        <f>+Wohnsitz!H60</f>
        <v/>
      </c>
      <c r="J66" s="68" t="str">
        <f>+Wohnsitz!V60</f>
        <v/>
      </c>
      <c r="K66" s="44" t="str">
        <f>+Wohnsitz!W60</f>
        <v/>
      </c>
      <c r="L66" s="13" t="str">
        <f>+Wohnsitz!I60</f>
        <v/>
      </c>
      <c r="M66" s="12">
        <f>+Wohnsitz!U60</f>
        <v>0</v>
      </c>
      <c r="N66" s="12" t="str">
        <f>+Wohnsitz!J60</f>
        <v/>
      </c>
      <c r="O66" s="12" t="str">
        <f>+Wohnsitz!K60</f>
        <v/>
      </c>
      <c r="P66" s="12" t="str">
        <f>+Wohnsitz!L60</f>
        <v/>
      </c>
      <c r="Q66" s="12">
        <f>+Wohnsitz!M60</f>
        <v>0</v>
      </c>
      <c r="R66" s="12" t="str">
        <f>+Wohnsitz!N60</f>
        <v/>
      </c>
      <c r="S66" s="12" t="str">
        <f>+Wohnsitz!O60</f>
        <v/>
      </c>
      <c r="T66" s="12" t="str">
        <f>+Wohnsitz!P60</f>
        <v/>
      </c>
      <c r="U66" s="12" t="str">
        <f>+Wohnsitz!Q60</f>
        <v/>
      </c>
      <c r="V66" s="12" t="str">
        <f>+Wohnsitz!R60</f>
        <v/>
      </c>
      <c r="W66" s="12" t="str">
        <f>+Wohnsitz!S60</f>
        <v/>
      </c>
      <c r="X66" s="12">
        <f t="shared" si="0"/>
        <v>0</v>
      </c>
    </row>
    <row r="67" spans="1:24" ht="23.25" customHeight="1" x14ac:dyDescent="0.25">
      <c r="A67" s="43" t="str">
        <f>IFERROR(IF(GEKO!J67&lt;&gt;"",$E$3,""),"")</f>
        <v/>
      </c>
      <c r="B67" s="43" t="str">
        <f>IFERROR(IF(GEKO!J67&lt;&gt;"",$E$9,""),"")</f>
        <v/>
      </c>
      <c r="C67" s="50" t="str">
        <f>IFERROR(IF(GEKO!J67&lt;&gt;"",$B$9,""),"")</f>
        <v/>
      </c>
      <c r="D67" s="50" t="str">
        <f>IFERROR(IF(GEKO!H67&lt;&gt;"", GEKO!$B$10 &amp; " " &amp; $B$11, ""), "")</f>
        <v/>
      </c>
      <c r="E67" s="43" t="str">
        <f>IFERROR(IF(GEKO!J67&lt;&gt;"",INDEX(Wohnsitz!$F$7,1),""),"")</f>
        <v/>
      </c>
      <c r="F67" s="43" t="str">
        <f>IFERROR(IF(GEKO!J67&lt;&gt;"",TEXT(Wohnsitz!$C$11,"MM.JJ"),""),"")</f>
        <v/>
      </c>
      <c r="G67" s="43" t="str">
        <f>IFERROR(IF(GEKO!J67&lt;&gt;"",INDEX(Wohnsitz!B61,1),""),"")</f>
        <v/>
      </c>
      <c r="H67" s="68" t="str">
        <f>+Wohnsitz!G61</f>
        <v/>
      </c>
      <c r="I67" s="43" t="str">
        <f>+Wohnsitz!H61</f>
        <v/>
      </c>
      <c r="J67" s="68" t="str">
        <f>+Wohnsitz!V61</f>
        <v/>
      </c>
      <c r="K67" s="44" t="str">
        <f>+Wohnsitz!W61</f>
        <v/>
      </c>
      <c r="L67" s="13" t="str">
        <f>+Wohnsitz!I61</f>
        <v/>
      </c>
      <c r="M67" s="12">
        <f>+Wohnsitz!U61</f>
        <v>0</v>
      </c>
      <c r="N67" s="12" t="str">
        <f>+Wohnsitz!J61</f>
        <v/>
      </c>
      <c r="O67" s="12" t="str">
        <f>+Wohnsitz!K61</f>
        <v/>
      </c>
      <c r="P67" s="12" t="str">
        <f>+Wohnsitz!L61</f>
        <v/>
      </c>
      <c r="Q67" s="12">
        <f>+Wohnsitz!M61</f>
        <v>0</v>
      </c>
      <c r="R67" s="12" t="str">
        <f>+Wohnsitz!N61</f>
        <v/>
      </c>
      <c r="S67" s="12" t="str">
        <f>+Wohnsitz!O61</f>
        <v/>
      </c>
      <c r="T67" s="12" t="str">
        <f>+Wohnsitz!P61</f>
        <v/>
      </c>
      <c r="U67" s="12" t="str">
        <f>+Wohnsitz!Q61</f>
        <v/>
      </c>
      <c r="V67" s="12" t="str">
        <f>+Wohnsitz!R61</f>
        <v/>
      </c>
      <c r="W67" s="12" t="str">
        <f>+Wohnsitz!S61</f>
        <v/>
      </c>
      <c r="X67" s="12">
        <f t="shared" si="0"/>
        <v>0</v>
      </c>
    </row>
    <row r="68" spans="1:24" ht="23.25" customHeight="1" x14ac:dyDescent="0.25">
      <c r="A68" s="43" t="str">
        <f>IFERROR(IF(GEKO!J68&lt;&gt;"",$E$3,""),"")</f>
        <v/>
      </c>
      <c r="B68" s="43" t="str">
        <f>IFERROR(IF(GEKO!J68&lt;&gt;"",$E$9,""),"")</f>
        <v/>
      </c>
      <c r="C68" s="50" t="str">
        <f>IFERROR(IF(GEKO!J68&lt;&gt;"",$B$9,""),"")</f>
        <v/>
      </c>
      <c r="D68" s="50" t="str">
        <f>IFERROR(IF(GEKO!H68&lt;&gt;"", GEKO!$B$10 &amp; " " &amp; $B$11, ""), "")</f>
        <v/>
      </c>
      <c r="E68" s="43" t="str">
        <f>IFERROR(IF(GEKO!J68&lt;&gt;"",INDEX(Wohnsitz!$F$7,1),""),"")</f>
        <v/>
      </c>
      <c r="F68" s="43" t="str">
        <f>IFERROR(IF(GEKO!J68&lt;&gt;"",TEXT(Wohnsitz!$C$11,"MM.JJ"),""),"")</f>
        <v/>
      </c>
      <c r="G68" s="43" t="str">
        <f>IFERROR(IF(GEKO!J68&lt;&gt;"",INDEX(Wohnsitz!B62,1),""),"")</f>
        <v/>
      </c>
      <c r="H68" s="68" t="str">
        <f>+Wohnsitz!G62</f>
        <v/>
      </c>
      <c r="I68" s="43" t="str">
        <f>+Wohnsitz!H62</f>
        <v/>
      </c>
      <c r="J68" s="68" t="str">
        <f>+Wohnsitz!V62</f>
        <v/>
      </c>
      <c r="K68" s="44" t="str">
        <f>+Wohnsitz!W62</f>
        <v/>
      </c>
      <c r="L68" s="13" t="str">
        <f>+Wohnsitz!I62</f>
        <v/>
      </c>
      <c r="M68" s="12">
        <f>+Wohnsitz!U62</f>
        <v>0</v>
      </c>
      <c r="N68" s="12" t="str">
        <f>+Wohnsitz!J62</f>
        <v/>
      </c>
      <c r="O68" s="12" t="str">
        <f>+Wohnsitz!K62</f>
        <v/>
      </c>
      <c r="P68" s="12" t="str">
        <f>+Wohnsitz!L62</f>
        <v/>
      </c>
      <c r="Q68" s="12">
        <f>+Wohnsitz!M62</f>
        <v>0</v>
      </c>
      <c r="R68" s="12" t="str">
        <f>+Wohnsitz!N62</f>
        <v/>
      </c>
      <c r="S68" s="12" t="str">
        <f>+Wohnsitz!O62</f>
        <v/>
      </c>
      <c r="T68" s="12" t="str">
        <f>+Wohnsitz!P62</f>
        <v/>
      </c>
      <c r="U68" s="12" t="str">
        <f>+Wohnsitz!Q62</f>
        <v/>
      </c>
      <c r="V68" s="12" t="str">
        <f>+Wohnsitz!R62</f>
        <v/>
      </c>
      <c r="W68" s="12" t="str">
        <f>+Wohnsitz!S62</f>
        <v/>
      </c>
      <c r="X68" s="12">
        <f t="shared" si="0"/>
        <v>0</v>
      </c>
    </row>
    <row r="69" spans="1:24" ht="23.25" customHeight="1" x14ac:dyDescent="0.25">
      <c r="A69" s="43" t="str">
        <f>IFERROR(IF(GEKO!J69&lt;&gt;"",$E$3,""),"")</f>
        <v/>
      </c>
      <c r="B69" s="43" t="str">
        <f>IFERROR(IF(GEKO!J69&lt;&gt;"",$E$9,""),"")</f>
        <v/>
      </c>
      <c r="C69" s="50" t="str">
        <f>IFERROR(IF(GEKO!J69&lt;&gt;"",$B$9,""),"")</f>
        <v/>
      </c>
      <c r="D69" s="50" t="str">
        <f>IFERROR(IF(GEKO!H69&lt;&gt;"", GEKO!$B$10 &amp; " " &amp; $B$11, ""), "")</f>
        <v/>
      </c>
      <c r="E69" s="43" t="str">
        <f>IFERROR(IF(GEKO!J69&lt;&gt;"",INDEX(Wohnsitz!$F$7,1),""),"")</f>
        <v/>
      </c>
      <c r="F69" s="43" t="str">
        <f>IFERROR(IF(GEKO!J69&lt;&gt;"",TEXT(Wohnsitz!$C$11,"MM.JJ"),""),"")</f>
        <v/>
      </c>
      <c r="G69" s="43" t="str">
        <f>IFERROR(IF(GEKO!J69&lt;&gt;"",INDEX(Wohnsitz!B63,1),""),"")</f>
        <v/>
      </c>
      <c r="H69" s="68" t="str">
        <f>+Wohnsitz!G63</f>
        <v/>
      </c>
      <c r="I69" s="43" t="str">
        <f>+Wohnsitz!H63</f>
        <v/>
      </c>
      <c r="J69" s="68" t="str">
        <f>+Wohnsitz!V63</f>
        <v/>
      </c>
      <c r="K69" s="44" t="str">
        <f>+Wohnsitz!W63</f>
        <v/>
      </c>
      <c r="L69" s="13" t="str">
        <f>+Wohnsitz!I63</f>
        <v/>
      </c>
      <c r="M69" s="12">
        <f>+Wohnsitz!U63</f>
        <v>0</v>
      </c>
      <c r="N69" s="12" t="str">
        <f>+Wohnsitz!J63</f>
        <v/>
      </c>
      <c r="O69" s="12" t="str">
        <f>+Wohnsitz!K63</f>
        <v/>
      </c>
      <c r="P69" s="12" t="str">
        <f>+Wohnsitz!L63</f>
        <v/>
      </c>
      <c r="Q69" s="12">
        <f>+Wohnsitz!M63</f>
        <v>0</v>
      </c>
      <c r="R69" s="12" t="str">
        <f>+Wohnsitz!N63</f>
        <v/>
      </c>
      <c r="S69" s="12" t="str">
        <f>+Wohnsitz!O63</f>
        <v/>
      </c>
      <c r="T69" s="12" t="str">
        <f>+Wohnsitz!P63</f>
        <v/>
      </c>
      <c r="U69" s="12" t="str">
        <f>+Wohnsitz!Q63</f>
        <v/>
      </c>
      <c r="V69" s="12" t="str">
        <f>+Wohnsitz!R63</f>
        <v/>
      </c>
      <c r="W69" s="12" t="str">
        <f>+Wohnsitz!S63</f>
        <v/>
      </c>
      <c r="X69" s="12">
        <f t="shared" si="0"/>
        <v>0</v>
      </c>
    </row>
    <row r="70" spans="1:24" ht="23.25" customHeight="1" x14ac:dyDescent="0.25">
      <c r="A70" s="43" t="str">
        <f>IFERROR(IF(GEKO!J70&lt;&gt;"",$E$3,""),"")</f>
        <v/>
      </c>
      <c r="B70" s="43" t="str">
        <f>IFERROR(IF(GEKO!J70&lt;&gt;"",$E$9,""),"")</f>
        <v/>
      </c>
      <c r="C70" s="50" t="str">
        <f>IFERROR(IF(GEKO!J70&lt;&gt;"",$B$9,""),"")</f>
        <v/>
      </c>
      <c r="D70" s="50" t="str">
        <f>IFERROR(IF(GEKO!H70&lt;&gt;"", GEKO!$B$10 &amp; " " &amp; $B$11, ""), "")</f>
        <v/>
      </c>
      <c r="E70" s="43" t="str">
        <f>IFERROR(IF(GEKO!J70&lt;&gt;"",INDEX(Wohnsitz!$F$7,1),""),"")</f>
        <v/>
      </c>
      <c r="F70" s="43" t="str">
        <f>IFERROR(IF(GEKO!J70&lt;&gt;"",TEXT(Wohnsitz!$C$11,"MM.JJ"),""),"")</f>
        <v/>
      </c>
      <c r="G70" s="43" t="str">
        <f>IFERROR(IF(GEKO!J70&lt;&gt;"",INDEX(Wohnsitz!B64,1),""),"")</f>
        <v/>
      </c>
      <c r="H70" s="68" t="str">
        <f>+Wohnsitz!G64</f>
        <v/>
      </c>
      <c r="I70" s="43" t="str">
        <f>+Wohnsitz!H64</f>
        <v/>
      </c>
      <c r="J70" s="68" t="str">
        <f>+Wohnsitz!V64</f>
        <v/>
      </c>
      <c r="K70" s="44" t="str">
        <f>+Wohnsitz!W64</f>
        <v/>
      </c>
      <c r="L70" s="13" t="str">
        <f>+Wohnsitz!I64</f>
        <v/>
      </c>
      <c r="M70" s="12">
        <f>+Wohnsitz!U64</f>
        <v>0</v>
      </c>
      <c r="N70" s="12" t="str">
        <f>+Wohnsitz!J64</f>
        <v/>
      </c>
      <c r="O70" s="12" t="str">
        <f>+Wohnsitz!K64</f>
        <v/>
      </c>
      <c r="P70" s="12" t="str">
        <f>+Wohnsitz!L64</f>
        <v/>
      </c>
      <c r="Q70" s="12">
        <f>+Wohnsitz!M64</f>
        <v>0</v>
      </c>
      <c r="R70" s="12" t="str">
        <f>+Wohnsitz!N64</f>
        <v/>
      </c>
      <c r="S70" s="12" t="str">
        <f>+Wohnsitz!O64</f>
        <v/>
      </c>
      <c r="T70" s="12" t="str">
        <f>+Wohnsitz!P64</f>
        <v/>
      </c>
      <c r="U70" s="12" t="str">
        <f>+Wohnsitz!Q64</f>
        <v/>
      </c>
      <c r="V70" s="12" t="str">
        <f>+Wohnsitz!R64</f>
        <v/>
      </c>
      <c r="W70" s="12" t="str">
        <f>+Wohnsitz!S64</f>
        <v/>
      </c>
      <c r="X70" s="12">
        <f t="shared" si="0"/>
        <v>0</v>
      </c>
    </row>
    <row r="71" spans="1:24" ht="23.25" customHeight="1" x14ac:dyDescent="0.25">
      <c r="A71" s="43" t="str">
        <f>IFERROR(IF(GEKO!J71&lt;&gt;"",$E$3,""),"")</f>
        <v/>
      </c>
      <c r="B71" s="43" t="str">
        <f>IFERROR(IF(GEKO!J71&lt;&gt;"",$E$9,""),"")</f>
        <v/>
      </c>
      <c r="C71" s="50" t="str">
        <f>IFERROR(IF(GEKO!J71&lt;&gt;"",$B$9,""),"")</f>
        <v/>
      </c>
      <c r="D71" s="50" t="str">
        <f>IFERROR(IF(GEKO!H71&lt;&gt;"", GEKO!$B$10 &amp; " " &amp; $B$11, ""), "")</f>
        <v/>
      </c>
      <c r="E71" s="43" t="str">
        <f>IFERROR(IF(GEKO!J71&lt;&gt;"",INDEX(Wohnsitz!$F$7,1),""),"")</f>
        <v/>
      </c>
      <c r="F71" s="43" t="str">
        <f>IFERROR(IF(GEKO!J71&lt;&gt;"",TEXT(Wohnsitz!$C$11,"MM.JJ"),""),"")</f>
        <v/>
      </c>
      <c r="G71" s="43" t="str">
        <f>IFERROR(IF(GEKO!J71&lt;&gt;"",INDEX(Wohnsitz!B65,1),""),"")</f>
        <v/>
      </c>
      <c r="H71" s="68" t="str">
        <f>+Wohnsitz!G65</f>
        <v/>
      </c>
      <c r="I71" s="43" t="str">
        <f>+Wohnsitz!H65</f>
        <v/>
      </c>
      <c r="J71" s="68" t="str">
        <f>+Wohnsitz!V65</f>
        <v/>
      </c>
      <c r="K71" s="44" t="str">
        <f>+Wohnsitz!W65</f>
        <v/>
      </c>
      <c r="L71" s="13" t="str">
        <f>+Wohnsitz!I65</f>
        <v/>
      </c>
      <c r="M71" s="12">
        <f>+Wohnsitz!U65</f>
        <v>0</v>
      </c>
      <c r="N71" s="12" t="str">
        <f>+Wohnsitz!J65</f>
        <v/>
      </c>
      <c r="O71" s="12" t="str">
        <f>+Wohnsitz!K65</f>
        <v/>
      </c>
      <c r="P71" s="12" t="str">
        <f>+Wohnsitz!L65</f>
        <v/>
      </c>
      <c r="Q71" s="12">
        <f>+Wohnsitz!M65</f>
        <v>0</v>
      </c>
      <c r="R71" s="12" t="str">
        <f>+Wohnsitz!N65</f>
        <v/>
      </c>
      <c r="S71" s="12" t="str">
        <f>+Wohnsitz!O65</f>
        <v/>
      </c>
      <c r="T71" s="12" t="str">
        <f>+Wohnsitz!P65</f>
        <v/>
      </c>
      <c r="U71" s="12" t="str">
        <f>+Wohnsitz!Q65</f>
        <v/>
      </c>
      <c r="V71" s="12" t="str">
        <f>+Wohnsitz!R65</f>
        <v/>
      </c>
      <c r="W71" s="12" t="str">
        <f>+Wohnsitz!S65</f>
        <v/>
      </c>
      <c r="X71" s="12">
        <f t="shared" si="0"/>
        <v>0</v>
      </c>
    </row>
    <row r="72" spans="1:24" ht="23.25" customHeight="1" x14ac:dyDescent="0.25">
      <c r="A72" s="43" t="str">
        <f>IFERROR(IF(GEKO!J72&lt;&gt;"",$E$3,""),"")</f>
        <v/>
      </c>
      <c r="B72" s="43" t="str">
        <f>IFERROR(IF(GEKO!J72&lt;&gt;"",$E$9,""),"")</f>
        <v/>
      </c>
      <c r="C72" s="50" t="str">
        <f>IFERROR(IF(GEKO!J72&lt;&gt;"",$B$9,""),"")</f>
        <v/>
      </c>
      <c r="D72" s="50" t="str">
        <f>IFERROR(IF(GEKO!H72&lt;&gt;"", GEKO!$B$10 &amp; " " &amp; $B$11, ""), "")</f>
        <v/>
      </c>
      <c r="E72" s="43" t="str">
        <f>IFERROR(IF(GEKO!J72&lt;&gt;"",INDEX(Wohnsitz!$F$7,1),""),"")</f>
        <v/>
      </c>
      <c r="F72" s="43" t="str">
        <f>IFERROR(IF(GEKO!J72&lt;&gt;"",TEXT(Wohnsitz!$C$11,"MM.JJ"),""),"")</f>
        <v/>
      </c>
      <c r="G72" s="43" t="str">
        <f>IFERROR(IF(GEKO!J72&lt;&gt;"",INDEX(Wohnsitz!B66,1),""),"")</f>
        <v/>
      </c>
      <c r="H72" s="68" t="str">
        <f>+Wohnsitz!G66</f>
        <v/>
      </c>
      <c r="I72" s="43" t="str">
        <f>+Wohnsitz!H66</f>
        <v/>
      </c>
      <c r="J72" s="68" t="str">
        <f>+Wohnsitz!V66</f>
        <v/>
      </c>
      <c r="K72" s="44" t="str">
        <f>+Wohnsitz!W66</f>
        <v/>
      </c>
      <c r="L72" s="13" t="str">
        <f>+Wohnsitz!I66</f>
        <v/>
      </c>
      <c r="M72" s="12">
        <f>+Wohnsitz!U66</f>
        <v>0</v>
      </c>
      <c r="N72" s="12" t="str">
        <f>+Wohnsitz!J66</f>
        <v/>
      </c>
      <c r="O72" s="12" t="str">
        <f>+Wohnsitz!K66</f>
        <v/>
      </c>
      <c r="P72" s="12" t="str">
        <f>+Wohnsitz!L66</f>
        <v/>
      </c>
      <c r="Q72" s="12">
        <f>+Wohnsitz!M66</f>
        <v>0</v>
      </c>
      <c r="R72" s="12" t="str">
        <f>+Wohnsitz!N66</f>
        <v/>
      </c>
      <c r="S72" s="12" t="str">
        <f>+Wohnsitz!O66</f>
        <v/>
      </c>
      <c r="T72" s="12" t="str">
        <f>+Wohnsitz!P66</f>
        <v/>
      </c>
      <c r="U72" s="12" t="str">
        <f>+Wohnsitz!Q66</f>
        <v/>
      </c>
      <c r="V72" s="12" t="str">
        <f>+Wohnsitz!R66</f>
        <v/>
      </c>
      <c r="W72" s="12" t="str">
        <f>+Wohnsitz!S66</f>
        <v/>
      </c>
      <c r="X72" s="12">
        <f t="shared" si="0"/>
        <v>0</v>
      </c>
    </row>
    <row r="73" spans="1:24" ht="23.25" customHeight="1" x14ac:dyDescent="0.25">
      <c r="A73" s="43" t="str">
        <f>IFERROR(IF(GEKO!J73&lt;&gt;"",$E$3,""),"")</f>
        <v/>
      </c>
      <c r="B73" s="43" t="str">
        <f>IFERROR(IF(GEKO!J73&lt;&gt;"",$E$9,""),"")</f>
        <v/>
      </c>
      <c r="C73" s="50" t="str">
        <f>IFERROR(IF(GEKO!J73&lt;&gt;"",$B$9,""),"")</f>
        <v/>
      </c>
      <c r="D73" s="50" t="str">
        <f>IFERROR(IF(GEKO!H73&lt;&gt;"", GEKO!$B$10 &amp; " " &amp; $B$11, ""), "")</f>
        <v/>
      </c>
      <c r="E73" s="43" t="str">
        <f>IFERROR(IF(GEKO!J73&lt;&gt;"",INDEX(Wohnsitz!$F$7,1),""),"")</f>
        <v/>
      </c>
      <c r="F73" s="43" t="str">
        <f>IFERROR(IF(GEKO!J73&lt;&gt;"",TEXT(Wohnsitz!$C$11,"MM.JJ"),""),"")</f>
        <v/>
      </c>
      <c r="G73" s="43" t="str">
        <f>IFERROR(IF(GEKO!J73&lt;&gt;"",INDEX(Wohnsitz!B67,1),""),"")</f>
        <v/>
      </c>
      <c r="H73" s="68" t="str">
        <f>+Wohnsitz!G67</f>
        <v/>
      </c>
      <c r="I73" s="43" t="str">
        <f>+Wohnsitz!H67</f>
        <v/>
      </c>
      <c r="J73" s="68" t="str">
        <f>+Wohnsitz!V67</f>
        <v/>
      </c>
      <c r="K73" s="44" t="str">
        <f>+Wohnsitz!W67</f>
        <v/>
      </c>
      <c r="L73" s="13" t="str">
        <f>+Wohnsitz!I67</f>
        <v/>
      </c>
      <c r="M73" s="12">
        <f>+Wohnsitz!U67</f>
        <v>0</v>
      </c>
      <c r="N73" s="12" t="str">
        <f>+Wohnsitz!J67</f>
        <v/>
      </c>
      <c r="O73" s="12" t="str">
        <f>+Wohnsitz!K67</f>
        <v/>
      </c>
      <c r="P73" s="12" t="str">
        <f>+Wohnsitz!L67</f>
        <v/>
      </c>
      <c r="Q73" s="12">
        <f>+Wohnsitz!M67</f>
        <v>0</v>
      </c>
      <c r="R73" s="12" t="str">
        <f>+Wohnsitz!N67</f>
        <v/>
      </c>
      <c r="S73" s="12" t="str">
        <f>+Wohnsitz!O67</f>
        <v/>
      </c>
      <c r="T73" s="12" t="str">
        <f>+Wohnsitz!P67</f>
        <v/>
      </c>
      <c r="U73" s="12" t="str">
        <f>+Wohnsitz!Q67</f>
        <v/>
      </c>
      <c r="V73" s="12" t="str">
        <f>+Wohnsitz!R67</f>
        <v/>
      </c>
      <c r="W73" s="12" t="str">
        <f>+Wohnsitz!S67</f>
        <v/>
      </c>
      <c r="X73" s="12">
        <f t="shared" si="0"/>
        <v>0</v>
      </c>
    </row>
    <row r="74" spans="1:24" ht="23.25" customHeight="1" x14ac:dyDescent="0.25">
      <c r="A74" s="43" t="str">
        <f>IFERROR(IF(GEKO!J74&lt;&gt;"",$E$3,""),"")</f>
        <v/>
      </c>
      <c r="B74" s="43" t="str">
        <f>IFERROR(IF(GEKO!J74&lt;&gt;"",$E$9,""),"")</f>
        <v/>
      </c>
      <c r="C74" s="50" t="str">
        <f>IFERROR(IF(GEKO!J74&lt;&gt;"",$B$9,""),"")</f>
        <v/>
      </c>
      <c r="D74" s="50" t="str">
        <f>IFERROR(IF(GEKO!H74&lt;&gt;"", GEKO!$B$10 &amp; " " &amp; $B$11, ""), "")</f>
        <v/>
      </c>
      <c r="E74" s="43" t="str">
        <f>IFERROR(IF(GEKO!J74&lt;&gt;"",INDEX(Wohnsitz!$F$7,1),""),"")</f>
        <v/>
      </c>
      <c r="F74" s="43" t="str">
        <f>IFERROR(IF(GEKO!J74&lt;&gt;"",TEXT(Wohnsitz!$C$11,"MM.JJ"),""),"")</f>
        <v/>
      </c>
      <c r="G74" s="43" t="str">
        <f>IFERROR(IF(GEKO!J74&lt;&gt;"",INDEX(Wohnsitz!B68,1),""),"")</f>
        <v/>
      </c>
      <c r="H74" s="68" t="str">
        <f>+Wohnsitz!G68</f>
        <v/>
      </c>
      <c r="I74" s="43" t="str">
        <f>+Wohnsitz!H68</f>
        <v/>
      </c>
      <c r="J74" s="68" t="str">
        <f>+Wohnsitz!V68</f>
        <v/>
      </c>
      <c r="K74" s="44" t="str">
        <f>+Wohnsitz!W68</f>
        <v/>
      </c>
      <c r="L74" s="13" t="str">
        <f>+Wohnsitz!I68</f>
        <v/>
      </c>
      <c r="M74" s="12">
        <f>+Wohnsitz!U68</f>
        <v>0</v>
      </c>
      <c r="N74" s="12" t="str">
        <f>+Wohnsitz!J68</f>
        <v/>
      </c>
      <c r="O74" s="12" t="str">
        <f>+Wohnsitz!K68</f>
        <v/>
      </c>
      <c r="P74" s="12" t="str">
        <f>+Wohnsitz!L68</f>
        <v/>
      </c>
      <c r="Q74" s="12">
        <f>+Wohnsitz!M68</f>
        <v>0</v>
      </c>
      <c r="R74" s="12" t="str">
        <f>+Wohnsitz!N68</f>
        <v/>
      </c>
      <c r="S74" s="12" t="str">
        <f>+Wohnsitz!O68</f>
        <v/>
      </c>
      <c r="T74" s="12" t="str">
        <f>+Wohnsitz!P68</f>
        <v/>
      </c>
      <c r="U74" s="12" t="str">
        <f>+Wohnsitz!Q68</f>
        <v/>
      </c>
      <c r="V74" s="12" t="str">
        <f>+Wohnsitz!R68</f>
        <v/>
      </c>
      <c r="W74" s="12" t="str">
        <f>+Wohnsitz!S68</f>
        <v/>
      </c>
      <c r="X74" s="12">
        <f t="shared" si="0"/>
        <v>0</v>
      </c>
    </row>
    <row r="75" spans="1:24" ht="23.25" customHeight="1" x14ac:dyDescent="0.25">
      <c r="A75" s="43" t="str">
        <f>IFERROR(IF(GEKO!J75&lt;&gt;"",$E$3,""),"")</f>
        <v/>
      </c>
      <c r="B75" s="43" t="str">
        <f>IFERROR(IF(GEKO!J75&lt;&gt;"",$E$9,""),"")</f>
        <v/>
      </c>
      <c r="C75" s="50" t="str">
        <f>IFERROR(IF(GEKO!J75&lt;&gt;"",$B$9,""),"")</f>
        <v/>
      </c>
      <c r="D75" s="50" t="str">
        <f>IFERROR(IF(GEKO!H75&lt;&gt;"", GEKO!$B$10 &amp; " " &amp; $B$11, ""), "")</f>
        <v/>
      </c>
      <c r="E75" s="43" t="str">
        <f>IFERROR(IF(GEKO!J75&lt;&gt;"",INDEX(Wohnsitz!$F$7,1),""),"")</f>
        <v/>
      </c>
      <c r="F75" s="43" t="str">
        <f>IFERROR(IF(GEKO!J75&lt;&gt;"",TEXT(Wohnsitz!$C$11,"MM.JJ"),""),"")</f>
        <v/>
      </c>
      <c r="G75" s="43" t="str">
        <f>IFERROR(IF(GEKO!J75&lt;&gt;"",INDEX(Wohnsitz!B69,1),""),"")</f>
        <v/>
      </c>
      <c r="H75" s="68" t="str">
        <f>+Wohnsitz!G69</f>
        <v/>
      </c>
      <c r="I75" s="43" t="str">
        <f>+Wohnsitz!H69</f>
        <v/>
      </c>
      <c r="J75" s="68" t="str">
        <f>+Wohnsitz!V69</f>
        <v/>
      </c>
      <c r="K75" s="44" t="str">
        <f>+Wohnsitz!W69</f>
        <v/>
      </c>
      <c r="L75" s="13" t="str">
        <f>+Wohnsitz!I69</f>
        <v/>
      </c>
      <c r="M75" s="12">
        <f>+Wohnsitz!U69</f>
        <v>0</v>
      </c>
      <c r="N75" s="12" t="str">
        <f>+Wohnsitz!J69</f>
        <v/>
      </c>
      <c r="O75" s="12" t="str">
        <f>+Wohnsitz!K69</f>
        <v/>
      </c>
      <c r="P75" s="12" t="str">
        <f>+Wohnsitz!L69</f>
        <v/>
      </c>
      <c r="Q75" s="12">
        <f>+Wohnsitz!M69</f>
        <v>0</v>
      </c>
      <c r="R75" s="12" t="str">
        <f>+Wohnsitz!N69</f>
        <v/>
      </c>
      <c r="S75" s="12" t="str">
        <f>+Wohnsitz!O69</f>
        <v/>
      </c>
      <c r="T75" s="12" t="str">
        <f>+Wohnsitz!P69</f>
        <v/>
      </c>
      <c r="U75" s="12" t="str">
        <f>+Wohnsitz!Q69</f>
        <v/>
      </c>
      <c r="V75" s="12" t="str">
        <f>+Wohnsitz!R69</f>
        <v/>
      </c>
      <c r="W75" s="12" t="str">
        <f>+Wohnsitz!S69</f>
        <v/>
      </c>
      <c r="X75" s="12">
        <f t="shared" si="0"/>
        <v>0</v>
      </c>
    </row>
    <row r="76" spans="1:24" ht="23.25" customHeight="1" x14ac:dyDescent="0.25">
      <c r="A76" s="43" t="str">
        <f>IFERROR(IF(GEKO!J76&lt;&gt;"",$E$3,""),"")</f>
        <v/>
      </c>
      <c r="B76" s="43" t="str">
        <f>IFERROR(IF(GEKO!J76&lt;&gt;"",$E$9,""),"")</f>
        <v/>
      </c>
      <c r="C76" s="50" t="str">
        <f>IFERROR(IF(GEKO!J76&lt;&gt;"",$B$9,""),"")</f>
        <v/>
      </c>
      <c r="D76" s="50" t="str">
        <f>IFERROR(IF(GEKO!H76&lt;&gt;"", GEKO!$B$10 &amp; " " &amp; $B$11, ""), "")</f>
        <v/>
      </c>
      <c r="E76" s="43" t="str">
        <f>IFERROR(IF(GEKO!J76&lt;&gt;"",INDEX(Wohnsitz!$F$7,1),""),"")</f>
        <v/>
      </c>
      <c r="F76" s="43" t="str">
        <f>IFERROR(IF(GEKO!J76&lt;&gt;"",TEXT(Wohnsitz!$C$11,"MM.JJ"),""),"")</f>
        <v/>
      </c>
      <c r="G76" s="43" t="str">
        <f>IFERROR(IF(GEKO!J76&lt;&gt;"",INDEX(Wohnsitz!B70,1),""),"")</f>
        <v/>
      </c>
      <c r="H76" s="68" t="str">
        <f>+Wohnsitz!G70</f>
        <v/>
      </c>
      <c r="I76" s="43" t="str">
        <f>+Wohnsitz!H70</f>
        <v/>
      </c>
      <c r="J76" s="68" t="str">
        <f>+Wohnsitz!V70</f>
        <v/>
      </c>
      <c r="K76" s="44" t="str">
        <f>+Wohnsitz!W70</f>
        <v/>
      </c>
      <c r="L76" s="13" t="str">
        <f>+Wohnsitz!I70</f>
        <v/>
      </c>
      <c r="M76" s="12">
        <f>+Wohnsitz!U70</f>
        <v>0</v>
      </c>
      <c r="N76" s="12" t="str">
        <f>+Wohnsitz!J70</f>
        <v/>
      </c>
      <c r="O76" s="12" t="str">
        <f>+Wohnsitz!K70</f>
        <v/>
      </c>
      <c r="P76" s="12" t="str">
        <f>+Wohnsitz!L70</f>
        <v/>
      </c>
      <c r="Q76" s="12">
        <f>+Wohnsitz!M70</f>
        <v>0</v>
      </c>
      <c r="R76" s="12" t="str">
        <f>+Wohnsitz!N70</f>
        <v/>
      </c>
      <c r="S76" s="12" t="str">
        <f>+Wohnsitz!O70</f>
        <v/>
      </c>
      <c r="T76" s="12" t="str">
        <f>+Wohnsitz!P70</f>
        <v/>
      </c>
      <c r="U76" s="12" t="str">
        <f>+Wohnsitz!Q70</f>
        <v/>
      </c>
      <c r="V76" s="12" t="str">
        <f>+Wohnsitz!R70</f>
        <v/>
      </c>
      <c r="W76" s="12" t="str">
        <f>+Wohnsitz!S70</f>
        <v/>
      </c>
      <c r="X76" s="12">
        <f t="shared" si="0"/>
        <v>0</v>
      </c>
    </row>
    <row r="77" spans="1:24" ht="23.25" customHeight="1" x14ac:dyDescent="0.25">
      <c r="A77" s="43" t="str">
        <f>IFERROR(IF(GEKO!J77&lt;&gt;"",$E$3,""),"")</f>
        <v/>
      </c>
      <c r="B77" s="43" t="str">
        <f>IFERROR(IF(GEKO!J77&lt;&gt;"",$E$9,""),"")</f>
        <v/>
      </c>
      <c r="C77" s="50" t="str">
        <f>IFERROR(IF(GEKO!J77&lt;&gt;"",$B$9,""),"")</f>
        <v/>
      </c>
      <c r="D77" s="50" t="str">
        <f>IFERROR(IF(GEKO!H77&lt;&gt;"", GEKO!$B$10 &amp; " " &amp; $B$11, ""), "")</f>
        <v/>
      </c>
      <c r="E77" s="43" t="str">
        <f>IFERROR(IF(GEKO!J77&lt;&gt;"",INDEX(Wohnsitz!$F$7,1),""),"")</f>
        <v/>
      </c>
      <c r="F77" s="43" t="str">
        <f>IFERROR(IF(GEKO!J77&lt;&gt;"",TEXT(Wohnsitz!$C$11,"MM.JJ"),""),"")</f>
        <v/>
      </c>
      <c r="G77" s="43" t="str">
        <f>IFERROR(IF(GEKO!J77&lt;&gt;"",INDEX(Wohnsitz!B71,1),""),"")</f>
        <v/>
      </c>
      <c r="H77" s="68" t="str">
        <f>+Wohnsitz!G71</f>
        <v/>
      </c>
      <c r="I77" s="43" t="str">
        <f>+Wohnsitz!H71</f>
        <v/>
      </c>
      <c r="J77" s="68" t="str">
        <f>+Wohnsitz!V71</f>
        <v/>
      </c>
      <c r="K77" s="44" t="str">
        <f>+Wohnsitz!W71</f>
        <v/>
      </c>
      <c r="L77" s="13" t="str">
        <f>+Wohnsitz!I71</f>
        <v/>
      </c>
      <c r="M77" s="12">
        <f>+Wohnsitz!U71</f>
        <v>0</v>
      </c>
      <c r="N77" s="12" t="str">
        <f>+Wohnsitz!J71</f>
        <v/>
      </c>
      <c r="O77" s="12" t="str">
        <f>+Wohnsitz!K71</f>
        <v/>
      </c>
      <c r="P77" s="12" t="str">
        <f>+Wohnsitz!L71</f>
        <v/>
      </c>
      <c r="Q77" s="12">
        <f>+Wohnsitz!M71</f>
        <v>0</v>
      </c>
      <c r="R77" s="12" t="str">
        <f>+Wohnsitz!N71</f>
        <v/>
      </c>
      <c r="S77" s="12" t="str">
        <f>+Wohnsitz!O71</f>
        <v/>
      </c>
      <c r="T77" s="12" t="str">
        <f>+Wohnsitz!P71</f>
        <v/>
      </c>
      <c r="U77" s="12" t="str">
        <f>+Wohnsitz!Q71</f>
        <v/>
      </c>
      <c r="V77" s="12" t="str">
        <f>+Wohnsitz!R71</f>
        <v/>
      </c>
      <c r="W77" s="12" t="str">
        <f>+Wohnsitz!S71</f>
        <v/>
      </c>
      <c r="X77" s="12">
        <f t="shared" si="0"/>
        <v>0</v>
      </c>
    </row>
    <row r="78" spans="1:24" ht="23.25" customHeight="1" x14ac:dyDescent="0.25">
      <c r="A78" s="43" t="str">
        <f>IFERROR(IF(GEKO!J78&lt;&gt;"",$E$3,""),"")</f>
        <v/>
      </c>
      <c r="B78" s="43" t="str">
        <f>IFERROR(IF(GEKO!J78&lt;&gt;"",$E$9,""),"")</f>
        <v/>
      </c>
      <c r="C78" s="50" t="str">
        <f>IFERROR(IF(GEKO!J78&lt;&gt;"",$B$9,""),"")</f>
        <v/>
      </c>
      <c r="D78" s="50" t="str">
        <f>IFERROR(IF(GEKO!H78&lt;&gt;"", GEKO!$B$10 &amp; " " &amp; $B$11, ""), "")</f>
        <v/>
      </c>
      <c r="E78" s="43" t="str">
        <f>IFERROR(IF(GEKO!J78&lt;&gt;"",INDEX(Wohnsitz!$F$7,1),""),"")</f>
        <v/>
      </c>
      <c r="F78" s="43" t="str">
        <f>IFERROR(IF(GEKO!J78&lt;&gt;"",TEXT(Wohnsitz!$C$11,"MM.JJ"),""),"")</f>
        <v/>
      </c>
      <c r="G78" s="43" t="str">
        <f>IFERROR(IF(GEKO!J78&lt;&gt;"",INDEX(Wohnsitz!B72,1),""),"")</f>
        <v/>
      </c>
      <c r="H78" s="68" t="str">
        <f>+Wohnsitz!G72</f>
        <v/>
      </c>
      <c r="I78" s="43" t="str">
        <f>+Wohnsitz!H72</f>
        <v/>
      </c>
      <c r="J78" s="68" t="str">
        <f>+Wohnsitz!V72</f>
        <v/>
      </c>
      <c r="K78" s="44" t="str">
        <f>+Wohnsitz!W72</f>
        <v/>
      </c>
      <c r="L78" s="13" t="str">
        <f>+Wohnsitz!I72</f>
        <v/>
      </c>
      <c r="M78" s="12">
        <f>+Wohnsitz!U72</f>
        <v>0</v>
      </c>
      <c r="N78" s="12" t="str">
        <f>+Wohnsitz!J72</f>
        <v/>
      </c>
      <c r="O78" s="12" t="str">
        <f>+Wohnsitz!K72</f>
        <v/>
      </c>
      <c r="P78" s="12" t="str">
        <f>+Wohnsitz!L72</f>
        <v/>
      </c>
      <c r="Q78" s="12">
        <f>+Wohnsitz!M72</f>
        <v>0</v>
      </c>
      <c r="R78" s="12" t="str">
        <f>+Wohnsitz!N72</f>
        <v/>
      </c>
      <c r="S78" s="12" t="str">
        <f>+Wohnsitz!O72</f>
        <v/>
      </c>
      <c r="T78" s="12" t="str">
        <f>+Wohnsitz!P72</f>
        <v/>
      </c>
      <c r="U78" s="12" t="str">
        <f>+Wohnsitz!Q72</f>
        <v/>
      </c>
      <c r="V78" s="12" t="str">
        <f>+Wohnsitz!R72</f>
        <v/>
      </c>
      <c r="W78" s="12" t="str">
        <f>+Wohnsitz!S72</f>
        <v/>
      </c>
      <c r="X78" s="12">
        <f t="shared" si="0"/>
        <v>0</v>
      </c>
    </row>
    <row r="79" spans="1:24" ht="23.25" customHeight="1" x14ac:dyDescent="0.25">
      <c r="A79" s="43" t="str">
        <f>IFERROR(IF(GEKO!J79&lt;&gt;"",$E$3,""),"")</f>
        <v/>
      </c>
      <c r="B79" s="43" t="str">
        <f>IFERROR(IF(GEKO!J79&lt;&gt;"",$E$9,""),"")</f>
        <v/>
      </c>
      <c r="C79" s="50" t="str">
        <f>IFERROR(IF(GEKO!J79&lt;&gt;"",$B$9,""),"")</f>
        <v/>
      </c>
      <c r="D79" s="50" t="str">
        <f>IFERROR(IF(GEKO!H79&lt;&gt;"", GEKO!$B$10 &amp; " " &amp; $B$11, ""), "")</f>
        <v/>
      </c>
      <c r="E79" s="43" t="str">
        <f>IFERROR(IF(GEKO!J79&lt;&gt;"",INDEX(Wohnsitz!$F$7,1),""),"")</f>
        <v/>
      </c>
      <c r="F79" s="43" t="str">
        <f>IFERROR(IF(GEKO!J79&lt;&gt;"",TEXT(Wohnsitz!$C$11,"MM.JJ"),""),"")</f>
        <v/>
      </c>
      <c r="G79" s="43" t="str">
        <f>IFERROR(IF(GEKO!J79&lt;&gt;"",INDEX(Wohnsitz!B73,1),""),"")</f>
        <v/>
      </c>
      <c r="H79" s="68" t="str">
        <f>+Wohnsitz!G73</f>
        <v/>
      </c>
      <c r="I79" s="43" t="str">
        <f>+Wohnsitz!H73</f>
        <v/>
      </c>
      <c r="J79" s="68" t="str">
        <f>+Wohnsitz!V73</f>
        <v/>
      </c>
      <c r="K79" s="44" t="str">
        <f>+Wohnsitz!W73</f>
        <v/>
      </c>
      <c r="L79" s="13" t="str">
        <f>+Wohnsitz!I73</f>
        <v/>
      </c>
      <c r="M79" s="12">
        <f>+Wohnsitz!U73</f>
        <v>0</v>
      </c>
      <c r="N79" s="12" t="str">
        <f>+Wohnsitz!J73</f>
        <v/>
      </c>
      <c r="O79" s="12" t="str">
        <f>+Wohnsitz!K73</f>
        <v/>
      </c>
      <c r="P79" s="12" t="str">
        <f>+Wohnsitz!L73</f>
        <v/>
      </c>
      <c r="Q79" s="12">
        <f>+Wohnsitz!M73</f>
        <v>0</v>
      </c>
      <c r="R79" s="12" t="str">
        <f>+Wohnsitz!N73</f>
        <v/>
      </c>
      <c r="S79" s="12" t="str">
        <f>+Wohnsitz!O73</f>
        <v/>
      </c>
      <c r="T79" s="12" t="str">
        <f>+Wohnsitz!P73</f>
        <v/>
      </c>
      <c r="U79" s="12" t="str">
        <f>+Wohnsitz!Q73</f>
        <v/>
      </c>
      <c r="V79" s="12" t="str">
        <f>+Wohnsitz!R73</f>
        <v/>
      </c>
      <c r="W79" s="12" t="str">
        <f>+Wohnsitz!S73</f>
        <v/>
      </c>
      <c r="X79" s="12">
        <f t="shared" si="0"/>
        <v>0</v>
      </c>
    </row>
    <row r="80" spans="1:24" ht="23.25" customHeight="1" x14ac:dyDescent="0.25">
      <c r="A80" s="43" t="str">
        <f>IFERROR(IF(GEKO!J80&lt;&gt;"",$E$3,""),"")</f>
        <v/>
      </c>
      <c r="B80" s="43" t="str">
        <f>IFERROR(IF(GEKO!J80&lt;&gt;"",$E$9,""),"")</f>
        <v/>
      </c>
      <c r="C80" s="50" t="str">
        <f>IFERROR(IF(GEKO!J80&lt;&gt;"",$B$9,""),"")</f>
        <v/>
      </c>
      <c r="D80" s="50" t="str">
        <f>IFERROR(IF(GEKO!H80&lt;&gt;"", GEKO!$B$10 &amp; " " &amp; $B$11, ""), "")</f>
        <v/>
      </c>
      <c r="E80" s="43" t="str">
        <f>IFERROR(IF(GEKO!J80&lt;&gt;"",INDEX(Wohnsitz!$F$7,1),""),"")</f>
        <v/>
      </c>
      <c r="F80" s="43" t="str">
        <f>IFERROR(IF(GEKO!J80&lt;&gt;"",TEXT(Wohnsitz!$C$11,"MM.JJ"),""),"")</f>
        <v/>
      </c>
      <c r="G80" s="43" t="str">
        <f>IFERROR(IF(GEKO!J80&lt;&gt;"",INDEX(Wohnsitz!B74,1),""),"")</f>
        <v/>
      </c>
      <c r="H80" s="68" t="str">
        <f>+Wohnsitz!G74</f>
        <v/>
      </c>
      <c r="I80" s="43" t="str">
        <f>+Wohnsitz!H74</f>
        <v/>
      </c>
      <c r="J80" s="68" t="str">
        <f>+Wohnsitz!V74</f>
        <v/>
      </c>
      <c r="K80" s="44" t="str">
        <f>+Wohnsitz!W74</f>
        <v/>
      </c>
      <c r="L80" s="13" t="str">
        <f>+Wohnsitz!I74</f>
        <v/>
      </c>
      <c r="M80" s="12">
        <f>+Wohnsitz!U74</f>
        <v>0</v>
      </c>
      <c r="N80" s="12" t="str">
        <f>+Wohnsitz!J74</f>
        <v/>
      </c>
      <c r="O80" s="12" t="str">
        <f>+Wohnsitz!K74</f>
        <v/>
      </c>
      <c r="P80" s="12" t="str">
        <f>+Wohnsitz!L74</f>
        <v/>
      </c>
      <c r="Q80" s="12">
        <f>+Wohnsitz!M74</f>
        <v>0</v>
      </c>
      <c r="R80" s="12" t="str">
        <f>+Wohnsitz!N74</f>
        <v/>
      </c>
      <c r="S80" s="12" t="str">
        <f>+Wohnsitz!O74</f>
        <v/>
      </c>
      <c r="T80" s="12" t="str">
        <f>+Wohnsitz!P74</f>
        <v/>
      </c>
      <c r="U80" s="12" t="str">
        <f>+Wohnsitz!Q74</f>
        <v/>
      </c>
      <c r="V80" s="12" t="str">
        <f>+Wohnsitz!R74</f>
        <v/>
      </c>
      <c r="W80" s="12" t="str">
        <f>+Wohnsitz!S74</f>
        <v/>
      </c>
      <c r="X80" s="12">
        <f t="shared" si="0"/>
        <v>0</v>
      </c>
    </row>
    <row r="81" spans="1:24" ht="23.25" customHeight="1" x14ac:dyDescent="0.25">
      <c r="A81" s="43" t="str">
        <f>IFERROR(IF(GEKO!J81&lt;&gt;"",$E$3,""),"")</f>
        <v/>
      </c>
      <c r="B81" s="43" t="str">
        <f>IFERROR(IF(GEKO!J81&lt;&gt;"",$E$9,""),"")</f>
        <v/>
      </c>
      <c r="C81" s="50" t="str">
        <f>IFERROR(IF(GEKO!J81&lt;&gt;"",$B$9,""),"")</f>
        <v/>
      </c>
      <c r="D81" s="50" t="str">
        <f>IFERROR(IF(GEKO!H81&lt;&gt;"", GEKO!$B$10 &amp; " " &amp; $B$11, ""), "")</f>
        <v/>
      </c>
      <c r="E81" s="43" t="str">
        <f>IFERROR(IF(GEKO!J81&lt;&gt;"",INDEX(Wohnsitz!$F$7,1),""),"")</f>
        <v/>
      </c>
      <c r="F81" s="43" t="str">
        <f>IFERROR(IF(GEKO!J81&lt;&gt;"",TEXT(Wohnsitz!$C$11,"MM.JJ"),""),"")</f>
        <v/>
      </c>
      <c r="G81" s="43" t="str">
        <f>IFERROR(IF(GEKO!J81&lt;&gt;"",INDEX(Wohnsitz!B75,1),""),"")</f>
        <v/>
      </c>
      <c r="H81" s="68" t="str">
        <f>+Wohnsitz!G75</f>
        <v/>
      </c>
      <c r="I81" s="43" t="str">
        <f>+Wohnsitz!H75</f>
        <v/>
      </c>
      <c r="J81" s="68" t="str">
        <f>+Wohnsitz!V75</f>
        <v/>
      </c>
      <c r="K81" s="44" t="str">
        <f>+Wohnsitz!W75</f>
        <v/>
      </c>
      <c r="L81" s="13" t="str">
        <f>+Wohnsitz!I75</f>
        <v/>
      </c>
      <c r="M81" s="12">
        <f>+Wohnsitz!U75</f>
        <v>0</v>
      </c>
      <c r="N81" s="12" t="str">
        <f>+Wohnsitz!J75</f>
        <v/>
      </c>
      <c r="O81" s="12" t="str">
        <f>+Wohnsitz!K75</f>
        <v/>
      </c>
      <c r="P81" s="12" t="str">
        <f>+Wohnsitz!L75</f>
        <v/>
      </c>
      <c r="Q81" s="12">
        <f>+Wohnsitz!M75</f>
        <v>0</v>
      </c>
      <c r="R81" s="12" t="str">
        <f>+Wohnsitz!N75</f>
        <v/>
      </c>
      <c r="S81" s="12" t="str">
        <f>+Wohnsitz!O75</f>
        <v/>
      </c>
      <c r="T81" s="12" t="str">
        <f>+Wohnsitz!P75</f>
        <v/>
      </c>
      <c r="U81" s="12" t="str">
        <f>+Wohnsitz!Q75</f>
        <v/>
      </c>
      <c r="V81" s="12" t="str">
        <f>+Wohnsitz!R75</f>
        <v/>
      </c>
      <c r="W81" s="12" t="str">
        <f>+Wohnsitz!S75</f>
        <v/>
      </c>
      <c r="X81" s="12">
        <f t="shared" si="0"/>
        <v>0</v>
      </c>
    </row>
    <row r="82" spans="1:24" ht="23.25" customHeight="1" x14ac:dyDescent="0.25">
      <c r="A82" s="43" t="str">
        <f>IFERROR(IF(GEKO!J82&lt;&gt;"",$E$3,""),"")</f>
        <v/>
      </c>
      <c r="B82" s="43" t="str">
        <f>IFERROR(IF(GEKO!J82&lt;&gt;"",$E$9,""),"")</f>
        <v/>
      </c>
      <c r="C82" s="50" t="str">
        <f>IFERROR(IF(GEKO!J82&lt;&gt;"",$B$9,""),"")</f>
        <v/>
      </c>
      <c r="D82" s="50" t="str">
        <f>IFERROR(IF(GEKO!H82&lt;&gt;"", GEKO!$B$10 &amp; " " &amp; $B$11, ""), "")</f>
        <v/>
      </c>
      <c r="E82" s="43" t="str">
        <f>IFERROR(IF(GEKO!J82&lt;&gt;"",INDEX(Wohnsitz!$F$7,1),""),"")</f>
        <v/>
      </c>
      <c r="F82" s="43" t="str">
        <f>IFERROR(IF(GEKO!J82&lt;&gt;"",TEXT(Wohnsitz!$C$11,"MM.JJ"),""),"")</f>
        <v/>
      </c>
      <c r="G82" s="43" t="str">
        <f>IFERROR(IF(GEKO!J82&lt;&gt;"",INDEX(Wohnsitz!B76,1),""),"")</f>
        <v/>
      </c>
      <c r="H82" s="68" t="str">
        <f>+Wohnsitz!G76</f>
        <v/>
      </c>
      <c r="I82" s="43" t="str">
        <f>+Wohnsitz!H76</f>
        <v/>
      </c>
      <c r="J82" s="68" t="str">
        <f>+Wohnsitz!V76</f>
        <v/>
      </c>
      <c r="K82" s="44" t="str">
        <f>+Wohnsitz!W76</f>
        <v/>
      </c>
      <c r="L82" s="13" t="str">
        <f>+Wohnsitz!I76</f>
        <v/>
      </c>
      <c r="M82" s="12">
        <f>+Wohnsitz!U76</f>
        <v>0</v>
      </c>
      <c r="N82" s="12" t="str">
        <f>+Wohnsitz!J76</f>
        <v/>
      </c>
      <c r="O82" s="12" t="str">
        <f>+Wohnsitz!K76</f>
        <v/>
      </c>
      <c r="P82" s="12" t="str">
        <f>+Wohnsitz!L76</f>
        <v/>
      </c>
      <c r="Q82" s="12">
        <f>+Wohnsitz!M76</f>
        <v>0</v>
      </c>
      <c r="R82" s="12" t="str">
        <f>+Wohnsitz!N76</f>
        <v/>
      </c>
      <c r="S82" s="12" t="str">
        <f>+Wohnsitz!O76</f>
        <v/>
      </c>
      <c r="T82" s="12" t="str">
        <f>+Wohnsitz!P76</f>
        <v/>
      </c>
      <c r="U82" s="12" t="str">
        <f>+Wohnsitz!Q76</f>
        <v/>
      </c>
      <c r="V82" s="12" t="str">
        <f>+Wohnsitz!R76</f>
        <v/>
      </c>
      <c r="W82" s="12" t="str">
        <f>+Wohnsitz!S76</f>
        <v/>
      </c>
      <c r="X82" s="12">
        <f t="shared" si="0"/>
        <v>0</v>
      </c>
    </row>
    <row r="83" spans="1:24" ht="23.25" customHeight="1" x14ac:dyDescent="0.25">
      <c r="A83" s="43" t="str">
        <f>IFERROR(IF(GEKO!J83&lt;&gt;"",$E$3,""),"")</f>
        <v/>
      </c>
      <c r="B83" s="43" t="str">
        <f>IFERROR(IF(GEKO!J83&lt;&gt;"",$E$9,""),"")</f>
        <v/>
      </c>
      <c r="C83" s="50" t="str">
        <f>IFERROR(IF(GEKO!J83&lt;&gt;"",$B$9,""),"")</f>
        <v/>
      </c>
      <c r="D83" s="50" t="str">
        <f>IFERROR(IF(GEKO!H83&lt;&gt;"", GEKO!$B$10 &amp; " " &amp; $B$11, ""), "")</f>
        <v/>
      </c>
      <c r="E83" s="43" t="str">
        <f>IFERROR(IF(GEKO!J83&lt;&gt;"",INDEX(Wohnsitz!$F$7,1),""),"")</f>
        <v/>
      </c>
      <c r="F83" s="43" t="str">
        <f>IFERROR(IF(GEKO!J83&lt;&gt;"",TEXT(Wohnsitz!$C$11,"MM.JJ"),""),"")</f>
        <v/>
      </c>
      <c r="G83" s="43" t="str">
        <f>IFERROR(IF(GEKO!J83&lt;&gt;"",INDEX(Wohnsitz!B77,1),""),"")</f>
        <v/>
      </c>
      <c r="H83" s="68" t="str">
        <f>+Wohnsitz!G77</f>
        <v/>
      </c>
      <c r="I83" s="43" t="str">
        <f>+Wohnsitz!H77</f>
        <v/>
      </c>
      <c r="J83" s="68" t="str">
        <f>+Wohnsitz!V77</f>
        <v/>
      </c>
      <c r="K83" s="44" t="str">
        <f>+Wohnsitz!W77</f>
        <v/>
      </c>
      <c r="L83" s="13" t="str">
        <f>+Wohnsitz!I77</f>
        <v/>
      </c>
      <c r="M83" s="12">
        <f>+Wohnsitz!U77</f>
        <v>0</v>
      </c>
      <c r="N83" s="12" t="str">
        <f>+Wohnsitz!J77</f>
        <v/>
      </c>
      <c r="O83" s="12" t="str">
        <f>+Wohnsitz!K77</f>
        <v/>
      </c>
      <c r="P83" s="12" t="str">
        <f>+Wohnsitz!L77</f>
        <v/>
      </c>
      <c r="Q83" s="12">
        <f>+Wohnsitz!M77</f>
        <v>0</v>
      </c>
      <c r="R83" s="12" t="str">
        <f>+Wohnsitz!N77</f>
        <v/>
      </c>
      <c r="S83" s="12" t="str">
        <f>+Wohnsitz!O77</f>
        <v/>
      </c>
      <c r="T83" s="12" t="str">
        <f>+Wohnsitz!P77</f>
        <v/>
      </c>
      <c r="U83" s="12" t="str">
        <f>+Wohnsitz!Q77</f>
        <v/>
      </c>
      <c r="V83" s="12" t="str">
        <f>+Wohnsitz!R77</f>
        <v/>
      </c>
      <c r="W83" s="12" t="str">
        <f>+Wohnsitz!S77</f>
        <v/>
      </c>
      <c r="X83" s="12">
        <f t="shared" si="0"/>
        <v>0</v>
      </c>
    </row>
    <row r="84" spans="1:24" ht="23.25" customHeight="1" x14ac:dyDescent="0.25">
      <c r="A84" s="43" t="str">
        <f>IFERROR(IF(GEKO!J84&lt;&gt;"",$E$3,""),"")</f>
        <v/>
      </c>
      <c r="B84" s="43" t="str">
        <f>IFERROR(IF(GEKO!J84&lt;&gt;"",$E$9,""),"")</f>
        <v/>
      </c>
      <c r="C84" s="50" t="str">
        <f>IFERROR(IF(GEKO!J84&lt;&gt;"",$B$9,""),"")</f>
        <v/>
      </c>
      <c r="D84" s="50" t="str">
        <f>IFERROR(IF(GEKO!H84&lt;&gt;"", GEKO!$B$10 &amp; " " &amp; $B$11, ""), "")</f>
        <v/>
      </c>
      <c r="E84" s="43" t="str">
        <f>IFERROR(IF(GEKO!J84&lt;&gt;"",INDEX(Wohnsitz!$F$7,1),""),"")</f>
        <v/>
      </c>
      <c r="F84" s="43" t="str">
        <f>IFERROR(IF(GEKO!J84&lt;&gt;"",TEXT(Wohnsitz!$C$11,"MM.JJ"),""),"")</f>
        <v/>
      </c>
      <c r="G84" s="43" t="str">
        <f>IFERROR(IF(GEKO!J84&lt;&gt;"",INDEX(Wohnsitz!B78,1),""),"")</f>
        <v/>
      </c>
      <c r="H84" s="68" t="str">
        <f>+Wohnsitz!G78</f>
        <v/>
      </c>
      <c r="I84" s="43" t="str">
        <f>+Wohnsitz!H78</f>
        <v/>
      </c>
      <c r="J84" s="68" t="str">
        <f>+Wohnsitz!V78</f>
        <v/>
      </c>
      <c r="K84" s="44" t="str">
        <f>+Wohnsitz!W78</f>
        <v/>
      </c>
      <c r="L84" s="13" t="str">
        <f>+Wohnsitz!I78</f>
        <v/>
      </c>
      <c r="M84" s="12">
        <f>+Wohnsitz!U78</f>
        <v>0</v>
      </c>
      <c r="N84" s="12" t="str">
        <f>+Wohnsitz!J78</f>
        <v/>
      </c>
      <c r="O84" s="12" t="str">
        <f>+Wohnsitz!K78</f>
        <v/>
      </c>
      <c r="P84" s="12" t="str">
        <f>+Wohnsitz!L78</f>
        <v/>
      </c>
      <c r="Q84" s="12">
        <f>+Wohnsitz!M78</f>
        <v>0</v>
      </c>
      <c r="R84" s="12" t="str">
        <f>+Wohnsitz!N78</f>
        <v/>
      </c>
      <c r="S84" s="12" t="str">
        <f>+Wohnsitz!O78</f>
        <v/>
      </c>
      <c r="T84" s="12" t="str">
        <f>+Wohnsitz!P78</f>
        <v/>
      </c>
      <c r="U84" s="12" t="str">
        <f>+Wohnsitz!Q78</f>
        <v/>
      </c>
      <c r="V84" s="12" t="str">
        <f>+Wohnsitz!R78</f>
        <v/>
      </c>
      <c r="W84" s="12" t="str">
        <f>+Wohnsitz!S78</f>
        <v/>
      </c>
      <c r="X84" s="12">
        <f t="shared" si="0"/>
        <v>0</v>
      </c>
    </row>
    <row r="85" spans="1:24" ht="23.25" customHeight="1" x14ac:dyDescent="0.25">
      <c r="A85" s="43" t="str">
        <f>IFERROR(IF(GEKO!J85&lt;&gt;"",$E$3,""),"")</f>
        <v/>
      </c>
      <c r="B85" s="43" t="str">
        <f>IFERROR(IF(GEKO!J85&lt;&gt;"",$E$9,""),"")</f>
        <v/>
      </c>
      <c r="C85" s="50" t="str">
        <f>IFERROR(IF(GEKO!J85&lt;&gt;"",$B$9,""),"")</f>
        <v/>
      </c>
      <c r="D85" s="50" t="str">
        <f>IFERROR(IF(GEKO!H85&lt;&gt;"", GEKO!$B$10 &amp; " " &amp; $B$11, ""), "")</f>
        <v/>
      </c>
      <c r="E85" s="43" t="str">
        <f>IFERROR(IF(GEKO!J85&lt;&gt;"",INDEX(Wohnsitz!$F$7,1),""),"")</f>
        <v/>
      </c>
      <c r="F85" s="43" t="str">
        <f>IFERROR(IF(GEKO!J85&lt;&gt;"",TEXT(Wohnsitz!$C$11,"MM.JJ"),""),"")</f>
        <v/>
      </c>
      <c r="G85" s="43" t="str">
        <f>IFERROR(IF(GEKO!J85&lt;&gt;"",INDEX(Wohnsitz!B79,1),""),"")</f>
        <v/>
      </c>
      <c r="H85" s="68" t="str">
        <f>+Wohnsitz!G79</f>
        <v/>
      </c>
      <c r="I85" s="43" t="str">
        <f>+Wohnsitz!H79</f>
        <v/>
      </c>
      <c r="J85" s="68" t="str">
        <f>+Wohnsitz!V79</f>
        <v/>
      </c>
      <c r="K85" s="44" t="str">
        <f>+Wohnsitz!W79</f>
        <v/>
      </c>
      <c r="L85" s="13" t="str">
        <f>+Wohnsitz!I79</f>
        <v/>
      </c>
      <c r="M85" s="12">
        <f>+Wohnsitz!U79</f>
        <v>0</v>
      </c>
      <c r="N85" s="12" t="str">
        <f>+Wohnsitz!J79</f>
        <v/>
      </c>
      <c r="O85" s="12" t="str">
        <f>+Wohnsitz!K79</f>
        <v/>
      </c>
      <c r="P85" s="12" t="str">
        <f>+Wohnsitz!L79</f>
        <v/>
      </c>
      <c r="Q85" s="12">
        <f>+Wohnsitz!M79</f>
        <v>0</v>
      </c>
      <c r="R85" s="12" t="str">
        <f>+Wohnsitz!N79</f>
        <v/>
      </c>
      <c r="S85" s="12" t="str">
        <f>+Wohnsitz!O79</f>
        <v/>
      </c>
      <c r="T85" s="12" t="str">
        <f>+Wohnsitz!P79</f>
        <v/>
      </c>
      <c r="U85" s="12" t="str">
        <f>+Wohnsitz!Q79</f>
        <v/>
      </c>
      <c r="V85" s="12" t="str">
        <f>+Wohnsitz!R79</f>
        <v/>
      </c>
      <c r="W85" s="12" t="str">
        <f>+Wohnsitz!S79</f>
        <v/>
      </c>
      <c r="X85" s="12">
        <f t="shared" ref="X85:X148" si="1">SUM(U85:W85)</f>
        <v>0</v>
      </c>
    </row>
    <row r="86" spans="1:24" ht="23.25" customHeight="1" x14ac:dyDescent="0.25">
      <c r="A86" s="43" t="str">
        <f>IFERROR(IF(GEKO!J86&lt;&gt;"",$E$3,""),"")</f>
        <v/>
      </c>
      <c r="B86" s="43" t="str">
        <f>IFERROR(IF(GEKO!J86&lt;&gt;"",$E$9,""),"")</f>
        <v/>
      </c>
      <c r="C86" s="50" t="str">
        <f>IFERROR(IF(GEKO!J86&lt;&gt;"",$B$9,""),"")</f>
        <v/>
      </c>
      <c r="D86" s="50" t="str">
        <f>IFERROR(IF(GEKO!H86&lt;&gt;"", GEKO!$B$10 &amp; " " &amp; $B$11, ""), "")</f>
        <v/>
      </c>
      <c r="E86" s="43" t="str">
        <f>IFERROR(IF(GEKO!J86&lt;&gt;"",INDEX(Wohnsitz!$F$7,1),""),"")</f>
        <v/>
      </c>
      <c r="F86" s="43" t="str">
        <f>IFERROR(IF(GEKO!J86&lt;&gt;"",TEXT(Wohnsitz!$C$11,"MM.JJ"),""),"")</f>
        <v/>
      </c>
      <c r="G86" s="43" t="str">
        <f>IFERROR(IF(GEKO!J86&lt;&gt;"",INDEX(Wohnsitz!B80,1),""),"")</f>
        <v/>
      </c>
      <c r="H86" s="68" t="str">
        <f>+Wohnsitz!G80</f>
        <v/>
      </c>
      <c r="I86" s="43" t="str">
        <f>+Wohnsitz!H80</f>
        <v/>
      </c>
      <c r="J86" s="68" t="str">
        <f>+Wohnsitz!V80</f>
        <v/>
      </c>
      <c r="K86" s="44" t="str">
        <f>+Wohnsitz!W80</f>
        <v/>
      </c>
      <c r="L86" s="13" t="str">
        <f>+Wohnsitz!I80</f>
        <v/>
      </c>
      <c r="M86" s="12">
        <f>+Wohnsitz!U80</f>
        <v>0</v>
      </c>
      <c r="N86" s="12" t="str">
        <f>+Wohnsitz!J80</f>
        <v/>
      </c>
      <c r="O86" s="12" t="str">
        <f>+Wohnsitz!K80</f>
        <v/>
      </c>
      <c r="P86" s="12" t="str">
        <f>+Wohnsitz!L80</f>
        <v/>
      </c>
      <c r="Q86" s="12">
        <f>+Wohnsitz!M80</f>
        <v>0</v>
      </c>
      <c r="R86" s="12" t="str">
        <f>+Wohnsitz!N80</f>
        <v/>
      </c>
      <c r="S86" s="12" t="str">
        <f>+Wohnsitz!O80</f>
        <v/>
      </c>
      <c r="T86" s="12" t="str">
        <f>+Wohnsitz!P80</f>
        <v/>
      </c>
      <c r="U86" s="12" t="str">
        <f>+Wohnsitz!Q80</f>
        <v/>
      </c>
      <c r="V86" s="12" t="str">
        <f>+Wohnsitz!R80</f>
        <v/>
      </c>
      <c r="W86" s="12" t="str">
        <f>+Wohnsitz!S80</f>
        <v/>
      </c>
      <c r="X86" s="12">
        <f t="shared" si="1"/>
        <v>0</v>
      </c>
    </row>
    <row r="87" spans="1:24" ht="23.25" customHeight="1" x14ac:dyDescent="0.25">
      <c r="A87" s="43" t="str">
        <f>IFERROR(IF(GEKO!J87&lt;&gt;"",$E$3,""),"")</f>
        <v/>
      </c>
      <c r="B87" s="43" t="str">
        <f>IFERROR(IF(GEKO!J87&lt;&gt;"",$E$9,""),"")</f>
        <v/>
      </c>
      <c r="C87" s="50" t="str">
        <f>IFERROR(IF(GEKO!J87&lt;&gt;"",$B$9,""),"")</f>
        <v/>
      </c>
      <c r="D87" s="50" t="str">
        <f>IFERROR(IF(GEKO!H87&lt;&gt;"", GEKO!$B$10 &amp; " " &amp; $B$11, ""), "")</f>
        <v/>
      </c>
      <c r="E87" s="43" t="str">
        <f>IFERROR(IF(GEKO!J87&lt;&gt;"",INDEX(Wohnsitz!$F$7,1),""),"")</f>
        <v/>
      </c>
      <c r="F87" s="43" t="str">
        <f>IFERROR(IF(GEKO!J87&lt;&gt;"",TEXT(Wohnsitz!$C$11,"MM.JJ"),""),"")</f>
        <v/>
      </c>
      <c r="G87" s="43" t="str">
        <f>IFERROR(IF(GEKO!J87&lt;&gt;"",INDEX(Wohnsitz!B81,1),""),"")</f>
        <v/>
      </c>
      <c r="H87" s="68" t="str">
        <f>+Wohnsitz!G81</f>
        <v/>
      </c>
      <c r="I87" s="43" t="str">
        <f>+Wohnsitz!H81</f>
        <v/>
      </c>
      <c r="J87" s="68" t="str">
        <f>+Wohnsitz!V81</f>
        <v/>
      </c>
      <c r="K87" s="44" t="str">
        <f>+Wohnsitz!W81</f>
        <v/>
      </c>
      <c r="L87" s="13" t="str">
        <f>+Wohnsitz!I81</f>
        <v/>
      </c>
      <c r="M87" s="12">
        <f>+Wohnsitz!U81</f>
        <v>0</v>
      </c>
      <c r="N87" s="12" t="str">
        <f>+Wohnsitz!J81</f>
        <v/>
      </c>
      <c r="O87" s="12" t="str">
        <f>+Wohnsitz!K81</f>
        <v/>
      </c>
      <c r="P87" s="12" t="str">
        <f>+Wohnsitz!L81</f>
        <v/>
      </c>
      <c r="Q87" s="12">
        <f>+Wohnsitz!M81</f>
        <v>0</v>
      </c>
      <c r="R87" s="12" t="str">
        <f>+Wohnsitz!N81</f>
        <v/>
      </c>
      <c r="S87" s="12" t="str">
        <f>+Wohnsitz!O81</f>
        <v/>
      </c>
      <c r="T87" s="12" t="str">
        <f>+Wohnsitz!P81</f>
        <v/>
      </c>
      <c r="U87" s="12" t="str">
        <f>+Wohnsitz!Q81</f>
        <v/>
      </c>
      <c r="V87" s="12" t="str">
        <f>+Wohnsitz!R81</f>
        <v/>
      </c>
      <c r="W87" s="12" t="str">
        <f>+Wohnsitz!S81</f>
        <v/>
      </c>
      <c r="X87" s="12">
        <f t="shared" si="1"/>
        <v>0</v>
      </c>
    </row>
    <row r="88" spans="1:24" ht="23.25" customHeight="1" x14ac:dyDescent="0.25">
      <c r="A88" s="43" t="str">
        <f>IFERROR(IF(GEKO!J88&lt;&gt;"",$E$3,""),"")</f>
        <v/>
      </c>
      <c r="B88" s="43" t="str">
        <f>IFERROR(IF(GEKO!J88&lt;&gt;"",$E$9,""),"")</f>
        <v/>
      </c>
      <c r="C88" s="50" t="str">
        <f>IFERROR(IF(GEKO!J88&lt;&gt;"",$B$9,""),"")</f>
        <v/>
      </c>
      <c r="D88" s="50" t="str">
        <f>IFERROR(IF(GEKO!H88&lt;&gt;"", GEKO!$B$10 &amp; " " &amp; $B$11, ""), "")</f>
        <v/>
      </c>
      <c r="E88" s="43" t="str">
        <f>IFERROR(IF(GEKO!J88&lt;&gt;"",INDEX(Wohnsitz!$F$7,1),""),"")</f>
        <v/>
      </c>
      <c r="F88" s="43" t="str">
        <f>IFERROR(IF(GEKO!J88&lt;&gt;"",TEXT(Wohnsitz!$C$11,"MM.JJ"),""),"")</f>
        <v/>
      </c>
      <c r="G88" s="43" t="str">
        <f>IFERROR(IF(GEKO!J88&lt;&gt;"",INDEX(Wohnsitz!B82,1),""),"")</f>
        <v/>
      </c>
      <c r="H88" s="68" t="str">
        <f>+Wohnsitz!G82</f>
        <v/>
      </c>
      <c r="I88" s="43" t="str">
        <f>+Wohnsitz!H82</f>
        <v/>
      </c>
      <c r="J88" s="68" t="str">
        <f>+Wohnsitz!V82</f>
        <v/>
      </c>
      <c r="K88" s="44" t="str">
        <f>+Wohnsitz!W82</f>
        <v/>
      </c>
      <c r="L88" s="13" t="str">
        <f>+Wohnsitz!I82</f>
        <v/>
      </c>
      <c r="M88" s="12">
        <f>+Wohnsitz!U82</f>
        <v>0</v>
      </c>
      <c r="N88" s="12" t="str">
        <f>+Wohnsitz!J82</f>
        <v/>
      </c>
      <c r="O88" s="12" t="str">
        <f>+Wohnsitz!K82</f>
        <v/>
      </c>
      <c r="P88" s="12" t="str">
        <f>+Wohnsitz!L82</f>
        <v/>
      </c>
      <c r="Q88" s="12">
        <f>+Wohnsitz!M82</f>
        <v>0</v>
      </c>
      <c r="R88" s="12" t="str">
        <f>+Wohnsitz!N82</f>
        <v/>
      </c>
      <c r="S88" s="12" t="str">
        <f>+Wohnsitz!O82</f>
        <v/>
      </c>
      <c r="T88" s="12" t="str">
        <f>+Wohnsitz!P82</f>
        <v/>
      </c>
      <c r="U88" s="12" t="str">
        <f>+Wohnsitz!Q82</f>
        <v/>
      </c>
      <c r="V88" s="12" t="str">
        <f>+Wohnsitz!R82</f>
        <v/>
      </c>
      <c r="W88" s="12" t="str">
        <f>+Wohnsitz!S82</f>
        <v/>
      </c>
      <c r="X88" s="12">
        <f t="shared" si="1"/>
        <v>0</v>
      </c>
    </row>
    <row r="89" spans="1:24" ht="23.25" customHeight="1" x14ac:dyDescent="0.25">
      <c r="A89" s="43" t="str">
        <f>IFERROR(IF(GEKO!J89&lt;&gt;"",$E$3,""),"")</f>
        <v/>
      </c>
      <c r="B89" s="43" t="str">
        <f>IFERROR(IF(GEKO!J89&lt;&gt;"",$E$9,""),"")</f>
        <v/>
      </c>
      <c r="C89" s="50" t="str">
        <f>IFERROR(IF(GEKO!J89&lt;&gt;"",$B$9,""),"")</f>
        <v/>
      </c>
      <c r="D89" s="50" t="str">
        <f>IFERROR(IF(GEKO!H89&lt;&gt;"", GEKO!$B$10 &amp; " " &amp; $B$11, ""), "")</f>
        <v/>
      </c>
      <c r="E89" s="43" t="str">
        <f>IFERROR(IF(GEKO!J89&lt;&gt;"",INDEX(Wohnsitz!$F$7,1),""),"")</f>
        <v/>
      </c>
      <c r="F89" s="43" t="str">
        <f>IFERROR(IF(GEKO!J89&lt;&gt;"",TEXT(Wohnsitz!$C$11,"MM.JJ"),""),"")</f>
        <v/>
      </c>
      <c r="G89" s="43" t="str">
        <f>IFERROR(IF(GEKO!J89&lt;&gt;"",INDEX(Wohnsitz!B83,1),""),"")</f>
        <v/>
      </c>
      <c r="H89" s="68" t="str">
        <f>+Wohnsitz!G83</f>
        <v/>
      </c>
      <c r="I89" s="43" t="str">
        <f>+Wohnsitz!H83</f>
        <v/>
      </c>
      <c r="J89" s="68" t="str">
        <f>+Wohnsitz!V83</f>
        <v/>
      </c>
      <c r="K89" s="44" t="str">
        <f>+Wohnsitz!W83</f>
        <v/>
      </c>
      <c r="L89" s="13" t="str">
        <f>+Wohnsitz!I83</f>
        <v/>
      </c>
      <c r="M89" s="12">
        <f>+Wohnsitz!U83</f>
        <v>0</v>
      </c>
      <c r="N89" s="12" t="str">
        <f>+Wohnsitz!J83</f>
        <v/>
      </c>
      <c r="O89" s="12" t="str">
        <f>+Wohnsitz!K83</f>
        <v/>
      </c>
      <c r="P89" s="12" t="str">
        <f>+Wohnsitz!L83</f>
        <v/>
      </c>
      <c r="Q89" s="12">
        <f>+Wohnsitz!M83</f>
        <v>0</v>
      </c>
      <c r="R89" s="12" t="str">
        <f>+Wohnsitz!N83</f>
        <v/>
      </c>
      <c r="S89" s="12" t="str">
        <f>+Wohnsitz!O83</f>
        <v/>
      </c>
      <c r="T89" s="12" t="str">
        <f>+Wohnsitz!P83</f>
        <v/>
      </c>
      <c r="U89" s="12" t="str">
        <f>+Wohnsitz!Q83</f>
        <v/>
      </c>
      <c r="V89" s="12" t="str">
        <f>+Wohnsitz!R83</f>
        <v/>
      </c>
      <c r="W89" s="12" t="str">
        <f>+Wohnsitz!S83</f>
        <v/>
      </c>
      <c r="X89" s="12">
        <f t="shared" si="1"/>
        <v>0</v>
      </c>
    </row>
    <row r="90" spans="1:24" ht="23.25" customHeight="1" x14ac:dyDescent="0.25">
      <c r="A90" s="43" t="str">
        <f>IFERROR(IF(GEKO!J90&lt;&gt;"",$E$3,""),"")</f>
        <v/>
      </c>
      <c r="B90" s="43" t="str">
        <f>IFERROR(IF(GEKO!J90&lt;&gt;"",$E$9,""),"")</f>
        <v/>
      </c>
      <c r="C90" s="50" t="str">
        <f>IFERROR(IF(GEKO!J90&lt;&gt;"",$B$9,""),"")</f>
        <v/>
      </c>
      <c r="D90" s="50" t="str">
        <f>IFERROR(IF(GEKO!H90&lt;&gt;"", GEKO!$B$10 &amp; " " &amp; $B$11, ""), "")</f>
        <v/>
      </c>
      <c r="E90" s="43" t="str">
        <f>IFERROR(IF(GEKO!J90&lt;&gt;"",INDEX(Wohnsitz!$F$7,1),""),"")</f>
        <v/>
      </c>
      <c r="F90" s="43" t="str">
        <f>IFERROR(IF(GEKO!J90&lt;&gt;"",TEXT(Wohnsitz!$C$11,"MM.JJ"),""),"")</f>
        <v/>
      </c>
      <c r="G90" s="43" t="str">
        <f>IFERROR(IF(GEKO!J90&lt;&gt;"",INDEX(Wohnsitz!B84,1),""),"")</f>
        <v/>
      </c>
      <c r="H90" s="68" t="str">
        <f>+Wohnsitz!G84</f>
        <v/>
      </c>
      <c r="I90" s="43" t="str">
        <f>+Wohnsitz!H84</f>
        <v/>
      </c>
      <c r="J90" s="68" t="str">
        <f>+Wohnsitz!V84</f>
        <v/>
      </c>
      <c r="K90" s="44" t="str">
        <f>+Wohnsitz!W84</f>
        <v/>
      </c>
      <c r="L90" s="13" t="str">
        <f>+Wohnsitz!I84</f>
        <v/>
      </c>
      <c r="M90" s="12">
        <f>+Wohnsitz!U84</f>
        <v>0</v>
      </c>
      <c r="N90" s="12" t="str">
        <f>+Wohnsitz!J84</f>
        <v/>
      </c>
      <c r="O90" s="12" t="str">
        <f>+Wohnsitz!K84</f>
        <v/>
      </c>
      <c r="P90" s="12" t="str">
        <f>+Wohnsitz!L84</f>
        <v/>
      </c>
      <c r="Q90" s="12">
        <f>+Wohnsitz!M84</f>
        <v>0</v>
      </c>
      <c r="R90" s="12" t="str">
        <f>+Wohnsitz!N84</f>
        <v/>
      </c>
      <c r="S90" s="12" t="str">
        <f>+Wohnsitz!O84</f>
        <v/>
      </c>
      <c r="T90" s="12" t="str">
        <f>+Wohnsitz!P84</f>
        <v/>
      </c>
      <c r="U90" s="12" t="str">
        <f>+Wohnsitz!Q84</f>
        <v/>
      </c>
      <c r="V90" s="12" t="str">
        <f>+Wohnsitz!R84</f>
        <v/>
      </c>
      <c r="W90" s="12" t="str">
        <f>+Wohnsitz!S84</f>
        <v/>
      </c>
      <c r="X90" s="12">
        <f t="shared" si="1"/>
        <v>0</v>
      </c>
    </row>
    <row r="91" spans="1:24" ht="23.25" customHeight="1" x14ac:dyDescent="0.25">
      <c r="A91" s="43" t="str">
        <f>IFERROR(IF(GEKO!J91&lt;&gt;"",$E$3,""),"")</f>
        <v/>
      </c>
      <c r="B91" s="43" t="str">
        <f>IFERROR(IF(GEKO!J91&lt;&gt;"",$E$9,""),"")</f>
        <v/>
      </c>
      <c r="C91" s="50" t="str">
        <f>IFERROR(IF(GEKO!J91&lt;&gt;"",$B$9,""),"")</f>
        <v/>
      </c>
      <c r="D91" s="50" t="str">
        <f>IFERROR(IF(GEKO!H91&lt;&gt;"", GEKO!$B$10 &amp; " " &amp; $B$11, ""), "")</f>
        <v/>
      </c>
      <c r="E91" s="43" t="str">
        <f>IFERROR(IF(GEKO!J91&lt;&gt;"",INDEX(Wohnsitz!$F$7,1),""),"")</f>
        <v/>
      </c>
      <c r="F91" s="43" t="str">
        <f>IFERROR(IF(GEKO!J91&lt;&gt;"",TEXT(Wohnsitz!$C$11,"MM.JJ"),""),"")</f>
        <v/>
      </c>
      <c r="G91" s="43" t="str">
        <f>IFERROR(IF(GEKO!J91&lt;&gt;"",INDEX(Wohnsitz!B85,1),""),"")</f>
        <v/>
      </c>
      <c r="H91" s="68" t="str">
        <f>+Wohnsitz!G85</f>
        <v/>
      </c>
      <c r="I91" s="43" t="str">
        <f>+Wohnsitz!H85</f>
        <v/>
      </c>
      <c r="J91" s="68" t="str">
        <f>+Wohnsitz!V85</f>
        <v/>
      </c>
      <c r="K91" s="44" t="str">
        <f>+Wohnsitz!W85</f>
        <v/>
      </c>
      <c r="L91" s="13" t="str">
        <f>+Wohnsitz!I85</f>
        <v/>
      </c>
      <c r="M91" s="12">
        <f>+Wohnsitz!U85</f>
        <v>0</v>
      </c>
      <c r="N91" s="12" t="str">
        <f>+Wohnsitz!J85</f>
        <v/>
      </c>
      <c r="O91" s="12" t="str">
        <f>+Wohnsitz!K85</f>
        <v/>
      </c>
      <c r="P91" s="12" t="str">
        <f>+Wohnsitz!L85</f>
        <v/>
      </c>
      <c r="Q91" s="12">
        <f>+Wohnsitz!M85</f>
        <v>0</v>
      </c>
      <c r="R91" s="12" t="str">
        <f>+Wohnsitz!N85</f>
        <v/>
      </c>
      <c r="S91" s="12" t="str">
        <f>+Wohnsitz!O85</f>
        <v/>
      </c>
      <c r="T91" s="12" t="str">
        <f>+Wohnsitz!P85</f>
        <v/>
      </c>
      <c r="U91" s="12" t="str">
        <f>+Wohnsitz!Q85</f>
        <v/>
      </c>
      <c r="V91" s="12" t="str">
        <f>+Wohnsitz!R85</f>
        <v/>
      </c>
      <c r="W91" s="12" t="str">
        <f>+Wohnsitz!S85</f>
        <v/>
      </c>
      <c r="X91" s="12">
        <f t="shared" si="1"/>
        <v>0</v>
      </c>
    </row>
    <row r="92" spans="1:24" ht="23.25" customHeight="1" x14ac:dyDescent="0.25">
      <c r="A92" s="43" t="str">
        <f>IFERROR(IF(GEKO!J92&lt;&gt;"",$E$3,""),"")</f>
        <v/>
      </c>
      <c r="B92" s="43" t="str">
        <f>IFERROR(IF(GEKO!J92&lt;&gt;"",$E$9,""),"")</f>
        <v/>
      </c>
      <c r="C92" s="50" t="str">
        <f>IFERROR(IF(GEKO!J92&lt;&gt;"",$B$9,""),"")</f>
        <v/>
      </c>
      <c r="D92" s="50" t="str">
        <f>IFERROR(IF(GEKO!H92&lt;&gt;"", GEKO!$B$10 &amp; " " &amp; $B$11, ""), "")</f>
        <v/>
      </c>
      <c r="E92" s="43" t="str">
        <f>IFERROR(IF(GEKO!J92&lt;&gt;"",INDEX(Wohnsitz!$F$7,1),""),"")</f>
        <v/>
      </c>
      <c r="F92" s="43" t="str">
        <f>IFERROR(IF(GEKO!J92&lt;&gt;"",TEXT(Wohnsitz!$C$11,"MM.JJ"),""),"")</f>
        <v/>
      </c>
      <c r="G92" s="43" t="str">
        <f>IFERROR(IF(GEKO!J92&lt;&gt;"",INDEX(Wohnsitz!B86,1),""),"")</f>
        <v/>
      </c>
      <c r="H92" s="68" t="str">
        <f>+Wohnsitz!G86</f>
        <v/>
      </c>
      <c r="I92" s="43" t="str">
        <f>+Wohnsitz!H86</f>
        <v/>
      </c>
      <c r="J92" s="68" t="str">
        <f>+Wohnsitz!V86</f>
        <v/>
      </c>
      <c r="K92" s="44" t="str">
        <f>+Wohnsitz!W86</f>
        <v/>
      </c>
      <c r="L92" s="13" t="str">
        <f>+Wohnsitz!I86</f>
        <v/>
      </c>
      <c r="M92" s="12">
        <f>+Wohnsitz!U86</f>
        <v>0</v>
      </c>
      <c r="N92" s="12" t="str">
        <f>+Wohnsitz!J86</f>
        <v/>
      </c>
      <c r="O92" s="12" t="str">
        <f>+Wohnsitz!K86</f>
        <v/>
      </c>
      <c r="P92" s="12" t="str">
        <f>+Wohnsitz!L86</f>
        <v/>
      </c>
      <c r="Q92" s="12">
        <f>+Wohnsitz!M86</f>
        <v>0</v>
      </c>
      <c r="R92" s="12" t="str">
        <f>+Wohnsitz!N86</f>
        <v/>
      </c>
      <c r="S92" s="12" t="str">
        <f>+Wohnsitz!O86</f>
        <v/>
      </c>
      <c r="T92" s="12" t="str">
        <f>+Wohnsitz!P86</f>
        <v/>
      </c>
      <c r="U92" s="12" t="str">
        <f>+Wohnsitz!Q86</f>
        <v/>
      </c>
      <c r="V92" s="12" t="str">
        <f>+Wohnsitz!R86</f>
        <v/>
      </c>
      <c r="W92" s="12" t="str">
        <f>+Wohnsitz!S86</f>
        <v/>
      </c>
      <c r="X92" s="12">
        <f t="shared" si="1"/>
        <v>0</v>
      </c>
    </row>
    <row r="93" spans="1:24" ht="23.25" customHeight="1" x14ac:dyDescent="0.25">
      <c r="A93" s="43" t="str">
        <f>IFERROR(IF(GEKO!J93&lt;&gt;"",$E$3,""),"")</f>
        <v/>
      </c>
      <c r="B93" s="43" t="str">
        <f>IFERROR(IF(GEKO!J93&lt;&gt;"",$E$9,""),"")</f>
        <v/>
      </c>
      <c r="C93" s="50" t="str">
        <f>IFERROR(IF(GEKO!J93&lt;&gt;"",$B$9,""),"")</f>
        <v/>
      </c>
      <c r="D93" s="50" t="str">
        <f>IFERROR(IF(GEKO!H93&lt;&gt;"", GEKO!$B$10 &amp; " " &amp; $B$11, ""), "")</f>
        <v/>
      </c>
      <c r="E93" s="43" t="str">
        <f>IFERROR(IF(GEKO!J93&lt;&gt;"",INDEX(Wohnsitz!$F$7,1),""),"")</f>
        <v/>
      </c>
      <c r="F93" s="43" t="str">
        <f>IFERROR(IF(GEKO!J93&lt;&gt;"",TEXT(Wohnsitz!$C$11,"MM.JJ"),""),"")</f>
        <v/>
      </c>
      <c r="G93" s="43" t="str">
        <f>IFERROR(IF(GEKO!J93&lt;&gt;"",INDEX(Wohnsitz!B87,1),""),"")</f>
        <v/>
      </c>
      <c r="H93" s="68" t="str">
        <f>+Wohnsitz!G87</f>
        <v/>
      </c>
      <c r="I93" s="43" t="str">
        <f>+Wohnsitz!H87</f>
        <v/>
      </c>
      <c r="J93" s="68" t="str">
        <f>+Wohnsitz!V87</f>
        <v/>
      </c>
      <c r="K93" s="44" t="str">
        <f>+Wohnsitz!W87</f>
        <v/>
      </c>
      <c r="L93" s="13" t="str">
        <f>+Wohnsitz!I87</f>
        <v/>
      </c>
      <c r="M93" s="12">
        <f>+Wohnsitz!U87</f>
        <v>0</v>
      </c>
      <c r="N93" s="12" t="str">
        <f>+Wohnsitz!J87</f>
        <v/>
      </c>
      <c r="O93" s="12" t="str">
        <f>+Wohnsitz!K87</f>
        <v/>
      </c>
      <c r="P93" s="12" t="str">
        <f>+Wohnsitz!L87</f>
        <v/>
      </c>
      <c r="Q93" s="12">
        <f>+Wohnsitz!M87</f>
        <v>0</v>
      </c>
      <c r="R93" s="12" t="str">
        <f>+Wohnsitz!N87</f>
        <v/>
      </c>
      <c r="S93" s="12" t="str">
        <f>+Wohnsitz!O87</f>
        <v/>
      </c>
      <c r="T93" s="12" t="str">
        <f>+Wohnsitz!P87</f>
        <v/>
      </c>
      <c r="U93" s="12" t="str">
        <f>+Wohnsitz!Q87</f>
        <v/>
      </c>
      <c r="V93" s="12" t="str">
        <f>+Wohnsitz!R87</f>
        <v/>
      </c>
      <c r="W93" s="12" t="str">
        <f>+Wohnsitz!S87</f>
        <v/>
      </c>
      <c r="X93" s="12">
        <f t="shared" si="1"/>
        <v>0</v>
      </c>
    </row>
    <row r="94" spans="1:24" ht="23.25" customHeight="1" x14ac:dyDescent="0.25">
      <c r="A94" s="43" t="str">
        <f>IFERROR(IF(GEKO!J94&lt;&gt;"",$E$3,""),"")</f>
        <v/>
      </c>
      <c r="B94" s="43" t="str">
        <f>IFERROR(IF(GEKO!J94&lt;&gt;"",$E$9,""),"")</f>
        <v/>
      </c>
      <c r="C94" s="50" t="str">
        <f>IFERROR(IF(GEKO!J94&lt;&gt;"",$B$9,""),"")</f>
        <v/>
      </c>
      <c r="D94" s="50" t="str">
        <f>IFERROR(IF(GEKO!H94&lt;&gt;"", GEKO!$B$10 &amp; " " &amp; $B$11, ""), "")</f>
        <v/>
      </c>
      <c r="E94" s="43" t="str">
        <f>IFERROR(IF(GEKO!J94&lt;&gt;"",INDEX(Wohnsitz!$F$7,1),""),"")</f>
        <v/>
      </c>
      <c r="F94" s="43" t="str">
        <f>IFERROR(IF(GEKO!J94&lt;&gt;"",TEXT(Wohnsitz!$C$11,"MM.JJ"),""),"")</f>
        <v/>
      </c>
      <c r="G94" s="43" t="str">
        <f>IFERROR(IF(GEKO!J94&lt;&gt;"",INDEX(Wohnsitz!B88,1),""),"")</f>
        <v/>
      </c>
      <c r="H94" s="68" t="str">
        <f>+Wohnsitz!G88</f>
        <v/>
      </c>
      <c r="I94" s="43" t="str">
        <f>+Wohnsitz!H88</f>
        <v/>
      </c>
      <c r="J94" s="68" t="str">
        <f>+Wohnsitz!V88</f>
        <v/>
      </c>
      <c r="K94" s="44" t="str">
        <f>+Wohnsitz!W88</f>
        <v/>
      </c>
      <c r="L94" s="13" t="str">
        <f>+Wohnsitz!I88</f>
        <v/>
      </c>
      <c r="M94" s="12">
        <f>+Wohnsitz!U88</f>
        <v>0</v>
      </c>
      <c r="N94" s="12" t="str">
        <f>+Wohnsitz!J88</f>
        <v/>
      </c>
      <c r="O94" s="12" t="str">
        <f>+Wohnsitz!K88</f>
        <v/>
      </c>
      <c r="P94" s="12" t="str">
        <f>+Wohnsitz!L88</f>
        <v/>
      </c>
      <c r="Q94" s="12">
        <f>+Wohnsitz!M88</f>
        <v>0</v>
      </c>
      <c r="R94" s="12" t="str">
        <f>+Wohnsitz!N88</f>
        <v/>
      </c>
      <c r="S94" s="12" t="str">
        <f>+Wohnsitz!O88</f>
        <v/>
      </c>
      <c r="T94" s="12" t="str">
        <f>+Wohnsitz!P88</f>
        <v/>
      </c>
      <c r="U94" s="12" t="str">
        <f>+Wohnsitz!Q88</f>
        <v/>
      </c>
      <c r="V94" s="12" t="str">
        <f>+Wohnsitz!R88</f>
        <v/>
      </c>
      <c r="W94" s="12" t="str">
        <f>+Wohnsitz!S88</f>
        <v/>
      </c>
      <c r="X94" s="12">
        <f t="shared" si="1"/>
        <v>0</v>
      </c>
    </row>
    <row r="95" spans="1:24" ht="23.25" customHeight="1" x14ac:dyDescent="0.25">
      <c r="A95" s="43" t="str">
        <f>IFERROR(IF(GEKO!J95&lt;&gt;"",$E$3,""),"")</f>
        <v/>
      </c>
      <c r="B95" s="43" t="str">
        <f>IFERROR(IF(GEKO!J95&lt;&gt;"",$E$9,""),"")</f>
        <v/>
      </c>
      <c r="C95" s="50" t="str">
        <f>IFERROR(IF(GEKO!J95&lt;&gt;"",$B$9,""),"")</f>
        <v/>
      </c>
      <c r="D95" s="50" t="str">
        <f>IFERROR(IF(GEKO!H95&lt;&gt;"", GEKO!$B$10 &amp; " " &amp; $B$11, ""), "")</f>
        <v/>
      </c>
      <c r="E95" s="43" t="str">
        <f>IFERROR(IF(GEKO!J95&lt;&gt;"",INDEX(Wohnsitz!$F$7,1),""),"")</f>
        <v/>
      </c>
      <c r="F95" s="43" t="str">
        <f>IFERROR(IF(GEKO!J95&lt;&gt;"",TEXT(Wohnsitz!$C$11,"MM.JJ"),""),"")</f>
        <v/>
      </c>
      <c r="G95" s="43" t="str">
        <f>IFERROR(IF(GEKO!J95&lt;&gt;"",INDEX(Wohnsitz!B89,1),""),"")</f>
        <v/>
      </c>
      <c r="H95" s="68" t="str">
        <f>+Wohnsitz!G89</f>
        <v/>
      </c>
      <c r="I95" s="43" t="str">
        <f>+Wohnsitz!H89</f>
        <v/>
      </c>
      <c r="J95" s="68" t="str">
        <f>+Wohnsitz!V89</f>
        <v/>
      </c>
      <c r="K95" s="44" t="str">
        <f>+Wohnsitz!W89</f>
        <v/>
      </c>
      <c r="L95" s="13" t="str">
        <f>+Wohnsitz!I89</f>
        <v/>
      </c>
      <c r="M95" s="12">
        <f>+Wohnsitz!U89</f>
        <v>0</v>
      </c>
      <c r="N95" s="12" t="str">
        <f>+Wohnsitz!J89</f>
        <v/>
      </c>
      <c r="O95" s="12" t="str">
        <f>+Wohnsitz!K89</f>
        <v/>
      </c>
      <c r="P95" s="12" t="str">
        <f>+Wohnsitz!L89</f>
        <v/>
      </c>
      <c r="Q95" s="12">
        <f>+Wohnsitz!M89</f>
        <v>0</v>
      </c>
      <c r="R95" s="12" t="str">
        <f>+Wohnsitz!N89</f>
        <v/>
      </c>
      <c r="S95" s="12" t="str">
        <f>+Wohnsitz!O89</f>
        <v/>
      </c>
      <c r="T95" s="12" t="str">
        <f>+Wohnsitz!P89</f>
        <v/>
      </c>
      <c r="U95" s="12" t="str">
        <f>+Wohnsitz!Q89</f>
        <v/>
      </c>
      <c r="V95" s="12" t="str">
        <f>+Wohnsitz!R89</f>
        <v/>
      </c>
      <c r="W95" s="12" t="str">
        <f>+Wohnsitz!S89</f>
        <v/>
      </c>
      <c r="X95" s="12">
        <f t="shared" si="1"/>
        <v>0</v>
      </c>
    </row>
    <row r="96" spans="1:24" ht="23.25" customHeight="1" x14ac:dyDescent="0.25">
      <c r="A96" s="43" t="str">
        <f>IFERROR(IF(GEKO!J96&lt;&gt;"",$E$3,""),"")</f>
        <v/>
      </c>
      <c r="B96" s="43" t="str">
        <f>IFERROR(IF(GEKO!J96&lt;&gt;"",$E$9,""),"")</f>
        <v/>
      </c>
      <c r="C96" s="50" t="str">
        <f>IFERROR(IF(GEKO!J96&lt;&gt;"",$B$9,""),"")</f>
        <v/>
      </c>
      <c r="D96" s="50" t="str">
        <f>IFERROR(IF(GEKO!H96&lt;&gt;"", GEKO!$B$10 &amp; " " &amp; $B$11, ""), "")</f>
        <v/>
      </c>
      <c r="E96" s="43" t="str">
        <f>IFERROR(IF(GEKO!J96&lt;&gt;"",INDEX(Wohnsitz!$F$7,1),""),"")</f>
        <v/>
      </c>
      <c r="F96" s="43" t="str">
        <f>IFERROR(IF(GEKO!J96&lt;&gt;"",TEXT(Wohnsitz!$C$11,"MM.JJ"),""),"")</f>
        <v/>
      </c>
      <c r="G96" s="43" t="str">
        <f>IFERROR(IF(GEKO!J96&lt;&gt;"",INDEX(Wohnsitz!B90,1),""),"")</f>
        <v/>
      </c>
      <c r="H96" s="68" t="str">
        <f>+Wohnsitz!G90</f>
        <v/>
      </c>
      <c r="I96" s="43" t="str">
        <f>+Wohnsitz!H90</f>
        <v/>
      </c>
      <c r="J96" s="68" t="str">
        <f>+Wohnsitz!V90</f>
        <v/>
      </c>
      <c r="K96" s="44" t="str">
        <f>+Wohnsitz!W90</f>
        <v/>
      </c>
      <c r="L96" s="13" t="str">
        <f>+Wohnsitz!I90</f>
        <v/>
      </c>
      <c r="M96" s="12">
        <f>+Wohnsitz!U90</f>
        <v>0</v>
      </c>
      <c r="N96" s="12" t="str">
        <f>+Wohnsitz!J90</f>
        <v/>
      </c>
      <c r="O96" s="12" t="str">
        <f>+Wohnsitz!K90</f>
        <v/>
      </c>
      <c r="P96" s="12" t="str">
        <f>+Wohnsitz!L90</f>
        <v/>
      </c>
      <c r="Q96" s="12">
        <f>+Wohnsitz!M90</f>
        <v>0</v>
      </c>
      <c r="R96" s="12" t="str">
        <f>+Wohnsitz!N90</f>
        <v/>
      </c>
      <c r="S96" s="12" t="str">
        <f>+Wohnsitz!O90</f>
        <v/>
      </c>
      <c r="T96" s="12" t="str">
        <f>+Wohnsitz!P90</f>
        <v/>
      </c>
      <c r="U96" s="12" t="str">
        <f>+Wohnsitz!Q90</f>
        <v/>
      </c>
      <c r="V96" s="12" t="str">
        <f>+Wohnsitz!R90</f>
        <v/>
      </c>
      <c r="W96" s="12" t="str">
        <f>+Wohnsitz!S90</f>
        <v/>
      </c>
      <c r="X96" s="12">
        <f t="shared" si="1"/>
        <v>0</v>
      </c>
    </row>
    <row r="97" spans="1:24" ht="23.25" customHeight="1" x14ac:dyDescent="0.25">
      <c r="A97" s="43" t="str">
        <f>IFERROR(IF(GEKO!J97&lt;&gt;"",$E$3,""),"")</f>
        <v/>
      </c>
      <c r="B97" s="43" t="str">
        <f>IFERROR(IF(GEKO!J97&lt;&gt;"",$E$9,""),"")</f>
        <v/>
      </c>
      <c r="C97" s="50" t="str">
        <f>IFERROR(IF(GEKO!J97&lt;&gt;"",$B$9,""),"")</f>
        <v/>
      </c>
      <c r="D97" s="50" t="str">
        <f>IFERROR(IF(GEKO!H97&lt;&gt;"", GEKO!$B$10 &amp; " " &amp; $B$11, ""), "")</f>
        <v/>
      </c>
      <c r="E97" s="43" t="str">
        <f>IFERROR(IF(GEKO!J97&lt;&gt;"",INDEX(Wohnsitz!$F$7,1),""),"")</f>
        <v/>
      </c>
      <c r="F97" s="43" t="str">
        <f>IFERROR(IF(GEKO!J97&lt;&gt;"",TEXT(Wohnsitz!$C$11,"MM.JJ"),""),"")</f>
        <v/>
      </c>
      <c r="G97" s="43" t="str">
        <f>IFERROR(IF(GEKO!J97&lt;&gt;"",INDEX(Wohnsitz!B91,1),""),"")</f>
        <v/>
      </c>
      <c r="H97" s="68" t="str">
        <f>+Wohnsitz!G91</f>
        <v/>
      </c>
      <c r="I97" s="43" t="str">
        <f>+Wohnsitz!H91</f>
        <v/>
      </c>
      <c r="J97" s="68" t="str">
        <f>+Wohnsitz!V91</f>
        <v/>
      </c>
      <c r="K97" s="44" t="str">
        <f>+Wohnsitz!W91</f>
        <v/>
      </c>
      <c r="L97" s="13" t="str">
        <f>+Wohnsitz!I91</f>
        <v/>
      </c>
      <c r="M97" s="12">
        <f>+Wohnsitz!U91</f>
        <v>0</v>
      </c>
      <c r="N97" s="12" t="str">
        <f>+Wohnsitz!J91</f>
        <v/>
      </c>
      <c r="O97" s="12" t="str">
        <f>+Wohnsitz!K91</f>
        <v/>
      </c>
      <c r="P97" s="12" t="str">
        <f>+Wohnsitz!L91</f>
        <v/>
      </c>
      <c r="Q97" s="12">
        <f>+Wohnsitz!M91</f>
        <v>0</v>
      </c>
      <c r="R97" s="12" t="str">
        <f>+Wohnsitz!N91</f>
        <v/>
      </c>
      <c r="S97" s="12" t="str">
        <f>+Wohnsitz!O91</f>
        <v/>
      </c>
      <c r="T97" s="12" t="str">
        <f>+Wohnsitz!P91</f>
        <v/>
      </c>
      <c r="U97" s="12" t="str">
        <f>+Wohnsitz!Q91</f>
        <v/>
      </c>
      <c r="V97" s="12" t="str">
        <f>+Wohnsitz!R91</f>
        <v/>
      </c>
      <c r="W97" s="12" t="str">
        <f>+Wohnsitz!S91</f>
        <v/>
      </c>
      <c r="X97" s="12">
        <f t="shared" si="1"/>
        <v>0</v>
      </c>
    </row>
    <row r="98" spans="1:24" ht="23.25" customHeight="1" x14ac:dyDescent="0.25">
      <c r="A98" s="43" t="str">
        <f>IFERROR(IF(GEKO!J98&lt;&gt;"",$E$3,""),"")</f>
        <v/>
      </c>
      <c r="B98" s="43" t="str">
        <f>IFERROR(IF(GEKO!J98&lt;&gt;"",$E$9,""),"")</f>
        <v/>
      </c>
      <c r="C98" s="50" t="str">
        <f>IFERROR(IF(GEKO!J98&lt;&gt;"",$B$9,""),"")</f>
        <v/>
      </c>
      <c r="D98" s="50" t="str">
        <f>IFERROR(IF(GEKO!H98&lt;&gt;"", GEKO!$B$10 &amp; " " &amp; $B$11, ""), "")</f>
        <v/>
      </c>
      <c r="E98" s="43" t="str">
        <f>IFERROR(IF(GEKO!J98&lt;&gt;"",INDEX(Wohnsitz!$F$7,1),""),"")</f>
        <v/>
      </c>
      <c r="F98" s="43" t="str">
        <f>IFERROR(IF(GEKO!J98&lt;&gt;"",TEXT(Wohnsitz!$C$11,"MM.JJ"),""),"")</f>
        <v/>
      </c>
      <c r="G98" s="43" t="str">
        <f>IFERROR(IF(GEKO!J98&lt;&gt;"",INDEX(Wohnsitz!B92,1),""),"")</f>
        <v/>
      </c>
      <c r="H98" s="68" t="str">
        <f>+Wohnsitz!G92</f>
        <v/>
      </c>
      <c r="I98" s="43" t="str">
        <f>+Wohnsitz!H92</f>
        <v/>
      </c>
      <c r="J98" s="68" t="str">
        <f>+Wohnsitz!V92</f>
        <v/>
      </c>
      <c r="K98" s="44" t="str">
        <f>+Wohnsitz!W92</f>
        <v/>
      </c>
      <c r="L98" s="13" t="str">
        <f>+Wohnsitz!I92</f>
        <v/>
      </c>
      <c r="M98" s="12">
        <f>+Wohnsitz!U92</f>
        <v>0</v>
      </c>
      <c r="N98" s="12" t="str">
        <f>+Wohnsitz!J92</f>
        <v/>
      </c>
      <c r="O98" s="12" t="str">
        <f>+Wohnsitz!K92</f>
        <v/>
      </c>
      <c r="P98" s="12" t="str">
        <f>+Wohnsitz!L92</f>
        <v/>
      </c>
      <c r="Q98" s="12">
        <f>+Wohnsitz!M92</f>
        <v>0</v>
      </c>
      <c r="R98" s="12" t="str">
        <f>+Wohnsitz!N92</f>
        <v/>
      </c>
      <c r="S98" s="12" t="str">
        <f>+Wohnsitz!O92</f>
        <v/>
      </c>
      <c r="T98" s="12" t="str">
        <f>+Wohnsitz!P92</f>
        <v/>
      </c>
      <c r="U98" s="12" t="str">
        <f>+Wohnsitz!Q92</f>
        <v/>
      </c>
      <c r="V98" s="12" t="str">
        <f>+Wohnsitz!R92</f>
        <v/>
      </c>
      <c r="W98" s="12" t="str">
        <f>+Wohnsitz!S92</f>
        <v/>
      </c>
      <c r="X98" s="12">
        <f t="shared" si="1"/>
        <v>0</v>
      </c>
    </row>
    <row r="99" spans="1:24" ht="23.25" customHeight="1" x14ac:dyDescent="0.25">
      <c r="A99" s="43" t="str">
        <f>IFERROR(IF(GEKO!J99&lt;&gt;"",$E$3,""),"")</f>
        <v/>
      </c>
      <c r="B99" s="43" t="str">
        <f>IFERROR(IF(GEKO!J99&lt;&gt;"",$E$9,""),"")</f>
        <v/>
      </c>
      <c r="C99" s="50" t="str">
        <f>IFERROR(IF(GEKO!J99&lt;&gt;"",$B$9,""),"")</f>
        <v/>
      </c>
      <c r="D99" s="50" t="str">
        <f>IFERROR(IF(GEKO!H99&lt;&gt;"", GEKO!$B$10 &amp; " " &amp; $B$11, ""), "")</f>
        <v/>
      </c>
      <c r="E99" s="43" t="str">
        <f>IFERROR(IF(GEKO!J99&lt;&gt;"",INDEX(Wohnsitz!$F$7,1),""),"")</f>
        <v/>
      </c>
      <c r="F99" s="43" t="str">
        <f>IFERROR(IF(GEKO!J99&lt;&gt;"",TEXT(Wohnsitz!$C$11,"MM.JJ"),""),"")</f>
        <v/>
      </c>
      <c r="G99" s="43" t="str">
        <f>IFERROR(IF(GEKO!J99&lt;&gt;"",INDEX(Wohnsitz!B93,1),""),"")</f>
        <v/>
      </c>
      <c r="H99" s="68" t="str">
        <f>+Wohnsitz!G93</f>
        <v/>
      </c>
      <c r="I99" s="43" t="str">
        <f>+Wohnsitz!H93</f>
        <v/>
      </c>
      <c r="J99" s="68" t="str">
        <f>+Wohnsitz!V93</f>
        <v/>
      </c>
      <c r="K99" s="44" t="str">
        <f>+Wohnsitz!W93</f>
        <v/>
      </c>
      <c r="L99" s="13" t="str">
        <f>+Wohnsitz!I93</f>
        <v/>
      </c>
      <c r="M99" s="12">
        <f>+Wohnsitz!U93</f>
        <v>0</v>
      </c>
      <c r="N99" s="12" t="str">
        <f>+Wohnsitz!J93</f>
        <v/>
      </c>
      <c r="O99" s="12" t="str">
        <f>+Wohnsitz!K93</f>
        <v/>
      </c>
      <c r="P99" s="12" t="str">
        <f>+Wohnsitz!L93</f>
        <v/>
      </c>
      <c r="Q99" s="12">
        <f>+Wohnsitz!M93</f>
        <v>0</v>
      </c>
      <c r="R99" s="12" t="str">
        <f>+Wohnsitz!N93</f>
        <v/>
      </c>
      <c r="S99" s="12" t="str">
        <f>+Wohnsitz!O93</f>
        <v/>
      </c>
      <c r="T99" s="12" t="str">
        <f>+Wohnsitz!P93</f>
        <v/>
      </c>
      <c r="U99" s="12" t="str">
        <f>+Wohnsitz!Q93</f>
        <v/>
      </c>
      <c r="V99" s="12" t="str">
        <f>+Wohnsitz!R93</f>
        <v/>
      </c>
      <c r="W99" s="12" t="str">
        <f>+Wohnsitz!S93</f>
        <v/>
      </c>
      <c r="X99" s="12">
        <f t="shared" si="1"/>
        <v>0</v>
      </c>
    </row>
    <row r="100" spans="1:24" ht="23.25" customHeight="1" x14ac:dyDescent="0.25">
      <c r="A100" s="43" t="str">
        <f>IFERROR(IF(GEKO!J100&lt;&gt;"",$E$3,""),"")</f>
        <v/>
      </c>
      <c r="B100" s="43" t="str">
        <f>IFERROR(IF(GEKO!J100&lt;&gt;"",$E$9,""),"")</f>
        <v/>
      </c>
      <c r="C100" s="50" t="str">
        <f>IFERROR(IF(GEKO!J100&lt;&gt;"",$B$9,""),"")</f>
        <v/>
      </c>
      <c r="D100" s="50" t="str">
        <f>IFERROR(IF(GEKO!H100&lt;&gt;"", GEKO!$B$10 &amp; " " &amp; $B$11, ""), "")</f>
        <v/>
      </c>
      <c r="E100" s="43" t="str">
        <f>IFERROR(IF(GEKO!J100&lt;&gt;"",INDEX(Wohnsitz!$F$7,1),""),"")</f>
        <v/>
      </c>
      <c r="F100" s="43" t="str">
        <f>IFERROR(IF(GEKO!J100&lt;&gt;"",TEXT(Wohnsitz!$C$11,"MM.JJ"),""),"")</f>
        <v/>
      </c>
      <c r="G100" s="43" t="str">
        <f>IFERROR(IF(GEKO!J100&lt;&gt;"",INDEX(Wohnsitz!B94,1),""),"")</f>
        <v/>
      </c>
      <c r="H100" s="68" t="str">
        <f>+Wohnsitz!G94</f>
        <v/>
      </c>
      <c r="I100" s="43" t="str">
        <f>+Wohnsitz!H94</f>
        <v/>
      </c>
      <c r="J100" s="68" t="str">
        <f>+Wohnsitz!V94</f>
        <v/>
      </c>
      <c r="K100" s="44" t="str">
        <f>+Wohnsitz!W94</f>
        <v/>
      </c>
      <c r="L100" s="13" t="str">
        <f>+Wohnsitz!I94</f>
        <v/>
      </c>
      <c r="M100" s="12">
        <f>+Wohnsitz!U94</f>
        <v>0</v>
      </c>
      <c r="N100" s="12" t="str">
        <f>+Wohnsitz!J94</f>
        <v/>
      </c>
      <c r="O100" s="12" t="str">
        <f>+Wohnsitz!K94</f>
        <v/>
      </c>
      <c r="P100" s="12" t="str">
        <f>+Wohnsitz!L94</f>
        <v/>
      </c>
      <c r="Q100" s="12">
        <f>+Wohnsitz!M94</f>
        <v>0</v>
      </c>
      <c r="R100" s="12" t="str">
        <f>+Wohnsitz!N94</f>
        <v/>
      </c>
      <c r="S100" s="12" t="str">
        <f>+Wohnsitz!O94</f>
        <v/>
      </c>
      <c r="T100" s="12" t="str">
        <f>+Wohnsitz!P94</f>
        <v/>
      </c>
      <c r="U100" s="12" t="str">
        <f>+Wohnsitz!Q94</f>
        <v/>
      </c>
      <c r="V100" s="12" t="str">
        <f>+Wohnsitz!R94</f>
        <v/>
      </c>
      <c r="W100" s="12" t="str">
        <f>+Wohnsitz!S94</f>
        <v/>
      </c>
      <c r="X100" s="12">
        <f t="shared" si="1"/>
        <v>0</v>
      </c>
    </row>
    <row r="101" spans="1:24" ht="23.25" customHeight="1" x14ac:dyDescent="0.25">
      <c r="A101" s="43" t="str">
        <f>IFERROR(IF(GEKO!J101&lt;&gt;"",$E$3,""),"")</f>
        <v/>
      </c>
      <c r="B101" s="43" t="str">
        <f>IFERROR(IF(GEKO!J101&lt;&gt;"",$E$9,""),"")</f>
        <v/>
      </c>
      <c r="C101" s="50" t="str">
        <f>IFERROR(IF(GEKO!J101&lt;&gt;"",$B$9,""),"")</f>
        <v/>
      </c>
      <c r="D101" s="50" t="str">
        <f>IFERROR(IF(GEKO!H101&lt;&gt;"", GEKO!$B$10 &amp; " " &amp; $B$11, ""), "")</f>
        <v/>
      </c>
      <c r="E101" s="43" t="str">
        <f>IFERROR(IF(GEKO!J101&lt;&gt;"",INDEX(Wohnsitz!$F$7,1),""),"")</f>
        <v/>
      </c>
      <c r="F101" s="43" t="str">
        <f>IFERROR(IF(GEKO!J101&lt;&gt;"",TEXT(Wohnsitz!$C$11,"MM.JJ"),""),"")</f>
        <v/>
      </c>
      <c r="G101" s="43" t="str">
        <f>IFERROR(IF(GEKO!J101&lt;&gt;"",INDEX(Wohnsitz!B95,1),""),"")</f>
        <v/>
      </c>
      <c r="H101" s="68" t="str">
        <f>+Wohnsitz!G95</f>
        <v/>
      </c>
      <c r="I101" s="43" t="str">
        <f>+Wohnsitz!H95</f>
        <v/>
      </c>
      <c r="J101" s="68" t="str">
        <f>+Wohnsitz!V95</f>
        <v/>
      </c>
      <c r="K101" s="44" t="str">
        <f>+Wohnsitz!W95</f>
        <v/>
      </c>
      <c r="L101" s="13" t="str">
        <f>+Wohnsitz!I95</f>
        <v/>
      </c>
      <c r="M101" s="12">
        <f>+Wohnsitz!U95</f>
        <v>0</v>
      </c>
      <c r="N101" s="12" t="str">
        <f>+Wohnsitz!J95</f>
        <v/>
      </c>
      <c r="O101" s="12" t="str">
        <f>+Wohnsitz!K95</f>
        <v/>
      </c>
      <c r="P101" s="12" t="str">
        <f>+Wohnsitz!L95</f>
        <v/>
      </c>
      <c r="Q101" s="12">
        <f>+Wohnsitz!M95</f>
        <v>0</v>
      </c>
      <c r="R101" s="12" t="str">
        <f>+Wohnsitz!N95</f>
        <v/>
      </c>
      <c r="S101" s="12" t="str">
        <f>+Wohnsitz!O95</f>
        <v/>
      </c>
      <c r="T101" s="12" t="str">
        <f>+Wohnsitz!P95</f>
        <v/>
      </c>
      <c r="U101" s="12" t="str">
        <f>+Wohnsitz!Q95</f>
        <v/>
      </c>
      <c r="V101" s="12" t="str">
        <f>+Wohnsitz!R95</f>
        <v/>
      </c>
      <c r="W101" s="12" t="str">
        <f>+Wohnsitz!S95</f>
        <v/>
      </c>
      <c r="X101" s="12">
        <f t="shared" si="1"/>
        <v>0</v>
      </c>
    </row>
    <row r="102" spans="1:24" ht="23.25" customHeight="1" x14ac:dyDescent="0.25">
      <c r="A102" s="43" t="str">
        <f>IFERROR(IF(GEKO!J102&lt;&gt;"",$E$3,""),"")</f>
        <v/>
      </c>
      <c r="B102" s="43" t="str">
        <f>IFERROR(IF(GEKO!J102&lt;&gt;"",$E$9,""),"")</f>
        <v/>
      </c>
      <c r="C102" s="50" t="str">
        <f>IFERROR(IF(GEKO!J102&lt;&gt;"",$B$9,""),"")</f>
        <v/>
      </c>
      <c r="D102" s="50" t="str">
        <f>IFERROR(IF(GEKO!H102&lt;&gt;"", GEKO!$B$10 &amp; " " &amp; $B$11, ""), "")</f>
        <v/>
      </c>
      <c r="E102" s="43" t="str">
        <f>IFERROR(IF(GEKO!J102&lt;&gt;"",INDEX(Wohnsitz!$F$7,1),""),"")</f>
        <v/>
      </c>
      <c r="F102" s="43" t="str">
        <f>IFERROR(IF(GEKO!J102&lt;&gt;"",TEXT(Wohnsitz!$C$11,"MM.JJ"),""),"")</f>
        <v/>
      </c>
      <c r="G102" s="43" t="str">
        <f>IFERROR(IF(GEKO!J102&lt;&gt;"",INDEX(Wohnsitz!B96,1),""),"")</f>
        <v/>
      </c>
      <c r="H102" s="68" t="str">
        <f>+Wohnsitz!G96</f>
        <v/>
      </c>
      <c r="I102" s="43" t="str">
        <f>+Wohnsitz!H96</f>
        <v/>
      </c>
      <c r="J102" s="68" t="str">
        <f>+Wohnsitz!V96</f>
        <v/>
      </c>
      <c r="K102" s="44" t="str">
        <f>+Wohnsitz!W96</f>
        <v/>
      </c>
      <c r="L102" s="13" t="str">
        <f>+Wohnsitz!I96</f>
        <v/>
      </c>
      <c r="M102" s="12">
        <f>+Wohnsitz!U96</f>
        <v>0</v>
      </c>
      <c r="N102" s="12" t="str">
        <f>+Wohnsitz!J96</f>
        <v/>
      </c>
      <c r="O102" s="12" t="str">
        <f>+Wohnsitz!K96</f>
        <v/>
      </c>
      <c r="P102" s="12" t="str">
        <f>+Wohnsitz!L96</f>
        <v/>
      </c>
      <c r="Q102" s="12">
        <f>+Wohnsitz!M96</f>
        <v>0</v>
      </c>
      <c r="R102" s="12" t="str">
        <f>+Wohnsitz!N96</f>
        <v/>
      </c>
      <c r="S102" s="12" t="str">
        <f>+Wohnsitz!O96</f>
        <v/>
      </c>
      <c r="T102" s="12" t="str">
        <f>+Wohnsitz!P96</f>
        <v/>
      </c>
      <c r="U102" s="12" t="str">
        <f>+Wohnsitz!Q96</f>
        <v/>
      </c>
      <c r="V102" s="12" t="str">
        <f>+Wohnsitz!R96</f>
        <v/>
      </c>
      <c r="W102" s="12" t="str">
        <f>+Wohnsitz!S96</f>
        <v/>
      </c>
      <c r="X102" s="12">
        <f t="shared" si="1"/>
        <v>0</v>
      </c>
    </row>
    <row r="103" spans="1:24" ht="23.25" customHeight="1" x14ac:dyDescent="0.25">
      <c r="A103" s="43" t="str">
        <f>IFERROR(IF(GEKO!J103&lt;&gt;"",$E$3,""),"")</f>
        <v/>
      </c>
      <c r="B103" s="43" t="str">
        <f>IFERROR(IF(GEKO!J103&lt;&gt;"",$E$9,""),"")</f>
        <v/>
      </c>
      <c r="C103" s="50" t="str">
        <f>IFERROR(IF(GEKO!J103&lt;&gt;"",$B$9,""),"")</f>
        <v/>
      </c>
      <c r="D103" s="50" t="str">
        <f>IFERROR(IF(GEKO!H103&lt;&gt;"", GEKO!$B$10 &amp; " " &amp; $B$11, ""), "")</f>
        <v/>
      </c>
      <c r="E103" s="43" t="str">
        <f>IFERROR(IF(GEKO!J103&lt;&gt;"",INDEX(Wohnsitz!$F$7,1),""),"")</f>
        <v/>
      </c>
      <c r="F103" s="43" t="str">
        <f>IFERROR(IF(GEKO!J103&lt;&gt;"",TEXT(Wohnsitz!$C$11,"MM.JJ"),""),"")</f>
        <v/>
      </c>
      <c r="G103" s="43" t="str">
        <f>IFERROR(IF(GEKO!J103&lt;&gt;"",INDEX(Wohnsitz!B97,1),""),"")</f>
        <v/>
      </c>
      <c r="H103" s="68" t="str">
        <f>+Wohnsitz!G97</f>
        <v/>
      </c>
      <c r="I103" s="43" t="str">
        <f>+Wohnsitz!H97</f>
        <v/>
      </c>
      <c r="J103" s="68" t="str">
        <f>+Wohnsitz!V97</f>
        <v/>
      </c>
      <c r="K103" s="44" t="str">
        <f>+Wohnsitz!W97</f>
        <v/>
      </c>
      <c r="L103" s="13" t="str">
        <f>+Wohnsitz!I97</f>
        <v/>
      </c>
      <c r="M103" s="12">
        <f>+Wohnsitz!U97</f>
        <v>0</v>
      </c>
      <c r="N103" s="12" t="str">
        <f>+Wohnsitz!J97</f>
        <v/>
      </c>
      <c r="O103" s="12" t="str">
        <f>+Wohnsitz!K97</f>
        <v/>
      </c>
      <c r="P103" s="12" t="str">
        <f>+Wohnsitz!L97</f>
        <v/>
      </c>
      <c r="Q103" s="12">
        <f>+Wohnsitz!M97</f>
        <v>0</v>
      </c>
      <c r="R103" s="12" t="str">
        <f>+Wohnsitz!N97</f>
        <v/>
      </c>
      <c r="S103" s="12" t="str">
        <f>+Wohnsitz!O97</f>
        <v/>
      </c>
      <c r="T103" s="12" t="str">
        <f>+Wohnsitz!P97</f>
        <v/>
      </c>
      <c r="U103" s="12" t="str">
        <f>+Wohnsitz!Q97</f>
        <v/>
      </c>
      <c r="V103" s="12" t="str">
        <f>+Wohnsitz!R97</f>
        <v/>
      </c>
      <c r="W103" s="12" t="str">
        <f>+Wohnsitz!S97</f>
        <v/>
      </c>
      <c r="X103" s="12">
        <f t="shared" si="1"/>
        <v>0</v>
      </c>
    </row>
    <row r="104" spans="1:24" ht="23.25" customHeight="1" x14ac:dyDescent="0.25">
      <c r="A104" s="43" t="str">
        <f>IFERROR(IF(GEKO!J104&lt;&gt;"",$E$3,""),"")</f>
        <v/>
      </c>
      <c r="B104" s="43" t="str">
        <f>IFERROR(IF(GEKO!J104&lt;&gt;"",$E$9,""),"")</f>
        <v/>
      </c>
      <c r="C104" s="50" t="str">
        <f>IFERROR(IF(GEKO!J104&lt;&gt;"",$B$9,""),"")</f>
        <v/>
      </c>
      <c r="D104" s="50" t="str">
        <f>IFERROR(IF(GEKO!H104&lt;&gt;"", GEKO!$B$10 &amp; " " &amp; $B$11, ""), "")</f>
        <v/>
      </c>
      <c r="E104" s="43" t="str">
        <f>IFERROR(IF(GEKO!J104&lt;&gt;"",INDEX(Wohnsitz!$F$7,1),""),"")</f>
        <v/>
      </c>
      <c r="F104" s="43" t="str">
        <f>IFERROR(IF(GEKO!J104&lt;&gt;"",TEXT(Wohnsitz!$C$11,"MM.JJ"),""),"")</f>
        <v/>
      </c>
      <c r="G104" s="43" t="str">
        <f>IFERROR(IF(GEKO!J104&lt;&gt;"",INDEX(Wohnsitz!B98,1),""),"")</f>
        <v/>
      </c>
      <c r="H104" s="68" t="str">
        <f>+Wohnsitz!G98</f>
        <v/>
      </c>
      <c r="I104" s="43" t="str">
        <f>+Wohnsitz!H98</f>
        <v/>
      </c>
      <c r="J104" s="68" t="str">
        <f>+Wohnsitz!V98</f>
        <v/>
      </c>
      <c r="K104" s="44" t="str">
        <f>+Wohnsitz!W98</f>
        <v/>
      </c>
      <c r="L104" s="13" t="str">
        <f>+Wohnsitz!I98</f>
        <v/>
      </c>
      <c r="M104" s="12">
        <f>+Wohnsitz!U98</f>
        <v>0</v>
      </c>
      <c r="N104" s="12" t="str">
        <f>+Wohnsitz!J98</f>
        <v/>
      </c>
      <c r="O104" s="12" t="str">
        <f>+Wohnsitz!K98</f>
        <v/>
      </c>
      <c r="P104" s="12" t="str">
        <f>+Wohnsitz!L98</f>
        <v/>
      </c>
      <c r="Q104" s="12">
        <f>+Wohnsitz!M98</f>
        <v>0</v>
      </c>
      <c r="R104" s="12" t="str">
        <f>+Wohnsitz!N98</f>
        <v/>
      </c>
      <c r="S104" s="12" t="str">
        <f>+Wohnsitz!O98</f>
        <v/>
      </c>
      <c r="T104" s="12" t="str">
        <f>+Wohnsitz!P98</f>
        <v/>
      </c>
      <c r="U104" s="12" t="str">
        <f>+Wohnsitz!Q98</f>
        <v/>
      </c>
      <c r="V104" s="12" t="str">
        <f>+Wohnsitz!R98</f>
        <v/>
      </c>
      <c r="W104" s="12" t="str">
        <f>+Wohnsitz!S98</f>
        <v/>
      </c>
      <c r="X104" s="12">
        <f t="shared" si="1"/>
        <v>0</v>
      </c>
    </row>
    <row r="105" spans="1:24" ht="23.25" customHeight="1" x14ac:dyDescent="0.25">
      <c r="A105" s="43" t="str">
        <f>IFERROR(IF(GEKO!J105&lt;&gt;"",$E$3,""),"")</f>
        <v/>
      </c>
      <c r="B105" s="43" t="str">
        <f>IFERROR(IF(GEKO!J105&lt;&gt;"",$E$9,""),"")</f>
        <v/>
      </c>
      <c r="C105" s="50" t="str">
        <f>IFERROR(IF(GEKO!J105&lt;&gt;"",$B$9,""),"")</f>
        <v/>
      </c>
      <c r="D105" s="50" t="str">
        <f>IFERROR(IF(GEKO!H105&lt;&gt;"", GEKO!$B$10 &amp; " " &amp; $B$11, ""), "")</f>
        <v/>
      </c>
      <c r="E105" s="43" t="str">
        <f>IFERROR(IF(GEKO!J105&lt;&gt;"",INDEX(Wohnsitz!$F$7,1),""),"")</f>
        <v/>
      </c>
      <c r="F105" s="43" t="str">
        <f>IFERROR(IF(GEKO!J105&lt;&gt;"",TEXT(Wohnsitz!$C$11,"MM.JJ"),""),"")</f>
        <v/>
      </c>
      <c r="G105" s="43" t="str">
        <f>IFERROR(IF(GEKO!J105&lt;&gt;"",INDEX(Wohnsitz!B99,1),""),"")</f>
        <v/>
      </c>
      <c r="H105" s="68" t="str">
        <f>+Wohnsitz!G99</f>
        <v/>
      </c>
      <c r="I105" s="43" t="str">
        <f>+Wohnsitz!H99</f>
        <v/>
      </c>
      <c r="J105" s="68" t="str">
        <f>+Wohnsitz!V99</f>
        <v/>
      </c>
      <c r="K105" s="44" t="str">
        <f>+Wohnsitz!W99</f>
        <v/>
      </c>
      <c r="L105" s="13" t="str">
        <f>+Wohnsitz!I99</f>
        <v/>
      </c>
      <c r="M105" s="12">
        <f>+Wohnsitz!U99</f>
        <v>0</v>
      </c>
      <c r="N105" s="12" t="str">
        <f>+Wohnsitz!J99</f>
        <v/>
      </c>
      <c r="O105" s="12" t="str">
        <f>+Wohnsitz!K99</f>
        <v/>
      </c>
      <c r="P105" s="12" t="str">
        <f>+Wohnsitz!L99</f>
        <v/>
      </c>
      <c r="Q105" s="12">
        <f>+Wohnsitz!M99</f>
        <v>0</v>
      </c>
      <c r="R105" s="12" t="str">
        <f>+Wohnsitz!N99</f>
        <v/>
      </c>
      <c r="S105" s="12" t="str">
        <f>+Wohnsitz!O99</f>
        <v/>
      </c>
      <c r="T105" s="12" t="str">
        <f>+Wohnsitz!P99</f>
        <v/>
      </c>
      <c r="U105" s="12" t="str">
        <f>+Wohnsitz!Q99</f>
        <v/>
      </c>
      <c r="V105" s="12" t="str">
        <f>+Wohnsitz!R99</f>
        <v/>
      </c>
      <c r="W105" s="12" t="str">
        <f>+Wohnsitz!S99</f>
        <v/>
      </c>
      <c r="X105" s="12">
        <f t="shared" si="1"/>
        <v>0</v>
      </c>
    </row>
    <row r="106" spans="1:24" ht="23.25" customHeight="1" x14ac:dyDescent="0.25">
      <c r="A106" s="43" t="str">
        <f>IFERROR(IF(GEKO!J106&lt;&gt;"",$E$3,""),"")</f>
        <v/>
      </c>
      <c r="B106" s="43" t="str">
        <f>IFERROR(IF(GEKO!J106&lt;&gt;"",$E$9,""),"")</f>
        <v/>
      </c>
      <c r="C106" s="50" t="str">
        <f>IFERROR(IF(GEKO!J106&lt;&gt;"",$B$9,""),"")</f>
        <v/>
      </c>
      <c r="D106" s="50" t="str">
        <f>IFERROR(IF(GEKO!H106&lt;&gt;"", GEKO!$B$10 &amp; " " &amp; $B$11, ""), "")</f>
        <v/>
      </c>
      <c r="E106" s="43" t="str">
        <f>IFERROR(IF(GEKO!J106&lt;&gt;"",INDEX(Wohnsitz!$F$7,1),""),"")</f>
        <v/>
      </c>
      <c r="F106" s="43" t="str">
        <f>IFERROR(IF(GEKO!J106&lt;&gt;"",TEXT(Wohnsitz!$C$11,"MM.JJ"),""),"")</f>
        <v/>
      </c>
      <c r="G106" s="43" t="str">
        <f>IFERROR(IF(GEKO!J106&lt;&gt;"",INDEX(Wohnsitz!B100,1),""),"")</f>
        <v/>
      </c>
      <c r="H106" s="68" t="str">
        <f>+Wohnsitz!G100</f>
        <v/>
      </c>
      <c r="I106" s="43" t="str">
        <f>+Wohnsitz!H100</f>
        <v/>
      </c>
      <c r="J106" s="68" t="str">
        <f>+Wohnsitz!V100</f>
        <v/>
      </c>
      <c r="K106" s="44" t="str">
        <f>+Wohnsitz!W100</f>
        <v/>
      </c>
      <c r="L106" s="13" t="str">
        <f>+Wohnsitz!I100</f>
        <v/>
      </c>
      <c r="M106" s="12">
        <f>+Wohnsitz!U100</f>
        <v>0</v>
      </c>
      <c r="N106" s="12" t="str">
        <f>+Wohnsitz!J100</f>
        <v/>
      </c>
      <c r="O106" s="12" t="str">
        <f>+Wohnsitz!K100</f>
        <v/>
      </c>
      <c r="P106" s="12" t="str">
        <f>+Wohnsitz!L100</f>
        <v/>
      </c>
      <c r="Q106" s="12">
        <f>+Wohnsitz!M100</f>
        <v>0</v>
      </c>
      <c r="R106" s="12" t="str">
        <f>+Wohnsitz!N100</f>
        <v/>
      </c>
      <c r="S106" s="12" t="str">
        <f>+Wohnsitz!O100</f>
        <v/>
      </c>
      <c r="T106" s="12" t="str">
        <f>+Wohnsitz!P100</f>
        <v/>
      </c>
      <c r="U106" s="12" t="str">
        <f>+Wohnsitz!Q100</f>
        <v/>
      </c>
      <c r="V106" s="12" t="str">
        <f>+Wohnsitz!R100</f>
        <v/>
      </c>
      <c r="W106" s="12" t="str">
        <f>+Wohnsitz!S100</f>
        <v/>
      </c>
      <c r="X106" s="12">
        <f t="shared" si="1"/>
        <v>0</v>
      </c>
    </row>
    <row r="107" spans="1:24" ht="23.25" customHeight="1" x14ac:dyDescent="0.25">
      <c r="A107" s="43" t="str">
        <f>IFERROR(IF(GEKO!J107&lt;&gt;"",$E$3,""),"")</f>
        <v/>
      </c>
      <c r="B107" s="43" t="str">
        <f>IFERROR(IF(GEKO!J107&lt;&gt;"",$E$9,""),"")</f>
        <v/>
      </c>
      <c r="C107" s="50" t="str">
        <f>IFERROR(IF(GEKO!J107&lt;&gt;"",$B$9,""),"")</f>
        <v/>
      </c>
      <c r="D107" s="50" t="str">
        <f>IFERROR(IF(GEKO!H107&lt;&gt;"", GEKO!$B$10 &amp; " " &amp; $B$11, ""), "")</f>
        <v/>
      </c>
      <c r="E107" s="43" t="str">
        <f>IFERROR(IF(GEKO!J107&lt;&gt;"",INDEX(Wohnsitz!$F$7,1),""),"")</f>
        <v/>
      </c>
      <c r="F107" s="43" t="str">
        <f>IFERROR(IF(GEKO!J107&lt;&gt;"",TEXT(Wohnsitz!$C$11,"MM.JJ"),""),"")</f>
        <v/>
      </c>
      <c r="G107" s="43" t="str">
        <f>IFERROR(IF(GEKO!J107&lt;&gt;"",INDEX(Wohnsitz!B101,1),""),"")</f>
        <v/>
      </c>
      <c r="H107" s="68" t="str">
        <f>+Wohnsitz!G101</f>
        <v/>
      </c>
      <c r="I107" s="43" t="str">
        <f>+Wohnsitz!H101</f>
        <v/>
      </c>
      <c r="J107" s="68" t="str">
        <f>+Wohnsitz!V101</f>
        <v/>
      </c>
      <c r="K107" s="44" t="str">
        <f>+Wohnsitz!W101</f>
        <v/>
      </c>
      <c r="L107" s="13" t="str">
        <f>+Wohnsitz!I101</f>
        <v/>
      </c>
      <c r="M107" s="12">
        <f>+Wohnsitz!U101</f>
        <v>0</v>
      </c>
      <c r="N107" s="12" t="str">
        <f>+Wohnsitz!J101</f>
        <v/>
      </c>
      <c r="O107" s="12" t="str">
        <f>+Wohnsitz!K101</f>
        <v/>
      </c>
      <c r="P107" s="12" t="str">
        <f>+Wohnsitz!L101</f>
        <v/>
      </c>
      <c r="Q107" s="12">
        <f>+Wohnsitz!M101</f>
        <v>0</v>
      </c>
      <c r="R107" s="12" t="str">
        <f>+Wohnsitz!N101</f>
        <v/>
      </c>
      <c r="S107" s="12" t="str">
        <f>+Wohnsitz!O101</f>
        <v/>
      </c>
      <c r="T107" s="12" t="str">
        <f>+Wohnsitz!P101</f>
        <v/>
      </c>
      <c r="U107" s="12" t="str">
        <f>+Wohnsitz!Q101</f>
        <v/>
      </c>
      <c r="V107" s="12" t="str">
        <f>+Wohnsitz!R101</f>
        <v/>
      </c>
      <c r="W107" s="12" t="str">
        <f>+Wohnsitz!S101</f>
        <v/>
      </c>
      <c r="X107" s="12">
        <f t="shared" si="1"/>
        <v>0</v>
      </c>
    </row>
    <row r="108" spans="1:24" ht="23.25" customHeight="1" x14ac:dyDescent="0.25">
      <c r="A108" s="43" t="str">
        <f>IFERROR(IF(GEKO!J108&lt;&gt;"",$E$3,""),"")</f>
        <v/>
      </c>
      <c r="B108" s="43" t="str">
        <f>IFERROR(IF(GEKO!J108&lt;&gt;"",$E$9,""),"")</f>
        <v/>
      </c>
      <c r="C108" s="50" t="str">
        <f>IFERROR(IF(GEKO!J108&lt;&gt;"",$B$9,""),"")</f>
        <v/>
      </c>
      <c r="D108" s="50" t="str">
        <f>IFERROR(IF(GEKO!H108&lt;&gt;"", GEKO!$B$10 &amp; " " &amp; $B$11, ""), "")</f>
        <v/>
      </c>
      <c r="E108" s="43" t="str">
        <f>IFERROR(IF(GEKO!J108&lt;&gt;"",INDEX(Wohnsitz!$F$7,1),""),"")</f>
        <v/>
      </c>
      <c r="F108" s="43" t="str">
        <f>IFERROR(IF(GEKO!J108&lt;&gt;"",TEXT(Wohnsitz!$C$11,"MM.JJ"),""),"")</f>
        <v/>
      </c>
      <c r="G108" s="43" t="str">
        <f>IFERROR(IF(GEKO!J108&lt;&gt;"",INDEX(Wohnsitz!B102,1),""),"")</f>
        <v/>
      </c>
      <c r="H108" s="68" t="str">
        <f>+Wohnsitz!G102</f>
        <v/>
      </c>
      <c r="I108" s="43" t="str">
        <f>+Wohnsitz!H102</f>
        <v/>
      </c>
      <c r="J108" s="68" t="str">
        <f>+Wohnsitz!V102</f>
        <v/>
      </c>
      <c r="K108" s="44" t="str">
        <f>+Wohnsitz!W102</f>
        <v/>
      </c>
      <c r="L108" s="13" t="str">
        <f>+Wohnsitz!I102</f>
        <v/>
      </c>
      <c r="M108" s="12">
        <f>+Wohnsitz!U102</f>
        <v>0</v>
      </c>
      <c r="N108" s="12" t="str">
        <f>+Wohnsitz!J102</f>
        <v/>
      </c>
      <c r="O108" s="12" t="str">
        <f>+Wohnsitz!K102</f>
        <v/>
      </c>
      <c r="P108" s="12" t="str">
        <f>+Wohnsitz!L102</f>
        <v/>
      </c>
      <c r="Q108" s="12">
        <f>+Wohnsitz!M102</f>
        <v>0</v>
      </c>
      <c r="R108" s="12" t="str">
        <f>+Wohnsitz!N102</f>
        <v/>
      </c>
      <c r="S108" s="12" t="str">
        <f>+Wohnsitz!O102</f>
        <v/>
      </c>
      <c r="T108" s="12" t="str">
        <f>+Wohnsitz!P102</f>
        <v/>
      </c>
      <c r="U108" s="12" t="str">
        <f>+Wohnsitz!Q102</f>
        <v/>
      </c>
      <c r="V108" s="12" t="str">
        <f>+Wohnsitz!R102</f>
        <v/>
      </c>
      <c r="W108" s="12" t="str">
        <f>+Wohnsitz!S102</f>
        <v/>
      </c>
      <c r="X108" s="12">
        <f t="shared" si="1"/>
        <v>0</v>
      </c>
    </row>
    <row r="109" spans="1:24" ht="23.25" customHeight="1" x14ac:dyDescent="0.25">
      <c r="A109" s="43" t="str">
        <f>IFERROR(IF(GEKO!J109&lt;&gt;"",$E$3,""),"")</f>
        <v/>
      </c>
      <c r="B109" s="43" t="str">
        <f>IFERROR(IF(GEKO!J109&lt;&gt;"",$E$9,""),"")</f>
        <v/>
      </c>
      <c r="C109" s="50" t="str">
        <f>IFERROR(IF(GEKO!J109&lt;&gt;"",$B$9,""),"")</f>
        <v/>
      </c>
      <c r="D109" s="50" t="str">
        <f>IFERROR(IF(GEKO!H109&lt;&gt;"", GEKO!$B$10 &amp; " " &amp; $B$11, ""), "")</f>
        <v/>
      </c>
      <c r="E109" s="43" t="str">
        <f>IFERROR(IF(GEKO!J109&lt;&gt;"",INDEX(Wohnsitz!$F$7,1),""),"")</f>
        <v/>
      </c>
      <c r="F109" s="43" t="str">
        <f>IFERROR(IF(GEKO!J109&lt;&gt;"",TEXT(Wohnsitz!$C$11,"MM.JJ"),""),"")</f>
        <v/>
      </c>
      <c r="G109" s="43" t="str">
        <f>IFERROR(IF(GEKO!J109&lt;&gt;"",INDEX(Wohnsitz!B103,1),""),"")</f>
        <v/>
      </c>
      <c r="H109" s="68" t="str">
        <f>+Wohnsitz!G103</f>
        <v/>
      </c>
      <c r="I109" s="43" t="str">
        <f>+Wohnsitz!H103</f>
        <v/>
      </c>
      <c r="J109" s="68" t="str">
        <f>+Wohnsitz!V103</f>
        <v/>
      </c>
      <c r="K109" s="44" t="str">
        <f>+Wohnsitz!W103</f>
        <v/>
      </c>
      <c r="L109" s="13" t="str">
        <f>+Wohnsitz!I103</f>
        <v/>
      </c>
      <c r="M109" s="12">
        <f>+Wohnsitz!U103</f>
        <v>0</v>
      </c>
      <c r="N109" s="12" t="str">
        <f>+Wohnsitz!J103</f>
        <v/>
      </c>
      <c r="O109" s="12" t="str">
        <f>+Wohnsitz!K103</f>
        <v/>
      </c>
      <c r="P109" s="12" t="str">
        <f>+Wohnsitz!L103</f>
        <v/>
      </c>
      <c r="Q109" s="12">
        <f>+Wohnsitz!M103</f>
        <v>0</v>
      </c>
      <c r="R109" s="12" t="str">
        <f>+Wohnsitz!N103</f>
        <v/>
      </c>
      <c r="S109" s="12" t="str">
        <f>+Wohnsitz!O103</f>
        <v/>
      </c>
      <c r="T109" s="12" t="str">
        <f>+Wohnsitz!P103</f>
        <v/>
      </c>
      <c r="U109" s="12" t="str">
        <f>+Wohnsitz!Q103</f>
        <v/>
      </c>
      <c r="V109" s="12" t="str">
        <f>+Wohnsitz!R103</f>
        <v/>
      </c>
      <c r="W109" s="12" t="str">
        <f>+Wohnsitz!S103</f>
        <v/>
      </c>
      <c r="X109" s="12">
        <f t="shared" si="1"/>
        <v>0</v>
      </c>
    </row>
    <row r="110" spans="1:24" ht="23.25" customHeight="1" x14ac:dyDescent="0.25">
      <c r="A110" s="43" t="str">
        <f>IFERROR(IF(GEKO!J110&lt;&gt;"",$E$3,""),"")</f>
        <v/>
      </c>
      <c r="B110" s="43" t="str">
        <f>IFERROR(IF(GEKO!J110&lt;&gt;"",$E$9,""),"")</f>
        <v/>
      </c>
      <c r="C110" s="50" t="str">
        <f>IFERROR(IF(GEKO!J110&lt;&gt;"",$B$9,""),"")</f>
        <v/>
      </c>
      <c r="D110" s="50" t="str">
        <f>IFERROR(IF(GEKO!H110&lt;&gt;"", GEKO!$B$10 &amp; " " &amp; $B$11, ""), "")</f>
        <v/>
      </c>
      <c r="E110" s="43" t="str">
        <f>IFERROR(IF(GEKO!J110&lt;&gt;"",INDEX(Wohnsitz!$F$7,1),""),"")</f>
        <v/>
      </c>
      <c r="F110" s="43" t="str">
        <f>IFERROR(IF(GEKO!J110&lt;&gt;"",TEXT(Wohnsitz!$C$11,"MM.JJ"),""),"")</f>
        <v/>
      </c>
      <c r="G110" s="43" t="str">
        <f>IFERROR(IF(GEKO!J110&lt;&gt;"",INDEX(Wohnsitz!B104,1),""),"")</f>
        <v/>
      </c>
      <c r="H110" s="68" t="str">
        <f>+Wohnsitz!G104</f>
        <v/>
      </c>
      <c r="I110" s="43" t="str">
        <f>+Wohnsitz!H104</f>
        <v/>
      </c>
      <c r="J110" s="68" t="str">
        <f>+Wohnsitz!V104</f>
        <v/>
      </c>
      <c r="K110" s="44" t="str">
        <f>+Wohnsitz!W104</f>
        <v/>
      </c>
      <c r="L110" s="13" t="str">
        <f>+Wohnsitz!I104</f>
        <v/>
      </c>
      <c r="M110" s="12">
        <f>+Wohnsitz!U104</f>
        <v>0</v>
      </c>
      <c r="N110" s="12" t="str">
        <f>+Wohnsitz!J104</f>
        <v/>
      </c>
      <c r="O110" s="12" t="str">
        <f>+Wohnsitz!K104</f>
        <v/>
      </c>
      <c r="P110" s="12" t="str">
        <f>+Wohnsitz!L104</f>
        <v/>
      </c>
      <c r="Q110" s="12">
        <f>+Wohnsitz!M104</f>
        <v>0</v>
      </c>
      <c r="R110" s="12" t="str">
        <f>+Wohnsitz!N104</f>
        <v/>
      </c>
      <c r="S110" s="12" t="str">
        <f>+Wohnsitz!O104</f>
        <v/>
      </c>
      <c r="T110" s="12" t="str">
        <f>+Wohnsitz!P104</f>
        <v/>
      </c>
      <c r="U110" s="12" t="str">
        <f>+Wohnsitz!Q104</f>
        <v/>
      </c>
      <c r="V110" s="12" t="str">
        <f>+Wohnsitz!R104</f>
        <v/>
      </c>
      <c r="W110" s="12" t="str">
        <f>+Wohnsitz!S104</f>
        <v/>
      </c>
      <c r="X110" s="12">
        <f t="shared" si="1"/>
        <v>0</v>
      </c>
    </row>
    <row r="111" spans="1:24" ht="23.25" customHeight="1" x14ac:dyDescent="0.25">
      <c r="A111" s="43" t="str">
        <f>IFERROR(IF(GEKO!J111&lt;&gt;"",$E$3,""),"")</f>
        <v/>
      </c>
      <c r="B111" s="43" t="str">
        <f>IFERROR(IF(GEKO!J111&lt;&gt;"",$E$9,""),"")</f>
        <v/>
      </c>
      <c r="C111" s="50" t="str">
        <f>IFERROR(IF(GEKO!J111&lt;&gt;"",$B$9,""),"")</f>
        <v/>
      </c>
      <c r="D111" s="50" t="str">
        <f>IFERROR(IF(GEKO!H111&lt;&gt;"", GEKO!$B$10 &amp; " " &amp; $B$11, ""), "")</f>
        <v/>
      </c>
      <c r="E111" s="43" t="str">
        <f>IFERROR(IF(GEKO!J111&lt;&gt;"",INDEX(Wohnsitz!$F$7,1),""),"")</f>
        <v/>
      </c>
      <c r="F111" s="43" t="str">
        <f>IFERROR(IF(GEKO!J111&lt;&gt;"",TEXT(Wohnsitz!$C$11,"MM.JJ"),""),"")</f>
        <v/>
      </c>
      <c r="G111" s="43" t="str">
        <f>IFERROR(IF(GEKO!J111&lt;&gt;"",INDEX(Wohnsitz!B105,1),""),"")</f>
        <v/>
      </c>
      <c r="H111" s="68" t="str">
        <f>+Wohnsitz!G105</f>
        <v/>
      </c>
      <c r="I111" s="43" t="str">
        <f>+Wohnsitz!H105</f>
        <v/>
      </c>
      <c r="J111" s="68" t="str">
        <f>+Wohnsitz!V105</f>
        <v/>
      </c>
      <c r="K111" s="44" t="str">
        <f>+Wohnsitz!W105</f>
        <v/>
      </c>
      <c r="L111" s="13" t="str">
        <f>+Wohnsitz!I105</f>
        <v/>
      </c>
      <c r="M111" s="12">
        <f>+Wohnsitz!U105</f>
        <v>0</v>
      </c>
      <c r="N111" s="12" t="str">
        <f>+Wohnsitz!J105</f>
        <v/>
      </c>
      <c r="O111" s="12" t="str">
        <f>+Wohnsitz!K105</f>
        <v/>
      </c>
      <c r="P111" s="12" t="str">
        <f>+Wohnsitz!L105</f>
        <v/>
      </c>
      <c r="Q111" s="12">
        <f>+Wohnsitz!M105</f>
        <v>0</v>
      </c>
      <c r="R111" s="12" t="str">
        <f>+Wohnsitz!N105</f>
        <v/>
      </c>
      <c r="S111" s="12" t="str">
        <f>+Wohnsitz!O105</f>
        <v/>
      </c>
      <c r="T111" s="12" t="str">
        <f>+Wohnsitz!P105</f>
        <v/>
      </c>
      <c r="U111" s="12" t="str">
        <f>+Wohnsitz!Q105</f>
        <v/>
      </c>
      <c r="V111" s="12" t="str">
        <f>+Wohnsitz!R105</f>
        <v/>
      </c>
      <c r="W111" s="12" t="str">
        <f>+Wohnsitz!S105</f>
        <v/>
      </c>
      <c r="X111" s="12">
        <f t="shared" si="1"/>
        <v>0</v>
      </c>
    </row>
    <row r="112" spans="1:24" ht="23.25" customHeight="1" x14ac:dyDescent="0.25">
      <c r="A112" s="43" t="str">
        <f>IFERROR(IF(GEKO!J112&lt;&gt;"",$E$3,""),"")</f>
        <v/>
      </c>
      <c r="B112" s="43" t="str">
        <f>IFERROR(IF(GEKO!J112&lt;&gt;"",$E$9,""),"")</f>
        <v/>
      </c>
      <c r="C112" s="50" t="str">
        <f>IFERROR(IF(GEKO!J112&lt;&gt;"",$B$9,""),"")</f>
        <v/>
      </c>
      <c r="D112" s="50" t="str">
        <f>IFERROR(IF(GEKO!H112&lt;&gt;"", GEKO!$B$10 &amp; " " &amp; $B$11, ""), "")</f>
        <v/>
      </c>
      <c r="E112" s="43" t="str">
        <f>IFERROR(IF(GEKO!J112&lt;&gt;"",INDEX(Wohnsitz!$F$7,1),""),"")</f>
        <v/>
      </c>
      <c r="F112" s="43" t="str">
        <f>IFERROR(IF(GEKO!J112&lt;&gt;"",TEXT(Wohnsitz!$C$11,"MM.JJ"),""),"")</f>
        <v/>
      </c>
      <c r="G112" s="43" t="str">
        <f>IFERROR(IF(GEKO!J112&lt;&gt;"",INDEX(Wohnsitz!B106,1),""),"")</f>
        <v/>
      </c>
      <c r="H112" s="68" t="str">
        <f>+Wohnsitz!G106</f>
        <v/>
      </c>
      <c r="I112" s="43" t="str">
        <f>+Wohnsitz!H106</f>
        <v/>
      </c>
      <c r="J112" s="68" t="str">
        <f>+Wohnsitz!V106</f>
        <v/>
      </c>
      <c r="K112" s="44" t="str">
        <f>+Wohnsitz!W106</f>
        <v/>
      </c>
      <c r="L112" s="13" t="str">
        <f>+Wohnsitz!I106</f>
        <v/>
      </c>
      <c r="M112" s="12">
        <f>+Wohnsitz!U106</f>
        <v>0</v>
      </c>
      <c r="N112" s="12" t="str">
        <f>+Wohnsitz!J106</f>
        <v/>
      </c>
      <c r="O112" s="12" t="str">
        <f>+Wohnsitz!K106</f>
        <v/>
      </c>
      <c r="P112" s="12" t="str">
        <f>+Wohnsitz!L106</f>
        <v/>
      </c>
      <c r="Q112" s="12">
        <f>+Wohnsitz!M106</f>
        <v>0</v>
      </c>
      <c r="R112" s="12" t="str">
        <f>+Wohnsitz!N106</f>
        <v/>
      </c>
      <c r="S112" s="12" t="str">
        <f>+Wohnsitz!O106</f>
        <v/>
      </c>
      <c r="T112" s="12" t="str">
        <f>+Wohnsitz!P106</f>
        <v/>
      </c>
      <c r="U112" s="12" t="str">
        <f>+Wohnsitz!Q106</f>
        <v/>
      </c>
      <c r="V112" s="12" t="str">
        <f>+Wohnsitz!R106</f>
        <v/>
      </c>
      <c r="W112" s="12" t="str">
        <f>+Wohnsitz!S106</f>
        <v/>
      </c>
      <c r="X112" s="12">
        <f t="shared" si="1"/>
        <v>0</v>
      </c>
    </row>
    <row r="113" spans="1:24" ht="23.25" customHeight="1" x14ac:dyDescent="0.25">
      <c r="A113" s="43" t="str">
        <f>IFERROR(IF(GEKO!J113&lt;&gt;"",$E$3,""),"")</f>
        <v/>
      </c>
      <c r="B113" s="43" t="str">
        <f>IFERROR(IF(GEKO!J113&lt;&gt;"",$E$9,""),"")</f>
        <v/>
      </c>
      <c r="C113" s="50" t="str">
        <f>IFERROR(IF(GEKO!J113&lt;&gt;"",$B$9,""),"")</f>
        <v/>
      </c>
      <c r="D113" s="50" t="str">
        <f>IFERROR(IF(GEKO!H113&lt;&gt;"", GEKO!$B$10 &amp; " " &amp; $B$11, ""), "")</f>
        <v/>
      </c>
      <c r="E113" s="43" t="str">
        <f>IFERROR(IF(GEKO!J113&lt;&gt;"",INDEX(Wohnsitz!$F$7,1),""),"")</f>
        <v/>
      </c>
      <c r="F113" s="43" t="str">
        <f>IFERROR(IF(GEKO!J113&lt;&gt;"",TEXT(Wohnsitz!$C$11,"MM.JJ"),""),"")</f>
        <v/>
      </c>
      <c r="G113" s="43" t="str">
        <f>IFERROR(IF(GEKO!J113&lt;&gt;"",INDEX(Wohnsitz!B107,1),""),"")</f>
        <v/>
      </c>
      <c r="H113" s="68" t="str">
        <f>+Wohnsitz!G107</f>
        <v/>
      </c>
      <c r="I113" s="43" t="str">
        <f>+Wohnsitz!H107</f>
        <v/>
      </c>
      <c r="J113" s="68" t="str">
        <f>+Wohnsitz!V107</f>
        <v/>
      </c>
      <c r="K113" s="44" t="str">
        <f>+Wohnsitz!W107</f>
        <v/>
      </c>
      <c r="L113" s="13" t="str">
        <f>+Wohnsitz!I107</f>
        <v/>
      </c>
      <c r="M113" s="12">
        <f>+Wohnsitz!U107</f>
        <v>0</v>
      </c>
      <c r="N113" s="12" t="str">
        <f>+Wohnsitz!J107</f>
        <v/>
      </c>
      <c r="O113" s="12" t="str">
        <f>+Wohnsitz!K107</f>
        <v/>
      </c>
      <c r="P113" s="12" t="str">
        <f>+Wohnsitz!L107</f>
        <v/>
      </c>
      <c r="Q113" s="12">
        <f>+Wohnsitz!M107</f>
        <v>0</v>
      </c>
      <c r="R113" s="12" t="str">
        <f>+Wohnsitz!N107</f>
        <v/>
      </c>
      <c r="S113" s="12" t="str">
        <f>+Wohnsitz!O107</f>
        <v/>
      </c>
      <c r="T113" s="12" t="str">
        <f>+Wohnsitz!P107</f>
        <v/>
      </c>
      <c r="U113" s="12" t="str">
        <f>+Wohnsitz!Q107</f>
        <v/>
      </c>
      <c r="V113" s="12" t="str">
        <f>+Wohnsitz!R107</f>
        <v/>
      </c>
      <c r="W113" s="12" t="str">
        <f>+Wohnsitz!S107</f>
        <v/>
      </c>
      <c r="X113" s="12">
        <f t="shared" si="1"/>
        <v>0</v>
      </c>
    </row>
    <row r="114" spans="1:24" ht="23.25" customHeight="1" x14ac:dyDescent="0.25">
      <c r="A114" s="43" t="str">
        <f>IFERROR(IF(GEKO!J114&lt;&gt;"",$E$3,""),"")</f>
        <v/>
      </c>
      <c r="B114" s="43" t="str">
        <f>IFERROR(IF(GEKO!J114&lt;&gt;"",$E$9,""),"")</f>
        <v/>
      </c>
      <c r="C114" s="50" t="str">
        <f>IFERROR(IF(GEKO!J114&lt;&gt;"",$B$9,""),"")</f>
        <v/>
      </c>
      <c r="D114" s="50" t="str">
        <f>IFERROR(IF(GEKO!H114&lt;&gt;"", GEKO!$B$10 &amp; " " &amp; $B$11, ""), "")</f>
        <v/>
      </c>
      <c r="E114" s="43" t="str">
        <f>IFERROR(IF(GEKO!J114&lt;&gt;"",INDEX(Wohnsitz!$F$7,1),""),"")</f>
        <v/>
      </c>
      <c r="F114" s="43" t="str">
        <f>IFERROR(IF(GEKO!J114&lt;&gt;"",TEXT(Wohnsitz!$C$11,"MM.JJ"),""),"")</f>
        <v/>
      </c>
      <c r="G114" s="43" t="str">
        <f>IFERROR(IF(GEKO!J114&lt;&gt;"",INDEX(Wohnsitz!B108,1),""),"")</f>
        <v/>
      </c>
      <c r="H114" s="68" t="str">
        <f>+Wohnsitz!G108</f>
        <v/>
      </c>
      <c r="I114" s="43" t="str">
        <f>+Wohnsitz!H108</f>
        <v/>
      </c>
      <c r="J114" s="68" t="str">
        <f>+Wohnsitz!V108</f>
        <v/>
      </c>
      <c r="K114" s="44" t="str">
        <f>+Wohnsitz!W108</f>
        <v/>
      </c>
      <c r="L114" s="13" t="str">
        <f>+Wohnsitz!I108</f>
        <v/>
      </c>
      <c r="M114" s="12">
        <f>+Wohnsitz!U108</f>
        <v>0</v>
      </c>
      <c r="N114" s="12" t="str">
        <f>+Wohnsitz!J108</f>
        <v/>
      </c>
      <c r="O114" s="12" t="str">
        <f>+Wohnsitz!K108</f>
        <v/>
      </c>
      <c r="P114" s="12" t="str">
        <f>+Wohnsitz!L108</f>
        <v/>
      </c>
      <c r="Q114" s="12">
        <f>+Wohnsitz!M108</f>
        <v>0</v>
      </c>
      <c r="R114" s="12" t="str">
        <f>+Wohnsitz!N108</f>
        <v/>
      </c>
      <c r="S114" s="12" t="str">
        <f>+Wohnsitz!O108</f>
        <v/>
      </c>
      <c r="T114" s="12" t="str">
        <f>+Wohnsitz!P108</f>
        <v/>
      </c>
      <c r="U114" s="12" t="str">
        <f>+Wohnsitz!Q108</f>
        <v/>
      </c>
      <c r="V114" s="12" t="str">
        <f>+Wohnsitz!R108</f>
        <v/>
      </c>
      <c r="W114" s="12" t="str">
        <f>+Wohnsitz!S108</f>
        <v/>
      </c>
      <c r="X114" s="12">
        <f t="shared" si="1"/>
        <v>0</v>
      </c>
    </row>
    <row r="115" spans="1:24" ht="23.25" customHeight="1" x14ac:dyDescent="0.25">
      <c r="A115" s="43" t="str">
        <f>IFERROR(IF(GEKO!J115&lt;&gt;"",$E$3,""),"")</f>
        <v/>
      </c>
      <c r="B115" s="43" t="str">
        <f>IFERROR(IF(GEKO!J115&lt;&gt;"",$E$9,""),"")</f>
        <v/>
      </c>
      <c r="C115" s="50" t="str">
        <f>IFERROR(IF(GEKO!J115&lt;&gt;"",$B$9,""),"")</f>
        <v/>
      </c>
      <c r="D115" s="50" t="str">
        <f>IFERROR(IF(GEKO!H115&lt;&gt;"", GEKO!$B$10 &amp; " " &amp; $B$11, ""), "")</f>
        <v/>
      </c>
      <c r="E115" s="43" t="str">
        <f>IFERROR(IF(GEKO!J115&lt;&gt;"",INDEX(Wohnsitz!$F$7,1),""),"")</f>
        <v/>
      </c>
      <c r="F115" s="43" t="str">
        <f>IFERROR(IF(GEKO!J115&lt;&gt;"",TEXT(Wohnsitz!$C$11,"MM.JJ"),""),"")</f>
        <v/>
      </c>
      <c r="G115" s="43" t="str">
        <f>IFERROR(IF(GEKO!J115&lt;&gt;"",INDEX(Wohnsitz!B109,1),""),"")</f>
        <v/>
      </c>
      <c r="H115" s="68" t="str">
        <f>+Wohnsitz!G109</f>
        <v/>
      </c>
      <c r="I115" s="43" t="str">
        <f>+Wohnsitz!H109</f>
        <v/>
      </c>
      <c r="J115" s="68" t="str">
        <f>+Wohnsitz!V109</f>
        <v/>
      </c>
      <c r="K115" s="44" t="str">
        <f>+Wohnsitz!W109</f>
        <v/>
      </c>
      <c r="L115" s="13" t="str">
        <f>+Wohnsitz!I109</f>
        <v/>
      </c>
      <c r="M115" s="12">
        <f>+Wohnsitz!U109</f>
        <v>0</v>
      </c>
      <c r="N115" s="12" t="str">
        <f>+Wohnsitz!J109</f>
        <v/>
      </c>
      <c r="O115" s="12" t="str">
        <f>+Wohnsitz!K109</f>
        <v/>
      </c>
      <c r="P115" s="12" t="str">
        <f>+Wohnsitz!L109</f>
        <v/>
      </c>
      <c r="Q115" s="12">
        <f>+Wohnsitz!M109</f>
        <v>0</v>
      </c>
      <c r="R115" s="12" t="str">
        <f>+Wohnsitz!N109</f>
        <v/>
      </c>
      <c r="S115" s="12" t="str">
        <f>+Wohnsitz!O109</f>
        <v/>
      </c>
      <c r="T115" s="12" t="str">
        <f>+Wohnsitz!P109</f>
        <v/>
      </c>
      <c r="U115" s="12" t="str">
        <f>+Wohnsitz!Q109</f>
        <v/>
      </c>
      <c r="V115" s="12" t="str">
        <f>+Wohnsitz!R109</f>
        <v/>
      </c>
      <c r="W115" s="12" t="str">
        <f>+Wohnsitz!S109</f>
        <v/>
      </c>
      <c r="X115" s="12">
        <f t="shared" si="1"/>
        <v>0</v>
      </c>
    </row>
    <row r="116" spans="1:24" ht="23.25" customHeight="1" x14ac:dyDescent="0.25">
      <c r="A116" s="43" t="str">
        <f>IFERROR(IF(GEKO!J116&lt;&gt;"",$E$3,""),"")</f>
        <v/>
      </c>
      <c r="B116" s="43" t="str">
        <f>IFERROR(IF(GEKO!J116&lt;&gt;"",$E$9,""),"")</f>
        <v/>
      </c>
      <c r="C116" s="50" t="str">
        <f>IFERROR(IF(GEKO!J116&lt;&gt;"",$B$9,""),"")</f>
        <v/>
      </c>
      <c r="D116" s="50" t="str">
        <f>IFERROR(IF(GEKO!H116&lt;&gt;"", GEKO!$B$10 &amp; " " &amp; $B$11, ""), "")</f>
        <v/>
      </c>
      <c r="E116" s="43" t="str">
        <f>IFERROR(IF(GEKO!J116&lt;&gt;"",INDEX(Wohnsitz!$F$7,1),""),"")</f>
        <v/>
      </c>
      <c r="F116" s="43" t="str">
        <f>IFERROR(IF(GEKO!J116&lt;&gt;"",TEXT(Wohnsitz!$C$11,"MM.JJ"),""),"")</f>
        <v/>
      </c>
      <c r="G116" s="43" t="str">
        <f>IFERROR(IF(GEKO!J116&lt;&gt;"",INDEX(Wohnsitz!B110,1),""),"")</f>
        <v/>
      </c>
      <c r="H116" s="68" t="str">
        <f>+Wohnsitz!G110</f>
        <v/>
      </c>
      <c r="I116" s="43" t="str">
        <f>+Wohnsitz!H110</f>
        <v/>
      </c>
      <c r="J116" s="68" t="str">
        <f>+Wohnsitz!V110</f>
        <v/>
      </c>
      <c r="K116" s="44" t="str">
        <f>+Wohnsitz!W110</f>
        <v/>
      </c>
      <c r="L116" s="13" t="str">
        <f>+Wohnsitz!I110</f>
        <v/>
      </c>
      <c r="M116" s="12">
        <f>+Wohnsitz!U110</f>
        <v>0</v>
      </c>
      <c r="N116" s="12" t="str">
        <f>+Wohnsitz!J110</f>
        <v/>
      </c>
      <c r="O116" s="12" t="str">
        <f>+Wohnsitz!K110</f>
        <v/>
      </c>
      <c r="P116" s="12" t="str">
        <f>+Wohnsitz!L110</f>
        <v/>
      </c>
      <c r="Q116" s="12">
        <f>+Wohnsitz!M110</f>
        <v>0</v>
      </c>
      <c r="R116" s="12" t="str">
        <f>+Wohnsitz!N110</f>
        <v/>
      </c>
      <c r="S116" s="12" t="str">
        <f>+Wohnsitz!O110</f>
        <v/>
      </c>
      <c r="T116" s="12" t="str">
        <f>+Wohnsitz!P110</f>
        <v/>
      </c>
      <c r="U116" s="12" t="str">
        <f>+Wohnsitz!Q110</f>
        <v/>
      </c>
      <c r="V116" s="12" t="str">
        <f>+Wohnsitz!R110</f>
        <v/>
      </c>
      <c r="W116" s="12" t="str">
        <f>+Wohnsitz!S110</f>
        <v/>
      </c>
      <c r="X116" s="12">
        <f t="shared" si="1"/>
        <v>0</v>
      </c>
    </row>
    <row r="117" spans="1:24" ht="23.25" customHeight="1" x14ac:dyDescent="0.25">
      <c r="A117" s="43" t="str">
        <f>IFERROR(IF(GEKO!J117&lt;&gt;"",$E$3,""),"")</f>
        <v/>
      </c>
      <c r="B117" s="43" t="str">
        <f>IFERROR(IF(GEKO!J117&lt;&gt;"",$E$9,""),"")</f>
        <v/>
      </c>
      <c r="C117" s="50" t="str">
        <f>IFERROR(IF(GEKO!J117&lt;&gt;"",$B$9,""),"")</f>
        <v/>
      </c>
      <c r="D117" s="50" t="str">
        <f>IFERROR(IF(GEKO!H117&lt;&gt;"", GEKO!$B$10 &amp; " " &amp; $B$11, ""), "")</f>
        <v/>
      </c>
      <c r="E117" s="43" t="str">
        <f>IFERROR(IF(GEKO!J117&lt;&gt;"",INDEX(Wohnsitz!$F$7,1),""),"")</f>
        <v/>
      </c>
      <c r="F117" s="43" t="str">
        <f>IFERROR(IF(GEKO!J117&lt;&gt;"",TEXT(Wohnsitz!$C$11,"MM.JJ"),""),"")</f>
        <v/>
      </c>
      <c r="G117" s="43" t="str">
        <f>IFERROR(IF(GEKO!J117&lt;&gt;"",INDEX(Wohnsitz!B111,1),""),"")</f>
        <v/>
      </c>
      <c r="H117" s="68" t="str">
        <f>+Wohnsitz!G111</f>
        <v/>
      </c>
      <c r="I117" s="43" t="str">
        <f>+Wohnsitz!H111</f>
        <v/>
      </c>
      <c r="J117" s="68" t="str">
        <f>+Wohnsitz!V111</f>
        <v/>
      </c>
      <c r="K117" s="44" t="str">
        <f>+Wohnsitz!W111</f>
        <v/>
      </c>
      <c r="L117" s="13" t="str">
        <f>+Wohnsitz!I111</f>
        <v/>
      </c>
      <c r="M117" s="12">
        <f>+Wohnsitz!U111</f>
        <v>0</v>
      </c>
      <c r="N117" s="12" t="str">
        <f>+Wohnsitz!J111</f>
        <v/>
      </c>
      <c r="O117" s="12" t="str">
        <f>+Wohnsitz!K111</f>
        <v/>
      </c>
      <c r="P117" s="12" t="str">
        <f>+Wohnsitz!L111</f>
        <v/>
      </c>
      <c r="Q117" s="12">
        <f>+Wohnsitz!M111</f>
        <v>0</v>
      </c>
      <c r="R117" s="12" t="str">
        <f>+Wohnsitz!N111</f>
        <v/>
      </c>
      <c r="S117" s="12" t="str">
        <f>+Wohnsitz!O111</f>
        <v/>
      </c>
      <c r="T117" s="12" t="str">
        <f>+Wohnsitz!P111</f>
        <v/>
      </c>
      <c r="U117" s="12" t="str">
        <f>+Wohnsitz!Q111</f>
        <v/>
      </c>
      <c r="V117" s="12" t="str">
        <f>+Wohnsitz!R111</f>
        <v/>
      </c>
      <c r="W117" s="12" t="str">
        <f>+Wohnsitz!S111</f>
        <v/>
      </c>
      <c r="X117" s="12">
        <f t="shared" si="1"/>
        <v>0</v>
      </c>
    </row>
    <row r="118" spans="1:24" ht="23.25" customHeight="1" x14ac:dyDescent="0.25">
      <c r="A118" s="43" t="str">
        <f>IFERROR(IF(GEKO!J118&lt;&gt;"",$E$3,""),"")</f>
        <v/>
      </c>
      <c r="B118" s="43" t="str">
        <f>IFERROR(IF(GEKO!J118&lt;&gt;"",$E$9,""),"")</f>
        <v/>
      </c>
      <c r="C118" s="50" t="str">
        <f>IFERROR(IF(GEKO!J118&lt;&gt;"",$B$9,""),"")</f>
        <v/>
      </c>
      <c r="D118" s="50" t="str">
        <f>IFERROR(IF(GEKO!H118&lt;&gt;"", GEKO!$B$10 &amp; " " &amp; $B$11, ""), "")</f>
        <v/>
      </c>
      <c r="E118" s="43" t="str">
        <f>IFERROR(IF(GEKO!J118&lt;&gt;"",INDEX(Wohnsitz!$F$7,1),""),"")</f>
        <v/>
      </c>
      <c r="F118" s="43" t="str">
        <f>IFERROR(IF(GEKO!J118&lt;&gt;"",TEXT(Wohnsitz!$C$11,"MM.JJ"),""),"")</f>
        <v/>
      </c>
      <c r="G118" s="43" t="str">
        <f>IFERROR(IF(GEKO!J118&lt;&gt;"",INDEX(Wohnsitz!B112,1),""),"")</f>
        <v/>
      </c>
      <c r="H118" s="68" t="str">
        <f>+Wohnsitz!G112</f>
        <v/>
      </c>
      <c r="I118" s="43" t="str">
        <f>+Wohnsitz!H112</f>
        <v/>
      </c>
      <c r="J118" s="68" t="str">
        <f>+Wohnsitz!V112</f>
        <v/>
      </c>
      <c r="K118" s="44" t="str">
        <f>+Wohnsitz!W112</f>
        <v/>
      </c>
      <c r="L118" s="13" t="str">
        <f>+Wohnsitz!I112</f>
        <v/>
      </c>
      <c r="M118" s="12">
        <f>+Wohnsitz!U112</f>
        <v>0</v>
      </c>
      <c r="N118" s="12" t="str">
        <f>+Wohnsitz!J112</f>
        <v/>
      </c>
      <c r="O118" s="12" t="str">
        <f>+Wohnsitz!K112</f>
        <v/>
      </c>
      <c r="P118" s="12" t="str">
        <f>+Wohnsitz!L112</f>
        <v/>
      </c>
      <c r="Q118" s="12">
        <f>+Wohnsitz!M112</f>
        <v>0</v>
      </c>
      <c r="R118" s="12" t="str">
        <f>+Wohnsitz!N112</f>
        <v/>
      </c>
      <c r="S118" s="12" t="str">
        <f>+Wohnsitz!O112</f>
        <v/>
      </c>
      <c r="T118" s="12" t="str">
        <f>+Wohnsitz!P112</f>
        <v/>
      </c>
      <c r="U118" s="12" t="str">
        <f>+Wohnsitz!Q112</f>
        <v/>
      </c>
      <c r="V118" s="12" t="str">
        <f>+Wohnsitz!R112</f>
        <v/>
      </c>
      <c r="W118" s="12" t="str">
        <f>+Wohnsitz!S112</f>
        <v/>
      </c>
      <c r="X118" s="12">
        <f t="shared" si="1"/>
        <v>0</v>
      </c>
    </row>
    <row r="119" spans="1:24" ht="23.25" customHeight="1" x14ac:dyDescent="0.25">
      <c r="A119" s="43" t="str">
        <f>IFERROR(IF(GEKO!J119&lt;&gt;"",$E$3,""),"")</f>
        <v/>
      </c>
      <c r="B119" s="43" t="str">
        <f>IFERROR(IF(GEKO!J119&lt;&gt;"",$E$9,""),"")</f>
        <v/>
      </c>
      <c r="C119" s="50" t="str">
        <f>IFERROR(IF(GEKO!J119&lt;&gt;"",$B$9,""),"")</f>
        <v/>
      </c>
      <c r="D119" s="50" t="str">
        <f>IFERROR(IF(GEKO!H119&lt;&gt;"", GEKO!$B$10 &amp; " " &amp; $B$11, ""), "")</f>
        <v/>
      </c>
      <c r="E119" s="43" t="str">
        <f>IFERROR(IF(GEKO!J119&lt;&gt;"",INDEX(Wohnsitz!$F$7,1),""),"")</f>
        <v/>
      </c>
      <c r="F119" s="43" t="str">
        <f>IFERROR(IF(GEKO!J119&lt;&gt;"",TEXT(Wohnsitz!$C$11,"MM.JJ"),""),"")</f>
        <v/>
      </c>
      <c r="G119" s="43" t="str">
        <f>IFERROR(IF(GEKO!J119&lt;&gt;"",INDEX(Wohnsitz!B113,1),""),"")</f>
        <v/>
      </c>
      <c r="H119" s="68" t="str">
        <f>+Wohnsitz!G113</f>
        <v/>
      </c>
      <c r="I119" s="43" t="str">
        <f>+Wohnsitz!H113</f>
        <v/>
      </c>
      <c r="J119" s="68" t="str">
        <f>+Wohnsitz!V113</f>
        <v/>
      </c>
      <c r="K119" s="44" t="str">
        <f>+Wohnsitz!W113</f>
        <v/>
      </c>
      <c r="L119" s="13" t="str">
        <f>+Wohnsitz!I113</f>
        <v/>
      </c>
      <c r="M119" s="12">
        <f>+Wohnsitz!U113</f>
        <v>0</v>
      </c>
      <c r="N119" s="12" t="str">
        <f>+Wohnsitz!J113</f>
        <v/>
      </c>
      <c r="O119" s="12" t="str">
        <f>+Wohnsitz!K113</f>
        <v/>
      </c>
      <c r="P119" s="12" t="str">
        <f>+Wohnsitz!L113</f>
        <v/>
      </c>
      <c r="Q119" s="12">
        <f>+Wohnsitz!M113</f>
        <v>0</v>
      </c>
      <c r="R119" s="12" t="str">
        <f>+Wohnsitz!N113</f>
        <v/>
      </c>
      <c r="S119" s="12" t="str">
        <f>+Wohnsitz!O113</f>
        <v/>
      </c>
      <c r="T119" s="12" t="str">
        <f>+Wohnsitz!P113</f>
        <v/>
      </c>
      <c r="U119" s="12" t="str">
        <f>+Wohnsitz!Q113</f>
        <v/>
      </c>
      <c r="V119" s="12" t="str">
        <f>+Wohnsitz!R113</f>
        <v/>
      </c>
      <c r="W119" s="12" t="str">
        <f>+Wohnsitz!S113</f>
        <v/>
      </c>
      <c r="X119" s="12">
        <f t="shared" si="1"/>
        <v>0</v>
      </c>
    </row>
    <row r="120" spans="1:24" ht="23.25" customHeight="1" x14ac:dyDescent="0.25">
      <c r="A120" s="43" t="str">
        <f>IFERROR(IF(GEKO!J120&lt;&gt;"",$E$3,""),"")</f>
        <v/>
      </c>
      <c r="B120" s="43" t="str">
        <f>IFERROR(IF(GEKO!J120&lt;&gt;"",$E$9,""),"")</f>
        <v/>
      </c>
      <c r="C120" s="50" t="str">
        <f>IFERROR(IF(GEKO!J120&lt;&gt;"",$B$9,""),"")</f>
        <v/>
      </c>
      <c r="D120" s="50" t="str">
        <f>IFERROR(IF(GEKO!H120&lt;&gt;"", GEKO!$B$10 &amp; " " &amp; $B$11, ""), "")</f>
        <v/>
      </c>
      <c r="E120" s="43" t="str">
        <f>IFERROR(IF(GEKO!J120&lt;&gt;"",INDEX(Wohnsitz!$F$7,1),""),"")</f>
        <v/>
      </c>
      <c r="F120" s="43" t="str">
        <f>IFERROR(IF(GEKO!J120&lt;&gt;"",TEXT(Wohnsitz!$C$11,"MM.JJ"),""),"")</f>
        <v/>
      </c>
      <c r="G120" s="43" t="str">
        <f>IFERROR(IF(GEKO!J120&lt;&gt;"",INDEX(Wohnsitz!B114,1),""),"")</f>
        <v/>
      </c>
      <c r="H120" s="68" t="str">
        <f>+Wohnsitz!G114</f>
        <v/>
      </c>
      <c r="I120" s="43" t="str">
        <f>+Wohnsitz!H114</f>
        <v/>
      </c>
      <c r="J120" s="68" t="str">
        <f>+Wohnsitz!V114</f>
        <v/>
      </c>
      <c r="K120" s="44" t="str">
        <f>+Wohnsitz!W114</f>
        <v/>
      </c>
      <c r="L120" s="13" t="str">
        <f>+Wohnsitz!I114</f>
        <v/>
      </c>
      <c r="M120" s="12">
        <f>+Wohnsitz!U114</f>
        <v>0</v>
      </c>
      <c r="N120" s="12" t="str">
        <f>+Wohnsitz!J114</f>
        <v/>
      </c>
      <c r="O120" s="12" t="str">
        <f>+Wohnsitz!K114</f>
        <v/>
      </c>
      <c r="P120" s="12" t="str">
        <f>+Wohnsitz!L114</f>
        <v/>
      </c>
      <c r="Q120" s="12">
        <f>+Wohnsitz!M114</f>
        <v>0</v>
      </c>
      <c r="R120" s="12" t="str">
        <f>+Wohnsitz!N114</f>
        <v/>
      </c>
      <c r="S120" s="12" t="str">
        <f>+Wohnsitz!O114</f>
        <v/>
      </c>
      <c r="T120" s="12" t="str">
        <f>+Wohnsitz!P114</f>
        <v/>
      </c>
      <c r="U120" s="12" t="str">
        <f>+Wohnsitz!Q114</f>
        <v/>
      </c>
      <c r="V120" s="12" t="str">
        <f>+Wohnsitz!R114</f>
        <v/>
      </c>
      <c r="W120" s="12" t="str">
        <f>+Wohnsitz!S114</f>
        <v/>
      </c>
      <c r="X120" s="12">
        <f t="shared" si="1"/>
        <v>0</v>
      </c>
    </row>
    <row r="121" spans="1:24" ht="23.25" customHeight="1" x14ac:dyDescent="0.25">
      <c r="A121" s="43" t="str">
        <f>IFERROR(IF(GEKO!J121&lt;&gt;"",$E$3,""),"")</f>
        <v/>
      </c>
      <c r="B121" s="43" t="str">
        <f>IFERROR(IF(GEKO!J121&lt;&gt;"",$E$9,""),"")</f>
        <v/>
      </c>
      <c r="C121" s="50" t="str">
        <f>IFERROR(IF(GEKO!J121&lt;&gt;"",$B$9,""),"")</f>
        <v/>
      </c>
      <c r="D121" s="50" t="str">
        <f>IFERROR(IF(GEKO!H121&lt;&gt;"", GEKO!$B$10 &amp; " " &amp; $B$11, ""), "")</f>
        <v/>
      </c>
      <c r="E121" s="43" t="str">
        <f>IFERROR(IF(GEKO!J121&lt;&gt;"",INDEX(Wohnsitz!$F$7,1),""),"")</f>
        <v/>
      </c>
      <c r="F121" s="43" t="str">
        <f>IFERROR(IF(GEKO!J121&lt;&gt;"",TEXT(Wohnsitz!$C$11,"MM.JJ"),""),"")</f>
        <v/>
      </c>
      <c r="G121" s="43" t="str">
        <f>IFERROR(IF(GEKO!J121&lt;&gt;"",INDEX(Wohnsitz!B115,1),""),"")</f>
        <v/>
      </c>
      <c r="H121" s="68" t="str">
        <f>+Wohnsitz!G115</f>
        <v/>
      </c>
      <c r="I121" s="43" t="str">
        <f>+Wohnsitz!H115</f>
        <v/>
      </c>
      <c r="J121" s="68" t="str">
        <f>+Wohnsitz!V115</f>
        <v/>
      </c>
      <c r="K121" s="44" t="str">
        <f>+Wohnsitz!W115</f>
        <v/>
      </c>
      <c r="L121" s="13" t="str">
        <f>+Wohnsitz!I115</f>
        <v/>
      </c>
      <c r="M121" s="12">
        <f>+Wohnsitz!U115</f>
        <v>0</v>
      </c>
      <c r="N121" s="12" t="str">
        <f>+Wohnsitz!J115</f>
        <v/>
      </c>
      <c r="O121" s="12" t="str">
        <f>+Wohnsitz!K115</f>
        <v/>
      </c>
      <c r="P121" s="12" t="str">
        <f>+Wohnsitz!L115</f>
        <v/>
      </c>
      <c r="Q121" s="12">
        <f>+Wohnsitz!M115</f>
        <v>0</v>
      </c>
      <c r="R121" s="12" t="str">
        <f>+Wohnsitz!N115</f>
        <v/>
      </c>
      <c r="S121" s="12" t="str">
        <f>+Wohnsitz!O115</f>
        <v/>
      </c>
      <c r="T121" s="12" t="str">
        <f>+Wohnsitz!P115</f>
        <v/>
      </c>
      <c r="U121" s="12" t="str">
        <f>+Wohnsitz!Q115</f>
        <v/>
      </c>
      <c r="V121" s="12" t="str">
        <f>+Wohnsitz!R115</f>
        <v/>
      </c>
      <c r="W121" s="12" t="str">
        <f>+Wohnsitz!S115</f>
        <v/>
      </c>
      <c r="X121" s="12">
        <f t="shared" si="1"/>
        <v>0</v>
      </c>
    </row>
    <row r="122" spans="1:24" ht="23.25" customHeight="1" x14ac:dyDescent="0.25">
      <c r="A122" s="43" t="str">
        <f>IFERROR(IF(GEKO!J122&lt;&gt;"",$E$3,""),"")</f>
        <v/>
      </c>
      <c r="B122" s="43" t="str">
        <f>IFERROR(IF(GEKO!J122&lt;&gt;"",$E$9,""),"")</f>
        <v/>
      </c>
      <c r="C122" s="50" t="str">
        <f>IFERROR(IF(GEKO!J122&lt;&gt;"",$B$9,""),"")</f>
        <v/>
      </c>
      <c r="D122" s="50" t="str">
        <f>IFERROR(IF(GEKO!H122&lt;&gt;"", GEKO!$B$10 &amp; " " &amp; $B$11, ""), "")</f>
        <v/>
      </c>
      <c r="E122" s="43" t="str">
        <f>IFERROR(IF(GEKO!J122&lt;&gt;"",INDEX(Wohnsitz!$F$7,1),""),"")</f>
        <v/>
      </c>
      <c r="F122" s="43" t="str">
        <f>IFERROR(IF(GEKO!J122&lt;&gt;"",TEXT(Wohnsitz!$C$11,"MM.JJ"),""),"")</f>
        <v/>
      </c>
      <c r="G122" s="43" t="str">
        <f>IFERROR(IF(GEKO!J122&lt;&gt;"",INDEX(Wohnsitz!B116,1),""),"")</f>
        <v/>
      </c>
      <c r="H122" s="68" t="str">
        <f>+Wohnsitz!G116</f>
        <v/>
      </c>
      <c r="I122" s="43" t="str">
        <f>+Wohnsitz!H116</f>
        <v/>
      </c>
      <c r="J122" s="68" t="str">
        <f>+Wohnsitz!V116</f>
        <v/>
      </c>
      <c r="K122" s="44" t="str">
        <f>+Wohnsitz!W116</f>
        <v/>
      </c>
      <c r="L122" s="13" t="str">
        <f>+Wohnsitz!I116</f>
        <v/>
      </c>
      <c r="M122" s="12">
        <f>+Wohnsitz!U116</f>
        <v>0</v>
      </c>
      <c r="N122" s="12" t="str">
        <f>+Wohnsitz!J116</f>
        <v/>
      </c>
      <c r="O122" s="12" t="str">
        <f>+Wohnsitz!K116</f>
        <v/>
      </c>
      <c r="P122" s="12" t="str">
        <f>+Wohnsitz!L116</f>
        <v/>
      </c>
      <c r="Q122" s="12">
        <f>+Wohnsitz!M116</f>
        <v>0</v>
      </c>
      <c r="R122" s="12" t="str">
        <f>+Wohnsitz!N116</f>
        <v/>
      </c>
      <c r="S122" s="12" t="str">
        <f>+Wohnsitz!O116</f>
        <v/>
      </c>
      <c r="T122" s="12" t="str">
        <f>+Wohnsitz!P116</f>
        <v/>
      </c>
      <c r="U122" s="12" t="str">
        <f>+Wohnsitz!Q116</f>
        <v/>
      </c>
      <c r="V122" s="12" t="str">
        <f>+Wohnsitz!R116</f>
        <v/>
      </c>
      <c r="W122" s="12" t="str">
        <f>+Wohnsitz!S116</f>
        <v/>
      </c>
      <c r="X122" s="12">
        <f t="shared" si="1"/>
        <v>0</v>
      </c>
    </row>
    <row r="123" spans="1:24" ht="23.25" customHeight="1" x14ac:dyDescent="0.25">
      <c r="A123" s="43" t="str">
        <f>IFERROR(IF(GEKO!J123&lt;&gt;"",$E$3,""),"")</f>
        <v/>
      </c>
      <c r="B123" s="43" t="str">
        <f>IFERROR(IF(GEKO!J123&lt;&gt;"",$E$9,""),"")</f>
        <v/>
      </c>
      <c r="C123" s="50" t="str">
        <f>IFERROR(IF(GEKO!J123&lt;&gt;"",$B$9,""),"")</f>
        <v/>
      </c>
      <c r="D123" s="50" t="str">
        <f>IFERROR(IF(GEKO!H123&lt;&gt;"", GEKO!$B$10 &amp; " " &amp; $B$11, ""), "")</f>
        <v/>
      </c>
      <c r="E123" s="43" t="str">
        <f>IFERROR(IF(GEKO!J123&lt;&gt;"",INDEX(Wohnsitz!$F$7,1),""),"")</f>
        <v/>
      </c>
      <c r="F123" s="43" t="str">
        <f>IFERROR(IF(GEKO!J123&lt;&gt;"",TEXT(Wohnsitz!$C$11,"MM.JJ"),""),"")</f>
        <v/>
      </c>
      <c r="G123" s="43" t="str">
        <f>IFERROR(IF(GEKO!J123&lt;&gt;"",INDEX(Wohnsitz!B117,1),""),"")</f>
        <v/>
      </c>
      <c r="H123" s="68" t="str">
        <f>+Wohnsitz!G117</f>
        <v/>
      </c>
      <c r="I123" s="43" t="str">
        <f>+Wohnsitz!H117</f>
        <v/>
      </c>
      <c r="J123" s="68" t="str">
        <f>+Wohnsitz!V117</f>
        <v/>
      </c>
      <c r="K123" s="44" t="str">
        <f>+Wohnsitz!W117</f>
        <v/>
      </c>
      <c r="L123" s="13" t="str">
        <f>+Wohnsitz!I117</f>
        <v/>
      </c>
      <c r="M123" s="12">
        <f>+Wohnsitz!U117</f>
        <v>0</v>
      </c>
      <c r="N123" s="12" t="str">
        <f>+Wohnsitz!J117</f>
        <v/>
      </c>
      <c r="O123" s="12" t="str">
        <f>+Wohnsitz!K117</f>
        <v/>
      </c>
      <c r="P123" s="12" t="str">
        <f>+Wohnsitz!L117</f>
        <v/>
      </c>
      <c r="Q123" s="12">
        <f>+Wohnsitz!M117</f>
        <v>0</v>
      </c>
      <c r="R123" s="12" t="str">
        <f>+Wohnsitz!N117</f>
        <v/>
      </c>
      <c r="S123" s="12" t="str">
        <f>+Wohnsitz!O117</f>
        <v/>
      </c>
      <c r="T123" s="12" t="str">
        <f>+Wohnsitz!P117</f>
        <v/>
      </c>
      <c r="U123" s="12" t="str">
        <f>+Wohnsitz!Q117</f>
        <v/>
      </c>
      <c r="V123" s="12" t="str">
        <f>+Wohnsitz!R117</f>
        <v/>
      </c>
      <c r="W123" s="12" t="str">
        <f>+Wohnsitz!S117</f>
        <v/>
      </c>
      <c r="X123" s="12">
        <f t="shared" si="1"/>
        <v>0</v>
      </c>
    </row>
    <row r="124" spans="1:24" ht="23.25" customHeight="1" x14ac:dyDescent="0.25">
      <c r="A124" s="43" t="str">
        <f>IFERROR(IF(GEKO!J124&lt;&gt;"",$E$3,""),"")</f>
        <v/>
      </c>
      <c r="B124" s="43" t="str">
        <f>IFERROR(IF(GEKO!J124&lt;&gt;"",$E$9,""),"")</f>
        <v/>
      </c>
      <c r="C124" s="50" t="str">
        <f>IFERROR(IF(GEKO!J124&lt;&gt;"",$B$9,""),"")</f>
        <v/>
      </c>
      <c r="D124" s="50" t="str">
        <f>IFERROR(IF(GEKO!H124&lt;&gt;"", GEKO!$B$10 &amp; " " &amp; $B$11, ""), "")</f>
        <v/>
      </c>
      <c r="E124" s="43" t="str">
        <f>IFERROR(IF(GEKO!J124&lt;&gt;"",INDEX(Wohnsitz!$F$7,1),""),"")</f>
        <v/>
      </c>
      <c r="F124" s="43" t="str">
        <f>IFERROR(IF(GEKO!J124&lt;&gt;"",TEXT(Wohnsitz!$C$11,"MM.JJ"),""),"")</f>
        <v/>
      </c>
      <c r="G124" s="43" t="str">
        <f>IFERROR(IF(GEKO!J124&lt;&gt;"",INDEX(Wohnsitz!B118,1),""),"")</f>
        <v/>
      </c>
      <c r="H124" s="68" t="str">
        <f>+Wohnsitz!G118</f>
        <v/>
      </c>
      <c r="I124" s="43" t="str">
        <f>+Wohnsitz!H118</f>
        <v/>
      </c>
      <c r="J124" s="68" t="str">
        <f>+Wohnsitz!V118</f>
        <v/>
      </c>
      <c r="K124" s="44" t="str">
        <f>+Wohnsitz!W118</f>
        <v/>
      </c>
      <c r="L124" s="13" t="str">
        <f>+Wohnsitz!I118</f>
        <v/>
      </c>
      <c r="M124" s="12">
        <f>+Wohnsitz!U118</f>
        <v>0</v>
      </c>
      <c r="N124" s="12" t="str">
        <f>+Wohnsitz!J118</f>
        <v/>
      </c>
      <c r="O124" s="12" t="str">
        <f>+Wohnsitz!K118</f>
        <v/>
      </c>
      <c r="P124" s="12" t="str">
        <f>+Wohnsitz!L118</f>
        <v/>
      </c>
      <c r="Q124" s="12">
        <f>+Wohnsitz!M118</f>
        <v>0</v>
      </c>
      <c r="R124" s="12" t="str">
        <f>+Wohnsitz!N118</f>
        <v/>
      </c>
      <c r="S124" s="12" t="str">
        <f>+Wohnsitz!O118</f>
        <v/>
      </c>
      <c r="T124" s="12" t="str">
        <f>+Wohnsitz!P118</f>
        <v/>
      </c>
      <c r="U124" s="12" t="str">
        <f>+Wohnsitz!Q118</f>
        <v/>
      </c>
      <c r="V124" s="12" t="str">
        <f>+Wohnsitz!R118</f>
        <v/>
      </c>
      <c r="W124" s="12" t="str">
        <f>+Wohnsitz!S118</f>
        <v/>
      </c>
      <c r="X124" s="12">
        <f t="shared" si="1"/>
        <v>0</v>
      </c>
    </row>
    <row r="125" spans="1:24" ht="23.25" customHeight="1" x14ac:dyDescent="0.25">
      <c r="A125" s="43" t="str">
        <f>IFERROR(IF(GEKO!J125&lt;&gt;"",$E$3,""),"")</f>
        <v/>
      </c>
      <c r="B125" s="43" t="str">
        <f>IFERROR(IF(GEKO!J125&lt;&gt;"",$E$9,""),"")</f>
        <v/>
      </c>
      <c r="C125" s="50" t="str">
        <f>IFERROR(IF(GEKO!J125&lt;&gt;"",$B$9,""),"")</f>
        <v/>
      </c>
      <c r="D125" s="50" t="str">
        <f>IFERROR(IF(GEKO!H125&lt;&gt;"", GEKO!$B$10 &amp; " " &amp; $B$11, ""), "")</f>
        <v/>
      </c>
      <c r="E125" s="43" t="str">
        <f>IFERROR(IF(GEKO!J125&lt;&gt;"",INDEX(Wohnsitz!$F$7,1),""),"")</f>
        <v/>
      </c>
      <c r="F125" s="43" t="str">
        <f>IFERROR(IF(GEKO!J125&lt;&gt;"",TEXT(Wohnsitz!$C$11,"MM.JJ"),""),"")</f>
        <v/>
      </c>
      <c r="G125" s="43" t="str">
        <f>IFERROR(IF(GEKO!J125&lt;&gt;"",INDEX(Wohnsitz!B119,1),""),"")</f>
        <v/>
      </c>
      <c r="H125" s="68" t="str">
        <f>+Wohnsitz!G119</f>
        <v/>
      </c>
      <c r="I125" s="43" t="str">
        <f>+Wohnsitz!H119</f>
        <v/>
      </c>
      <c r="J125" s="68" t="str">
        <f>+Wohnsitz!V119</f>
        <v/>
      </c>
      <c r="K125" s="44" t="str">
        <f>+Wohnsitz!W119</f>
        <v/>
      </c>
      <c r="L125" s="13" t="str">
        <f>+Wohnsitz!I119</f>
        <v/>
      </c>
      <c r="M125" s="12">
        <f>+Wohnsitz!U119</f>
        <v>0</v>
      </c>
      <c r="N125" s="12" t="str">
        <f>+Wohnsitz!J119</f>
        <v/>
      </c>
      <c r="O125" s="12" t="str">
        <f>+Wohnsitz!K119</f>
        <v/>
      </c>
      <c r="P125" s="12" t="str">
        <f>+Wohnsitz!L119</f>
        <v/>
      </c>
      <c r="Q125" s="12">
        <f>+Wohnsitz!M119</f>
        <v>0</v>
      </c>
      <c r="R125" s="12" t="str">
        <f>+Wohnsitz!N119</f>
        <v/>
      </c>
      <c r="S125" s="12" t="str">
        <f>+Wohnsitz!O119</f>
        <v/>
      </c>
      <c r="T125" s="12" t="str">
        <f>+Wohnsitz!P119</f>
        <v/>
      </c>
      <c r="U125" s="12" t="str">
        <f>+Wohnsitz!Q119</f>
        <v/>
      </c>
      <c r="V125" s="12" t="str">
        <f>+Wohnsitz!R119</f>
        <v/>
      </c>
      <c r="W125" s="12" t="str">
        <f>+Wohnsitz!S119</f>
        <v/>
      </c>
      <c r="X125" s="12">
        <f t="shared" si="1"/>
        <v>0</v>
      </c>
    </row>
    <row r="126" spans="1:24" ht="23.25" customHeight="1" x14ac:dyDescent="0.25">
      <c r="A126" s="43" t="str">
        <f>IFERROR(IF(GEKO!J126&lt;&gt;"",$E$3,""),"")</f>
        <v/>
      </c>
      <c r="B126" s="43" t="str">
        <f>IFERROR(IF(GEKO!J126&lt;&gt;"",$E$9,""),"")</f>
        <v/>
      </c>
      <c r="C126" s="50" t="str">
        <f>IFERROR(IF(GEKO!J126&lt;&gt;"",$B$9,""),"")</f>
        <v/>
      </c>
      <c r="D126" s="50" t="str">
        <f>IFERROR(IF(GEKO!H126&lt;&gt;"", GEKO!$B$10 &amp; " " &amp; $B$11, ""), "")</f>
        <v/>
      </c>
      <c r="E126" s="43" t="str">
        <f>IFERROR(IF(GEKO!J126&lt;&gt;"",INDEX(Wohnsitz!$F$7,1),""),"")</f>
        <v/>
      </c>
      <c r="F126" s="43" t="str">
        <f>IFERROR(IF(GEKO!J126&lt;&gt;"",TEXT(Wohnsitz!$C$11,"MM.JJ"),""),"")</f>
        <v/>
      </c>
      <c r="G126" s="43" t="str">
        <f>IFERROR(IF(GEKO!J126&lt;&gt;"",INDEX(Wohnsitz!B120,1),""),"")</f>
        <v/>
      </c>
      <c r="H126" s="68" t="str">
        <f>+Wohnsitz!G120</f>
        <v/>
      </c>
      <c r="I126" s="43" t="str">
        <f>+Wohnsitz!H120</f>
        <v/>
      </c>
      <c r="J126" s="68" t="str">
        <f>+Wohnsitz!V120</f>
        <v/>
      </c>
      <c r="K126" s="44" t="str">
        <f>+Wohnsitz!W120</f>
        <v/>
      </c>
      <c r="L126" s="13" t="str">
        <f>+Wohnsitz!I120</f>
        <v/>
      </c>
      <c r="M126" s="12">
        <f>+Wohnsitz!U120</f>
        <v>0</v>
      </c>
      <c r="N126" s="12" t="str">
        <f>+Wohnsitz!J120</f>
        <v/>
      </c>
      <c r="O126" s="12" t="str">
        <f>+Wohnsitz!K120</f>
        <v/>
      </c>
      <c r="P126" s="12" t="str">
        <f>+Wohnsitz!L120</f>
        <v/>
      </c>
      <c r="Q126" s="12">
        <f>+Wohnsitz!M120</f>
        <v>0</v>
      </c>
      <c r="R126" s="12" t="str">
        <f>+Wohnsitz!N120</f>
        <v/>
      </c>
      <c r="S126" s="12" t="str">
        <f>+Wohnsitz!O120</f>
        <v/>
      </c>
      <c r="T126" s="12" t="str">
        <f>+Wohnsitz!P120</f>
        <v/>
      </c>
      <c r="U126" s="12" t="str">
        <f>+Wohnsitz!Q120</f>
        <v/>
      </c>
      <c r="V126" s="12" t="str">
        <f>+Wohnsitz!R120</f>
        <v/>
      </c>
      <c r="W126" s="12" t="str">
        <f>+Wohnsitz!S120</f>
        <v/>
      </c>
      <c r="X126" s="12">
        <f t="shared" si="1"/>
        <v>0</v>
      </c>
    </row>
    <row r="127" spans="1:24" ht="23.25" customHeight="1" x14ac:dyDescent="0.25">
      <c r="A127" s="43" t="str">
        <f>IFERROR(IF(GEKO!J127&lt;&gt;"",$E$3,""),"")</f>
        <v/>
      </c>
      <c r="B127" s="43" t="str">
        <f>IFERROR(IF(GEKO!J127&lt;&gt;"",$E$9,""),"")</f>
        <v/>
      </c>
      <c r="C127" s="50" t="str">
        <f>IFERROR(IF(GEKO!J127&lt;&gt;"",$B$9,""),"")</f>
        <v/>
      </c>
      <c r="D127" s="50" t="str">
        <f>IFERROR(IF(GEKO!H127&lt;&gt;"", GEKO!$B$10 &amp; " " &amp; $B$11, ""), "")</f>
        <v/>
      </c>
      <c r="E127" s="43" t="str">
        <f>IFERROR(IF(GEKO!J127&lt;&gt;"",INDEX(Wohnsitz!$F$7,1),""),"")</f>
        <v/>
      </c>
      <c r="F127" s="43" t="str">
        <f>IFERROR(IF(GEKO!J127&lt;&gt;"",TEXT(Wohnsitz!$C$11,"MM.JJ"),""),"")</f>
        <v/>
      </c>
      <c r="G127" s="43" t="str">
        <f>IFERROR(IF(GEKO!J127&lt;&gt;"",INDEX(Wohnsitz!B121,1),""),"")</f>
        <v/>
      </c>
      <c r="H127" s="68" t="str">
        <f>+Wohnsitz!G121</f>
        <v/>
      </c>
      <c r="I127" s="43" t="str">
        <f>+Wohnsitz!H121</f>
        <v/>
      </c>
      <c r="J127" s="68" t="str">
        <f>+Wohnsitz!V121</f>
        <v/>
      </c>
      <c r="K127" s="44" t="str">
        <f>+Wohnsitz!W121</f>
        <v/>
      </c>
      <c r="L127" s="13" t="str">
        <f>+Wohnsitz!I121</f>
        <v/>
      </c>
      <c r="M127" s="12">
        <f>+Wohnsitz!U121</f>
        <v>0</v>
      </c>
      <c r="N127" s="12" t="str">
        <f>+Wohnsitz!J121</f>
        <v/>
      </c>
      <c r="O127" s="12" t="str">
        <f>+Wohnsitz!K121</f>
        <v/>
      </c>
      <c r="P127" s="12" t="str">
        <f>+Wohnsitz!L121</f>
        <v/>
      </c>
      <c r="Q127" s="12">
        <f>+Wohnsitz!M121</f>
        <v>0</v>
      </c>
      <c r="R127" s="12" t="str">
        <f>+Wohnsitz!N121</f>
        <v/>
      </c>
      <c r="S127" s="12" t="str">
        <f>+Wohnsitz!O121</f>
        <v/>
      </c>
      <c r="T127" s="12" t="str">
        <f>+Wohnsitz!P121</f>
        <v/>
      </c>
      <c r="U127" s="12" t="str">
        <f>+Wohnsitz!Q121</f>
        <v/>
      </c>
      <c r="V127" s="12" t="str">
        <f>+Wohnsitz!R121</f>
        <v/>
      </c>
      <c r="W127" s="12" t="str">
        <f>+Wohnsitz!S121</f>
        <v/>
      </c>
      <c r="X127" s="12">
        <f t="shared" si="1"/>
        <v>0</v>
      </c>
    </row>
    <row r="128" spans="1:24" ht="23.25" customHeight="1" x14ac:dyDescent="0.25">
      <c r="A128" s="43" t="str">
        <f>IFERROR(IF(GEKO!J128&lt;&gt;"",$E$3,""),"")</f>
        <v/>
      </c>
      <c r="B128" s="43" t="str">
        <f>IFERROR(IF(GEKO!J128&lt;&gt;"",$E$9,""),"")</f>
        <v/>
      </c>
      <c r="C128" s="50" t="str">
        <f>IFERROR(IF(GEKO!J128&lt;&gt;"",$B$9,""),"")</f>
        <v/>
      </c>
      <c r="D128" s="50" t="str">
        <f>IFERROR(IF(GEKO!H128&lt;&gt;"", GEKO!$B$10 &amp; " " &amp; $B$11, ""), "")</f>
        <v/>
      </c>
      <c r="E128" s="43" t="str">
        <f>IFERROR(IF(GEKO!J128&lt;&gt;"",INDEX(Wohnsitz!$F$7,1),""),"")</f>
        <v/>
      </c>
      <c r="F128" s="43" t="str">
        <f>IFERROR(IF(GEKO!J128&lt;&gt;"",TEXT(Wohnsitz!$C$11,"MM.JJ"),""),"")</f>
        <v/>
      </c>
      <c r="G128" s="43" t="str">
        <f>IFERROR(IF(GEKO!J128&lt;&gt;"",INDEX(Wohnsitz!B122,1),""),"")</f>
        <v/>
      </c>
      <c r="H128" s="68" t="str">
        <f>+Wohnsitz!G122</f>
        <v/>
      </c>
      <c r="I128" s="43" t="str">
        <f>+Wohnsitz!H122</f>
        <v/>
      </c>
      <c r="J128" s="68" t="str">
        <f>+Wohnsitz!V122</f>
        <v/>
      </c>
      <c r="K128" s="44" t="str">
        <f>+Wohnsitz!W122</f>
        <v/>
      </c>
      <c r="L128" s="13" t="str">
        <f>+Wohnsitz!I122</f>
        <v/>
      </c>
      <c r="M128" s="12">
        <f>+Wohnsitz!U122</f>
        <v>0</v>
      </c>
      <c r="N128" s="12" t="str">
        <f>+Wohnsitz!J122</f>
        <v/>
      </c>
      <c r="O128" s="12" t="str">
        <f>+Wohnsitz!K122</f>
        <v/>
      </c>
      <c r="P128" s="12" t="str">
        <f>+Wohnsitz!L122</f>
        <v/>
      </c>
      <c r="Q128" s="12">
        <f>+Wohnsitz!M122</f>
        <v>0</v>
      </c>
      <c r="R128" s="12" t="str">
        <f>+Wohnsitz!N122</f>
        <v/>
      </c>
      <c r="S128" s="12" t="str">
        <f>+Wohnsitz!O122</f>
        <v/>
      </c>
      <c r="T128" s="12" t="str">
        <f>+Wohnsitz!P122</f>
        <v/>
      </c>
      <c r="U128" s="12" t="str">
        <f>+Wohnsitz!Q122</f>
        <v/>
      </c>
      <c r="V128" s="12" t="str">
        <f>+Wohnsitz!R122</f>
        <v/>
      </c>
      <c r="W128" s="12" t="str">
        <f>+Wohnsitz!S122</f>
        <v/>
      </c>
      <c r="X128" s="12">
        <f t="shared" si="1"/>
        <v>0</v>
      </c>
    </row>
    <row r="129" spans="1:24" ht="23.25" customHeight="1" x14ac:dyDescent="0.25">
      <c r="A129" s="43" t="str">
        <f>IFERROR(IF(GEKO!J129&lt;&gt;"",$E$3,""),"")</f>
        <v/>
      </c>
      <c r="B129" s="43" t="str">
        <f>IFERROR(IF(GEKO!J129&lt;&gt;"",$E$9,""),"")</f>
        <v/>
      </c>
      <c r="C129" s="50" t="str">
        <f>IFERROR(IF(GEKO!J129&lt;&gt;"",$B$9,""),"")</f>
        <v/>
      </c>
      <c r="D129" s="50" t="str">
        <f>IFERROR(IF(GEKO!H129&lt;&gt;"", GEKO!$B$10 &amp; " " &amp; $B$11, ""), "")</f>
        <v/>
      </c>
      <c r="E129" s="43" t="str">
        <f>IFERROR(IF(GEKO!J129&lt;&gt;"",INDEX(Wohnsitz!$F$7,1),""),"")</f>
        <v/>
      </c>
      <c r="F129" s="43" t="str">
        <f>IFERROR(IF(GEKO!J129&lt;&gt;"",TEXT(Wohnsitz!$C$11,"MM.JJ"),""),"")</f>
        <v/>
      </c>
      <c r="G129" s="43" t="str">
        <f>IFERROR(IF(GEKO!J129&lt;&gt;"",INDEX(Wohnsitz!B123,1),""),"")</f>
        <v/>
      </c>
      <c r="H129" s="68" t="str">
        <f>+Wohnsitz!G123</f>
        <v/>
      </c>
      <c r="I129" s="43" t="str">
        <f>+Wohnsitz!H123</f>
        <v/>
      </c>
      <c r="J129" s="68" t="str">
        <f>+Wohnsitz!V123</f>
        <v/>
      </c>
      <c r="K129" s="44" t="str">
        <f>+Wohnsitz!W123</f>
        <v/>
      </c>
      <c r="L129" s="13" t="str">
        <f>+Wohnsitz!I123</f>
        <v/>
      </c>
      <c r="M129" s="12">
        <f>+Wohnsitz!U123</f>
        <v>0</v>
      </c>
      <c r="N129" s="12" t="str">
        <f>+Wohnsitz!J123</f>
        <v/>
      </c>
      <c r="O129" s="12" t="str">
        <f>+Wohnsitz!K123</f>
        <v/>
      </c>
      <c r="P129" s="12" t="str">
        <f>+Wohnsitz!L123</f>
        <v/>
      </c>
      <c r="Q129" s="12">
        <f>+Wohnsitz!M123</f>
        <v>0</v>
      </c>
      <c r="R129" s="12" t="str">
        <f>+Wohnsitz!N123</f>
        <v/>
      </c>
      <c r="S129" s="12" t="str">
        <f>+Wohnsitz!O123</f>
        <v/>
      </c>
      <c r="T129" s="12" t="str">
        <f>+Wohnsitz!P123</f>
        <v/>
      </c>
      <c r="U129" s="12" t="str">
        <f>+Wohnsitz!Q123</f>
        <v/>
      </c>
      <c r="V129" s="12" t="str">
        <f>+Wohnsitz!R123</f>
        <v/>
      </c>
      <c r="W129" s="12" t="str">
        <f>+Wohnsitz!S123</f>
        <v/>
      </c>
      <c r="X129" s="12">
        <f t="shared" si="1"/>
        <v>0</v>
      </c>
    </row>
    <row r="130" spans="1:24" ht="23.25" customHeight="1" x14ac:dyDescent="0.25">
      <c r="A130" s="43" t="str">
        <f>IFERROR(IF(GEKO!J130&lt;&gt;"",$E$3,""),"")</f>
        <v/>
      </c>
      <c r="B130" s="43" t="str">
        <f>IFERROR(IF(GEKO!J130&lt;&gt;"",$E$9,""),"")</f>
        <v/>
      </c>
      <c r="C130" s="50" t="str">
        <f>IFERROR(IF(GEKO!J130&lt;&gt;"",$B$9,""),"")</f>
        <v/>
      </c>
      <c r="D130" s="50" t="str">
        <f>IFERROR(IF(GEKO!H130&lt;&gt;"", GEKO!$B$10 &amp; " " &amp; $B$11, ""), "")</f>
        <v/>
      </c>
      <c r="E130" s="43" t="str">
        <f>IFERROR(IF(GEKO!J130&lt;&gt;"",INDEX(Wohnsitz!$F$7,1),""),"")</f>
        <v/>
      </c>
      <c r="F130" s="43" t="str">
        <f>IFERROR(IF(GEKO!J130&lt;&gt;"",TEXT(Wohnsitz!$C$11,"MM.JJ"),""),"")</f>
        <v/>
      </c>
      <c r="G130" s="43" t="str">
        <f>IFERROR(IF(GEKO!J130&lt;&gt;"",INDEX(Wohnsitz!B124,1),""),"")</f>
        <v/>
      </c>
      <c r="H130" s="68" t="str">
        <f>+Wohnsitz!G124</f>
        <v/>
      </c>
      <c r="I130" s="43" t="str">
        <f>+Wohnsitz!H124</f>
        <v/>
      </c>
      <c r="J130" s="68" t="str">
        <f>+Wohnsitz!V124</f>
        <v/>
      </c>
      <c r="K130" s="44" t="str">
        <f>+Wohnsitz!W124</f>
        <v/>
      </c>
      <c r="L130" s="13" t="str">
        <f>+Wohnsitz!I124</f>
        <v/>
      </c>
      <c r="M130" s="12">
        <f>+Wohnsitz!U124</f>
        <v>0</v>
      </c>
      <c r="N130" s="12" t="str">
        <f>+Wohnsitz!J124</f>
        <v/>
      </c>
      <c r="O130" s="12" t="str">
        <f>+Wohnsitz!K124</f>
        <v/>
      </c>
      <c r="P130" s="12" t="str">
        <f>+Wohnsitz!L124</f>
        <v/>
      </c>
      <c r="Q130" s="12">
        <f>+Wohnsitz!M124</f>
        <v>0</v>
      </c>
      <c r="R130" s="12" t="str">
        <f>+Wohnsitz!N124</f>
        <v/>
      </c>
      <c r="S130" s="12" t="str">
        <f>+Wohnsitz!O124</f>
        <v/>
      </c>
      <c r="T130" s="12" t="str">
        <f>+Wohnsitz!P124</f>
        <v/>
      </c>
      <c r="U130" s="12" t="str">
        <f>+Wohnsitz!Q124</f>
        <v/>
      </c>
      <c r="V130" s="12" t="str">
        <f>+Wohnsitz!R124</f>
        <v/>
      </c>
      <c r="W130" s="12" t="str">
        <f>+Wohnsitz!S124</f>
        <v/>
      </c>
      <c r="X130" s="12">
        <f t="shared" si="1"/>
        <v>0</v>
      </c>
    </row>
    <row r="131" spans="1:24" ht="23.25" customHeight="1" x14ac:dyDescent="0.25">
      <c r="A131" s="43" t="str">
        <f>IFERROR(IF(GEKO!J131&lt;&gt;"",$E$3,""),"")</f>
        <v/>
      </c>
      <c r="B131" s="43" t="str">
        <f>IFERROR(IF(GEKO!J131&lt;&gt;"",$E$9,""),"")</f>
        <v/>
      </c>
      <c r="C131" s="50" t="str">
        <f>IFERROR(IF(GEKO!J131&lt;&gt;"",$B$9,""),"")</f>
        <v/>
      </c>
      <c r="D131" s="50" t="str">
        <f>IFERROR(IF(GEKO!H131&lt;&gt;"", GEKO!$B$10 &amp; " " &amp; $B$11, ""), "")</f>
        <v/>
      </c>
      <c r="E131" s="43" t="str">
        <f>IFERROR(IF(GEKO!J131&lt;&gt;"",INDEX(Wohnsitz!$F$7,1),""),"")</f>
        <v/>
      </c>
      <c r="F131" s="43" t="str">
        <f>IFERROR(IF(GEKO!J131&lt;&gt;"",TEXT(Wohnsitz!$C$11,"MM.JJ"),""),"")</f>
        <v/>
      </c>
      <c r="G131" s="43" t="str">
        <f>IFERROR(IF(GEKO!J131&lt;&gt;"",INDEX(Wohnsitz!B125,1),""),"")</f>
        <v/>
      </c>
      <c r="H131" s="68" t="str">
        <f>+Wohnsitz!G125</f>
        <v/>
      </c>
      <c r="I131" s="43" t="str">
        <f>+Wohnsitz!H125</f>
        <v/>
      </c>
      <c r="J131" s="68" t="str">
        <f>+Wohnsitz!V125</f>
        <v/>
      </c>
      <c r="K131" s="44" t="str">
        <f>+Wohnsitz!W125</f>
        <v/>
      </c>
      <c r="L131" s="13" t="str">
        <f>+Wohnsitz!I125</f>
        <v/>
      </c>
      <c r="M131" s="12">
        <f>+Wohnsitz!U125</f>
        <v>0</v>
      </c>
      <c r="N131" s="12" t="str">
        <f>+Wohnsitz!J125</f>
        <v/>
      </c>
      <c r="O131" s="12" t="str">
        <f>+Wohnsitz!K125</f>
        <v/>
      </c>
      <c r="P131" s="12" t="str">
        <f>+Wohnsitz!L125</f>
        <v/>
      </c>
      <c r="Q131" s="12">
        <f>+Wohnsitz!M125</f>
        <v>0</v>
      </c>
      <c r="R131" s="12" t="str">
        <f>+Wohnsitz!N125</f>
        <v/>
      </c>
      <c r="S131" s="12" t="str">
        <f>+Wohnsitz!O125</f>
        <v/>
      </c>
      <c r="T131" s="12" t="str">
        <f>+Wohnsitz!P125</f>
        <v/>
      </c>
      <c r="U131" s="12" t="str">
        <f>+Wohnsitz!Q125</f>
        <v/>
      </c>
      <c r="V131" s="12" t="str">
        <f>+Wohnsitz!R125</f>
        <v/>
      </c>
      <c r="W131" s="12" t="str">
        <f>+Wohnsitz!S125</f>
        <v/>
      </c>
      <c r="X131" s="12">
        <f t="shared" si="1"/>
        <v>0</v>
      </c>
    </row>
    <row r="132" spans="1:24" ht="23.25" customHeight="1" x14ac:dyDescent="0.25">
      <c r="A132" s="43" t="str">
        <f>IFERROR(IF(GEKO!J132&lt;&gt;"",$E$3,""),"")</f>
        <v/>
      </c>
      <c r="B132" s="43" t="str">
        <f>IFERROR(IF(GEKO!J132&lt;&gt;"",$E$9,""),"")</f>
        <v/>
      </c>
      <c r="C132" s="50" t="str">
        <f>IFERROR(IF(GEKO!J132&lt;&gt;"",$B$9,""),"")</f>
        <v/>
      </c>
      <c r="D132" s="50" t="str">
        <f>IFERROR(IF(GEKO!H132&lt;&gt;"", GEKO!$B$10 &amp; " " &amp; $B$11, ""), "")</f>
        <v/>
      </c>
      <c r="E132" s="43" t="str">
        <f>IFERROR(IF(GEKO!J132&lt;&gt;"",INDEX(Wohnsitz!$F$7,1),""),"")</f>
        <v/>
      </c>
      <c r="F132" s="43" t="str">
        <f>IFERROR(IF(GEKO!J132&lt;&gt;"",TEXT(Wohnsitz!$C$11,"MM.JJ"),""),"")</f>
        <v/>
      </c>
      <c r="G132" s="43" t="str">
        <f>IFERROR(IF(GEKO!J132&lt;&gt;"",INDEX(Wohnsitz!B126,1),""),"")</f>
        <v/>
      </c>
      <c r="H132" s="68" t="str">
        <f>+Wohnsitz!G126</f>
        <v/>
      </c>
      <c r="I132" s="43" t="str">
        <f>+Wohnsitz!H126</f>
        <v/>
      </c>
      <c r="J132" s="68" t="str">
        <f>+Wohnsitz!V126</f>
        <v/>
      </c>
      <c r="K132" s="44" t="str">
        <f>+Wohnsitz!W126</f>
        <v/>
      </c>
      <c r="L132" s="13" t="str">
        <f>+Wohnsitz!I126</f>
        <v/>
      </c>
      <c r="M132" s="12">
        <f>+Wohnsitz!U126</f>
        <v>0</v>
      </c>
      <c r="N132" s="12" t="str">
        <f>+Wohnsitz!J126</f>
        <v/>
      </c>
      <c r="O132" s="12" t="str">
        <f>+Wohnsitz!K126</f>
        <v/>
      </c>
      <c r="P132" s="12" t="str">
        <f>+Wohnsitz!L126</f>
        <v/>
      </c>
      <c r="Q132" s="12">
        <f>+Wohnsitz!M126</f>
        <v>0</v>
      </c>
      <c r="R132" s="12" t="str">
        <f>+Wohnsitz!N126</f>
        <v/>
      </c>
      <c r="S132" s="12" t="str">
        <f>+Wohnsitz!O126</f>
        <v/>
      </c>
      <c r="T132" s="12" t="str">
        <f>+Wohnsitz!P126</f>
        <v/>
      </c>
      <c r="U132" s="12" t="str">
        <f>+Wohnsitz!Q126</f>
        <v/>
      </c>
      <c r="V132" s="12" t="str">
        <f>+Wohnsitz!R126</f>
        <v/>
      </c>
      <c r="W132" s="12" t="str">
        <f>+Wohnsitz!S126</f>
        <v/>
      </c>
      <c r="X132" s="12">
        <f t="shared" si="1"/>
        <v>0</v>
      </c>
    </row>
    <row r="133" spans="1:24" ht="23.25" customHeight="1" x14ac:dyDescent="0.25">
      <c r="A133" s="43" t="str">
        <f>IFERROR(IF(GEKO!J133&lt;&gt;"",$E$3,""),"")</f>
        <v/>
      </c>
      <c r="B133" s="43" t="str">
        <f>IFERROR(IF(GEKO!J133&lt;&gt;"",$E$9,""),"")</f>
        <v/>
      </c>
      <c r="C133" s="50" t="str">
        <f>IFERROR(IF(GEKO!J133&lt;&gt;"",$B$9,""),"")</f>
        <v/>
      </c>
      <c r="D133" s="50" t="str">
        <f>IFERROR(IF(GEKO!H133&lt;&gt;"", GEKO!$B$10 &amp; " " &amp; $B$11, ""), "")</f>
        <v/>
      </c>
      <c r="E133" s="43" t="str">
        <f>IFERROR(IF(GEKO!J133&lt;&gt;"",INDEX(Wohnsitz!$F$7,1),""),"")</f>
        <v/>
      </c>
      <c r="F133" s="43" t="str">
        <f>IFERROR(IF(GEKO!J133&lt;&gt;"",TEXT(Wohnsitz!$C$11,"MM.JJ"),""),"")</f>
        <v/>
      </c>
      <c r="G133" s="43" t="str">
        <f>IFERROR(IF(GEKO!J133&lt;&gt;"",INDEX(Wohnsitz!B127,1),""),"")</f>
        <v/>
      </c>
      <c r="H133" s="68" t="str">
        <f>+Wohnsitz!G127</f>
        <v/>
      </c>
      <c r="I133" s="43" t="str">
        <f>+Wohnsitz!H127</f>
        <v/>
      </c>
      <c r="J133" s="68" t="str">
        <f>+Wohnsitz!V127</f>
        <v/>
      </c>
      <c r="K133" s="44" t="str">
        <f>+Wohnsitz!W127</f>
        <v/>
      </c>
      <c r="L133" s="13" t="str">
        <f>+Wohnsitz!I127</f>
        <v/>
      </c>
      <c r="M133" s="12">
        <f>+Wohnsitz!U127</f>
        <v>0</v>
      </c>
      <c r="N133" s="12" t="str">
        <f>+Wohnsitz!J127</f>
        <v/>
      </c>
      <c r="O133" s="12" t="str">
        <f>+Wohnsitz!K127</f>
        <v/>
      </c>
      <c r="P133" s="12" t="str">
        <f>+Wohnsitz!L127</f>
        <v/>
      </c>
      <c r="Q133" s="12">
        <f>+Wohnsitz!M127</f>
        <v>0</v>
      </c>
      <c r="R133" s="12" t="str">
        <f>+Wohnsitz!N127</f>
        <v/>
      </c>
      <c r="S133" s="12" t="str">
        <f>+Wohnsitz!O127</f>
        <v/>
      </c>
      <c r="T133" s="12" t="str">
        <f>+Wohnsitz!P127</f>
        <v/>
      </c>
      <c r="U133" s="12" t="str">
        <f>+Wohnsitz!Q127</f>
        <v/>
      </c>
      <c r="V133" s="12" t="str">
        <f>+Wohnsitz!R127</f>
        <v/>
      </c>
      <c r="W133" s="12" t="str">
        <f>+Wohnsitz!S127</f>
        <v/>
      </c>
      <c r="X133" s="12">
        <f t="shared" si="1"/>
        <v>0</v>
      </c>
    </row>
    <row r="134" spans="1:24" ht="23.25" customHeight="1" x14ac:dyDescent="0.25">
      <c r="A134" s="43" t="str">
        <f>IFERROR(IF(GEKO!J134&lt;&gt;"",$E$3,""),"")</f>
        <v/>
      </c>
      <c r="B134" s="43" t="str">
        <f>IFERROR(IF(GEKO!J134&lt;&gt;"",$E$9,""),"")</f>
        <v/>
      </c>
      <c r="C134" s="50" t="str">
        <f>IFERROR(IF(GEKO!J134&lt;&gt;"",$B$9,""),"")</f>
        <v/>
      </c>
      <c r="D134" s="50" t="str">
        <f>IFERROR(IF(GEKO!H134&lt;&gt;"", GEKO!$B$10 &amp; " " &amp; $B$11, ""), "")</f>
        <v/>
      </c>
      <c r="E134" s="43" t="str">
        <f>IFERROR(IF(GEKO!J134&lt;&gt;"",INDEX(Wohnsitz!$F$7,1),""),"")</f>
        <v/>
      </c>
      <c r="F134" s="43" t="str">
        <f>IFERROR(IF(GEKO!J134&lt;&gt;"",TEXT(Wohnsitz!$C$11,"MM.JJ"),""),"")</f>
        <v/>
      </c>
      <c r="G134" s="43" t="str">
        <f>IFERROR(IF(GEKO!J134&lt;&gt;"",INDEX(Wohnsitz!B128,1),""),"")</f>
        <v/>
      </c>
      <c r="H134" s="68" t="str">
        <f>+Wohnsitz!G128</f>
        <v/>
      </c>
      <c r="I134" s="43" t="str">
        <f>+Wohnsitz!H128</f>
        <v/>
      </c>
      <c r="J134" s="68" t="str">
        <f>+Wohnsitz!V128</f>
        <v/>
      </c>
      <c r="K134" s="44" t="str">
        <f>+Wohnsitz!W128</f>
        <v/>
      </c>
      <c r="L134" s="13" t="str">
        <f>+Wohnsitz!I128</f>
        <v/>
      </c>
      <c r="M134" s="12">
        <f>+Wohnsitz!U128</f>
        <v>0</v>
      </c>
      <c r="N134" s="12" t="str">
        <f>+Wohnsitz!J128</f>
        <v/>
      </c>
      <c r="O134" s="12" t="str">
        <f>+Wohnsitz!K128</f>
        <v/>
      </c>
      <c r="P134" s="12" t="str">
        <f>+Wohnsitz!L128</f>
        <v/>
      </c>
      <c r="Q134" s="12">
        <f>+Wohnsitz!M128</f>
        <v>0</v>
      </c>
      <c r="R134" s="12" t="str">
        <f>+Wohnsitz!N128</f>
        <v/>
      </c>
      <c r="S134" s="12" t="str">
        <f>+Wohnsitz!O128</f>
        <v/>
      </c>
      <c r="T134" s="12" t="str">
        <f>+Wohnsitz!P128</f>
        <v/>
      </c>
      <c r="U134" s="12" t="str">
        <f>+Wohnsitz!Q128</f>
        <v/>
      </c>
      <c r="V134" s="12" t="str">
        <f>+Wohnsitz!R128</f>
        <v/>
      </c>
      <c r="W134" s="12" t="str">
        <f>+Wohnsitz!S128</f>
        <v/>
      </c>
      <c r="X134" s="12">
        <f t="shared" si="1"/>
        <v>0</v>
      </c>
    </row>
    <row r="135" spans="1:24" ht="23.25" customHeight="1" x14ac:dyDescent="0.25">
      <c r="A135" s="43" t="str">
        <f>IFERROR(IF(GEKO!J135&lt;&gt;"",$E$3,""),"")</f>
        <v/>
      </c>
      <c r="B135" s="43" t="str">
        <f>IFERROR(IF(GEKO!J135&lt;&gt;"",$E$9,""),"")</f>
        <v/>
      </c>
      <c r="C135" s="50" t="str">
        <f>IFERROR(IF(GEKO!J135&lt;&gt;"",$B$9,""),"")</f>
        <v/>
      </c>
      <c r="D135" s="50" t="str">
        <f>IFERROR(IF(GEKO!H135&lt;&gt;"", GEKO!$B$10 &amp; " " &amp; $B$11, ""), "")</f>
        <v/>
      </c>
      <c r="E135" s="43" t="str">
        <f>IFERROR(IF(GEKO!J135&lt;&gt;"",INDEX(Wohnsitz!$F$7,1),""),"")</f>
        <v/>
      </c>
      <c r="F135" s="43" t="str">
        <f>IFERROR(IF(GEKO!J135&lt;&gt;"",TEXT(Wohnsitz!$C$11,"MM.JJ"),""),"")</f>
        <v/>
      </c>
      <c r="G135" s="43" t="str">
        <f>IFERROR(IF(GEKO!J135&lt;&gt;"",INDEX(Wohnsitz!B129,1),""),"")</f>
        <v/>
      </c>
      <c r="H135" s="68" t="str">
        <f>+Wohnsitz!G129</f>
        <v/>
      </c>
      <c r="I135" s="43" t="str">
        <f>+Wohnsitz!H129</f>
        <v/>
      </c>
      <c r="J135" s="68" t="str">
        <f>+Wohnsitz!V129</f>
        <v/>
      </c>
      <c r="K135" s="44" t="str">
        <f>+Wohnsitz!W129</f>
        <v/>
      </c>
      <c r="L135" s="13" t="str">
        <f>+Wohnsitz!I129</f>
        <v/>
      </c>
      <c r="M135" s="12">
        <f>+Wohnsitz!U129</f>
        <v>0</v>
      </c>
      <c r="N135" s="12" t="str">
        <f>+Wohnsitz!J129</f>
        <v/>
      </c>
      <c r="O135" s="12" t="str">
        <f>+Wohnsitz!K129</f>
        <v/>
      </c>
      <c r="P135" s="12" t="str">
        <f>+Wohnsitz!L129</f>
        <v/>
      </c>
      <c r="Q135" s="12">
        <f>+Wohnsitz!M129</f>
        <v>0</v>
      </c>
      <c r="R135" s="12" t="str">
        <f>+Wohnsitz!N129</f>
        <v/>
      </c>
      <c r="S135" s="12" t="str">
        <f>+Wohnsitz!O129</f>
        <v/>
      </c>
      <c r="T135" s="12" t="str">
        <f>+Wohnsitz!P129</f>
        <v/>
      </c>
      <c r="U135" s="12" t="str">
        <f>+Wohnsitz!Q129</f>
        <v/>
      </c>
      <c r="V135" s="12" t="str">
        <f>+Wohnsitz!R129</f>
        <v/>
      </c>
      <c r="W135" s="12" t="str">
        <f>+Wohnsitz!S129</f>
        <v/>
      </c>
      <c r="X135" s="12">
        <f t="shared" si="1"/>
        <v>0</v>
      </c>
    </row>
    <row r="136" spans="1:24" ht="23.25" customHeight="1" x14ac:dyDescent="0.25">
      <c r="A136" s="43" t="str">
        <f>IFERROR(IF(GEKO!J136&lt;&gt;"",$E$3,""),"")</f>
        <v/>
      </c>
      <c r="B136" s="43" t="str">
        <f>IFERROR(IF(GEKO!J136&lt;&gt;"",$E$9,""),"")</f>
        <v/>
      </c>
      <c r="C136" s="50" t="str">
        <f>IFERROR(IF(GEKO!J136&lt;&gt;"",$B$9,""),"")</f>
        <v/>
      </c>
      <c r="D136" s="50" t="str">
        <f>IFERROR(IF(GEKO!H136&lt;&gt;"", GEKO!$B$10 &amp; " " &amp; $B$11, ""), "")</f>
        <v/>
      </c>
      <c r="E136" s="43" t="str">
        <f>IFERROR(IF(GEKO!J136&lt;&gt;"",INDEX(Wohnsitz!$F$7,1),""),"")</f>
        <v/>
      </c>
      <c r="F136" s="43" t="str">
        <f>IFERROR(IF(GEKO!J136&lt;&gt;"",TEXT(Wohnsitz!$C$11,"MM.JJ"),""),"")</f>
        <v/>
      </c>
      <c r="G136" s="43" t="str">
        <f>IFERROR(IF(GEKO!J136&lt;&gt;"",INDEX(Wohnsitz!B130,1),""),"")</f>
        <v/>
      </c>
      <c r="H136" s="68" t="str">
        <f>+Wohnsitz!G130</f>
        <v/>
      </c>
      <c r="I136" s="43" t="str">
        <f>+Wohnsitz!H130</f>
        <v/>
      </c>
      <c r="J136" s="68" t="str">
        <f>+Wohnsitz!V130</f>
        <v/>
      </c>
      <c r="K136" s="44" t="str">
        <f>+Wohnsitz!W130</f>
        <v/>
      </c>
      <c r="L136" s="13" t="str">
        <f>+Wohnsitz!I130</f>
        <v/>
      </c>
      <c r="M136" s="12">
        <f>+Wohnsitz!U130</f>
        <v>0</v>
      </c>
      <c r="N136" s="12" t="str">
        <f>+Wohnsitz!J130</f>
        <v/>
      </c>
      <c r="O136" s="12" t="str">
        <f>+Wohnsitz!K130</f>
        <v/>
      </c>
      <c r="P136" s="12" t="str">
        <f>+Wohnsitz!L130</f>
        <v/>
      </c>
      <c r="Q136" s="12">
        <f>+Wohnsitz!M130</f>
        <v>0</v>
      </c>
      <c r="R136" s="12" t="str">
        <f>+Wohnsitz!N130</f>
        <v/>
      </c>
      <c r="S136" s="12" t="str">
        <f>+Wohnsitz!O130</f>
        <v/>
      </c>
      <c r="T136" s="12" t="str">
        <f>+Wohnsitz!P130</f>
        <v/>
      </c>
      <c r="U136" s="12" t="str">
        <f>+Wohnsitz!Q130</f>
        <v/>
      </c>
      <c r="V136" s="12" t="str">
        <f>+Wohnsitz!R130</f>
        <v/>
      </c>
      <c r="W136" s="12" t="str">
        <f>+Wohnsitz!S130</f>
        <v/>
      </c>
      <c r="X136" s="12">
        <f t="shared" si="1"/>
        <v>0</v>
      </c>
    </row>
    <row r="137" spans="1:24" ht="23.25" customHeight="1" x14ac:dyDescent="0.25">
      <c r="A137" s="43" t="str">
        <f>IFERROR(IF(GEKO!J137&lt;&gt;"",$E$3,""),"")</f>
        <v/>
      </c>
      <c r="B137" s="43" t="str">
        <f>IFERROR(IF(GEKO!J137&lt;&gt;"",$E$9,""),"")</f>
        <v/>
      </c>
      <c r="C137" s="50" t="str">
        <f>IFERROR(IF(GEKO!J137&lt;&gt;"",$B$9,""),"")</f>
        <v/>
      </c>
      <c r="D137" s="50" t="str">
        <f>IFERROR(IF(GEKO!H137&lt;&gt;"", GEKO!$B$10 &amp; " " &amp; $B$11, ""), "")</f>
        <v/>
      </c>
      <c r="E137" s="43" t="str">
        <f>IFERROR(IF(GEKO!J137&lt;&gt;"",INDEX(Wohnsitz!$F$7,1),""),"")</f>
        <v/>
      </c>
      <c r="F137" s="43" t="str">
        <f>IFERROR(IF(GEKO!J137&lt;&gt;"",TEXT(Wohnsitz!$C$11,"MM.JJ"),""),"")</f>
        <v/>
      </c>
      <c r="G137" s="43" t="str">
        <f>IFERROR(IF(GEKO!J137&lt;&gt;"",INDEX(Wohnsitz!B131,1),""),"")</f>
        <v/>
      </c>
      <c r="H137" s="68" t="str">
        <f>+Wohnsitz!G131</f>
        <v/>
      </c>
      <c r="I137" s="43" t="str">
        <f>+Wohnsitz!H131</f>
        <v/>
      </c>
      <c r="J137" s="68" t="str">
        <f>+Wohnsitz!V131</f>
        <v/>
      </c>
      <c r="K137" s="44" t="str">
        <f>+Wohnsitz!W131</f>
        <v/>
      </c>
      <c r="L137" s="13" t="str">
        <f>+Wohnsitz!I131</f>
        <v/>
      </c>
      <c r="M137" s="12">
        <f>+Wohnsitz!U131</f>
        <v>0</v>
      </c>
      <c r="N137" s="12" t="str">
        <f>+Wohnsitz!J131</f>
        <v/>
      </c>
      <c r="O137" s="12" t="str">
        <f>+Wohnsitz!K131</f>
        <v/>
      </c>
      <c r="P137" s="12" t="str">
        <f>+Wohnsitz!L131</f>
        <v/>
      </c>
      <c r="Q137" s="12">
        <f>+Wohnsitz!M131</f>
        <v>0</v>
      </c>
      <c r="R137" s="12" t="str">
        <f>+Wohnsitz!N131</f>
        <v/>
      </c>
      <c r="S137" s="12" t="str">
        <f>+Wohnsitz!O131</f>
        <v/>
      </c>
      <c r="T137" s="12" t="str">
        <f>+Wohnsitz!P131</f>
        <v/>
      </c>
      <c r="U137" s="12" t="str">
        <f>+Wohnsitz!Q131</f>
        <v/>
      </c>
      <c r="V137" s="12" t="str">
        <f>+Wohnsitz!R131</f>
        <v/>
      </c>
      <c r="W137" s="12" t="str">
        <f>+Wohnsitz!S131</f>
        <v/>
      </c>
      <c r="X137" s="12">
        <f t="shared" si="1"/>
        <v>0</v>
      </c>
    </row>
    <row r="138" spans="1:24" ht="23.25" customHeight="1" x14ac:dyDescent="0.25">
      <c r="A138" s="43" t="str">
        <f>IFERROR(IF(GEKO!J138&lt;&gt;"",$E$3,""),"")</f>
        <v/>
      </c>
      <c r="B138" s="43" t="str">
        <f>IFERROR(IF(GEKO!J138&lt;&gt;"",$E$9,""),"")</f>
        <v/>
      </c>
      <c r="C138" s="50" t="str">
        <f>IFERROR(IF(GEKO!J138&lt;&gt;"",$B$9,""),"")</f>
        <v/>
      </c>
      <c r="D138" s="50" t="str">
        <f>IFERROR(IF(GEKO!H138&lt;&gt;"", GEKO!$B$10 &amp; " " &amp; $B$11, ""), "")</f>
        <v/>
      </c>
      <c r="E138" s="43" t="str">
        <f>IFERROR(IF(GEKO!J138&lt;&gt;"",INDEX(Wohnsitz!$F$7,1),""),"")</f>
        <v/>
      </c>
      <c r="F138" s="43" t="str">
        <f>IFERROR(IF(GEKO!J138&lt;&gt;"",TEXT(Wohnsitz!$C$11,"MM.JJ"),""),"")</f>
        <v/>
      </c>
      <c r="G138" s="43" t="str">
        <f>IFERROR(IF(GEKO!J138&lt;&gt;"",INDEX(Wohnsitz!B132,1),""),"")</f>
        <v/>
      </c>
      <c r="H138" s="68" t="str">
        <f>+Wohnsitz!G132</f>
        <v/>
      </c>
      <c r="I138" s="43" t="str">
        <f>+Wohnsitz!H132</f>
        <v/>
      </c>
      <c r="J138" s="68" t="str">
        <f>+Wohnsitz!V132</f>
        <v/>
      </c>
      <c r="K138" s="44" t="str">
        <f>+Wohnsitz!W132</f>
        <v/>
      </c>
      <c r="L138" s="13" t="str">
        <f>+Wohnsitz!I132</f>
        <v/>
      </c>
      <c r="M138" s="12">
        <f>+Wohnsitz!U132</f>
        <v>0</v>
      </c>
      <c r="N138" s="12" t="str">
        <f>+Wohnsitz!J132</f>
        <v/>
      </c>
      <c r="O138" s="12" t="str">
        <f>+Wohnsitz!K132</f>
        <v/>
      </c>
      <c r="P138" s="12" t="str">
        <f>+Wohnsitz!L132</f>
        <v/>
      </c>
      <c r="Q138" s="12">
        <f>+Wohnsitz!M132</f>
        <v>0</v>
      </c>
      <c r="R138" s="12" t="str">
        <f>+Wohnsitz!N132</f>
        <v/>
      </c>
      <c r="S138" s="12" t="str">
        <f>+Wohnsitz!O132</f>
        <v/>
      </c>
      <c r="T138" s="12" t="str">
        <f>+Wohnsitz!P132</f>
        <v/>
      </c>
      <c r="U138" s="12" t="str">
        <f>+Wohnsitz!Q132</f>
        <v/>
      </c>
      <c r="V138" s="12" t="str">
        <f>+Wohnsitz!R132</f>
        <v/>
      </c>
      <c r="W138" s="12" t="str">
        <f>+Wohnsitz!S132</f>
        <v/>
      </c>
      <c r="X138" s="12">
        <f t="shared" si="1"/>
        <v>0</v>
      </c>
    </row>
    <row r="139" spans="1:24" ht="23.25" customHeight="1" x14ac:dyDescent="0.25">
      <c r="A139" s="43" t="str">
        <f>IFERROR(IF(GEKO!J139&lt;&gt;"",$E$3,""),"")</f>
        <v/>
      </c>
      <c r="B139" s="43" t="str">
        <f>IFERROR(IF(GEKO!J139&lt;&gt;"",$E$9,""),"")</f>
        <v/>
      </c>
      <c r="C139" s="50" t="str">
        <f>IFERROR(IF(GEKO!J139&lt;&gt;"",$B$9,""),"")</f>
        <v/>
      </c>
      <c r="D139" s="50" t="str">
        <f>IFERROR(IF(GEKO!H139&lt;&gt;"", GEKO!$B$10 &amp; " " &amp; $B$11, ""), "")</f>
        <v/>
      </c>
      <c r="E139" s="43" t="str">
        <f>IFERROR(IF(GEKO!J139&lt;&gt;"",INDEX(Wohnsitz!$F$7,1),""),"")</f>
        <v/>
      </c>
      <c r="F139" s="43" t="str">
        <f>IFERROR(IF(GEKO!J139&lt;&gt;"",TEXT(Wohnsitz!$C$11,"MM.JJ"),""),"")</f>
        <v/>
      </c>
      <c r="G139" s="43" t="str">
        <f>IFERROR(IF(GEKO!J139&lt;&gt;"",INDEX(Wohnsitz!B133,1),""),"")</f>
        <v/>
      </c>
      <c r="H139" s="68" t="str">
        <f>+Wohnsitz!G133</f>
        <v/>
      </c>
      <c r="I139" s="43" t="str">
        <f>+Wohnsitz!H133</f>
        <v/>
      </c>
      <c r="J139" s="68" t="str">
        <f>+Wohnsitz!V133</f>
        <v/>
      </c>
      <c r="K139" s="44" t="str">
        <f>+Wohnsitz!W133</f>
        <v/>
      </c>
      <c r="L139" s="13" t="str">
        <f>+Wohnsitz!I133</f>
        <v/>
      </c>
      <c r="M139" s="12">
        <f>+Wohnsitz!U133</f>
        <v>0</v>
      </c>
      <c r="N139" s="12" t="str">
        <f>+Wohnsitz!J133</f>
        <v/>
      </c>
      <c r="O139" s="12" t="str">
        <f>+Wohnsitz!K133</f>
        <v/>
      </c>
      <c r="P139" s="12" t="str">
        <f>+Wohnsitz!L133</f>
        <v/>
      </c>
      <c r="Q139" s="12">
        <f>+Wohnsitz!M133</f>
        <v>0</v>
      </c>
      <c r="R139" s="12" t="str">
        <f>+Wohnsitz!N133</f>
        <v/>
      </c>
      <c r="S139" s="12" t="str">
        <f>+Wohnsitz!O133</f>
        <v/>
      </c>
      <c r="T139" s="12" t="str">
        <f>+Wohnsitz!P133</f>
        <v/>
      </c>
      <c r="U139" s="12" t="str">
        <f>+Wohnsitz!Q133</f>
        <v/>
      </c>
      <c r="V139" s="12" t="str">
        <f>+Wohnsitz!R133</f>
        <v/>
      </c>
      <c r="W139" s="12" t="str">
        <f>+Wohnsitz!S133</f>
        <v/>
      </c>
      <c r="X139" s="12">
        <f t="shared" si="1"/>
        <v>0</v>
      </c>
    </row>
    <row r="140" spans="1:24" ht="23.25" customHeight="1" x14ac:dyDescent="0.25">
      <c r="A140" s="43" t="str">
        <f>IFERROR(IF(GEKO!J140&lt;&gt;"",$E$3,""),"")</f>
        <v/>
      </c>
      <c r="B140" s="43" t="str">
        <f>IFERROR(IF(GEKO!J140&lt;&gt;"",$E$9,""),"")</f>
        <v/>
      </c>
      <c r="C140" s="50" t="str">
        <f>IFERROR(IF(GEKO!J140&lt;&gt;"",$B$9,""),"")</f>
        <v/>
      </c>
      <c r="D140" s="50" t="str">
        <f>IFERROR(IF(GEKO!H140&lt;&gt;"", GEKO!$B$10 &amp; " " &amp; $B$11, ""), "")</f>
        <v/>
      </c>
      <c r="E140" s="43" t="str">
        <f>IFERROR(IF(GEKO!J140&lt;&gt;"",INDEX(Wohnsitz!$F$7,1),""),"")</f>
        <v/>
      </c>
      <c r="F140" s="43" t="str">
        <f>IFERROR(IF(GEKO!J140&lt;&gt;"",TEXT(Wohnsitz!$C$11,"MM.JJ"),""),"")</f>
        <v/>
      </c>
      <c r="G140" s="43" t="str">
        <f>IFERROR(IF(GEKO!J140&lt;&gt;"",INDEX(Wohnsitz!B134,1),""),"")</f>
        <v/>
      </c>
      <c r="H140" s="68" t="str">
        <f>+Wohnsitz!G134</f>
        <v/>
      </c>
      <c r="I140" s="43" t="str">
        <f>+Wohnsitz!H134</f>
        <v/>
      </c>
      <c r="J140" s="68" t="str">
        <f>+Wohnsitz!V134</f>
        <v/>
      </c>
      <c r="K140" s="44" t="str">
        <f>+Wohnsitz!W134</f>
        <v/>
      </c>
      <c r="L140" s="13" t="str">
        <f>+Wohnsitz!I134</f>
        <v/>
      </c>
      <c r="M140" s="12">
        <f>+Wohnsitz!U134</f>
        <v>0</v>
      </c>
      <c r="N140" s="12" t="str">
        <f>+Wohnsitz!J134</f>
        <v/>
      </c>
      <c r="O140" s="12" t="str">
        <f>+Wohnsitz!K134</f>
        <v/>
      </c>
      <c r="P140" s="12" t="str">
        <f>+Wohnsitz!L134</f>
        <v/>
      </c>
      <c r="Q140" s="12">
        <f>+Wohnsitz!M134</f>
        <v>0</v>
      </c>
      <c r="R140" s="12" t="str">
        <f>+Wohnsitz!N134</f>
        <v/>
      </c>
      <c r="S140" s="12" t="str">
        <f>+Wohnsitz!O134</f>
        <v/>
      </c>
      <c r="T140" s="12" t="str">
        <f>+Wohnsitz!P134</f>
        <v/>
      </c>
      <c r="U140" s="12" t="str">
        <f>+Wohnsitz!Q134</f>
        <v/>
      </c>
      <c r="V140" s="12" t="str">
        <f>+Wohnsitz!R134</f>
        <v/>
      </c>
      <c r="W140" s="12" t="str">
        <f>+Wohnsitz!S134</f>
        <v/>
      </c>
      <c r="X140" s="12">
        <f t="shared" si="1"/>
        <v>0</v>
      </c>
    </row>
    <row r="141" spans="1:24" ht="23.25" customHeight="1" x14ac:dyDescent="0.25">
      <c r="A141" s="43" t="str">
        <f>IFERROR(IF(GEKO!J141&lt;&gt;"",$E$3,""),"")</f>
        <v/>
      </c>
      <c r="B141" s="43" t="str">
        <f>IFERROR(IF(GEKO!J141&lt;&gt;"",$E$9,""),"")</f>
        <v/>
      </c>
      <c r="C141" s="50" t="str">
        <f>IFERROR(IF(GEKO!J141&lt;&gt;"",$B$9,""),"")</f>
        <v/>
      </c>
      <c r="D141" s="50" t="str">
        <f>IFERROR(IF(GEKO!H141&lt;&gt;"", GEKO!$B$10 &amp; " " &amp; $B$11, ""), "")</f>
        <v/>
      </c>
      <c r="E141" s="43" t="str">
        <f>IFERROR(IF(GEKO!J141&lt;&gt;"",INDEX(Wohnsitz!$F$7,1),""),"")</f>
        <v/>
      </c>
      <c r="F141" s="43" t="str">
        <f>IFERROR(IF(GEKO!J141&lt;&gt;"",TEXT(Wohnsitz!$C$11,"MM.JJ"),""),"")</f>
        <v/>
      </c>
      <c r="G141" s="43" t="str">
        <f>IFERROR(IF(GEKO!J141&lt;&gt;"",INDEX(Wohnsitz!B135,1),""),"")</f>
        <v/>
      </c>
      <c r="H141" s="68" t="str">
        <f>+Wohnsitz!G135</f>
        <v/>
      </c>
      <c r="I141" s="43" t="str">
        <f>+Wohnsitz!H135</f>
        <v/>
      </c>
      <c r="J141" s="68" t="str">
        <f>+Wohnsitz!V135</f>
        <v/>
      </c>
      <c r="K141" s="44" t="str">
        <f>+Wohnsitz!W135</f>
        <v/>
      </c>
      <c r="L141" s="13" t="str">
        <f>+Wohnsitz!I135</f>
        <v/>
      </c>
      <c r="M141" s="12">
        <f>+Wohnsitz!U135</f>
        <v>0</v>
      </c>
      <c r="N141" s="12" t="str">
        <f>+Wohnsitz!J135</f>
        <v/>
      </c>
      <c r="O141" s="12" t="str">
        <f>+Wohnsitz!K135</f>
        <v/>
      </c>
      <c r="P141" s="12" t="str">
        <f>+Wohnsitz!L135</f>
        <v/>
      </c>
      <c r="Q141" s="12">
        <f>+Wohnsitz!M135</f>
        <v>0</v>
      </c>
      <c r="R141" s="12" t="str">
        <f>+Wohnsitz!N135</f>
        <v/>
      </c>
      <c r="S141" s="12" t="str">
        <f>+Wohnsitz!O135</f>
        <v/>
      </c>
      <c r="T141" s="12" t="str">
        <f>+Wohnsitz!P135</f>
        <v/>
      </c>
      <c r="U141" s="12" t="str">
        <f>+Wohnsitz!Q135</f>
        <v/>
      </c>
      <c r="V141" s="12" t="str">
        <f>+Wohnsitz!R135</f>
        <v/>
      </c>
      <c r="W141" s="12" t="str">
        <f>+Wohnsitz!S135</f>
        <v/>
      </c>
      <c r="X141" s="12">
        <f t="shared" si="1"/>
        <v>0</v>
      </c>
    </row>
    <row r="142" spans="1:24" ht="23.25" customHeight="1" x14ac:dyDescent="0.25">
      <c r="A142" s="43" t="str">
        <f>IFERROR(IF(GEKO!J142&lt;&gt;"",$E$3,""),"")</f>
        <v/>
      </c>
      <c r="B142" s="43" t="str">
        <f>IFERROR(IF(GEKO!J142&lt;&gt;"",$E$9,""),"")</f>
        <v/>
      </c>
      <c r="C142" s="50" t="str">
        <f>IFERROR(IF(GEKO!J142&lt;&gt;"",$B$9,""),"")</f>
        <v/>
      </c>
      <c r="D142" s="50" t="str">
        <f>IFERROR(IF(GEKO!H142&lt;&gt;"", GEKO!$B$10 &amp; " " &amp; $B$11, ""), "")</f>
        <v/>
      </c>
      <c r="E142" s="43" t="str">
        <f>IFERROR(IF(GEKO!J142&lt;&gt;"",INDEX(Wohnsitz!$F$7,1),""),"")</f>
        <v/>
      </c>
      <c r="F142" s="43" t="str">
        <f>IFERROR(IF(GEKO!J142&lt;&gt;"",TEXT(Wohnsitz!$C$11,"MM.JJ"),""),"")</f>
        <v/>
      </c>
      <c r="G142" s="43" t="str">
        <f>IFERROR(IF(GEKO!J142&lt;&gt;"",INDEX(Wohnsitz!B136,1),""),"")</f>
        <v/>
      </c>
      <c r="H142" s="68" t="str">
        <f>+Wohnsitz!G136</f>
        <v/>
      </c>
      <c r="I142" s="43" t="str">
        <f>+Wohnsitz!H136</f>
        <v/>
      </c>
      <c r="J142" s="68" t="str">
        <f>+Wohnsitz!V136</f>
        <v/>
      </c>
      <c r="K142" s="44" t="str">
        <f>+Wohnsitz!W136</f>
        <v/>
      </c>
      <c r="L142" s="13" t="str">
        <f>+Wohnsitz!I136</f>
        <v/>
      </c>
      <c r="M142" s="12">
        <f>+Wohnsitz!U136</f>
        <v>0</v>
      </c>
      <c r="N142" s="12" t="str">
        <f>+Wohnsitz!J136</f>
        <v/>
      </c>
      <c r="O142" s="12" t="str">
        <f>+Wohnsitz!K136</f>
        <v/>
      </c>
      <c r="P142" s="12" t="str">
        <f>+Wohnsitz!L136</f>
        <v/>
      </c>
      <c r="Q142" s="12">
        <f>+Wohnsitz!M136</f>
        <v>0</v>
      </c>
      <c r="R142" s="12" t="str">
        <f>+Wohnsitz!N136</f>
        <v/>
      </c>
      <c r="S142" s="12" t="str">
        <f>+Wohnsitz!O136</f>
        <v/>
      </c>
      <c r="T142" s="12" t="str">
        <f>+Wohnsitz!P136</f>
        <v/>
      </c>
      <c r="U142" s="12" t="str">
        <f>+Wohnsitz!Q136</f>
        <v/>
      </c>
      <c r="V142" s="12" t="str">
        <f>+Wohnsitz!R136</f>
        <v/>
      </c>
      <c r="W142" s="12" t="str">
        <f>+Wohnsitz!S136</f>
        <v/>
      </c>
      <c r="X142" s="12">
        <f t="shared" si="1"/>
        <v>0</v>
      </c>
    </row>
    <row r="143" spans="1:24" ht="23.25" customHeight="1" x14ac:dyDescent="0.25">
      <c r="A143" s="43" t="str">
        <f>IFERROR(IF(GEKO!J143&lt;&gt;"",$E$3,""),"")</f>
        <v/>
      </c>
      <c r="B143" s="43" t="str">
        <f>IFERROR(IF(GEKO!J143&lt;&gt;"",$E$9,""),"")</f>
        <v/>
      </c>
      <c r="C143" s="50" t="str">
        <f>IFERROR(IF(GEKO!J143&lt;&gt;"",$B$9,""),"")</f>
        <v/>
      </c>
      <c r="D143" s="50" t="str">
        <f>IFERROR(IF(GEKO!H143&lt;&gt;"", GEKO!$B$10 &amp; " " &amp; $B$11, ""), "")</f>
        <v/>
      </c>
      <c r="E143" s="43" t="str">
        <f>IFERROR(IF(GEKO!J143&lt;&gt;"",INDEX(Wohnsitz!$F$7,1),""),"")</f>
        <v/>
      </c>
      <c r="F143" s="43" t="str">
        <f>IFERROR(IF(GEKO!J143&lt;&gt;"",TEXT(Wohnsitz!$C$11,"MM.JJ"),""),"")</f>
        <v/>
      </c>
      <c r="G143" s="43" t="str">
        <f>IFERROR(IF(GEKO!J143&lt;&gt;"",INDEX(Wohnsitz!B137,1),""),"")</f>
        <v/>
      </c>
      <c r="H143" s="68" t="str">
        <f>+Wohnsitz!G137</f>
        <v/>
      </c>
      <c r="I143" s="43" t="str">
        <f>+Wohnsitz!H137</f>
        <v/>
      </c>
      <c r="J143" s="68" t="str">
        <f>+Wohnsitz!V137</f>
        <v/>
      </c>
      <c r="K143" s="44" t="str">
        <f>+Wohnsitz!W137</f>
        <v/>
      </c>
      <c r="L143" s="13" t="str">
        <f>+Wohnsitz!I137</f>
        <v/>
      </c>
      <c r="M143" s="12">
        <f>+Wohnsitz!U137</f>
        <v>0</v>
      </c>
      <c r="N143" s="12" t="str">
        <f>+Wohnsitz!J137</f>
        <v/>
      </c>
      <c r="O143" s="12" t="str">
        <f>+Wohnsitz!K137</f>
        <v/>
      </c>
      <c r="P143" s="12" t="str">
        <f>+Wohnsitz!L137</f>
        <v/>
      </c>
      <c r="Q143" s="12">
        <f>+Wohnsitz!M137</f>
        <v>0</v>
      </c>
      <c r="R143" s="12" t="str">
        <f>+Wohnsitz!N137</f>
        <v/>
      </c>
      <c r="S143" s="12" t="str">
        <f>+Wohnsitz!O137</f>
        <v/>
      </c>
      <c r="T143" s="12" t="str">
        <f>+Wohnsitz!P137</f>
        <v/>
      </c>
      <c r="U143" s="12" t="str">
        <f>+Wohnsitz!Q137</f>
        <v/>
      </c>
      <c r="V143" s="12" t="str">
        <f>+Wohnsitz!R137</f>
        <v/>
      </c>
      <c r="W143" s="12" t="str">
        <f>+Wohnsitz!S137</f>
        <v/>
      </c>
      <c r="X143" s="12">
        <f t="shared" si="1"/>
        <v>0</v>
      </c>
    </row>
    <row r="144" spans="1:24" ht="23.25" customHeight="1" x14ac:dyDescent="0.25">
      <c r="A144" s="43" t="str">
        <f>IFERROR(IF(GEKO!J144&lt;&gt;"",$E$3,""),"")</f>
        <v/>
      </c>
      <c r="B144" s="43" t="str">
        <f>IFERROR(IF(GEKO!J144&lt;&gt;"",$E$9,""),"")</f>
        <v/>
      </c>
      <c r="C144" s="50" t="str">
        <f>IFERROR(IF(GEKO!J144&lt;&gt;"",$B$9,""),"")</f>
        <v/>
      </c>
      <c r="D144" s="50" t="str">
        <f>IFERROR(IF(GEKO!H144&lt;&gt;"", GEKO!$B$10 &amp; " " &amp; $B$11, ""), "")</f>
        <v/>
      </c>
      <c r="E144" s="43" t="str">
        <f>IFERROR(IF(GEKO!J144&lt;&gt;"",INDEX(Wohnsitz!$F$7,1),""),"")</f>
        <v/>
      </c>
      <c r="F144" s="43" t="str">
        <f>IFERROR(IF(GEKO!J144&lt;&gt;"",TEXT(Wohnsitz!$C$11,"MM.JJ"),""),"")</f>
        <v/>
      </c>
      <c r="G144" s="43" t="str">
        <f>IFERROR(IF(GEKO!J144&lt;&gt;"",INDEX(Wohnsitz!B138,1),""),"")</f>
        <v/>
      </c>
      <c r="H144" s="68" t="str">
        <f>+Wohnsitz!G138</f>
        <v/>
      </c>
      <c r="I144" s="43" t="str">
        <f>+Wohnsitz!H138</f>
        <v/>
      </c>
      <c r="J144" s="68" t="str">
        <f>+Wohnsitz!V138</f>
        <v/>
      </c>
      <c r="K144" s="44" t="str">
        <f>+Wohnsitz!W138</f>
        <v/>
      </c>
      <c r="L144" s="13" t="str">
        <f>+Wohnsitz!I138</f>
        <v/>
      </c>
      <c r="M144" s="12">
        <f>+Wohnsitz!U138</f>
        <v>0</v>
      </c>
      <c r="N144" s="12" t="str">
        <f>+Wohnsitz!J138</f>
        <v/>
      </c>
      <c r="O144" s="12" t="str">
        <f>+Wohnsitz!K138</f>
        <v/>
      </c>
      <c r="P144" s="12" t="str">
        <f>+Wohnsitz!L138</f>
        <v/>
      </c>
      <c r="Q144" s="12">
        <f>+Wohnsitz!M138</f>
        <v>0</v>
      </c>
      <c r="R144" s="12" t="str">
        <f>+Wohnsitz!N138</f>
        <v/>
      </c>
      <c r="S144" s="12" t="str">
        <f>+Wohnsitz!O138</f>
        <v/>
      </c>
      <c r="T144" s="12" t="str">
        <f>+Wohnsitz!P138</f>
        <v/>
      </c>
      <c r="U144" s="12" t="str">
        <f>+Wohnsitz!Q138</f>
        <v/>
      </c>
      <c r="V144" s="12" t="str">
        <f>+Wohnsitz!R138</f>
        <v/>
      </c>
      <c r="W144" s="12" t="str">
        <f>+Wohnsitz!S138</f>
        <v/>
      </c>
      <c r="X144" s="12">
        <f t="shared" si="1"/>
        <v>0</v>
      </c>
    </row>
    <row r="145" spans="1:24" ht="23.25" customHeight="1" x14ac:dyDescent="0.25">
      <c r="A145" s="43" t="str">
        <f>IFERROR(IF(GEKO!J145&lt;&gt;"",$E$3,""),"")</f>
        <v/>
      </c>
      <c r="B145" s="43" t="str">
        <f>IFERROR(IF(GEKO!J145&lt;&gt;"",$E$9,""),"")</f>
        <v/>
      </c>
      <c r="C145" s="50" t="str">
        <f>IFERROR(IF(GEKO!J145&lt;&gt;"",$B$9,""),"")</f>
        <v/>
      </c>
      <c r="D145" s="50" t="str">
        <f>IFERROR(IF(GEKO!H145&lt;&gt;"", GEKO!$B$10 &amp; " " &amp; $B$11, ""), "")</f>
        <v/>
      </c>
      <c r="E145" s="43" t="str">
        <f>IFERROR(IF(GEKO!J145&lt;&gt;"",INDEX(Wohnsitz!$F$7,1),""),"")</f>
        <v/>
      </c>
      <c r="F145" s="43" t="str">
        <f>IFERROR(IF(GEKO!J145&lt;&gt;"",TEXT(Wohnsitz!$C$11,"MM.JJ"),""),"")</f>
        <v/>
      </c>
      <c r="G145" s="43" t="str">
        <f>IFERROR(IF(GEKO!J145&lt;&gt;"",INDEX(Wohnsitz!B139,1),""),"")</f>
        <v/>
      </c>
      <c r="H145" s="68" t="str">
        <f>+Wohnsitz!G139</f>
        <v/>
      </c>
      <c r="I145" s="43" t="str">
        <f>+Wohnsitz!H139</f>
        <v/>
      </c>
      <c r="J145" s="68" t="str">
        <f>+Wohnsitz!V139</f>
        <v/>
      </c>
      <c r="K145" s="44" t="str">
        <f>+Wohnsitz!W139</f>
        <v/>
      </c>
      <c r="L145" s="13" t="str">
        <f>+Wohnsitz!I139</f>
        <v/>
      </c>
      <c r="M145" s="12">
        <f>+Wohnsitz!U139</f>
        <v>0</v>
      </c>
      <c r="N145" s="12" t="str">
        <f>+Wohnsitz!J139</f>
        <v/>
      </c>
      <c r="O145" s="12" t="str">
        <f>+Wohnsitz!K139</f>
        <v/>
      </c>
      <c r="P145" s="12" t="str">
        <f>+Wohnsitz!L139</f>
        <v/>
      </c>
      <c r="Q145" s="12">
        <f>+Wohnsitz!M139</f>
        <v>0</v>
      </c>
      <c r="R145" s="12" t="str">
        <f>+Wohnsitz!N139</f>
        <v/>
      </c>
      <c r="S145" s="12" t="str">
        <f>+Wohnsitz!O139</f>
        <v/>
      </c>
      <c r="T145" s="12" t="str">
        <f>+Wohnsitz!P139</f>
        <v/>
      </c>
      <c r="U145" s="12" t="str">
        <f>+Wohnsitz!Q139</f>
        <v/>
      </c>
      <c r="V145" s="12" t="str">
        <f>+Wohnsitz!R139</f>
        <v/>
      </c>
      <c r="W145" s="12" t="str">
        <f>+Wohnsitz!S139</f>
        <v/>
      </c>
      <c r="X145" s="12">
        <f t="shared" si="1"/>
        <v>0</v>
      </c>
    </row>
    <row r="146" spans="1:24" ht="23.25" customHeight="1" x14ac:dyDescent="0.25">
      <c r="A146" s="43" t="str">
        <f>IFERROR(IF(GEKO!J146&lt;&gt;"",$E$3,""),"")</f>
        <v/>
      </c>
      <c r="B146" s="43" t="str">
        <f>IFERROR(IF(GEKO!J146&lt;&gt;"",$E$9,""),"")</f>
        <v/>
      </c>
      <c r="C146" s="50" t="str">
        <f>IFERROR(IF(GEKO!J146&lt;&gt;"",$B$9,""),"")</f>
        <v/>
      </c>
      <c r="D146" s="50" t="str">
        <f>IFERROR(IF(GEKO!H146&lt;&gt;"", GEKO!$B$10 &amp; " " &amp; $B$11, ""), "")</f>
        <v/>
      </c>
      <c r="E146" s="43" t="str">
        <f>IFERROR(IF(GEKO!J146&lt;&gt;"",INDEX(Wohnsitz!$F$7,1),""),"")</f>
        <v/>
      </c>
      <c r="F146" s="43" t="str">
        <f>IFERROR(IF(GEKO!J146&lt;&gt;"",TEXT(Wohnsitz!$C$11,"MM.JJ"),""),"")</f>
        <v/>
      </c>
      <c r="G146" s="43" t="str">
        <f>IFERROR(IF(GEKO!J146&lt;&gt;"",INDEX(Wohnsitz!B140,1),""),"")</f>
        <v/>
      </c>
      <c r="H146" s="68" t="str">
        <f>+Wohnsitz!G140</f>
        <v/>
      </c>
      <c r="I146" s="43" t="str">
        <f>+Wohnsitz!H140</f>
        <v/>
      </c>
      <c r="J146" s="68" t="str">
        <f>+Wohnsitz!V140</f>
        <v/>
      </c>
      <c r="K146" s="44" t="str">
        <f>+Wohnsitz!W140</f>
        <v/>
      </c>
      <c r="L146" s="13" t="str">
        <f>+Wohnsitz!I140</f>
        <v/>
      </c>
      <c r="M146" s="12">
        <f>+Wohnsitz!U140</f>
        <v>0</v>
      </c>
      <c r="N146" s="12" t="str">
        <f>+Wohnsitz!J140</f>
        <v/>
      </c>
      <c r="O146" s="12" t="str">
        <f>+Wohnsitz!K140</f>
        <v/>
      </c>
      <c r="P146" s="12" t="str">
        <f>+Wohnsitz!L140</f>
        <v/>
      </c>
      <c r="Q146" s="12">
        <f>+Wohnsitz!M140</f>
        <v>0</v>
      </c>
      <c r="R146" s="12" t="str">
        <f>+Wohnsitz!N140</f>
        <v/>
      </c>
      <c r="S146" s="12" t="str">
        <f>+Wohnsitz!O140</f>
        <v/>
      </c>
      <c r="T146" s="12" t="str">
        <f>+Wohnsitz!P140</f>
        <v/>
      </c>
      <c r="U146" s="12" t="str">
        <f>+Wohnsitz!Q140</f>
        <v/>
      </c>
      <c r="V146" s="12" t="str">
        <f>+Wohnsitz!R140</f>
        <v/>
      </c>
      <c r="W146" s="12" t="str">
        <f>+Wohnsitz!S140</f>
        <v/>
      </c>
      <c r="X146" s="12">
        <f t="shared" si="1"/>
        <v>0</v>
      </c>
    </row>
    <row r="147" spans="1:24" ht="23.25" customHeight="1" x14ac:dyDescent="0.25">
      <c r="A147" s="43" t="str">
        <f>IFERROR(IF(GEKO!J147&lt;&gt;"",$E$3,""),"")</f>
        <v/>
      </c>
      <c r="B147" s="43" t="str">
        <f>IFERROR(IF(GEKO!J147&lt;&gt;"",$E$9,""),"")</f>
        <v/>
      </c>
      <c r="C147" s="50" t="str">
        <f>IFERROR(IF(GEKO!J147&lt;&gt;"",$B$9,""),"")</f>
        <v/>
      </c>
      <c r="D147" s="50" t="str">
        <f>IFERROR(IF(GEKO!H147&lt;&gt;"", GEKO!$B$10 &amp; " " &amp; $B$11, ""), "")</f>
        <v/>
      </c>
      <c r="E147" s="43" t="str">
        <f>IFERROR(IF(GEKO!J147&lt;&gt;"",INDEX(Wohnsitz!$F$7,1),""),"")</f>
        <v/>
      </c>
      <c r="F147" s="43" t="str">
        <f>IFERROR(IF(GEKO!J147&lt;&gt;"",TEXT(Wohnsitz!$C$11,"MM.JJ"),""),"")</f>
        <v/>
      </c>
      <c r="G147" s="43" t="str">
        <f>IFERROR(IF(GEKO!J147&lt;&gt;"",INDEX(Wohnsitz!B141,1),""),"")</f>
        <v/>
      </c>
      <c r="H147" s="68" t="str">
        <f>+Wohnsitz!G141</f>
        <v/>
      </c>
      <c r="I147" s="43" t="str">
        <f>+Wohnsitz!H141</f>
        <v/>
      </c>
      <c r="J147" s="68" t="str">
        <f>+Wohnsitz!V141</f>
        <v/>
      </c>
      <c r="K147" s="44" t="str">
        <f>+Wohnsitz!W141</f>
        <v/>
      </c>
      <c r="L147" s="13" t="str">
        <f>+Wohnsitz!I141</f>
        <v/>
      </c>
      <c r="M147" s="12">
        <f>+Wohnsitz!U141</f>
        <v>0</v>
      </c>
      <c r="N147" s="12" t="str">
        <f>+Wohnsitz!J141</f>
        <v/>
      </c>
      <c r="O147" s="12" t="str">
        <f>+Wohnsitz!K141</f>
        <v/>
      </c>
      <c r="P147" s="12" t="str">
        <f>+Wohnsitz!L141</f>
        <v/>
      </c>
      <c r="Q147" s="12">
        <f>+Wohnsitz!M141</f>
        <v>0</v>
      </c>
      <c r="R147" s="12" t="str">
        <f>+Wohnsitz!N141</f>
        <v/>
      </c>
      <c r="S147" s="12" t="str">
        <f>+Wohnsitz!O141</f>
        <v/>
      </c>
      <c r="T147" s="12" t="str">
        <f>+Wohnsitz!P141</f>
        <v/>
      </c>
      <c r="U147" s="12" t="str">
        <f>+Wohnsitz!Q141</f>
        <v/>
      </c>
      <c r="V147" s="12" t="str">
        <f>+Wohnsitz!R141</f>
        <v/>
      </c>
      <c r="W147" s="12" t="str">
        <f>+Wohnsitz!S141</f>
        <v/>
      </c>
      <c r="X147" s="12">
        <f t="shared" si="1"/>
        <v>0</v>
      </c>
    </row>
    <row r="148" spans="1:24" ht="23.25" customHeight="1" x14ac:dyDescent="0.25">
      <c r="A148" s="43" t="str">
        <f>IFERROR(IF(GEKO!J148&lt;&gt;"",$E$3,""),"")</f>
        <v/>
      </c>
      <c r="B148" s="43" t="str">
        <f>IFERROR(IF(GEKO!J148&lt;&gt;"",$E$9,""),"")</f>
        <v/>
      </c>
      <c r="C148" s="50" t="str">
        <f>IFERROR(IF(GEKO!J148&lt;&gt;"",$B$9,""),"")</f>
        <v/>
      </c>
      <c r="D148" s="50" t="str">
        <f>IFERROR(IF(GEKO!H148&lt;&gt;"", GEKO!$B$10 &amp; " " &amp; $B$11, ""), "")</f>
        <v/>
      </c>
      <c r="E148" s="43" t="str">
        <f>IFERROR(IF(GEKO!J148&lt;&gt;"",INDEX(Wohnsitz!$F$7,1),""),"")</f>
        <v/>
      </c>
      <c r="F148" s="43" t="str">
        <f>IFERROR(IF(GEKO!J148&lt;&gt;"",TEXT(Wohnsitz!$C$11,"MM.JJ"),""),"")</f>
        <v/>
      </c>
      <c r="G148" s="43" t="str">
        <f>IFERROR(IF(GEKO!J148&lt;&gt;"",INDEX(Wohnsitz!B142,1),""),"")</f>
        <v/>
      </c>
      <c r="H148" s="68" t="str">
        <f>+Wohnsitz!G142</f>
        <v/>
      </c>
      <c r="I148" s="43" t="str">
        <f>+Wohnsitz!H142</f>
        <v/>
      </c>
      <c r="J148" s="68" t="str">
        <f>+Wohnsitz!V142</f>
        <v/>
      </c>
      <c r="K148" s="44" t="str">
        <f>+Wohnsitz!W142</f>
        <v/>
      </c>
      <c r="L148" s="13" t="str">
        <f>+Wohnsitz!I142</f>
        <v/>
      </c>
      <c r="M148" s="12">
        <f>+Wohnsitz!U142</f>
        <v>0</v>
      </c>
      <c r="N148" s="12" t="str">
        <f>+Wohnsitz!J142</f>
        <v/>
      </c>
      <c r="O148" s="12" t="str">
        <f>+Wohnsitz!K142</f>
        <v/>
      </c>
      <c r="P148" s="12" t="str">
        <f>+Wohnsitz!L142</f>
        <v/>
      </c>
      <c r="Q148" s="12">
        <f>+Wohnsitz!M142</f>
        <v>0</v>
      </c>
      <c r="R148" s="12" t="str">
        <f>+Wohnsitz!N142</f>
        <v/>
      </c>
      <c r="S148" s="12" t="str">
        <f>+Wohnsitz!O142</f>
        <v/>
      </c>
      <c r="T148" s="12" t="str">
        <f>+Wohnsitz!P142</f>
        <v/>
      </c>
      <c r="U148" s="12" t="str">
        <f>+Wohnsitz!Q142</f>
        <v/>
      </c>
      <c r="V148" s="12" t="str">
        <f>+Wohnsitz!R142</f>
        <v/>
      </c>
      <c r="W148" s="12" t="str">
        <f>+Wohnsitz!S142</f>
        <v/>
      </c>
      <c r="X148" s="12">
        <f t="shared" si="1"/>
        <v>0</v>
      </c>
    </row>
    <row r="149" spans="1:24" ht="23.25" customHeight="1" x14ac:dyDescent="0.25">
      <c r="A149" s="43" t="str">
        <f>IFERROR(IF(GEKO!J149&lt;&gt;"",$E$3,""),"")</f>
        <v/>
      </c>
      <c r="B149" s="43" t="str">
        <f>IFERROR(IF(GEKO!J149&lt;&gt;"",$E$9,""),"")</f>
        <v/>
      </c>
      <c r="C149" s="50" t="str">
        <f>IFERROR(IF(GEKO!J149&lt;&gt;"",$B$9,""),"")</f>
        <v/>
      </c>
      <c r="D149" s="50" t="str">
        <f>IFERROR(IF(GEKO!H149&lt;&gt;"", GEKO!$B$10 &amp; " " &amp; $B$11, ""), "")</f>
        <v/>
      </c>
      <c r="E149" s="43" t="str">
        <f>IFERROR(IF(GEKO!J149&lt;&gt;"",INDEX(Wohnsitz!$F$7,1),""),"")</f>
        <v/>
      </c>
      <c r="F149" s="43" t="str">
        <f>IFERROR(IF(GEKO!J149&lt;&gt;"",TEXT(Wohnsitz!$C$11,"MM.JJ"),""),"")</f>
        <v/>
      </c>
      <c r="G149" s="43" t="str">
        <f>IFERROR(IF(GEKO!J149&lt;&gt;"",INDEX(Wohnsitz!B143,1),""),"")</f>
        <v/>
      </c>
      <c r="H149" s="68" t="str">
        <f>+Wohnsitz!G143</f>
        <v/>
      </c>
      <c r="I149" s="43" t="str">
        <f>+Wohnsitz!H143</f>
        <v/>
      </c>
      <c r="J149" s="68" t="str">
        <f>+Wohnsitz!V143</f>
        <v/>
      </c>
      <c r="K149" s="44" t="str">
        <f>+Wohnsitz!W143</f>
        <v/>
      </c>
      <c r="L149" s="13" t="str">
        <f>+Wohnsitz!I143</f>
        <v/>
      </c>
      <c r="M149" s="12">
        <f>+Wohnsitz!U143</f>
        <v>0</v>
      </c>
      <c r="N149" s="12" t="str">
        <f>+Wohnsitz!J143</f>
        <v/>
      </c>
      <c r="O149" s="12" t="str">
        <f>+Wohnsitz!K143</f>
        <v/>
      </c>
      <c r="P149" s="12" t="str">
        <f>+Wohnsitz!L143</f>
        <v/>
      </c>
      <c r="Q149" s="12">
        <f>+Wohnsitz!M143</f>
        <v>0</v>
      </c>
      <c r="R149" s="12" t="str">
        <f>+Wohnsitz!N143</f>
        <v/>
      </c>
      <c r="S149" s="12" t="str">
        <f>+Wohnsitz!O143</f>
        <v/>
      </c>
      <c r="T149" s="12" t="str">
        <f>+Wohnsitz!P143</f>
        <v/>
      </c>
      <c r="U149" s="12" t="str">
        <f>+Wohnsitz!Q143</f>
        <v/>
      </c>
      <c r="V149" s="12" t="str">
        <f>+Wohnsitz!R143</f>
        <v/>
      </c>
      <c r="W149" s="12" t="str">
        <f>+Wohnsitz!S143</f>
        <v/>
      </c>
      <c r="X149" s="12">
        <f t="shared" ref="X149:X212" si="2">SUM(U149:W149)</f>
        <v>0</v>
      </c>
    </row>
    <row r="150" spans="1:24" ht="23.25" customHeight="1" x14ac:dyDescent="0.25">
      <c r="A150" s="43" t="str">
        <f>IFERROR(IF(GEKO!J150&lt;&gt;"",$E$3,""),"")</f>
        <v/>
      </c>
      <c r="B150" s="43" t="str">
        <f>IFERROR(IF(GEKO!J150&lt;&gt;"",$E$9,""),"")</f>
        <v/>
      </c>
      <c r="C150" s="50" t="str">
        <f>IFERROR(IF(GEKO!J150&lt;&gt;"",$B$9,""),"")</f>
        <v/>
      </c>
      <c r="D150" s="50" t="str">
        <f>IFERROR(IF(GEKO!H150&lt;&gt;"", GEKO!$B$10 &amp; " " &amp; $B$11, ""), "")</f>
        <v/>
      </c>
      <c r="E150" s="43" t="str">
        <f>IFERROR(IF(GEKO!J150&lt;&gt;"",INDEX(Wohnsitz!$F$7,1),""),"")</f>
        <v/>
      </c>
      <c r="F150" s="43" t="str">
        <f>IFERROR(IF(GEKO!J150&lt;&gt;"",TEXT(Wohnsitz!$C$11,"MM.JJ"),""),"")</f>
        <v/>
      </c>
      <c r="G150" s="43" t="str">
        <f>IFERROR(IF(GEKO!J150&lt;&gt;"",INDEX(Wohnsitz!B144,1),""),"")</f>
        <v/>
      </c>
      <c r="H150" s="68" t="str">
        <f>+Wohnsitz!G144</f>
        <v/>
      </c>
      <c r="I150" s="43" t="str">
        <f>+Wohnsitz!H144</f>
        <v/>
      </c>
      <c r="J150" s="68" t="str">
        <f>+Wohnsitz!V144</f>
        <v/>
      </c>
      <c r="K150" s="44" t="str">
        <f>+Wohnsitz!W144</f>
        <v/>
      </c>
      <c r="L150" s="13" t="str">
        <f>+Wohnsitz!I144</f>
        <v/>
      </c>
      <c r="M150" s="12">
        <f>+Wohnsitz!U144</f>
        <v>0</v>
      </c>
      <c r="N150" s="12" t="str">
        <f>+Wohnsitz!J144</f>
        <v/>
      </c>
      <c r="O150" s="12" t="str">
        <f>+Wohnsitz!K144</f>
        <v/>
      </c>
      <c r="P150" s="12" t="str">
        <f>+Wohnsitz!L144</f>
        <v/>
      </c>
      <c r="Q150" s="12">
        <f>+Wohnsitz!M144</f>
        <v>0</v>
      </c>
      <c r="R150" s="12" t="str">
        <f>+Wohnsitz!N144</f>
        <v/>
      </c>
      <c r="S150" s="12" t="str">
        <f>+Wohnsitz!O144</f>
        <v/>
      </c>
      <c r="T150" s="12" t="str">
        <f>+Wohnsitz!P144</f>
        <v/>
      </c>
      <c r="U150" s="12" t="str">
        <f>+Wohnsitz!Q144</f>
        <v/>
      </c>
      <c r="V150" s="12" t="str">
        <f>+Wohnsitz!R144</f>
        <v/>
      </c>
      <c r="W150" s="12" t="str">
        <f>+Wohnsitz!S144</f>
        <v/>
      </c>
      <c r="X150" s="12">
        <f t="shared" si="2"/>
        <v>0</v>
      </c>
    </row>
    <row r="151" spans="1:24" ht="23.25" customHeight="1" x14ac:dyDescent="0.25">
      <c r="A151" s="43" t="str">
        <f>IFERROR(IF(GEKO!J151&lt;&gt;"",$E$3,""),"")</f>
        <v/>
      </c>
      <c r="B151" s="43" t="str">
        <f>IFERROR(IF(GEKO!J151&lt;&gt;"",$E$9,""),"")</f>
        <v/>
      </c>
      <c r="C151" s="50" t="str">
        <f>IFERROR(IF(GEKO!J151&lt;&gt;"",$B$9,""),"")</f>
        <v/>
      </c>
      <c r="D151" s="50" t="str">
        <f>IFERROR(IF(GEKO!H151&lt;&gt;"", GEKO!$B$10 &amp; " " &amp; $B$11, ""), "")</f>
        <v/>
      </c>
      <c r="E151" s="43" t="str">
        <f>IFERROR(IF(GEKO!J151&lt;&gt;"",INDEX(Wohnsitz!$F$7,1),""),"")</f>
        <v/>
      </c>
      <c r="F151" s="43" t="str">
        <f>IFERROR(IF(GEKO!J151&lt;&gt;"",TEXT(Wohnsitz!$C$11,"MM.JJ"),""),"")</f>
        <v/>
      </c>
      <c r="G151" s="43" t="str">
        <f>IFERROR(IF(GEKO!J151&lt;&gt;"",INDEX(Wohnsitz!B145,1),""),"")</f>
        <v/>
      </c>
      <c r="H151" s="68" t="str">
        <f>+Wohnsitz!G145</f>
        <v/>
      </c>
      <c r="I151" s="43" t="str">
        <f>+Wohnsitz!H145</f>
        <v/>
      </c>
      <c r="J151" s="68" t="str">
        <f>+Wohnsitz!V145</f>
        <v/>
      </c>
      <c r="K151" s="44" t="str">
        <f>+Wohnsitz!W145</f>
        <v/>
      </c>
      <c r="L151" s="13" t="str">
        <f>+Wohnsitz!I145</f>
        <v/>
      </c>
      <c r="M151" s="12">
        <f>+Wohnsitz!U145</f>
        <v>0</v>
      </c>
      <c r="N151" s="12" t="str">
        <f>+Wohnsitz!J145</f>
        <v/>
      </c>
      <c r="O151" s="12" t="str">
        <f>+Wohnsitz!K145</f>
        <v/>
      </c>
      <c r="P151" s="12" t="str">
        <f>+Wohnsitz!L145</f>
        <v/>
      </c>
      <c r="Q151" s="12">
        <f>+Wohnsitz!M145</f>
        <v>0</v>
      </c>
      <c r="R151" s="12" t="str">
        <f>+Wohnsitz!N145</f>
        <v/>
      </c>
      <c r="S151" s="12" t="str">
        <f>+Wohnsitz!O145</f>
        <v/>
      </c>
      <c r="T151" s="12" t="str">
        <f>+Wohnsitz!P145</f>
        <v/>
      </c>
      <c r="U151" s="12" t="str">
        <f>+Wohnsitz!Q145</f>
        <v/>
      </c>
      <c r="V151" s="12" t="str">
        <f>+Wohnsitz!R145</f>
        <v/>
      </c>
      <c r="W151" s="12" t="str">
        <f>+Wohnsitz!S145</f>
        <v/>
      </c>
      <c r="X151" s="12">
        <f t="shared" si="2"/>
        <v>0</v>
      </c>
    </row>
    <row r="152" spans="1:24" ht="23.25" customHeight="1" x14ac:dyDescent="0.25">
      <c r="A152" s="43" t="str">
        <f>IFERROR(IF(GEKO!J152&lt;&gt;"",$E$3,""),"")</f>
        <v/>
      </c>
      <c r="B152" s="43" t="str">
        <f>IFERROR(IF(GEKO!J152&lt;&gt;"",$E$9,""),"")</f>
        <v/>
      </c>
      <c r="C152" s="50" t="str">
        <f>IFERROR(IF(GEKO!J152&lt;&gt;"",$B$9,""),"")</f>
        <v/>
      </c>
      <c r="D152" s="50" t="str">
        <f>IFERROR(IF(GEKO!H152&lt;&gt;"", GEKO!$B$10 &amp; " " &amp; $B$11, ""), "")</f>
        <v/>
      </c>
      <c r="E152" s="43" t="str">
        <f>IFERROR(IF(GEKO!J152&lt;&gt;"",INDEX(Wohnsitz!$F$7,1),""),"")</f>
        <v/>
      </c>
      <c r="F152" s="43" t="str">
        <f>IFERROR(IF(GEKO!J152&lt;&gt;"",TEXT(Wohnsitz!$C$11,"MM.JJ"),""),"")</f>
        <v/>
      </c>
      <c r="G152" s="43" t="str">
        <f>IFERROR(IF(GEKO!J152&lt;&gt;"",INDEX(Wohnsitz!B146,1),""),"")</f>
        <v/>
      </c>
      <c r="H152" s="68" t="str">
        <f>+Wohnsitz!G146</f>
        <v/>
      </c>
      <c r="I152" s="43" t="str">
        <f>+Wohnsitz!H146</f>
        <v/>
      </c>
      <c r="J152" s="68" t="str">
        <f>+Wohnsitz!V146</f>
        <v/>
      </c>
      <c r="K152" s="44" t="str">
        <f>+Wohnsitz!W146</f>
        <v/>
      </c>
      <c r="L152" s="13" t="str">
        <f>+Wohnsitz!I146</f>
        <v/>
      </c>
      <c r="M152" s="12">
        <f>+Wohnsitz!U146</f>
        <v>0</v>
      </c>
      <c r="N152" s="12" t="str">
        <f>+Wohnsitz!J146</f>
        <v/>
      </c>
      <c r="O152" s="12" t="str">
        <f>+Wohnsitz!K146</f>
        <v/>
      </c>
      <c r="P152" s="12" t="str">
        <f>+Wohnsitz!L146</f>
        <v/>
      </c>
      <c r="Q152" s="12">
        <f>+Wohnsitz!M146</f>
        <v>0</v>
      </c>
      <c r="R152" s="12" t="str">
        <f>+Wohnsitz!N146</f>
        <v/>
      </c>
      <c r="S152" s="12" t="str">
        <f>+Wohnsitz!O146</f>
        <v/>
      </c>
      <c r="T152" s="12" t="str">
        <f>+Wohnsitz!P146</f>
        <v/>
      </c>
      <c r="U152" s="12" t="str">
        <f>+Wohnsitz!Q146</f>
        <v/>
      </c>
      <c r="V152" s="12" t="str">
        <f>+Wohnsitz!R146</f>
        <v/>
      </c>
      <c r="W152" s="12" t="str">
        <f>+Wohnsitz!S146</f>
        <v/>
      </c>
      <c r="X152" s="12">
        <f t="shared" si="2"/>
        <v>0</v>
      </c>
    </row>
    <row r="153" spans="1:24" ht="23.25" customHeight="1" x14ac:dyDescent="0.25">
      <c r="A153" s="43" t="str">
        <f>IFERROR(IF(GEKO!J153&lt;&gt;"",$E$3,""),"")</f>
        <v/>
      </c>
      <c r="B153" s="43" t="str">
        <f>IFERROR(IF(GEKO!J153&lt;&gt;"",$E$9,""),"")</f>
        <v/>
      </c>
      <c r="C153" s="50" t="str">
        <f>IFERROR(IF(GEKO!J153&lt;&gt;"",$B$9,""),"")</f>
        <v/>
      </c>
      <c r="D153" s="50" t="str">
        <f>IFERROR(IF(GEKO!H153&lt;&gt;"", GEKO!$B$10 &amp; " " &amp; $B$11, ""), "")</f>
        <v/>
      </c>
      <c r="E153" s="43" t="str">
        <f>IFERROR(IF(GEKO!J153&lt;&gt;"",INDEX(Wohnsitz!$F$7,1),""),"")</f>
        <v/>
      </c>
      <c r="F153" s="43" t="str">
        <f>IFERROR(IF(GEKO!J153&lt;&gt;"",TEXT(Wohnsitz!$C$11,"MM.JJ"),""),"")</f>
        <v/>
      </c>
      <c r="G153" s="43" t="str">
        <f>IFERROR(IF(GEKO!J153&lt;&gt;"",INDEX(Wohnsitz!B147,1),""),"")</f>
        <v/>
      </c>
      <c r="H153" s="68" t="str">
        <f>+Wohnsitz!G147</f>
        <v/>
      </c>
      <c r="I153" s="43" t="str">
        <f>+Wohnsitz!H147</f>
        <v/>
      </c>
      <c r="J153" s="68" t="str">
        <f>+Wohnsitz!V147</f>
        <v/>
      </c>
      <c r="K153" s="44" t="str">
        <f>+Wohnsitz!W147</f>
        <v/>
      </c>
      <c r="L153" s="13" t="str">
        <f>+Wohnsitz!I147</f>
        <v/>
      </c>
      <c r="M153" s="12">
        <f>+Wohnsitz!U147</f>
        <v>0</v>
      </c>
      <c r="N153" s="12" t="str">
        <f>+Wohnsitz!J147</f>
        <v/>
      </c>
      <c r="O153" s="12" t="str">
        <f>+Wohnsitz!K147</f>
        <v/>
      </c>
      <c r="P153" s="12" t="str">
        <f>+Wohnsitz!L147</f>
        <v/>
      </c>
      <c r="Q153" s="12">
        <f>+Wohnsitz!M147</f>
        <v>0</v>
      </c>
      <c r="R153" s="12" t="str">
        <f>+Wohnsitz!N147</f>
        <v/>
      </c>
      <c r="S153" s="12" t="str">
        <f>+Wohnsitz!O147</f>
        <v/>
      </c>
      <c r="T153" s="12" t="str">
        <f>+Wohnsitz!P147</f>
        <v/>
      </c>
      <c r="U153" s="12" t="str">
        <f>+Wohnsitz!Q147</f>
        <v/>
      </c>
      <c r="V153" s="12" t="str">
        <f>+Wohnsitz!R147</f>
        <v/>
      </c>
      <c r="W153" s="12" t="str">
        <f>+Wohnsitz!S147</f>
        <v/>
      </c>
      <c r="X153" s="12">
        <f t="shared" si="2"/>
        <v>0</v>
      </c>
    </row>
    <row r="154" spans="1:24" ht="23.25" customHeight="1" x14ac:dyDescent="0.25">
      <c r="A154" s="43" t="str">
        <f>IFERROR(IF(GEKO!J154&lt;&gt;"",$E$3,""),"")</f>
        <v/>
      </c>
      <c r="B154" s="43" t="str">
        <f>IFERROR(IF(GEKO!J154&lt;&gt;"",$E$9,""),"")</f>
        <v/>
      </c>
      <c r="C154" s="50" t="str">
        <f>IFERROR(IF(GEKO!J154&lt;&gt;"",$B$9,""),"")</f>
        <v/>
      </c>
      <c r="D154" s="50" t="str">
        <f>IFERROR(IF(GEKO!H154&lt;&gt;"", GEKO!$B$10 &amp; " " &amp; $B$11, ""), "")</f>
        <v/>
      </c>
      <c r="E154" s="43" t="str">
        <f>IFERROR(IF(GEKO!J154&lt;&gt;"",INDEX(Wohnsitz!$F$7,1),""),"")</f>
        <v/>
      </c>
      <c r="F154" s="43" t="str">
        <f>IFERROR(IF(GEKO!J154&lt;&gt;"",TEXT(Wohnsitz!$C$11,"MM.JJ"),""),"")</f>
        <v/>
      </c>
      <c r="G154" s="43" t="str">
        <f>IFERROR(IF(GEKO!J154&lt;&gt;"",INDEX(Wohnsitz!B148,1),""),"")</f>
        <v/>
      </c>
      <c r="H154" s="68" t="str">
        <f>+Wohnsitz!G148</f>
        <v/>
      </c>
      <c r="I154" s="43" t="str">
        <f>+Wohnsitz!H148</f>
        <v/>
      </c>
      <c r="J154" s="68" t="str">
        <f>+Wohnsitz!V148</f>
        <v/>
      </c>
      <c r="K154" s="44" t="str">
        <f>+Wohnsitz!W148</f>
        <v/>
      </c>
      <c r="L154" s="13" t="str">
        <f>+Wohnsitz!I148</f>
        <v/>
      </c>
      <c r="M154" s="12">
        <f>+Wohnsitz!U148</f>
        <v>0</v>
      </c>
      <c r="N154" s="12" t="str">
        <f>+Wohnsitz!J148</f>
        <v/>
      </c>
      <c r="O154" s="12" t="str">
        <f>+Wohnsitz!K148</f>
        <v/>
      </c>
      <c r="P154" s="12" t="str">
        <f>+Wohnsitz!L148</f>
        <v/>
      </c>
      <c r="Q154" s="12">
        <f>+Wohnsitz!M148</f>
        <v>0</v>
      </c>
      <c r="R154" s="12" t="str">
        <f>+Wohnsitz!N148</f>
        <v/>
      </c>
      <c r="S154" s="12" t="str">
        <f>+Wohnsitz!O148</f>
        <v/>
      </c>
      <c r="T154" s="12" t="str">
        <f>+Wohnsitz!P148</f>
        <v/>
      </c>
      <c r="U154" s="12" t="str">
        <f>+Wohnsitz!Q148</f>
        <v/>
      </c>
      <c r="V154" s="12" t="str">
        <f>+Wohnsitz!R148</f>
        <v/>
      </c>
      <c r="W154" s="12" t="str">
        <f>+Wohnsitz!S148</f>
        <v/>
      </c>
      <c r="X154" s="12">
        <f t="shared" si="2"/>
        <v>0</v>
      </c>
    </row>
    <row r="155" spans="1:24" ht="23.25" customHeight="1" x14ac:dyDescent="0.25">
      <c r="A155" s="43" t="str">
        <f>IFERROR(IF(GEKO!J155&lt;&gt;"",$E$3,""),"")</f>
        <v/>
      </c>
      <c r="B155" s="43" t="str">
        <f>IFERROR(IF(GEKO!J155&lt;&gt;"",$E$9,""),"")</f>
        <v/>
      </c>
      <c r="C155" s="50" t="str">
        <f>IFERROR(IF(GEKO!J155&lt;&gt;"",$B$9,""),"")</f>
        <v/>
      </c>
      <c r="D155" s="50" t="str">
        <f>IFERROR(IF(GEKO!H155&lt;&gt;"", GEKO!$B$10 &amp; " " &amp; $B$11, ""), "")</f>
        <v/>
      </c>
      <c r="E155" s="43" t="str">
        <f>IFERROR(IF(GEKO!J155&lt;&gt;"",INDEX(Wohnsitz!$F$7,1),""),"")</f>
        <v/>
      </c>
      <c r="F155" s="43" t="str">
        <f>IFERROR(IF(GEKO!J155&lt;&gt;"",TEXT(Wohnsitz!$C$11,"MM.JJ"),""),"")</f>
        <v/>
      </c>
      <c r="G155" s="43" t="str">
        <f>IFERROR(IF(GEKO!J155&lt;&gt;"",INDEX(Wohnsitz!B149,1),""),"")</f>
        <v/>
      </c>
      <c r="H155" s="68" t="str">
        <f>+Wohnsitz!G149</f>
        <v/>
      </c>
      <c r="I155" s="43" t="str">
        <f>+Wohnsitz!H149</f>
        <v/>
      </c>
      <c r="J155" s="68" t="str">
        <f>+Wohnsitz!V149</f>
        <v/>
      </c>
      <c r="K155" s="44" t="str">
        <f>+Wohnsitz!W149</f>
        <v/>
      </c>
      <c r="L155" s="13" t="str">
        <f>+Wohnsitz!I149</f>
        <v/>
      </c>
      <c r="M155" s="12">
        <f>+Wohnsitz!U149</f>
        <v>0</v>
      </c>
      <c r="N155" s="12" t="str">
        <f>+Wohnsitz!J149</f>
        <v/>
      </c>
      <c r="O155" s="12" t="str">
        <f>+Wohnsitz!K149</f>
        <v/>
      </c>
      <c r="P155" s="12" t="str">
        <f>+Wohnsitz!L149</f>
        <v/>
      </c>
      <c r="Q155" s="12">
        <f>+Wohnsitz!M149</f>
        <v>0</v>
      </c>
      <c r="R155" s="12" t="str">
        <f>+Wohnsitz!N149</f>
        <v/>
      </c>
      <c r="S155" s="12" t="str">
        <f>+Wohnsitz!O149</f>
        <v/>
      </c>
      <c r="T155" s="12" t="str">
        <f>+Wohnsitz!P149</f>
        <v/>
      </c>
      <c r="U155" s="12" t="str">
        <f>+Wohnsitz!Q149</f>
        <v/>
      </c>
      <c r="V155" s="12" t="str">
        <f>+Wohnsitz!R149</f>
        <v/>
      </c>
      <c r="W155" s="12" t="str">
        <f>+Wohnsitz!S149</f>
        <v/>
      </c>
      <c r="X155" s="12">
        <f t="shared" si="2"/>
        <v>0</v>
      </c>
    </row>
    <row r="156" spans="1:24" ht="23.25" customHeight="1" x14ac:dyDescent="0.25">
      <c r="A156" s="43" t="str">
        <f>IFERROR(IF(GEKO!J156&lt;&gt;"",$E$3,""),"")</f>
        <v/>
      </c>
      <c r="B156" s="43" t="str">
        <f>IFERROR(IF(GEKO!J156&lt;&gt;"",$E$9,""),"")</f>
        <v/>
      </c>
      <c r="C156" s="50" t="str">
        <f>IFERROR(IF(GEKO!J156&lt;&gt;"",$B$9,""),"")</f>
        <v/>
      </c>
      <c r="D156" s="50" t="str">
        <f>IFERROR(IF(GEKO!H156&lt;&gt;"", GEKO!$B$10 &amp; " " &amp; $B$11, ""), "")</f>
        <v/>
      </c>
      <c r="E156" s="43" t="str">
        <f>IFERROR(IF(GEKO!J156&lt;&gt;"",INDEX(Wohnsitz!$F$7,1),""),"")</f>
        <v/>
      </c>
      <c r="F156" s="43" t="str">
        <f>IFERROR(IF(GEKO!J156&lt;&gt;"",TEXT(Wohnsitz!$C$11,"MM.JJ"),""),"")</f>
        <v/>
      </c>
      <c r="G156" s="43" t="str">
        <f>IFERROR(IF(GEKO!J156&lt;&gt;"",INDEX(Wohnsitz!B150,1),""),"")</f>
        <v/>
      </c>
      <c r="H156" s="68" t="str">
        <f>+Wohnsitz!G150</f>
        <v/>
      </c>
      <c r="I156" s="43" t="str">
        <f>+Wohnsitz!H150</f>
        <v/>
      </c>
      <c r="J156" s="68" t="str">
        <f>+Wohnsitz!V150</f>
        <v/>
      </c>
      <c r="K156" s="44" t="str">
        <f>+Wohnsitz!W150</f>
        <v/>
      </c>
      <c r="L156" s="13" t="str">
        <f>+Wohnsitz!I150</f>
        <v/>
      </c>
      <c r="M156" s="12">
        <f>+Wohnsitz!U150</f>
        <v>0</v>
      </c>
      <c r="N156" s="12" t="str">
        <f>+Wohnsitz!J150</f>
        <v/>
      </c>
      <c r="O156" s="12" t="str">
        <f>+Wohnsitz!K150</f>
        <v/>
      </c>
      <c r="P156" s="12" t="str">
        <f>+Wohnsitz!L150</f>
        <v/>
      </c>
      <c r="Q156" s="12">
        <f>+Wohnsitz!M150</f>
        <v>0</v>
      </c>
      <c r="R156" s="12" t="str">
        <f>+Wohnsitz!N150</f>
        <v/>
      </c>
      <c r="S156" s="12" t="str">
        <f>+Wohnsitz!O150</f>
        <v/>
      </c>
      <c r="T156" s="12" t="str">
        <f>+Wohnsitz!P150</f>
        <v/>
      </c>
      <c r="U156" s="12" t="str">
        <f>+Wohnsitz!Q150</f>
        <v/>
      </c>
      <c r="V156" s="12" t="str">
        <f>+Wohnsitz!R150</f>
        <v/>
      </c>
      <c r="W156" s="12" t="str">
        <f>+Wohnsitz!S150</f>
        <v/>
      </c>
      <c r="X156" s="12">
        <f t="shared" si="2"/>
        <v>0</v>
      </c>
    </row>
    <row r="157" spans="1:24" ht="23.25" customHeight="1" x14ac:dyDescent="0.25">
      <c r="A157" s="43" t="str">
        <f>IFERROR(IF(GEKO!J157&lt;&gt;"",$E$3,""),"")</f>
        <v/>
      </c>
      <c r="B157" s="43" t="str">
        <f>IFERROR(IF(GEKO!J157&lt;&gt;"",$E$9,""),"")</f>
        <v/>
      </c>
      <c r="C157" s="50" t="str">
        <f>IFERROR(IF(GEKO!J157&lt;&gt;"",$B$9,""),"")</f>
        <v/>
      </c>
      <c r="D157" s="50" t="str">
        <f>IFERROR(IF(GEKO!H157&lt;&gt;"", GEKO!$B$10 &amp; " " &amp; $B$11, ""), "")</f>
        <v/>
      </c>
      <c r="E157" s="43" t="str">
        <f>IFERROR(IF(GEKO!J157&lt;&gt;"",INDEX(Wohnsitz!$F$7,1),""),"")</f>
        <v/>
      </c>
      <c r="F157" s="43" t="str">
        <f>IFERROR(IF(GEKO!J157&lt;&gt;"",TEXT(Wohnsitz!$C$11,"MM.JJ"),""),"")</f>
        <v/>
      </c>
      <c r="G157" s="43" t="str">
        <f>IFERROR(IF(GEKO!J157&lt;&gt;"",INDEX(Wohnsitz!B151,1),""),"")</f>
        <v/>
      </c>
      <c r="H157" s="68" t="str">
        <f>+Wohnsitz!G151</f>
        <v/>
      </c>
      <c r="I157" s="43" t="str">
        <f>+Wohnsitz!H151</f>
        <v/>
      </c>
      <c r="J157" s="68" t="str">
        <f>+Wohnsitz!V151</f>
        <v/>
      </c>
      <c r="K157" s="44" t="str">
        <f>+Wohnsitz!W151</f>
        <v/>
      </c>
      <c r="L157" s="13" t="str">
        <f>+Wohnsitz!I151</f>
        <v/>
      </c>
      <c r="M157" s="12">
        <f>+Wohnsitz!U151</f>
        <v>0</v>
      </c>
      <c r="N157" s="12" t="str">
        <f>+Wohnsitz!J151</f>
        <v/>
      </c>
      <c r="O157" s="12" t="str">
        <f>+Wohnsitz!K151</f>
        <v/>
      </c>
      <c r="P157" s="12" t="str">
        <f>+Wohnsitz!L151</f>
        <v/>
      </c>
      <c r="Q157" s="12">
        <f>+Wohnsitz!M151</f>
        <v>0</v>
      </c>
      <c r="R157" s="12" t="str">
        <f>+Wohnsitz!N151</f>
        <v/>
      </c>
      <c r="S157" s="12" t="str">
        <f>+Wohnsitz!O151</f>
        <v/>
      </c>
      <c r="T157" s="12" t="str">
        <f>+Wohnsitz!P151</f>
        <v/>
      </c>
      <c r="U157" s="12" t="str">
        <f>+Wohnsitz!Q151</f>
        <v/>
      </c>
      <c r="V157" s="12" t="str">
        <f>+Wohnsitz!R151</f>
        <v/>
      </c>
      <c r="W157" s="12" t="str">
        <f>+Wohnsitz!S151</f>
        <v/>
      </c>
      <c r="X157" s="12">
        <f t="shared" si="2"/>
        <v>0</v>
      </c>
    </row>
    <row r="158" spans="1:24" ht="23.25" customHeight="1" x14ac:dyDescent="0.25">
      <c r="A158" s="43" t="str">
        <f>IFERROR(IF(GEKO!J158&lt;&gt;"",$E$3,""),"")</f>
        <v/>
      </c>
      <c r="B158" s="43" t="str">
        <f>IFERROR(IF(GEKO!J158&lt;&gt;"",$E$9,""),"")</f>
        <v/>
      </c>
      <c r="C158" s="50" t="str">
        <f>IFERROR(IF(GEKO!J158&lt;&gt;"",$B$9,""),"")</f>
        <v/>
      </c>
      <c r="D158" s="50" t="str">
        <f>IFERROR(IF(GEKO!H158&lt;&gt;"", GEKO!$B$10 &amp; " " &amp; $B$11, ""), "")</f>
        <v/>
      </c>
      <c r="E158" s="43" t="str">
        <f>IFERROR(IF(GEKO!J158&lt;&gt;"",INDEX(Wohnsitz!$F$7,1),""),"")</f>
        <v/>
      </c>
      <c r="F158" s="43" t="str">
        <f>IFERROR(IF(GEKO!J158&lt;&gt;"",TEXT(Wohnsitz!$C$11,"MM.JJ"),""),"")</f>
        <v/>
      </c>
      <c r="G158" s="43" t="str">
        <f>IFERROR(IF(GEKO!J158&lt;&gt;"",INDEX(Wohnsitz!B152,1),""),"")</f>
        <v/>
      </c>
      <c r="H158" s="68" t="str">
        <f>+Wohnsitz!G152</f>
        <v/>
      </c>
      <c r="I158" s="43" t="str">
        <f>+Wohnsitz!H152</f>
        <v/>
      </c>
      <c r="J158" s="68" t="str">
        <f>+Wohnsitz!V152</f>
        <v/>
      </c>
      <c r="K158" s="44" t="str">
        <f>+Wohnsitz!W152</f>
        <v/>
      </c>
      <c r="L158" s="13" t="str">
        <f>+Wohnsitz!I152</f>
        <v/>
      </c>
      <c r="M158" s="12">
        <f>+Wohnsitz!U152</f>
        <v>0</v>
      </c>
      <c r="N158" s="12" t="str">
        <f>+Wohnsitz!J152</f>
        <v/>
      </c>
      <c r="O158" s="12" t="str">
        <f>+Wohnsitz!K152</f>
        <v/>
      </c>
      <c r="P158" s="12" t="str">
        <f>+Wohnsitz!L152</f>
        <v/>
      </c>
      <c r="Q158" s="12">
        <f>+Wohnsitz!M152</f>
        <v>0</v>
      </c>
      <c r="R158" s="12" t="str">
        <f>+Wohnsitz!N152</f>
        <v/>
      </c>
      <c r="S158" s="12" t="str">
        <f>+Wohnsitz!O152</f>
        <v/>
      </c>
      <c r="T158" s="12" t="str">
        <f>+Wohnsitz!P152</f>
        <v/>
      </c>
      <c r="U158" s="12" t="str">
        <f>+Wohnsitz!Q152</f>
        <v/>
      </c>
      <c r="V158" s="12" t="str">
        <f>+Wohnsitz!R152</f>
        <v/>
      </c>
      <c r="W158" s="12" t="str">
        <f>+Wohnsitz!S152</f>
        <v/>
      </c>
      <c r="X158" s="12">
        <f t="shared" si="2"/>
        <v>0</v>
      </c>
    </row>
    <row r="159" spans="1:24" ht="23.25" customHeight="1" x14ac:dyDescent="0.25">
      <c r="A159" s="43" t="str">
        <f>IFERROR(IF(GEKO!J159&lt;&gt;"",$E$3,""),"")</f>
        <v/>
      </c>
      <c r="B159" s="43" t="str">
        <f>IFERROR(IF(GEKO!J159&lt;&gt;"",$E$9,""),"")</f>
        <v/>
      </c>
      <c r="C159" s="50" t="str">
        <f>IFERROR(IF(GEKO!J159&lt;&gt;"",$B$9,""),"")</f>
        <v/>
      </c>
      <c r="D159" s="50" t="str">
        <f>IFERROR(IF(GEKO!H159&lt;&gt;"", GEKO!$B$10 &amp; " " &amp; $B$11, ""), "")</f>
        <v/>
      </c>
      <c r="E159" s="43" t="str">
        <f>IFERROR(IF(GEKO!J159&lt;&gt;"",INDEX(Wohnsitz!$F$7,1),""),"")</f>
        <v/>
      </c>
      <c r="F159" s="43" t="str">
        <f>IFERROR(IF(GEKO!J159&lt;&gt;"",TEXT(Wohnsitz!$C$11,"MM.JJ"),""),"")</f>
        <v/>
      </c>
      <c r="G159" s="43" t="str">
        <f>IFERROR(IF(GEKO!J159&lt;&gt;"",INDEX(Wohnsitz!B153,1),""),"")</f>
        <v/>
      </c>
      <c r="H159" s="68" t="str">
        <f>+Wohnsitz!G153</f>
        <v/>
      </c>
      <c r="I159" s="43" t="str">
        <f>+Wohnsitz!H153</f>
        <v/>
      </c>
      <c r="J159" s="68" t="str">
        <f>+Wohnsitz!V153</f>
        <v/>
      </c>
      <c r="K159" s="44" t="str">
        <f>+Wohnsitz!W153</f>
        <v/>
      </c>
      <c r="L159" s="13" t="str">
        <f>+Wohnsitz!I153</f>
        <v/>
      </c>
      <c r="M159" s="12">
        <f>+Wohnsitz!U153</f>
        <v>0</v>
      </c>
      <c r="N159" s="12" t="str">
        <f>+Wohnsitz!J153</f>
        <v/>
      </c>
      <c r="O159" s="12" t="str">
        <f>+Wohnsitz!K153</f>
        <v/>
      </c>
      <c r="P159" s="12" t="str">
        <f>+Wohnsitz!L153</f>
        <v/>
      </c>
      <c r="Q159" s="12">
        <f>+Wohnsitz!M153</f>
        <v>0</v>
      </c>
      <c r="R159" s="12" t="str">
        <f>+Wohnsitz!N153</f>
        <v/>
      </c>
      <c r="S159" s="12" t="str">
        <f>+Wohnsitz!O153</f>
        <v/>
      </c>
      <c r="T159" s="12" t="str">
        <f>+Wohnsitz!P153</f>
        <v/>
      </c>
      <c r="U159" s="12" t="str">
        <f>+Wohnsitz!Q153</f>
        <v/>
      </c>
      <c r="V159" s="12" t="str">
        <f>+Wohnsitz!R153</f>
        <v/>
      </c>
      <c r="W159" s="12" t="str">
        <f>+Wohnsitz!S153</f>
        <v/>
      </c>
      <c r="X159" s="12">
        <f t="shared" si="2"/>
        <v>0</v>
      </c>
    </row>
    <row r="160" spans="1:24" ht="23.25" customHeight="1" x14ac:dyDescent="0.25">
      <c r="A160" s="43" t="str">
        <f>IFERROR(IF(GEKO!J160&lt;&gt;"",$E$3,""),"")</f>
        <v/>
      </c>
      <c r="B160" s="43" t="str">
        <f>IFERROR(IF(GEKO!J160&lt;&gt;"",$E$9,""),"")</f>
        <v/>
      </c>
      <c r="C160" s="50" t="str">
        <f>IFERROR(IF(GEKO!J160&lt;&gt;"",$B$9,""),"")</f>
        <v/>
      </c>
      <c r="D160" s="50" t="str">
        <f>IFERROR(IF(GEKO!H160&lt;&gt;"", GEKO!$B$10 &amp; " " &amp; $B$11, ""), "")</f>
        <v/>
      </c>
      <c r="E160" s="43" t="str">
        <f>IFERROR(IF(GEKO!J160&lt;&gt;"",INDEX(Wohnsitz!$F$7,1),""),"")</f>
        <v/>
      </c>
      <c r="F160" s="43" t="str">
        <f>IFERROR(IF(GEKO!J160&lt;&gt;"",TEXT(Wohnsitz!$C$11,"MM.JJ"),""),"")</f>
        <v/>
      </c>
      <c r="G160" s="43" t="str">
        <f>IFERROR(IF(GEKO!J160&lt;&gt;"",INDEX(Wohnsitz!B154,1),""),"")</f>
        <v/>
      </c>
      <c r="H160" s="68" t="str">
        <f>+Wohnsitz!G154</f>
        <v/>
      </c>
      <c r="I160" s="43" t="str">
        <f>+Wohnsitz!H154</f>
        <v/>
      </c>
      <c r="J160" s="68" t="str">
        <f>+Wohnsitz!V154</f>
        <v/>
      </c>
      <c r="K160" s="44" t="str">
        <f>+Wohnsitz!W154</f>
        <v/>
      </c>
      <c r="L160" s="13" t="str">
        <f>+Wohnsitz!I154</f>
        <v/>
      </c>
      <c r="M160" s="12">
        <f>+Wohnsitz!U154</f>
        <v>0</v>
      </c>
      <c r="N160" s="12" t="str">
        <f>+Wohnsitz!J154</f>
        <v/>
      </c>
      <c r="O160" s="12" t="str">
        <f>+Wohnsitz!K154</f>
        <v/>
      </c>
      <c r="P160" s="12" t="str">
        <f>+Wohnsitz!L154</f>
        <v/>
      </c>
      <c r="Q160" s="12">
        <f>+Wohnsitz!M154</f>
        <v>0</v>
      </c>
      <c r="R160" s="12" t="str">
        <f>+Wohnsitz!N154</f>
        <v/>
      </c>
      <c r="S160" s="12" t="str">
        <f>+Wohnsitz!O154</f>
        <v/>
      </c>
      <c r="T160" s="12" t="str">
        <f>+Wohnsitz!P154</f>
        <v/>
      </c>
      <c r="U160" s="12" t="str">
        <f>+Wohnsitz!Q154</f>
        <v/>
      </c>
      <c r="V160" s="12" t="str">
        <f>+Wohnsitz!R154</f>
        <v/>
      </c>
      <c r="W160" s="12" t="str">
        <f>+Wohnsitz!S154</f>
        <v/>
      </c>
      <c r="X160" s="12">
        <f t="shared" si="2"/>
        <v>0</v>
      </c>
    </row>
    <row r="161" spans="1:24" ht="23.25" customHeight="1" x14ac:dyDescent="0.25">
      <c r="A161" s="43" t="str">
        <f>IFERROR(IF(GEKO!J161&lt;&gt;"",$E$3,""),"")</f>
        <v/>
      </c>
      <c r="B161" s="43" t="str">
        <f>IFERROR(IF(GEKO!J161&lt;&gt;"",$E$9,""),"")</f>
        <v/>
      </c>
      <c r="C161" s="50" t="str">
        <f>IFERROR(IF(GEKO!J161&lt;&gt;"",$B$9,""),"")</f>
        <v/>
      </c>
      <c r="D161" s="50" t="str">
        <f>IFERROR(IF(GEKO!H161&lt;&gt;"", GEKO!$B$10 &amp; " " &amp; $B$11, ""), "")</f>
        <v/>
      </c>
      <c r="E161" s="43" t="str">
        <f>IFERROR(IF(GEKO!J161&lt;&gt;"",INDEX(Wohnsitz!$F$7,1),""),"")</f>
        <v/>
      </c>
      <c r="F161" s="43" t="str">
        <f>IFERROR(IF(GEKO!J161&lt;&gt;"",TEXT(Wohnsitz!$C$11,"MM.JJ"),""),"")</f>
        <v/>
      </c>
      <c r="G161" s="43" t="str">
        <f>IFERROR(IF(GEKO!J161&lt;&gt;"",INDEX(Wohnsitz!B155,1),""),"")</f>
        <v/>
      </c>
      <c r="H161" s="68" t="str">
        <f>+Wohnsitz!G155</f>
        <v/>
      </c>
      <c r="I161" s="43" t="str">
        <f>+Wohnsitz!H155</f>
        <v/>
      </c>
      <c r="J161" s="68" t="str">
        <f>+Wohnsitz!V155</f>
        <v/>
      </c>
      <c r="K161" s="44" t="str">
        <f>+Wohnsitz!W155</f>
        <v/>
      </c>
      <c r="L161" s="13" t="str">
        <f>+Wohnsitz!I155</f>
        <v/>
      </c>
      <c r="M161" s="12">
        <f>+Wohnsitz!U155</f>
        <v>0</v>
      </c>
      <c r="N161" s="12" t="str">
        <f>+Wohnsitz!J155</f>
        <v/>
      </c>
      <c r="O161" s="12" t="str">
        <f>+Wohnsitz!K155</f>
        <v/>
      </c>
      <c r="P161" s="12" t="str">
        <f>+Wohnsitz!L155</f>
        <v/>
      </c>
      <c r="Q161" s="12">
        <f>+Wohnsitz!M155</f>
        <v>0</v>
      </c>
      <c r="R161" s="12" t="str">
        <f>+Wohnsitz!N155</f>
        <v/>
      </c>
      <c r="S161" s="12" t="str">
        <f>+Wohnsitz!O155</f>
        <v/>
      </c>
      <c r="T161" s="12" t="str">
        <f>+Wohnsitz!P155</f>
        <v/>
      </c>
      <c r="U161" s="12" t="str">
        <f>+Wohnsitz!Q155</f>
        <v/>
      </c>
      <c r="V161" s="12" t="str">
        <f>+Wohnsitz!R155</f>
        <v/>
      </c>
      <c r="W161" s="12" t="str">
        <f>+Wohnsitz!S155</f>
        <v/>
      </c>
      <c r="X161" s="12">
        <f t="shared" si="2"/>
        <v>0</v>
      </c>
    </row>
    <row r="162" spans="1:24" ht="23.25" customHeight="1" x14ac:dyDescent="0.25">
      <c r="A162" s="43" t="str">
        <f>IFERROR(IF(GEKO!J162&lt;&gt;"",$E$3,""),"")</f>
        <v/>
      </c>
      <c r="B162" s="43" t="str">
        <f>IFERROR(IF(GEKO!J162&lt;&gt;"",$E$9,""),"")</f>
        <v/>
      </c>
      <c r="C162" s="50" t="str">
        <f>IFERROR(IF(GEKO!J162&lt;&gt;"",$B$9,""),"")</f>
        <v/>
      </c>
      <c r="D162" s="50" t="str">
        <f>IFERROR(IF(GEKO!H162&lt;&gt;"", GEKO!$B$10 &amp; " " &amp; $B$11, ""), "")</f>
        <v/>
      </c>
      <c r="E162" s="43" t="str">
        <f>IFERROR(IF(GEKO!J162&lt;&gt;"",INDEX(Wohnsitz!$F$7,1),""),"")</f>
        <v/>
      </c>
      <c r="F162" s="43" t="str">
        <f>IFERROR(IF(GEKO!J162&lt;&gt;"",TEXT(Wohnsitz!$C$11,"MM.JJ"),""),"")</f>
        <v/>
      </c>
      <c r="G162" s="43" t="str">
        <f>IFERROR(IF(GEKO!J162&lt;&gt;"",INDEX(Wohnsitz!B156,1),""),"")</f>
        <v/>
      </c>
      <c r="H162" s="68" t="str">
        <f>+Wohnsitz!G156</f>
        <v/>
      </c>
      <c r="I162" s="43" t="str">
        <f>+Wohnsitz!H156</f>
        <v/>
      </c>
      <c r="J162" s="68" t="str">
        <f>+Wohnsitz!V156</f>
        <v/>
      </c>
      <c r="K162" s="44" t="str">
        <f>+Wohnsitz!W156</f>
        <v/>
      </c>
      <c r="L162" s="13" t="str">
        <f>+Wohnsitz!I156</f>
        <v/>
      </c>
      <c r="M162" s="12">
        <f>+Wohnsitz!U156</f>
        <v>0</v>
      </c>
      <c r="N162" s="12" t="str">
        <f>+Wohnsitz!J156</f>
        <v/>
      </c>
      <c r="O162" s="12" t="str">
        <f>+Wohnsitz!K156</f>
        <v/>
      </c>
      <c r="P162" s="12" t="str">
        <f>+Wohnsitz!L156</f>
        <v/>
      </c>
      <c r="Q162" s="12">
        <f>+Wohnsitz!M156</f>
        <v>0</v>
      </c>
      <c r="R162" s="12" t="str">
        <f>+Wohnsitz!N156</f>
        <v/>
      </c>
      <c r="S162" s="12" t="str">
        <f>+Wohnsitz!O156</f>
        <v/>
      </c>
      <c r="T162" s="12" t="str">
        <f>+Wohnsitz!P156</f>
        <v/>
      </c>
      <c r="U162" s="12" t="str">
        <f>+Wohnsitz!Q156</f>
        <v/>
      </c>
      <c r="V162" s="12" t="str">
        <f>+Wohnsitz!R156</f>
        <v/>
      </c>
      <c r="W162" s="12" t="str">
        <f>+Wohnsitz!S156</f>
        <v/>
      </c>
      <c r="X162" s="12">
        <f t="shared" si="2"/>
        <v>0</v>
      </c>
    </row>
    <row r="163" spans="1:24" ht="23.25" customHeight="1" x14ac:dyDescent="0.25">
      <c r="A163" s="43" t="str">
        <f>IFERROR(IF(GEKO!J163&lt;&gt;"",$E$3,""),"")</f>
        <v/>
      </c>
      <c r="B163" s="43" t="str">
        <f>IFERROR(IF(GEKO!J163&lt;&gt;"",$E$9,""),"")</f>
        <v/>
      </c>
      <c r="C163" s="50" t="str">
        <f>IFERROR(IF(GEKO!J163&lt;&gt;"",$B$9,""),"")</f>
        <v/>
      </c>
      <c r="D163" s="50" t="str">
        <f>IFERROR(IF(GEKO!H163&lt;&gt;"", GEKO!$B$10 &amp; " " &amp; $B$11, ""), "")</f>
        <v/>
      </c>
      <c r="E163" s="43" t="str">
        <f>IFERROR(IF(GEKO!J163&lt;&gt;"",INDEX(Wohnsitz!$F$7,1),""),"")</f>
        <v/>
      </c>
      <c r="F163" s="43" t="str">
        <f>IFERROR(IF(GEKO!J163&lt;&gt;"",TEXT(Wohnsitz!$C$11,"MM.JJ"),""),"")</f>
        <v/>
      </c>
      <c r="G163" s="43" t="str">
        <f>IFERROR(IF(GEKO!J163&lt;&gt;"",INDEX(Wohnsitz!B157,1),""),"")</f>
        <v/>
      </c>
      <c r="H163" s="68" t="str">
        <f>+Wohnsitz!G157</f>
        <v/>
      </c>
      <c r="I163" s="43" t="str">
        <f>+Wohnsitz!H157</f>
        <v/>
      </c>
      <c r="J163" s="68" t="str">
        <f>+Wohnsitz!V157</f>
        <v/>
      </c>
      <c r="K163" s="44" t="str">
        <f>+Wohnsitz!W157</f>
        <v/>
      </c>
      <c r="L163" s="13" t="str">
        <f>+Wohnsitz!I157</f>
        <v/>
      </c>
      <c r="M163" s="12">
        <f>+Wohnsitz!U157</f>
        <v>0</v>
      </c>
      <c r="N163" s="12" t="str">
        <f>+Wohnsitz!J157</f>
        <v/>
      </c>
      <c r="O163" s="12" t="str">
        <f>+Wohnsitz!K157</f>
        <v/>
      </c>
      <c r="P163" s="12" t="str">
        <f>+Wohnsitz!L157</f>
        <v/>
      </c>
      <c r="Q163" s="12">
        <f>+Wohnsitz!M157</f>
        <v>0</v>
      </c>
      <c r="R163" s="12" t="str">
        <f>+Wohnsitz!N157</f>
        <v/>
      </c>
      <c r="S163" s="12" t="str">
        <f>+Wohnsitz!O157</f>
        <v/>
      </c>
      <c r="T163" s="12" t="str">
        <f>+Wohnsitz!P157</f>
        <v/>
      </c>
      <c r="U163" s="12" t="str">
        <f>+Wohnsitz!Q157</f>
        <v/>
      </c>
      <c r="V163" s="12" t="str">
        <f>+Wohnsitz!R157</f>
        <v/>
      </c>
      <c r="W163" s="12" t="str">
        <f>+Wohnsitz!S157</f>
        <v/>
      </c>
      <c r="X163" s="12">
        <f t="shared" si="2"/>
        <v>0</v>
      </c>
    </row>
    <row r="164" spans="1:24" ht="23.25" customHeight="1" x14ac:dyDescent="0.25">
      <c r="A164" s="43" t="str">
        <f>IFERROR(IF(GEKO!J164&lt;&gt;"",$E$3,""),"")</f>
        <v/>
      </c>
      <c r="B164" s="43" t="str">
        <f>IFERROR(IF(GEKO!J164&lt;&gt;"",$E$9,""),"")</f>
        <v/>
      </c>
      <c r="C164" s="50" t="str">
        <f>IFERROR(IF(GEKO!J164&lt;&gt;"",$B$9,""),"")</f>
        <v/>
      </c>
      <c r="D164" s="50" t="str">
        <f>IFERROR(IF(GEKO!H164&lt;&gt;"", GEKO!$B$10 &amp; " " &amp; $B$11, ""), "")</f>
        <v/>
      </c>
      <c r="E164" s="43" t="str">
        <f>IFERROR(IF(GEKO!J164&lt;&gt;"",INDEX(Wohnsitz!$F$7,1),""),"")</f>
        <v/>
      </c>
      <c r="F164" s="43" t="str">
        <f>IFERROR(IF(GEKO!J164&lt;&gt;"",TEXT(Wohnsitz!$C$11,"MM.JJ"),""),"")</f>
        <v/>
      </c>
      <c r="G164" s="43" t="str">
        <f>IFERROR(IF(GEKO!J164&lt;&gt;"",INDEX(Wohnsitz!B158,1),""),"")</f>
        <v/>
      </c>
      <c r="H164" s="68" t="str">
        <f>+Wohnsitz!G158</f>
        <v/>
      </c>
      <c r="I164" s="43" t="str">
        <f>+Wohnsitz!H158</f>
        <v/>
      </c>
      <c r="J164" s="68" t="str">
        <f>+Wohnsitz!V158</f>
        <v/>
      </c>
      <c r="K164" s="44" t="str">
        <f>+Wohnsitz!W158</f>
        <v/>
      </c>
      <c r="L164" s="13" t="str">
        <f>+Wohnsitz!I158</f>
        <v/>
      </c>
      <c r="M164" s="12">
        <f>+Wohnsitz!U158</f>
        <v>0</v>
      </c>
      <c r="N164" s="12" t="str">
        <f>+Wohnsitz!J158</f>
        <v/>
      </c>
      <c r="O164" s="12" t="str">
        <f>+Wohnsitz!K158</f>
        <v/>
      </c>
      <c r="P164" s="12" t="str">
        <f>+Wohnsitz!L158</f>
        <v/>
      </c>
      <c r="Q164" s="12">
        <f>+Wohnsitz!M158</f>
        <v>0</v>
      </c>
      <c r="R164" s="12" t="str">
        <f>+Wohnsitz!N158</f>
        <v/>
      </c>
      <c r="S164" s="12" t="str">
        <f>+Wohnsitz!O158</f>
        <v/>
      </c>
      <c r="T164" s="12" t="str">
        <f>+Wohnsitz!P158</f>
        <v/>
      </c>
      <c r="U164" s="12" t="str">
        <f>+Wohnsitz!Q158</f>
        <v/>
      </c>
      <c r="V164" s="12" t="str">
        <f>+Wohnsitz!R158</f>
        <v/>
      </c>
      <c r="W164" s="12" t="str">
        <f>+Wohnsitz!S158</f>
        <v/>
      </c>
      <c r="X164" s="12">
        <f t="shared" si="2"/>
        <v>0</v>
      </c>
    </row>
    <row r="165" spans="1:24" ht="23.25" customHeight="1" x14ac:dyDescent="0.25">
      <c r="A165" s="43" t="str">
        <f>IFERROR(IF(GEKO!J165&lt;&gt;"",$E$3,""),"")</f>
        <v/>
      </c>
      <c r="B165" s="43" t="str">
        <f>IFERROR(IF(GEKO!J165&lt;&gt;"",$E$9,""),"")</f>
        <v/>
      </c>
      <c r="C165" s="50" t="str">
        <f>IFERROR(IF(GEKO!J165&lt;&gt;"",$B$9,""),"")</f>
        <v/>
      </c>
      <c r="D165" s="50" t="str">
        <f>IFERROR(IF(GEKO!H165&lt;&gt;"", GEKO!$B$10 &amp; " " &amp; $B$11, ""), "")</f>
        <v/>
      </c>
      <c r="E165" s="43" t="str">
        <f>IFERROR(IF(GEKO!J165&lt;&gt;"",INDEX(Wohnsitz!$F$7,1),""),"")</f>
        <v/>
      </c>
      <c r="F165" s="43" t="str">
        <f>IFERROR(IF(GEKO!J165&lt;&gt;"",TEXT(Wohnsitz!$C$11,"MM.JJ"),""),"")</f>
        <v/>
      </c>
      <c r="G165" s="43" t="str">
        <f>IFERROR(IF(GEKO!J165&lt;&gt;"",INDEX(Wohnsitz!B159,1),""),"")</f>
        <v/>
      </c>
      <c r="H165" s="68" t="str">
        <f>+Wohnsitz!G159</f>
        <v/>
      </c>
      <c r="I165" s="43" t="str">
        <f>+Wohnsitz!H159</f>
        <v/>
      </c>
      <c r="J165" s="68" t="str">
        <f>+Wohnsitz!V159</f>
        <v/>
      </c>
      <c r="K165" s="44" t="str">
        <f>+Wohnsitz!W159</f>
        <v/>
      </c>
      <c r="L165" s="13" t="str">
        <f>+Wohnsitz!I159</f>
        <v/>
      </c>
      <c r="M165" s="12">
        <f>+Wohnsitz!U159</f>
        <v>0</v>
      </c>
      <c r="N165" s="12" t="str">
        <f>+Wohnsitz!J159</f>
        <v/>
      </c>
      <c r="O165" s="12" t="str">
        <f>+Wohnsitz!K159</f>
        <v/>
      </c>
      <c r="P165" s="12" t="str">
        <f>+Wohnsitz!L159</f>
        <v/>
      </c>
      <c r="Q165" s="12">
        <f>+Wohnsitz!M159</f>
        <v>0</v>
      </c>
      <c r="R165" s="12" t="str">
        <f>+Wohnsitz!N159</f>
        <v/>
      </c>
      <c r="S165" s="12" t="str">
        <f>+Wohnsitz!O159</f>
        <v/>
      </c>
      <c r="T165" s="12" t="str">
        <f>+Wohnsitz!P159</f>
        <v/>
      </c>
      <c r="U165" s="12" t="str">
        <f>+Wohnsitz!Q159</f>
        <v/>
      </c>
      <c r="V165" s="12" t="str">
        <f>+Wohnsitz!R159</f>
        <v/>
      </c>
      <c r="W165" s="12" t="str">
        <f>+Wohnsitz!S159</f>
        <v/>
      </c>
      <c r="X165" s="12">
        <f t="shared" si="2"/>
        <v>0</v>
      </c>
    </row>
    <row r="166" spans="1:24" ht="23.25" customHeight="1" x14ac:dyDescent="0.25">
      <c r="A166" s="43" t="str">
        <f>IFERROR(IF(GEKO!J166&lt;&gt;"",$E$3,""),"")</f>
        <v/>
      </c>
      <c r="B166" s="43" t="str">
        <f>IFERROR(IF(GEKO!J166&lt;&gt;"",$E$9,""),"")</f>
        <v/>
      </c>
      <c r="C166" s="50" t="str">
        <f>IFERROR(IF(GEKO!J166&lt;&gt;"",$B$9,""),"")</f>
        <v/>
      </c>
      <c r="D166" s="50" t="str">
        <f>IFERROR(IF(GEKO!H166&lt;&gt;"", GEKO!$B$10 &amp; " " &amp; $B$11, ""), "")</f>
        <v/>
      </c>
      <c r="E166" s="43" t="str">
        <f>IFERROR(IF(GEKO!J166&lt;&gt;"",INDEX(Wohnsitz!$F$7,1),""),"")</f>
        <v/>
      </c>
      <c r="F166" s="43" t="str">
        <f>IFERROR(IF(GEKO!J166&lt;&gt;"",TEXT(Wohnsitz!$C$11,"MM.JJ"),""),"")</f>
        <v/>
      </c>
      <c r="G166" s="43" t="str">
        <f>IFERROR(IF(GEKO!J166&lt;&gt;"",INDEX(Wohnsitz!B160,1),""),"")</f>
        <v/>
      </c>
      <c r="H166" s="68" t="str">
        <f>+Wohnsitz!G160</f>
        <v/>
      </c>
      <c r="I166" s="43" t="str">
        <f>+Wohnsitz!H160</f>
        <v/>
      </c>
      <c r="J166" s="68" t="str">
        <f>+Wohnsitz!V160</f>
        <v/>
      </c>
      <c r="K166" s="44" t="str">
        <f>+Wohnsitz!W160</f>
        <v/>
      </c>
      <c r="L166" s="13" t="str">
        <f>+Wohnsitz!I160</f>
        <v/>
      </c>
      <c r="M166" s="12">
        <f>+Wohnsitz!U160</f>
        <v>0</v>
      </c>
      <c r="N166" s="12" t="str">
        <f>+Wohnsitz!J160</f>
        <v/>
      </c>
      <c r="O166" s="12" t="str">
        <f>+Wohnsitz!K160</f>
        <v/>
      </c>
      <c r="P166" s="12" t="str">
        <f>+Wohnsitz!L160</f>
        <v/>
      </c>
      <c r="Q166" s="12">
        <f>+Wohnsitz!M160</f>
        <v>0</v>
      </c>
      <c r="R166" s="12" t="str">
        <f>+Wohnsitz!N160</f>
        <v/>
      </c>
      <c r="S166" s="12" t="str">
        <f>+Wohnsitz!O160</f>
        <v/>
      </c>
      <c r="T166" s="12" t="str">
        <f>+Wohnsitz!P160</f>
        <v/>
      </c>
      <c r="U166" s="12" t="str">
        <f>+Wohnsitz!Q160</f>
        <v/>
      </c>
      <c r="V166" s="12" t="str">
        <f>+Wohnsitz!R160</f>
        <v/>
      </c>
      <c r="W166" s="12" t="str">
        <f>+Wohnsitz!S160</f>
        <v/>
      </c>
      <c r="X166" s="12">
        <f t="shared" si="2"/>
        <v>0</v>
      </c>
    </row>
    <row r="167" spans="1:24" ht="23.25" customHeight="1" x14ac:dyDescent="0.25">
      <c r="A167" s="43" t="str">
        <f>IFERROR(IF(GEKO!J167&lt;&gt;"",$E$3,""),"")</f>
        <v/>
      </c>
      <c r="B167" s="43" t="str">
        <f>IFERROR(IF(GEKO!J167&lt;&gt;"",$E$9,""),"")</f>
        <v/>
      </c>
      <c r="C167" s="50" t="str">
        <f>IFERROR(IF(GEKO!J167&lt;&gt;"",$B$9,""),"")</f>
        <v/>
      </c>
      <c r="D167" s="50" t="str">
        <f>IFERROR(IF(GEKO!H167&lt;&gt;"", GEKO!$B$10 &amp; " " &amp; $B$11, ""), "")</f>
        <v/>
      </c>
      <c r="E167" s="43" t="str">
        <f>IFERROR(IF(GEKO!J167&lt;&gt;"",INDEX(Wohnsitz!$F$7,1),""),"")</f>
        <v/>
      </c>
      <c r="F167" s="43" t="str">
        <f>IFERROR(IF(GEKO!J167&lt;&gt;"",TEXT(Wohnsitz!$C$11,"MM.JJ"),""),"")</f>
        <v/>
      </c>
      <c r="G167" s="43" t="str">
        <f>IFERROR(IF(GEKO!J167&lt;&gt;"",INDEX(Wohnsitz!B161,1),""),"")</f>
        <v/>
      </c>
      <c r="H167" s="68" t="str">
        <f>+Wohnsitz!G161</f>
        <v/>
      </c>
      <c r="I167" s="43" t="str">
        <f>+Wohnsitz!H161</f>
        <v/>
      </c>
      <c r="J167" s="68" t="str">
        <f>+Wohnsitz!V161</f>
        <v/>
      </c>
      <c r="K167" s="44" t="str">
        <f>+Wohnsitz!W161</f>
        <v/>
      </c>
      <c r="L167" s="13" t="str">
        <f>+Wohnsitz!I161</f>
        <v/>
      </c>
      <c r="M167" s="12">
        <f>+Wohnsitz!U161</f>
        <v>0</v>
      </c>
      <c r="N167" s="12" t="str">
        <f>+Wohnsitz!J161</f>
        <v/>
      </c>
      <c r="O167" s="12" t="str">
        <f>+Wohnsitz!K161</f>
        <v/>
      </c>
      <c r="P167" s="12" t="str">
        <f>+Wohnsitz!L161</f>
        <v/>
      </c>
      <c r="Q167" s="12">
        <f>+Wohnsitz!M161</f>
        <v>0</v>
      </c>
      <c r="R167" s="12" t="str">
        <f>+Wohnsitz!N161</f>
        <v/>
      </c>
      <c r="S167" s="12" t="str">
        <f>+Wohnsitz!O161</f>
        <v/>
      </c>
      <c r="T167" s="12" t="str">
        <f>+Wohnsitz!P161</f>
        <v/>
      </c>
      <c r="U167" s="12" t="str">
        <f>+Wohnsitz!Q161</f>
        <v/>
      </c>
      <c r="V167" s="12" t="str">
        <f>+Wohnsitz!R161</f>
        <v/>
      </c>
      <c r="W167" s="12" t="str">
        <f>+Wohnsitz!S161</f>
        <v/>
      </c>
      <c r="X167" s="12">
        <f t="shared" si="2"/>
        <v>0</v>
      </c>
    </row>
    <row r="168" spans="1:24" ht="23.25" customHeight="1" x14ac:dyDescent="0.25">
      <c r="A168" s="43" t="str">
        <f>IFERROR(IF(GEKO!J168&lt;&gt;"",$E$3,""),"")</f>
        <v/>
      </c>
      <c r="B168" s="43" t="str">
        <f>IFERROR(IF(GEKO!J168&lt;&gt;"",$E$9,""),"")</f>
        <v/>
      </c>
      <c r="C168" s="50" t="str">
        <f>IFERROR(IF(GEKO!J168&lt;&gt;"",$B$9,""),"")</f>
        <v/>
      </c>
      <c r="D168" s="50" t="str">
        <f>IFERROR(IF(GEKO!H168&lt;&gt;"", GEKO!$B$10 &amp; " " &amp; $B$11, ""), "")</f>
        <v/>
      </c>
      <c r="E168" s="43" t="str">
        <f>IFERROR(IF(GEKO!J168&lt;&gt;"",INDEX(Wohnsitz!$F$7,1),""),"")</f>
        <v/>
      </c>
      <c r="F168" s="43" t="str">
        <f>IFERROR(IF(GEKO!J168&lt;&gt;"",TEXT(Wohnsitz!$C$11,"MM.JJ"),""),"")</f>
        <v/>
      </c>
      <c r="G168" s="43" t="str">
        <f>IFERROR(IF(GEKO!J168&lt;&gt;"",INDEX(Wohnsitz!B162,1),""),"")</f>
        <v/>
      </c>
      <c r="H168" s="68" t="str">
        <f>+Wohnsitz!G162</f>
        <v/>
      </c>
      <c r="I168" s="43" t="str">
        <f>+Wohnsitz!H162</f>
        <v/>
      </c>
      <c r="J168" s="68" t="str">
        <f>+Wohnsitz!V162</f>
        <v/>
      </c>
      <c r="K168" s="44" t="str">
        <f>+Wohnsitz!W162</f>
        <v/>
      </c>
      <c r="L168" s="13" t="str">
        <f>+Wohnsitz!I162</f>
        <v/>
      </c>
      <c r="M168" s="12">
        <f>+Wohnsitz!U162</f>
        <v>0</v>
      </c>
      <c r="N168" s="12" t="str">
        <f>+Wohnsitz!J162</f>
        <v/>
      </c>
      <c r="O168" s="12" t="str">
        <f>+Wohnsitz!K162</f>
        <v/>
      </c>
      <c r="P168" s="12" t="str">
        <f>+Wohnsitz!L162</f>
        <v/>
      </c>
      <c r="Q168" s="12">
        <f>+Wohnsitz!M162</f>
        <v>0</v>
      </c>
      <c r="R168" s="12" t="str">
        <f>+Wohnsitz!N162</f>
        <v/>
      </c>
      <c r="S168" s="12" t="str">
        <f>+Wohnsitz!O162</f>
        <v/>
      </c>
      <c r="T168" s="12" t="str">
        <f>+Wohnsitz!P162</f>
        <v/>
      </c>
      <c r="U168" s="12" t="str">
        <f>+Wohnsitz!Q162</f>
        <v/>
      </c>
      <c r="V168" s="12" t="str">
        <f>+Wohnsitz!R162</f>
        <v/>
      </c>
      <c r="W168" s="12" t="str">
        <f>+Wohnsitz!S162</f>
        <v/>
      </c>
      <c r="X168" s="12">
        <f t="shared" si="2"/>
        <v>0</v>
      </c>
    </row>
    <row r="169" spans="1:24" ht="23.25" customHeight="1" x14ac:dyDescent="0.25">
      <c r="A169" s="43" t="str">
        <f>IFERROR(IF(GEKO!J169&lt;&gt;"",$E$3,""),"")</f>
        <v/>
      </c>
      <c r="B169" s="43" t="str">
        <f>IFERROR(IF(GEKO!J169&lt;&gt;"",$E$9,""),"")</f>
        <v/>
      </c>
      <c r="C169" s="50" t="str">
        <f>IFERROR(IF(GEKO!J169&lt;&gt;"",$B$9,""),"")</f>
        <v/>
      </c>
      <c r="D169" s="50" t="str">
        <f>IFERROR(IF(GEKO!H169&lt;&gt;"", GEKO!$B$10 &amp; " " &amp; $B$11, ""), "")</f>
        <v/>
      </c>
      <c r="E169" s="43" t="str">
        <f>IFERROR(IF(GEKO!J169&lt;&gt;"",INDEX(Wohnsitz!$F$7,1),""),"")</f>
        <v/>
      </c>
      <c r="F169" s="43" t="str">
        <f>IFERROR(IF(GEKO!J169&lt;&gt;"",TEXT(Wohnsitz!$C$11,"MM.JJ"),""),"")</f>
        <v/>
      </c>
      <c r="G169" s="43" t="str">
        <f>IFERROR(IF(GEKO!J169&lt;&gt;"",INDEX(Wohnsitz!B163,1),""),"")</f>
        <v/>
      </c>
      <c r="H169" s="68" t="str">
        <f>+Wohnsitz!G163</f>
        <v/>
      </c>
      <c r="I169" s="43" t="str">
        <f>+Wohnsitz!H163</f>
        <v/>
      </c>
      <c r="J169" s="68" t="str">
        <f>+Wohnsitz!V163</f>
        <v/>
      </c>
      <c r="K169" s="44" t="str">
        <f>+Wohnsitz!W163</f>
        <v/>
      </c>
      <c r="L169" s="13" t="str">
        <f>+Wohnsitz!I163</f>
        <v/>
      </c>
      <c r="M169" s="12">
        <f>+Wohnsitz!U163</f>
        <v>0</v>
      </c>
      <c r="N169" s="12" t="str">
        <f>+Wohnsitz!J163</f>
        <v/>
      </c>
      <c r="O169" s="12" t="str">
        <f>+Wohnsitz!K163</f>
        <v/>
      </c>
      <c r="P169" s="12" t="str">
        <f>+Wohnsitz!L163</f>
        <v/>
      </c>
      <c r="Q169" s="12">
        <f>+Wohnsitz!M163</f>
        <v>0</v>
      </c>
      <c r="R169" s="12" t="str">
        <f>+Wohnsitz!N163</f>
        <v/>
      </c>
      <c r="S169" s="12" t="str">
        <f>+Wohnsitz!O163</f>
        <v/>
      </c>
      <c r="T169" s="12" t="str">
        <f>+Wohnsitz!P163</f>
        <v/>
      </c>
      <c r="U169" s="12" t="str">
        <f>+Wohnsitz!Q163</f>
        <v/>
      </c>
      <c r="V169" s="12" t="str">
        <f>+Wohnsitz!R163</f>
        <v/>
      </c>
      <c r="W169" s="12" t="str">
        <f>+Wohnsitz!S163</f>
        <v/>
      </c>
      <c r="X169" s="12">
        <f t="shared" si="2"/>
        <v>0</v>
      </c>
    </row>
    <row r="170" spans="1:24" ht="23.25" customHeight="1" x14ac:dyDescent="0.25">
      <c r="A170" s="43" t="str">
        <f>IFERROR(IF(GEKO!J170&lt;&gt;"",$E$3,""),"")</f>
        <v/>
      </c>
      <c r="B170" s="43" t="str">
        <f>IFERROR(IF(GEKO!J170&lt;&gt;"",$E$9,""),"")</f>
        <v/>
      </c>
      <c r="C170" s="50" t="str">
        <f>IFERROR(IF(GEKO!J170&lt;&gt;"",$B$9,""),"")</f>
        <v/>
      </c>
      <c r="D170" s="50" t="str">
        <f>IFERROR(IF(GEKO!H170&lt;&gt;"", GEKO!$B$10 &amp; " " &amp; $B$11, ""), "")</f>
        <v/>
      </c>
      <c r="E170" s="43" t="str">
        <f>IFERROR(IF(GEKO!J170&lt;&gt;"",INDEX(Wohnsitz!$F$7,1),""),"")</f>
        <v/>
      </c>
      <c r="F170" s="43" t="str">
        <f>IFERROR(IF(GEKO!J170&lt;&gt;"",TEXT(Wohnsitz!$C$11,"MM.JJ"),""),"")</f>
        <v/>
      </c>
      <c r="G170" s="43" t="str">
        <f>IFERROR(IF(GEKO!J170&lt;&gt;"",INDEX(Wohnsitz!B164,1),""),"")</f>
        <v/>
      </c>
      <c r="H170" s="68" t="str">
        <f>+Wohnsitz!G164</f>
        <v/>
      </c>
      <c r="I170" s="43" t="str">
        <f>+Wohnsitz!H164</f>
        <v/>
      </c>
      <c r="J170" s="68" t="str">
        <f>+Wohnsitz!V164</f>
        <v/>
      </c>
      <c r="K170" s="44" t="str">
        <f>+Wohnsitz!W164</f>
        <v/>
      </c>
      <c r="L170" s="13" t="str">
        <f>+Wohnsitz!I164</f>
        <v/>
      </c>
      <c r="M170" s="12">
        <f>+Wohnsitz!U164</f>
        <v>0</v>
      </c>
      <c r="N170" s="12" t="str">
        <f>+Wohnsitz!J164</f>
        <v/>
      </c>
      <c r="O170" s="12" t="str">
        <f>+Wohnsitz!K164</f>
        <v/>
      </c>
      <c r="P170" s="12" t="str">
        <f>+Wohnsitz!L164</f>
        <v/>
      </c>
      <c r="Q170" s="12">
        <f>+Wohnsitz!M164</f>
        <v>0</v>
      </c>
      <c r="R170" s="12" t="str">
        <f>+Wohnsitz!N164</f>
        <v/>
      </c>
      <c r="S170" s="12" t="str">
        <f>+Wohnsitz!O164</f>
        <v/>
      </c>
      <c r="T170" s="12" t="str">
        <f>+Wohnsitz!P164</f>
        <v/>
      </c>
      <c r="U170" s="12" t="str">
        <f>+Wohnsitz!Q164</f>
        <v/>
      </c>
      <c r="V170" s="12" t="str">
        <f>+Wohnsitz!R164</f>
        <v/>
      </c>
      <c r="W170" s="12" t="str">
        <f>+Wohnsitz!S164</f>
        <v/>
      </c>
      <c r="X170" s="12">
        <f t="shared" si="2"/>
        <v>0</v>
      </c>
    </row>
    <row r="171" spans="1:24" ht="23.25" customHeight="1" x14ac:dyDescent="0.25">
      <c r="A171" s="43" t="str">
        <f>IFERROR(IF(GEKO!J171&lt;&gt;"",$E$3,""),"")</f>
        <v/>
      </c>
      <c r="B171" s="43" t="str">
        <f>IFERROR(IF(GEKO!J171&lt;&gt;"",$E$9,""),"")</f>
        <v/>
      </c>
      <c r="C171" s="50" t="str">
        <f>IFERROR(IF(GEKO!J171&lt;&gt;"",$B$9,""),"")</f>
        <v/>
      </c>
      <c r="D171" s="50" t="str">
        <f>IFERROR(IF(GEKO!H171&lt;&gt;"", GEKO!$B$10 &amp; " " &amp; $B$11, ""), "")</f>
        <v/>
      </c>
      <c r="E171" s="43" t="str">
        <f>IFERROR(IF(GEKO!J171&lt;&gt;"",INDEX(Wohnsitz!$F$7,1),""),"")</f>
        <v/>
      </c>
      <c r="F171" s="43" t="str">
        <f>IFERROR(IF(GEKO!J171&lt;&gt;"",TEXT(Wohnsitz!$C$11,"MM.JJ"),""),"")</f>
        <v/>
      </c>
      <c r="G171" s="43" t="str">
        <f>IFERROR(IF(GEKO!J171&lt;&gt;"",INDEX(Wohnsitz!B165,1),""),"")</f>
        <v/>
      </c>
      <c r="H171" s="68" t="str">
        <f>+Wohnsitz!G165</f>
        <v/>
      </c>
      <c r="I171" s="43" t="str">
        <f>+Wohnsitz!H165</f>
        <v/>
      </c>
      <c r="J171" s="68" t="str">
        <f>+Wohnsitz!V165</f>
        <v/>
      </c>
      <c r="K171" s="44" t="str">
        <f>+Wohnsitz!W165</f>
        <v/>
      </c>
      <c r="L171" s="13" t="str">
        <f>+Wohnsitz!I165</f>
        <v/>
      </c>
      <c r="M171" s="12">
        <f>+Wohnsitz!U165</f>
        <v>0</v>
      </c>
      <c r="N171" s="12" t="str">
        <f>+Wohnsitz!J165</f>
        <v/>
      </c>
      <c r="O171" s="12" t="str">
        <f>+Wohnsitz!K165</f>
        <v/>
      </c>
      <c r="P171" s="12" t="str">
        <f>+Wohnsitz!L165</f>
        <v/>
      </c>
      <c r="Q171" s="12">
        <f>+Wohnsitz!M165</f>
        <v>0</v>
      </c>
      <c r="R171" s="12" t="str">
        <f>+Wohnsitz!N165</f>
        <v/>
      </c>
      <c r="S171" s="12" t="str">
        <f>+Wohnsitz!O165</f>
        <v/>
      </c>
      <c r="T171" s="12" t="str">
        <f>+Wohnsitz!P165</f>
        <v/>
      </c>
      <c r="U171" s="12" t="str">
        <f>+Wohnsitz!Q165</f>
        <v/>
      </c>
      <c r="V171" s="12" t="str">
        <f>+Wohnsitz!R165</f>
        <v/>
      </c>
      <c r="W171" s="12" t="str">
        <f>+Wohnsitz!S165</f>
        <v/>
      </c>
      <c r="X171" s="12">
        <f t="shared" si="2"/>
        <v>0</v>
      </c>
    </row>
    <row r="172" spans="1:24" ht="23.25" customHeight="1" x14ac:dyDescent="0.25">
      <c r="A172" s="43" t="str">
        <f>IFERROR(IF(GEKO!J172&lt;&gt;"",$E$3,""),"")</f>
        <v/>
      </c>
      <c r="B172" s="43" t="str">
        <f>IFERROR(IF(GEKO!J172&lt;&gt;"",$E$9,""),"")</f>
        <v/>
      </c>
      <c r="C172" s="50" t="str">
        <f>IFERROR(IF(GEKO!J172&lt;&gt;"",$B$9,""),"")</f>
        <v/>
      </c>
      <c r="D172" s="50" t="str">
        <f>IFERROR(IF(GEKO!H172&lt;&gt;"", GEKO!$B$10 &amp; " " &amp; $B$11, ""), "")</f>
        <v/>
      </c>
      <c r="E172" s="43" t="str">
        <f>IFERROR(IF(GEKO!J172&lt;&gt;"",INDEX(Wohnsitz!$F$7,1),""),"")</f>
        <v/>
      </c>
      <c r="F172" s="43" t="str">
        <f>IFERROR(IF(GEKO!J172&lt;&gt;"",TEXT(Wohnsitz!$C$11,"MM.JJ"),""),"")</f>
        <v/>
      </c>
      <c r="G172" s="43" t="str">
        <f>IFERROR(IF(GEKO!J172&lt;&gt;"",INDEX(Wohnsitz!B166,1),""),"")</f>
        <v/>
      </c>
      <c r="H172" s="68" t="str">
        <f>+Wohnsitz!G166</f>
        <v/>
      </c>
      <c r="I172" s="43" t="str">
        <f>+Wohnsitz!H166</f>
        <v/>
      </c>
      <c r="J172" s="68" t="str">
        <f>+Wohnsitz!V166</f>
        <v/>
      </c>
      <c r="K172" s="44" t="str">
        <f>+Wohnsitz!W166</f>
        <v/>
      </c>
      <c r="L172" s="13" t="str">
        <f>+Wohnsitz!I166</f>
        <v/>
      </c>
      <c r="M172" s="12">
        <f>+Wohnsitz!U166</f>
        <v>0</v>
      </c>
      <c r="N172" s="12" t="str">
        <f>+Wohnsitz!J166</f>
        <v/>
      </c>
      <c r="O172" s="12" t="str">
        <f>+Wohnsitz!K166</f>
        <v/>
      </c>
      <c r="P172" s="12" t="str">
        <f>+Wohnsitz!L166</f>
        <v/>
      </c>
      <c r="Q172" s="12">
        <f>+Wohnsitz!M166</f>
        <v>0</v>
      </c>
      <c r="R172" s="12" t="str">
        <f>+Wohnsitz!N166</f>
        <v/>
      </c>
      <c r="S172" s="12" t="str">
        <f>+Wohnsitz!O166</f>
        <v/>
      </c>
      <c r="T172" s="12" t="str">
        <f>+Wohnsitz!P166</f>
        <v/>
      </c>
      <c r="U172" s="12" t="str">
        <f>+Wohnsitz!Q166</f>
        <v/>
      </c>
      <c r="V172" s="12" t="str">
        <f>+Wohnsitz!R166</f>
        <v/>
      </c>
      <c r="W172" s="12" t="str">
        <f>+Wohnsitz!S166</f>
        <v/>
      </c>
      <c r="X172" s="12">
        <f t="shared" si="2"/>
        <v>0</v>
      </c>
    </row>
    <row r="173" spans="1:24" ht="23.25" customHeight="1" x14ac:dyDescent="0.25">
      <c r="A173" s="43" t="str">
        <f>IFERROR(IF(GEKO!J173&lt;&gt;"",$E$3,""),"")</f>
        <v/>
      </c>
      <c r="B173" s="43" t="str">
        <f>IFERROR(IF(GEKO!J173&lt;&gt;"",$E$9,""),"")</f>
        <v/>
      </c>
      <c r="C173" s="50" t="str">
        <f>IFERROR(IF(GEKO!J173&lt;&gt;"",$B$9,""),"")</f>
        <v/>
      </c>
      <c r="D173" s="50" t="str">
        <f>IFERROR(IF(GEKO!H173&lt;&gt;"", GEKO!$B$10 &amp; " " &amp; $B$11, ""), "")</f>
        <v/>
      </c>
      <c r="E173" s="43" t="str">
        <f>IFERROR(IF(GEKO!J173&lt;&gt;"",INDEX(Wohnsitz!$F$7,1),""),"")</f>
        <v/>
      </c>
      <c r="F173" s="43" t="str">
        <f>IFERROR(IF(GEKO!J173&lt;&gt;"",TEXT(Wohnsitz!$C$11,"MM.JJ"),""),"")</f>
        <v/>
      </c>
      <c r="G173" s="43" t="str">
        <f>IFERROR(IF(GEKO!J173&lt;&gt;"",INDEX(Wohnsitz!B167,1),""),"")</f>
        <v/>
      </c>
      <c r="H173" s="68" t="str">
        <f>+Wohnsitz!G167</f>
        <v/>
      </c>
      <c r="I173" s="43" t="str">
        <f>+Wohnsitz!H167</f>
        <v/>
      </c>
      <c r="J173" s="68" t="str">
        <f>+Wohnsitz!V167</f>
        <v/>
      </c>
      <c r="K173" s="44" t="str">
        <f>+Wohnsitz!W167</f>
        <v/>
      </c>
      <c r="L173" s="13" t="str">
        <f>+Wohnsitz!I167</f>
        <v/>
      </c>
      <c r="M173" s="12">
        <f>+Wohnsitz!U167</f>
        <v>0</v>
      </c>
      <c r="N173" s="12" t="str">
        <f>+Wohnsitz!J167</f>
        <v/>
      </c>
      <c r="O173" s="12" t="str">
        <f>+Wohnsitz!K167</f>
        <v/>
      </c>
      <c r="P173" s="12" t="str">
        <f>+Wohnsitz!L167</f>
        <v/>
      </c>
      <c r="Q173" s="12">
        <f>+Wohnsitz!M167</f>
        <v>0</v>
      </c>
      <c r="R173" s="12" t="str">
        <f>+Wohnsitz!N167</f>
        <v/>
      </c>
      <c r="S173" s="12" t="str">
        <f>+Wohnsitz!O167</f>
        <v/>
      </c>
      <c r="T173" s="12" t="str">
        <f>+Wohnsitz!P167</f>
        <v/>
      </c>
      <c r="U173" s="12" t="str">
        <f>+Wohnsitz!Q167</f>
        <v/>
      </c>
      <c r="V173" s="12" t="str">
        <f>+Wohnsitz!R167</f>
        <v/>
      </c>
      <c r="W173" s="12" t="str">
        <f>+Wohnsitz!S167</f>
        <v/>
      </c>
      <c r="X173" s="12">
        <f t="shared" si="2"/>
        <v>0</v>
      </c>
    </row>
    <row r="174" spans="1:24" ht="23.25" customHeight="1" x14ac:dyDescent="0.25">
      <c r="A174" s="43" t="str">
        <f>IFERROR(IF(GEKO!J174&lt;&gt;"",$E$3,""),"")</f>
        <v/>
      </c>
      <c r="B174" s="43" t="str">
        <f>IFERROR(IF(GEKO!J174&lt;&gt;"",$E$9,""),"")</f>
        <v/>
      </c>
      <c r="C174" s="50" t="str">
        <f>IFERROR(IF(GEKO!J174&lt;&gt;"",$B$9,""),"")</f>
        <v/>
      </c>
      <c r="D174" s="50" t="str">
        <f>IFERROR(IF(GEKO!H174&lt;&gt;"", GEKO!$B$10 &amp; " " &amp; $B$11, ""), "")</f>
        <v/>
      </c>
      <c r="E174" s="43" t="str">
        <f>IFERROR(IF(GEKO!J174&lt;&gt;"",INDEX(Wohnsitz!$F$7,1),""),"")</f>
        <v/>
      </c>
      <c r="F174" s="43" t="str">
        <f>IFERROR(IF(GEKO!J174&lt;&gt;"",TEXT(Wohnsitz!$C$11,"MM.JJ"),""),"")</f>
        <v/>
      </c>
      <c r="G174" s="43" t="str">
        <f>IFERROR(IF(GEKO!J174&lt;&gt;"",INDEX(Wohnsitz!B168,1),""),"")</f>
        <v/>
      </c>
      <c r="H174" s="68" t="str">
        <f>+Wohnsitz!G168</f>
        <v/>
      </c>
      <c r="I174" s="43" t="str">
        <f>+Wohnsitz!H168</f>
        <v/>
      </c>
      <c r="J174" s="68" t="str">
        <f>+Wohnsitz!V168</f>
        <v/>
      </c>
      <c r="K174" s="44" t="str">
        <f>+Wohnsitz!W168</f>
        <v/>
      </c>
      <c r="L174" s="13" t="str">
        <f>+Wohnsitz!I168</f>
        <v/>
      </c>
      <c r="M174" s="12">
        <f>+Wohnsitz!U168</f>
        <v>0</v>
      </c>
      <c r="N174" s="12" t="str">
        <f>+Wohnsitz!J168</f>
        <v/>
      </c>
      <c r="O174" s="12" t="str">
        <f>+Wohnsitz!K168</f>
        <v/>
      </c>
      <c r="P174" s="12" t="str">
        <f>+Wohnsitz!L168</f>
        <v/>
      </c>
      <c r="Q174" s="12">
        <f>+Wohnsitz!M168</f>
        <v>0</v>
      </c>
      <c r="R174" s="12" t="str">
        <f>+Wohnsitz!N168</f>
        <v/>
      </c>
      <c r="S174" s="12" t="str">
        <f>+Wohnsitz!O168</f>
        <v/>
      </c>
      <c r="T174" s="12" t="str">
        <f>+Wohnsitz!P168</f>
        <v/>
      </c>
      <c r="U174" s="12" t="str">
        <f>+Wohnsitz!Q168</f>
        <v/>
      </c>
      <c r="V174" s="12" t="str">
        <f>+Wohnsitz!R168</f>
        <v/>
      </c>
      <c r="W174" s="12" t="str">
        <f>+Wohnsitz!S168</f>
        <v/>
      </c>
      <c r="X174" s="12">
        <f t="shared" si="2"/>
        <v>0</v>
      </c>
    </row>
    <row r="175" spans="1:24" ht="23.25" customHeight="1" x14ac:dyDescent="0.25">
      <c r="A175" s="43" t="str">
        <f>IFERROR(IF(GEKO!J175&lt;&gt;"",$E$3,""),"")</f>
        <v/>
      </c>
      <c r="B175" s="43" t="str">
        <f>IFERROR(IF(GEKO!J175&lt;&gt;"",$E$9,""),"")</f>
        <v/>
      </c>
      <c r="C175" s="50" t="str">
        <f>IFERROR(IF(GEKO!J175&lt;&gt;"",$B$9,""),"")</f>
        <v/>
      </c>
      <c r="D175" s="50" t="str">
        <f>IFERROR(IF(GEKO!H175&lt;&gt;"", GEKO!$B$10 &amp; " " &amp; $B$11, ""), "")</f>
        <v/>
      </c>
      <c r="E175" s="43" t="str">
        <f>IFERROR(IF(GEKO!J175&lt;&gt;"",INDEX(Wohnsitz!$F$7,1),""),"")</f>
        <v/>
      </c>
      <c r="F175" s="43" t="str">
        <f>IFERROR(IF(GEKO!J175&lt;&gt;"",TEXT(Wohnsitz!$C$11,"MM.JJ"),""),"")</f>
        <v/>
      </c>
      <c r="G175" s="43" t="str">
        <f>IFERROR(IF(GEKO!J175&lt;&gt;"",INDEX(Wohnsitz!B169,1),""),"")</f>
        <v/>
      </c>
      <c r="H175" s="68" t="str">
        <f>+Wohnsitz!G169</f>
        <v/>
      </c>
      <c r="I175" s="43" t="str">
        <f>+Wohnsitz!H169</f>
        <v/>
      </c>
      <c r="J175" s="68" t="str">
        <f>+Wohnsitz!V169</f>
        <v/>
      </c>
      <c r="K175" s="44" t="str">
        <f>+Wohnsitz!W169</f>
        <v/>
      </c>
      <c r="L175" s="13" t="str">
        <f>+Wohnsitz!I169</f>
        <v/>
      </c>
      <c r="M175" s="12">
        <f>+Wohnsitz!U169</f>
        <v>0</v>
      </c>
      <c r="N175" s="12" t="str">
        <f>+Wohnsitz!J169</f>
        <v/>
      </c>
      <c r="O175" s="12" t="str">
        <f>+Wohnsitz!K169</f>
        <v/>
      </c>
      <c r="P175" s="12" t="str">
        <f>+Wohnsitz!L169</f>
        <v/>
      </c>
      <c r="Q175" s="12">
        <f>+Wohnsitz!M169</f>
        <v>0</v>
      </c>
      <c r="R175" s="12" t="str">
        <f>+Wohnsitz!N169</f>
        <v/>
      </c>
      <c r="S175" s="12" t="str">
        <f>+Wohnsitz!O169</f>
        <v/>
      </c>
      <c r="T175" s="12" t="str">
        <f>+Wohnsitz!P169</f>
        <v/>
      </c>
      <c r="U175" s="12" t="str">
        <f>+Wohnsitz!Q169</f>
        <v/>
      </c>
      <c r="V175" s="12" t="str">
        <f>+Wohnsitz!R169</f>
        <v/>
      </c>
      <c r="W175" s="12" t="str">
        <f>+Wohnsitz!S169</f>
        <v/>
      </c>
      <c r="X175" s="12">
        <f t="shared" si="2"/>
        <v>0</v>
      </c>
    </row>
    <row r="176" spans="1:24" ht="23.25" customHeight="1" x14ac:dyDescent="0.25">
      <c r="A176" s="43" t="str">
        <f>IFERROR(IF(GEKO!J176&lt;&gt;"",$E$3,""),"")</f>
        <v/>
      </c>
      <c r="B176" s="43" t="str">
        <f>IFERROR(IF(GEKO!J176&lt;&gt;"",$E$9,""),"")</f>
        <v/>
      </c>
      <c r="C176" s="50" t="str">
        <f>IFERROR(IF(GEKO!J176&lt;&gt;"",$B$9,""),"")</f>
        <v/>
      </c>
      <c r="D176" s="50" t="str">
        <f>IFERROR(IF(GEKO!H176&lt;&gt;"", GEKO!$B$10 &amp; " " &amp; $B$11, ""), "")</f>
        <v/>
      </c>
      <c r="E176" s="43" t="str">
        <f>IFERROR(IF(GEKO!J176&lt;&gt;"",INDEX(Wohnsitz!$F$7,1),""),"")</f>
        <v/>
      </c>
      <c r="F176" s="43" t="str">
        <f>IFERROR(IF(GEKO!J176&lt;&gt;"",TEXT(Wohnsitz!$C$11,"MM.JJ"),""),"")</f>
        <v/>
      </c>
      <c r="G176" s="43" t="str">
        <f>IFERROR(IF(GEKO!J176&lt;&gt;"",INDEX(Wohnsitz!B170,1),""),"")</f>
        <v/>
      </c>
      <c r="H176" s="68" t="str">
        <f>+Wohnsitz!G170</f>
        <v/>
      </c>
      <c r="I176" s="43" t="str">
        <f>+Wohnsitz!H170</f>
        <v/>
      </c>
      <c r="J176" s="68" t="str">
        <f>+Wohnsitz!V170</f>
        <v/>
      </c>
      <c r="K176" s="44" t="str">
        <f>+Wohnsitz!W170</f>
        <v/>
      </c>
      <c r="L176" s="13" t="str">
        <f>+Wohnsitz!I170</f>
        <v/>
      </c>
      <c r="M176" s="12">
        <f>+Wohnsitz!U170</f>
        <v>0</v>
      </c>
      <c r="N176" s="12" t="str">
        <f>+Wohnsitz!J170</f>
        <v/>
      </c>
      <c r="O176" s="12" t="str">
        <f>+Wohnsitz!K170</f>
        <v/>
      </c>
      <c r="P176" s="12" t="str">
        <f>+Wohnsitz!L170</f>
        <v/>
      </c>
      <c r="Q176" s="12">
        <f>+Wohnsitz!M170</f>
        <v>0</v>
      </c>
      <c r="R176" s="12" t="str">
        <f>+Wohnsitz!N170</f>
        <v/>
      </c>
      <c r="S176" s="12" t="str">
        <f>+Wohnsitz!O170</f>
        <v/>
      </c>
      <c r="T176" s="12" t="str">
        <f>+Wohnsitz!P170</f>
        <v/>
      </c>
      <c r="U176" s="12" t="str">
        <f>+Wohnsitz!Q170</f>
        <v/>
      </c>
      <c r="V176" s="12" t="str">
        <f>+Wohnsitz!R170</f>
        <v/>
      </c>
      <c r="W176" s="12" t="str">
        <f>+Wohnsitz!S170</f>
        <v/>
      </c>
      <c r="X176" s="12">
        <f t="shared" si="2"/>
        <v>0</v>
      </c>
    </row>
    <row r="177" spans="1:24" ht="23.25" customHeight="1" x14ac:dyDescent="0.25">
      <c r="A177" s="43" t="str">
        <f>IFERROR(IF(GEKO!J177&lt;&gt;"",$E$3,""),"")</f>
        <v/>
      </c>
      <c r="B177" s="43" t="str">
        <f>IFERROR(IF(GEKO!J177&lt;&gt;"",$E$9,""),"")</f>
        <v/>
      </c>
      <c r="C177" s="50" t="str">
        <f>IFERROR(IF(GEKO!J177&lt;&gt;"",$B$9,""),"")</f>
        <v/>
      </c>
      <c r="D177" s="50" t="str">
        <f>IFERROR(IF(GEKO!H177&lt;&gt;"", GEKO!$B$10 &amp; " " &amp; $B$11, ""), "")</f>
        <v/>
      </c>
      <c r="E177" s="43" t="str">
        <f>IFERROR(IF(GEKO!J177&lt;&gt;"",INDEX(Wohnsitz!$F$7,1),""),"")</f>
        <v/>
      </c>
      <c r="F177" s="43" t="str">
        <f>IFERROR(IF(GEKO!J177&lt;&gt;"",TEXT(Wohnsitz!$C$11,"MM.JJ"),""),"")</f>
        <v/>
      </c>
      <c r="G177" s="43" t="str">
        <f>IFERROR(IF(GEKO!J177&lt;&gt;"",INDEX(Wohnsitz!B171,1),""),"")</f>
        <v/>
      </c>
      <c r="H177" s="68" t="str">
        <f>+Wohnsitz!G171</f>
        <v/>
      </c>
      <c r="I177" s="43" t="str">
        <f>+Wohnsitz!H171</f>
        <v/>
      </c>
      <c r="J177" s="68" t="str">
        <f>+Wohnsitz!V171</f>
        <v/>
      </c>
      <c r="K177" s="44" t="str">
        <f>+Wohnsitz!W171</f>
        <v/>
      </c>
      <c r="L177" s="13" t="str">
        <f>+Wohnsitz!I171</f>
        <v/>
      </c>
      <c r="M177" s="12">
        <f>+Wohnsitz!U171</f>
        <v>0</v>
      </c>
      <c r="N177" s="12" t="str">
        <f>+Wohnsitz!J171</f>
        <v/>
      </c>
      <c r="O177" s="12" t="str">
        <f>+Wohnsitz!K171</f>
        <v/>
      </c>
      <c r="P177" s="12" t="str">
        <f>+Wohnsitz!L171</f>
        <v/>
      </c>
      <c r="Q177" s="12">
        <f>+Wohnsitz!M171</f>
        <v>0</v>
      </c>
      <c r="R177" s="12" t="str">
        <f>+Wohnsitz!N171</f>
        <v/>
      </c>
      <c r="S177" s="12" t="str">
        <f>+Wohnsitz!O171</f>
        <v/>
      </c>
      <c r="T177" s="12" t="str">
        <f>+Wohnsitz!P171</f>
        <v/>
      </c>
      <c r="U177" s="12" t="str">
        <f>+Wohnsitz!Q171</f>
        <v/>
      </c>
      <c r="V177" s="12" t="str">
        <f>+Wohnsitz!R171</f>
        <v/>
      </c>
      <c r="W177" s="12" t="str">
        <f>+Wohnsitz!S171</f>
        <v/>
      </c>
      <c r="X177" s="12">
        <f t="shared" si="2"/>
        <v>0</v>
      </c>
    </row>
    <row r="178" spans="1:24" ht="23.25" customHeight="1" x14ac:dyDescent="0.25">
      <c r="A178" s="43" t="str">
        <f>IFERROR(IF(GEKO!J178&lt;&gt;"",$E$3,""),"")</f>
        <v/>
      </c>
      <c r="B178" s="43" t="str">
        <f>IFERROR(IF(GEKO!J178&lt;&gt;"",$E$9,""),"")</f>
        <v/>
      </c>
      <c r="C178" s="50" t="str">
        <f>IFERROR(IF(GEKO!J178&lt;&gt;"",$B$9,""),"")</f>
        <v/>
      </c>
      <c r="D178" s="50" t="str">
        <f>IFERROR(IF(GEKO!H178&lt;&gt;"", GEKO!$B$10 &amp; " " &amp; $B$11, ""), "")</f>
        <v/>
      </c>
      <c r="E178" s="43" t="str">
        <f>IFERROR(IF(GEKO!J178&lt;&gt;"",INDEX(Wohnsitz!$F$7,1),""),"")</f>
        <v/>
      </c>
      <c r="F178" s="43" t="str">
        <f>IFERROR(IF(GEKO!J178&lt;&gt;"",TEXT(Wohnsitz!$C$11,"MM.JJ"),""),"")</f>
        <v/>
      </c>
      <c r="G178" s="43" t="str">
        <f>IFERROR(IF(GEKO!J178&lt;&gt;"",INDEX(Wohnsitz!B172,1),""),"")</f>
        <v/>
      </c>
      <c r="H178" s="68" t="str">
        <f>+Wohnsitz!G172</f>
        <v/>
      </c>
      <c r="I178" s="43" t="str">
        <f>+Wohnsitz!H172</f>
        <v/>
      </c>
      <c r="J178" s="68" t="str">
        <f>+Wohnsitz!V172</f>
        <v/>
      </c>
      <c r="K178" s="44" t="str">
        <f>+Wohnsitz!W172</f>
        <v/>
      </c>
      <c r="L178" s="13" t="str">
        <f>+Wohnsitz!I172</f>
        <v/>
      </c>
      <c r="M178" s="12">
        <f>+Wohnsitz!U172</f>
        <v>0</v>
      </c>
      <c r="N178" s="12" t="str">
        <f>+Wohnsitz!J172</f>
        <v/>
      </c>
      <c r="O178" s="12" t="str">
        <f>+Wohnsitz!K172</f>
        <v/>
      </c>
      <c r="P178" s="12" t="str">
        <f>+Wohnsitz!L172</f>
        <v/>
      </c>
      <c r="Q178" s="12">
        <f>+Wohnsitz!M172</f>
        <v>0</v>
      </c>
      <c r="R178" s="12" t="str">
        <f>+Wohnsitz!N172</f>
        <v/>
      </c>
      <c r="S178" s="12" t="str">
        <f>+Wohnsitz!O172</f>
        <v/>
      </c>
      <c r="T178" s="12" t="str">
        <f>+Wohnsitz!P172</f>
        <v/>
      </c>
      <c r="U178" s="12" t="str">
        <f>+Wohnsitz!Q172</f>
        <v/>
      </c>
      <c r="V178" s="12" t="str">
        <f>+Wohnsitz!R172</f>
        <v/>
      </c>
      <c r="W178" s="12" t="str">
        <f>+Wohnsitz!S172</f>
        <v/>
      </c>
      <c r="X178" s="12">
        <f t="shared" si="2"/>
        <v>0</v>
      </c>
    </row>
    <row r="179" spans="1:24" ht="23.25" customHeight="1" x14ac:dyDescent="0.25">
      <c r="A179" s="43" t="str">
        <f>IFERROR(IF(GEKO!J179&lt;&gt;"",$E$3,""),"")</f>
        <v/>
      </c>
      <c r="B179" s="43" t="str">
        <f>IFERROR(IF(GEKO!J179&lt;&gt;"",$E$9,""),"")</f>
        <v/>
      </c>
      <c r="C179" s="50" t="str">
        <f>IFERROR(IF(GEKO!J179&lt;&gt;"",$B$9,""),"")</f>
        <v/>
      </c>
      <c r="D179" s="50" t="str">
        <f>IFERROR(IF(GEKO!H179&lt;&gt;"", GEKO!$B$10 &amp; " " &amp; $B$11, ""), "")</f>
        <v/>
      </c>
      <c r="E179" s="43" t="str">
        <f>IFERROR(IF(GEKO!J179&lt;&gt;"",INDEX(Wohnsitz!$F$7,1),""),"")</f>
        <v/>
      </c>
      <c r="F179" s="43" t="str">
        <f>IFERROR(IF(GEKO!J179&lt;&gt;"",TEXT(Wohnsitz!$C$11,"MM.JJ"),""),"")</f>
        <v/>
      </c>
      <c r="G179" s="43" t="str">
        <f>IFERROR(IF(GEKO!J179&lt;&gt;"",INDEX(Wohnsitz!B173,1),""),"")</f>
        <v/>
      </c>
      <c r="H179" s="68" t="str">
        <f>+Wohnsitz!G173</f>
        <v/>
      </c>
      <c r="I179" s="43" t="str">
        <f>+Wohnsitz!H173</f>
        <v/>
      </c>
      <c r="J179" s="68" t="str">
        <f>+Wohnsitz!V173</f>
        <v/>
      </c>
      <c r="K179" s="44" t="str">
        <f>+Wohnsitz!W173</f>
        <v/>
      </c>
      <c r="L179" s="13" t="str">
        <f>+Wohnsitz!I173</f>
        <v/>
      </c>
      <c r="M179" s="12">
        <f>+Wohnsitz!U173</f>
        <v>0</v>
      </c>
      <c r="N179" s="12" t="str">
        <f>+Wohnsitz!J173</f>
        <v/>
      </c>
      <c r="O179" s="12" t="str">
        <f>+Wohnsitz!K173</f>
        <v/>
      </c>
      <c r="P179" s="12" t="str">
        <f>+Wohnsitz!L173</f>
        <v/>
      </c>
      <c r="Q179" s="12">
        <f>+Wohnsitz!M173</f>
        <v>0</v>
      </c>
      <c r="R179" s="12" t="str">
        <f>+Wohnsitz!N173</f>
        <v/>
      </c>
      <c r="S179" s="12" t="str">
        <f>+Wohnsitz!O173</f>
        <v/>
      </c>
      <c r="T179" s="12" t="str">
        <f>+Wohnsitz!P173</f>
        <v/>
      </c>
      <c r="U179" s="12" t="str">
        <f>+Wohnsitz!Q173</f>
        <v/>
      </c>
      <c r="V179" s="12" t="str">
        <f>+Wohnsitz!R173</f>
        <v/>
      </c>
      <c r="W179" s="12" t="str">
        <f>+Wohnsitz!S173</f>
        <v/>
      </c>
      <c r="X179" s="12">
        <f t="shared" si="2"/>
        <v>0</v>
      </c>
    </row>
    <row r="180" spans="1:24" ht="23.25" customHeight="1" x14ac:dyDescent="0.25">
      <c r="A180" s="43" t="str">
        <f>IFERROR(IF(GEKO!J180&lt;&gt;"",$E$3,""),"")</f>
        <v/>
      </c>
      <c r="B180" s="43" t="str">
        <f>IFERROR(IF(GEKO!J180&lt;&gt;"",$E$9,""),"")</f>
        <v/>
      </c>
      <c r="C180" s="50" t="str">
        <f>IFERROR(IF(GEKO!J180&lt;&gt;"",$B$9,""),"")</f>
        <v/>
      </c>
      <c r="D180" s="50" t="str">
        <f>IFERROR(IF(GEKO!H180&lt;&gt;"", GEKO!$B$10 &amp; " " &amp; $B$11, ""), "")</f>
        <v/>
      </c>
      <c r="E180" s="43" t="str">
        <f>IFERROR(IF(GEKO!J180&lt;&gt;"",INDEX(Wohnsitz!$F$7,1),""),"")</f>
        <v/>
      </c>
      <c r="F180" s="43" t="str">
        <f>IFERROR(IF(GEKO!J180&lt;&gt;"",TEXT(Wohnsitz!$C$11,"MM.JJ"),""),"")</f>
        <v/>
      </c>
      <c r="G180" s="43" t="str">
        <f>IFERROR(IF(GEKO!J180&lt;&gt;"",INDEX(Wohnsitz!B174,1),""),"")</f>
        <v/>
      </c>
      <c r="H180" s="68" t="str">
        <f>+Wohnsitz!G174</f>
        <v/>
      </c>
      <c r="I180" s="43" t="str">
        <f>+Wohnsitz!H174</f>
        <v/>
      </c>
      <c r="J180" s="68" t="str">
        <f>+Wohnsitz!V174</f>
        <v/>
      </c>
      <c r="K180" s="44" t="str">
        <f>+Wohnsitz!W174</f>
        <v/>
      </c>
      <c r="L180" s="13" t="str">
        <f>+Wohnsitz!I174</f>
        <v/>
      </c>
      <c r="M180" s="12">
        <f>+Wohnsitz!U174</f>
        <v>0</v>
      </c>
      <c r="N180" s="12" t="str">
        <f>+Wohnsitz!J174</f>
        <v/>
      </c>
      <c r="O180" s="12" t="str">
        <f>+Wohnsitz!K174</f>
        <v/>
      </c>
      <c r="P180" s="12" t="str">
        <f>+Wohnsitz!L174</f>
        <v/>
      </c>
      <c r="Q180" s="12">
        <f>+Wohnsitz!M174</f>
        <v>0</v>
      </c>
      <c r="R180" s="12" t="str">
        <f>+Wohnsitz!N174</f>
        <v/>
      </c>
      <c r="S180" s="12" t="str">
        <f>+Wohnsitz!O174</f>
        <v/>
      </c>
      <c r="T180" s="12" t="str">
        <f>+Wohnsitz!P174</f>
        <v/>
      </c>
      <c r="U180" s="12" t="str">
        <f>+Wohnsitz!Q174</f>
        <v/>
      </c>
      <c r="V180" s="12" t="str">
        <f>+Wohnsitz!R174</f>
        <v/>
      </c>
      <c r="W180" s="12" t="str">
        <f>+Wohnsitz!S174</f>
        <v/>
      </c>
      <c r="X180" s="12">
        <f t="shared" si="2"/>
        <v>0</v>
      </c>
    </row>
    <row r="181" spans="1:24" ht="23.25" customHeight="1" x14ac:dyDescent="0.25">
      <c r="A181" s="43" t="str">
        <f>IFERROR(IF(GEKO!J181&lt;&gt;"",$E$3,""),"")</f>
        <v/>
      </c>
      <c r="B181" s="43" t="str">
        <f>IFERROR(IF(GEKO!J181&lt;&gt;"",$E$9,""),"")</f>
        <v/>
      </c>
      <c r="C181" s="50" t="str">
        <f>IFERROR(IF(GEKO!J181&lt;&gt;"",$B$9,""),"")</f>
        <v/>
      </c>
      <c r="D181" s="50" t="str">
        <f>IFERROR(IF(GEKO!H181&lt;&gt;"", GEKO!$B$10 &amp; " " &amp; $B$11, ""), "")</f>
        <v/>
      </c>
      <c r="E181" s="43" t="str">
        <f>IFERROR(IF(GEKO!J181&lt;&gt;"",INDEX(Wohnsitz!$F$7,1),""),"")</f>
        <v/>
      </c>
      <c r="F181" s="43" t="str">
        <f>IFERROR(IF(GEKO!J181&lt;&gt;"",TEXT(Wohnsitz!$C$11,"MM.JJ"),""),"")</f>
        <v/>
      </c>
      <c r="G181" s="43" t="str">
        <f>IFERROR(IF(GEKO!J181&lt;&gt;"",INDEX(Wohnsitz!B175,1),""),"")</f>
        <v/>
      </c>
      <c r="H181" s="68" t="str">
        <f>+Wohnsitz!G175</f>
        <v/>
      </c>
      <c r="I181" s="43" t="str">
        <f>+Wohnsitz!H175</f>
        <v/>
      </c>
      <c r="J181" s="68" t="str">
        <f>+Wohnsitz!V175</f>
        <v/>
      </c>
      <c r="K181" s="44" t="str">
        <f>+Wohnsitz!W175</f>
        <v/>
      </c>
      <c r="L181" s="13" t="str">
        <f>+Wohnsitz!I175</f>
        <v/>
      </c>
      <c r="M181" s="12">
        <f>+Wohnsitz!U175</f>
        <v>0</v>
      </c>
      <c r="N181" s="12" t="str">
        <f>+Wohnsitz!J175</f>
        <v/>
      </c>
      <c r="O181" s="12" t="str">
        <f>+Wohnsitz!K175</f>
        <v/>
      </c>
      <c r="P181" s="12" t="str">
        <f>+Wohnsitz!L175</f>
        <v/>
      </c>
      <c r="Q181" s="12">
        <f>+Wohnsitz!M175</f>
        <v>0</v>
      </c>
      <c r="R181" s="12" t="str">
        <f>+Wohnsitz!N175</f>
        <v/>
      </c>
      <c r="S181" s="12" t="str">
        <f>+Wohnsitz!O175</f>
        <v/>
      </c>
      <c r="T181" s="12" t="str">
        <f>+Wohnsitz!P175</f>
        <v/>
      </c>
      <c r="U181" s="12" t="str">
        <f>+Wohnsitz!Q175</f>
        <v/>
      </c>
      <c r="V181" s="12" t="str">
        <f>+Wohnsitz!R175</f>
        <v/>
      </c>
      <c r="W181" s="12" t="str">
        <f>+Wohnsitz!S175</f>
        <v/>
      </c>
      <c r="X181" s="12">
        <f t="shared" si="2"/>
        <v>0</v>
      </c>
    </row>
    <row r="182" spans="1:24" ht="23.25" customHeight="1" x14ac:dyDescent="0.25">
      <c r="A182" s="43" t="str">
        <f>IFERROR(IF(GEKO!J182&lt;&gt;"",$E$3,""),"")</f>
        <v/>
      </c>
      <c r="B182" s="43" t="str">
        <f>IFERROR(IF(GEKO!J182&lt;&gt;"",$E$9,""),"")</f>
        <v/>
      </c>
      <c r="C182" s="50" t="str">
        <f>IFERROR(IF(GEKO!J182&lt;&gt;"",$B$9,""),"")</f>
        <v/>
      </c>
      <c r="D182" s="50" t="str">
        <f>IFERROR(IF(GEKO!H182&lt;&gt;"", GEKO!$B$10 &amp; " " &amp; $B$11, ""), "")</f>
        <v/>
      </c>
      <c r="E182" s="43" t="str">
        <f>IFERROR(IF(GEKO!J182&lt;&gt;"",INDEX(Wohnsitz!$F$7,1),""),"")</f>
        <v/>
      </c>
      <c r="F182" s="43" t="str">
        <f>IFERROR(IF(GEKO!J182&lt;&gt;"",TEXT(Wohnsitz!$C$11,"MM.JJ"),""),"")</f>
        <v/>
      </c>
      <c r="G182" s="43" t="str">
        <f>IFERROR(IF(GEKO!J182&lt;&gt;"",INDEX(Wohnsitz!B176,1),""),"")</f>
        <v/>
      </c>
      <c r="H182" s="68" t="str">
        <f>+Wohnsitz!G176</f>
        <v/>
      </c>
      <c r="I182" s="43" t="str">
        <f>+Wohnsitz!H176</f>
        <v/>
      </c>
      <c r="J182" s="68" t="str">
        <f>+Wohnsitz!V176</f>
        <v/>
      </c>
      <c r="K182" s="44" t="str">
        <f>+Wohnsitz!W176</f>
        <v/>
      </c>
      <c r="L182" s="13" t="str">
        <f>+Wohnsitz!I176</f>
        <v/>
      </c>
      <c r="M182" s="12">
        <f>+Wohnsitz!U176</f>
        <v>0</v>
      </c>
      <c r="N182" s="12" t="str">
        <f>+Wohnsitz!J176</f>
        <v/>
      </c>
      <c r="O182" s="12" t="str">
        <f>+Wohnsitz!K176</f>
        <v/>
      </c>
      <c r="P182" s="12" t="str">
        <f>+Wohnsitz!L176</f>
        <v/>
      </c>
      <c r="Q182" s="12">
        <f>+Wohnsitz!M176</f>
        <v>0</v>
      </c>
      <c r="R182" s="12" t="str">
        <f>+Wohnsitz!N176</f>
        <v/>
      </c>
      <c r="S182" s="12" t="str">
        <f>+Wohnsitz!O176</f>
        <v/>
      </c>
      <c r="T182" s="12" t="str">
        <f>+Wohnsitz!P176</f>
        <v/>
      </c>
      <c r="U182" s="12" t="str">
        <f>+Wohnsitz!Q176</f>
        <v/>
      </c>
      <c r="V182" s="12" t="str">
        <f>+Wohnsitz!R176</f>
        <v/>
      </c>
      <c r="W182" s="12" t="str">
        <f>+Wohnsitz!S176</f>
        <v/>
      </c>
      <c r="X182" s="12">
        <f t="shared" si="2"/>
        <v>0</v>
      </c>
    </row>
    <row r="183" spans="1:24" ht="23.25" customHeight="1" x14ac:dyDescent="0.25">
      <c r="A183" s="43" t="str">
        <f>IFERROR(IF(GEKO!J183&lt;&gt;"",$E$3,""),"")</f>
        <v/>
      </c>
      <c r="B183" s="43" t="str">
        <f>IFERROR(IF(GEKO!J183&lt;&gt;"",$E$9,""),"")</f>
        <v/>
      </c>
      <c r="C183" s="50" t="str">
        <f>IFERROR(IF(GEKO!J183&lt;&gt;"",$B$9,""),"")</f>
        <v/>
      </c>
      <c r="D183" s="50" t="str">
        <f>IFERROR(IF(GEKO!H183&lt;&gt;"", GEKO!$B$10 &amp; " " &amp; $B$11, ""), "")</f>
        <v/>
      </c>
      <c r="E183" s="43" t="str">
        <f>IFERROR(IF(GEKO!J183&lt;&gt;"",INDEX(Wohnsitz!$F$7,1),""),"")</f>
        <v/>
      </c>
      <c r="F183" s="43" t="str">
        <f>IFERROR(IF(GEKO!J183&lt;&gt;"",TEXT(Wohnsitz!$C$11,"MM.JJ"),""),"")</f>
        <v/>
      </c>
      <c r="G183" s="43" t="str">
        <f>IFERROR(IF(GEKO!J183&lt;&gt;"",INDEX(Wohnsitz!B177,1),""),"")</f>
        <v/>
      </c>
      <c r="H183" s="68" t="str">
        <f>+Wohnsitz!G177</f>
        <v/>
      </c>
      <c r="I183" s="43" t="str">
        <f>+Wohnsitz!H177</f>
        <v/>
      </c>
      <c r="J183" s="68" t="str">
        <f>+Wohnsitz!V177</f>
        <v/>
      </c>
      <c r="K183" s="44" t="str">
        <f>+Wohnsitz!W177</f>
        <v/>
      </c>
      <c r="L183" s="13" t="str">
        <f>+Wohnsitz!I177</f>
        <v/>
      </c>
      <c r="M183" s="12">
        <f>+Wohnsitz!U177</f>
        <v>0</v>
      </c>
      <c r="N183" s="12" t="str">
        <f>+Wohnsitz!J177</f>
        <v/>
      </c>
      <c r="O183" s="12" t="str">
        <f>+Wohnsitz!K177</f>
        <v/>
      </c>
      <c r="P183" s="12" t="str">
        <f>+Wohnsitz!L177</f>
        <v/>
      </c>
      <c r="Q183" s="12">
        <f>+Wohnsitz!M177</f>
        <v>0</v>
      </c>
      <c r="R183" s="12" t="str">
        <f>+Wohnsitz!N177</f>
        <v/>
      </c>
      <c r="S183" s="12" t="str">
        <f>+Wohnsitz!O177</f>
        <v/>
      </c>
      <c r="T183" s="12" t="str">
        <f>+Wohnsitz!P177</f>
        <v/>
      </c>
      <c r="U183" s="12" t="str">
        <f>+Wohnsitz!Q177</f>
        <v/>
      </c>
      <c r="V183" s="12" t="str">
        <f>+Wohnsitz!R177</f>
        <v/>
      </c>
      <c r="W183" s="12" t="str">
        <f>+Wohnsitz!S177</f>
        <v/>
      </c>
      <c r="X183" s="12">
        <f t="shared" si="2"/>
        <v>0</v>
      </c>
    </row>
    <row r="184" spans="1:24" ht="23.25" customHeight="1" x14ac:dyDescent="0.25">
      <c r="A184" s="43" t="str">
        <f>IFERROR(IF(GEKO!J184&lt;&gt;"",$E$3,""),"")</f>
        <v/>
      </c>
      <c r="B184" s="43" t="str">
        <f>IFERROR(IF(GEKO!J184&lt;&gt;"",$E$9,""),"")</f>
        <v/>
      </c>
      <c r="C184" s="50" t="str">
        <f>IFERROR(IF(GEKO!J184&lt;&gt;"",$B$9,""),"")</f>
        <v/>
      </c>
      <c r="D184" s="50" t="str">
        <f>IFERROR(IF(GEKO!H184&lt;&gt;"", GEKO!$B$10 &amp; " " &amp; $B$11, ""), "")</f>
        <v/>
      </c>
      <c r="E184" s="43" t="str">
        <f>IFERROR(IF(GEKO!J184&lt;&gt;"",INDEX(Wohnsitz!$F$7,1),""),"")</f>
        <v/>
      </c>
      <c r="F184" s="43" t="str">
        <f>IFERROR(IF(GEKO!J184&lt;&gt;"",TEXT(Wohnsitz!$C$11,"MM.JJ"),""),"")</f>
        <v/>
      </c>
      <c r="G184" s="43" t="str">
        <f>IFERROR(IF(GEKO!J184&lt;&gt;"",INDEX(Wohnsitz!B178,1),""),"")</f>
        <v/>
      </c>
      <c r="H184" s="68" t="str">
        <f>+Wohnsitz!G178</f>
        <v/>
      </c>
      <c r="I184" s="43" t="str">
        <f>+Wohnsitz!H178</f>
        <v/>
      </c>
      <c r="J184" s="68" t="str">
        <f>+Wohnsitz!V178</f>
        <v/>
      </c>
      <c r="K184" s="44" t="str">
        <f>+Wohnsitz!W178</f>
        <v/>
      </c>
      <c r="L184" s="13" t="str">
        <f>+Wohnsitz!I178</f>
        <v/>
      </c>
      <c r="M184" s="12">
        <f>+Wohnsitz!U178</f>
        <v>0</v>
      </c>
      <c r="N184" s="12" t="str">
        <f>+Wohnsitz!J178</f>
        <v/>
      </c>
      <c r="O184" s="12" t="str">
        <f>+Wohnsitz!K178</f>
        <v/>
      </c>
      <c r="P184" s="12" t="str">
        <f>+Wohnsitz!L178</f>
        <v/>
      </c>
      <c r="Q184" s="12">
        <f>+Wohnsitz!M178</f>
        <v>0</v>
      </c>
      <c r="R184" s="12" t="str">
        <f>+Wohnsitz!N178</f>
        <v/>
      </c>
      <c r="S184" s="12" t="str">
        <f>+Wohnsitz!O178</f>
        <v/>
      </c>
      <c r="T184" s="12" t="str">
        <f>+Wohnsitz!P178</f>
        <v/>
      </c>
      <c r="U184" s="12" t="str">
        <f>+Wohnsitz!Q178</f>
        <v/>
      </c>
      <c r="V184" s="12" t="str">
        <f>+Wohnsitz!R178</f>
        <v/>
      </c>
      <c r="W184" s="12" t="str">
        <f>+Wohnsitz!S178</f>
        <v/>
      </c>
      <c r="X184" s="12">
        <f t="shared" si="2"/>
        <v>0</v>
      </c>
    </row>
    <row r="185" spans="1:24" ht="23.25" customHeight="1" x14ac:dyDescent="0.25">
      <c r="A185" s="43" t="str">
        <f>IFERROR(IF(GEKO!J185&lt;&gt;"",$E$3,""),"")</f>
        <v/>
      </c>
      <c r="B185" s="43" t="str">
        <f>IFERROR(IF(GEKO!J185&lt;&gt;"",$E$9,""),"")</f>
        <v/>
      </c>
      <c r="C185" s="50" t="str">
        <f>IFERROR(IF(GEKO!J185&lt;&gt;"",$B$9,""),"")</f>
        <v/>
      </c>
      <c r="D185" s="50" t="str">
        <f>IFERROR(IF(GEKO!H185&lt;&gt;"", GEKO!$B$10 &amp; " " &amp; $B$11, ""), "")</f>
        <v/>
      </c>
      <c r="E185" s="43" t="str">
        <f>IFERROR(IF(GEKO!J185&lt;&gt;"",INDEX(Wohnsitz!$F$7,1),""),"")</f>
        <v/>
      </c>
      <c r="F185" s="43" t="str">
        <f>IFERROR(IF(GEKO!J185&lt;&gt;"",TEXT(Wohnsitz!$C$11,"MM.JJ"),""),"")</f>
        <v/>
      </c>
      <c r="G185" s="43" t="str">
        <f>IFERROR(IF(GEKO!J185&lt;&gt;"",INDEX(Wohnsitz!B179,1),""),"")</f>
        <v/>
      </c>
      <c r="H185" s="68" t="str">
        <f>+Wohnsitz!G179</f>
        <v/>
      </c>
      <c r="I185" s="43" t="str">
        <f>+Wohnsitz!H179</f>
        <v/>
      </c>
      <c r="J185" s="68" t="str">
        <f>+Wohnsitz!V179</f>
        <v/>
      </c>
      <c r="K185" s="44" t="str">
        <f>+Wohnsitz!W179</f>
        <v/>
      </c>
      <c r="L185" s="13" t="str">
        <f>+Wohnsitz!I179</f>
        <v/>
      </c>
      <c r="M185" s="12">
        <f>+Wohnsitz!U179</f>
        <v>0</v>
      </c>
      <c r="N185" s="12" t="str">
        <f>+Wohnsitz!J179</f>
        <v/>
      </c>
      <c r="O185" s="12" t="str">
        <f>+Wohnsitz!K179</f>
        <v/>
      </c>
      <c r="P185" s="12" t="str">
        <f>+Wohnsitz!L179</f>
        <v/>
      </c>
      <c r="Q185" s="12">
        <f>+Wohnsitz!M179</f>
        <v>0</v>
      </c>
      <c r="R185" s="12" t="str">
        <f>+Wohnsitz!N179</f>
        <v/>
      </c>
      <c r="S185" s="12" t="str">
        <f>+Wohnsitz!O179</f>
        <v/>
      </c>
      <c r="T185" s="12" t="str">
        <f>+Wohnsitz!P179</f>
        <v/>
      </c>
      <c r="U185" s="12" t="str">
        <f>+Wohnsitz!Q179</f>
        <v/>
      </c>
      <c r="V185" s="12" t="str">
        <f>+Wohnsitz!R179</f>
        <v/>
      </c>
      <c r="W185" s="12" t="str">
        <f>+Wohnsitz!S179</f>
        <v/>
      </c>
      <c r="X185" s="12">
        <f t="shared" si="2"/>
        <v>0</v>
      </c>
    </row>
    <row r="186" spans="1:24" ht="23.25" customHeight="1" x14ac:dyDescent="0.25">
      <c r="A186" s="43" t="str">
        <f>IFERROR(IF(GEKO!J186&lt;&gt;"",$E$3,""),"")</f>
        <v/>
      </c>
      <c r="B186" s="43" t="str">
        <f>IFERROR(IF(GEKO!J186&lt;&gt;"",$E$9,""),"")</f>
        <v/>
      </c>
      <c r="C186" s="50" t="str">
        <f>IFERROR(IF(GEKO!J186&lt;&gt;"",$B$9,""),"")</f>
        <v/>
      </c>
      <c r="D186" s="50" t="str">
        <f>IFERROR(IF(GEKO!H186&lt;&gt;"", GEKO!$B$10 &amp; " " &amp; $B$11, ""), "")</f>
        <v/>
      </c>
      <c r="E186" s="43" t="str">
        <f>IFERROR(IF(GEKO!J186&lt;&gt;"",INDEX(Wohnsitz!$F$7,1),""),"")</f>
        <v/>
      </c>
      <c r="F186" s="43" t="str">
        <f>IFERROR(IF(GEKO!J186&lt;&gt;"",TEXT(Wohnsitz!$C$11,"MM.JJ"),""),"")</f>
        <v/>
      </c>
      <c r="G186" s="43" t="str">
        <f>IFERROR(IF(GEKO!J186&lt;&gt;"",INDEX(Wohnsitz!B180,1),""),"")</f>
        <v/>
      </c>
      <c r="H186" s="68" t="str">
        <f>+Wohnsitz!G180</f>
        <v/>
      </c>
      <c r="I186" s="43" t="str">
        <f>+Wohnsitz!H180</f>
        <v/>
      </c>
      <c r="J186" s="68" t="str">
        <f>+Wohnsitz!V180</f>
        <v/>
      </c>
      <c r="K186" s="44" t="str">
        <f>+Wohnsitz!W180</f>
        <v/>
      </c>
      <c r="L186" s="13" t="str">
        <f>+Wohnsitz!I180</f>
        <v/>
      </c>
      <c r="M186" s="12">
        <f>+Wohnsitz!U180</f>
        <v>0</v>
      </c>
      <c r="N186" s="12" t="str">
        <f>+Wohnsitz!J180</f>
        <v/>
      </c>
      <c r="O186" s="12" t="str">
        <f>+Wohnsitz!K180</f>
        <v/>
      </c>
      <c r="P186" s="12" t="str">
        <f>+Wohnsitz!L180</f>
        <v/>
      </c>
      <c r="Q186" s="12">
        <f>+Wohnsitz!M180</f>
        <v>0</v>
      </c>
      <c r="R186" s="12" t="str">
        <f>+Wohnsitz!N180</f>
        <v/>
      </c>
      <c r="S186" s="12" t="str">
        <f>+Wohnsitz!O180</f>
        <v/>
      </c>
      <c r="T186" s="12" t="str">
        <f>+Wohnsitz!P180</f>
        <v/>
      </c>
      <c r="U186" s="12" t="str">
        <f>+Wohnsitz!Q180</f>
        <v/>
      </c>
      <c r="V186" s="12" t="str">
        <f>+Wohnsitz!R180</f>
        <v/>
      </c>
      <c r="W186" s="12" t="str">
        <f>+Wohnsitz!S180</f>
        <v/>
      </c>
      <c r="X186" s="12">
        <f t="shared" si="2"/>
        <v>0</v>
      </c>
    </row>
    <row r="187" spans="1:24" ht="23.25" customHeight="1" x14ac:dyDescent="0.25">
      <c r="A187" s="43" t="str">
        <f>IFERROR(IF(GEKO!J187&lt;&gt;"",$E$3,""),"")</f>
        <v/>
      </c>
      <c r="B187" s="43" t="str">
        <f>IFERROR(IF(GEKO!J187&lt;&gt;"",$E$9,""),"")</f>
        <v/>
      </c>
      <c r="C187" s="50" t="str">
        <f>IFERROR(IF(GEKO!J187&lt;&gt;"",$B$9,""),"")</f>
        <v/>
      </c>
      <c r="D187" s="50" t="str">
        <f>IFERROR(IF(GEKO!H187&lt;&gt;"", GEKO!$B$10 &amp; " " &amp; $B$11, ""), "")</f>
        <v/>
      </c>
      <c r="E187" s="43" t="str">
        <f>IFERROR(IF(GEKO!J187&lt;&gt;"",INDEX(Wohnsitz!$F$7,1),""),"")</f>
        <v/>
      </c>
      <c r="F187" s="43" t="str">
        <f>IFERROR(IF(GEKO!J187&lt;&gt;"",TEXT(Wohnsitz!$C$11,"MM.JJ"),""),"")</f>
        <v/>
      </c>
      <c r="G187" s="43" t="str">
        <f>IFERROR(IF(GEKO!J187&lt;&gt;"",INDEX(Wohnsitz!B181,1),""),"")</f>
        <v/>
      </c>
      <c r="H187" s="68" t="str">
        <f>+Wohnsitz!G181</f>
        <v/>
      </c>
      <c r="I187" s="43" t="str">
        <f>+Wohnsitz!H181</f>
        <v/>
      </c>
      <c r="J187" s="68" t="str">
        <f>+Wohnsitz!V181</f>
        <v/>
      </c>
      <c r="K187" s="44" t="str">
        <f>+Wohnsitz!W181</f>
        <v/>
      </c>
      <c r="L187" s="13" t="str">
        <f>+Wohnsitz!I181</f>
        <v/>
      </c>
      <c r="M187" s="12">
        <f>+Wohnsitz!U181</f>
        <v>0</v>
      </c>
      <c r="N187" s="12" t="str">
        <f>+Wohnsitz!J181</f>
        <v/>
      </c>
      <c r="O187" s="12" t="str">
        <f>+Wohnsitz!K181</f>
        <v/>
      </c>
      <c r="P187" s="12" t="str">
        <f>+Wohnsitz!L181</f>
        <v/>
      </c>
      <c r="Q187" s="12">
        <f>+Wohnsitz!M181</f>
        <v>0</v>
      </c>
      <c r="R187" s="12" t="str">
        <f>+Wohnsitz!N181</f>
        <v/>
      </c>
      <c r="S187" s="12" t="str">
        <f>+Wohnsitz!O181</f>
        <v/>
      </c>
      <c r="T187" s="12" t="str">
        <f>+Wohnsitz!P181</f>
        <v/>
      </c>
      <c r="U187" s="12" t="str">
        <f>+Wohnsitz!Q181</f>
        <v/>
      </c>
      <c r="V187" s="12" t="str">
        <f>+Wohnsitz!R181</f>
        <v/>
      </c>
      <c r="W187" s="12" t="str">
        <f>+Wohnsitz!S181</f>
        <v/>
      </c>
      <c r="X187" s="12">
        <f t="shared" si="2"/>
        <v>0</v>
      </c>
    </row>
    <row r="188" spans="1:24" ht="23.25" customHeight="1" x14ac:dyDescent="0.25">
      <c r="A188" s="43" t="str">
        <f>IFERROR(IF(GEKO!J188&lt;&gt;"",$E$3,""),"")</f>
        <v/>
      </c>
      <c r="B188" s="43" t="str">
        <f>IFERROR(IF(GEKO!J188&lt;&gt;"",$E$9,""),"")</f>
        <v/>
      </c>
      <c r="C188" s="50" t="str">
        <f>IFERROR(IF(GEKO!J188&lt;&gt;"",$B$9,""),"")</f>
        <v/>
      </c>
      <c r="D188" s="50" t="str">
        <f>IFERROR(IF(GEKO!H188&lt;&gt;"", GEKO!$B$10 &amp; " " &amp; $B$11, ""), "")</f>
        <v/>
      </c>
      <c r="E188" s="43" t="str">
        <f>IFERROR(IF(GEKO!J188&lt;&gt;"",INDEX(Wohnsitz!$F$7,1),""),"")</f>
        <v/>
      </c>
      <c r="F188" s="43" t="str">
        <f>IFERROR(IF(GEKO!J188&lt;&gt;"",TEXT(Wohnsitz!$C$11,"MM.JJ"),""),"")</f>
        <v/>
      </c>
      <c r="G188" s="43" t="str">
        <f>IFERROR(IF(GEKO!J188&lt;&gt;"",INDEX(Wohnsitz!B182,1),""),"")</f>
        <v/>
      </c>
      <c r="H188" s="68" t="str">
        <f>+Wohnsitz!G182</f>
        <v/>
      </c>
      <c r="I188" s="43" t="str">
        <f>+Wohnsitz!H182</f>
        <v/>
      </c>
      <c r="J188" s="68" t="str">
        <f>+Wohnsitz!V182</f>
        <v/>
      </c>
      <c r="K188" s="44" t="str">
        <f>+Wohnsitz!W182</f>
        <v/>
      </c>
      <c r="L188" s="13" t="str">
        <f>+Wohnsitz!I182</f>
        <v/>
      </c>
      <c r="M188" s="12">
        <f>+Wohnsitz!U182</f>
        <v>0</v>
      </c>
      <c r="N188" s="12" t="str">
        <f>+Wohnsitz!J182</f>
        <v/>
      </c>
      <c r="O188" s="12" t="str">
        <f>+Wohnsitz!K182</f>
        <v/>
      </c>
      <c r="P188" s="12" t="str">
        <f>+Wohnsitz!L182</f>
        <v/>
      </c>
      <c r="Q188" s="12">
        <f>+Wohnsitz!M182</f>
        <v>0</v>
      </c>
      <c r="R188" s="12" t="str">
        <f>+Wohnsitz!N182</f>
        <v/>
      </c>
      <c r="S188" s="12" t="str">
        <f>+Wohnsitz!O182</f>
        <v/>
      </c>
      <c r="T188" s="12" t="str">
        <f>+Wohnsitz!P182</f>
        <v/>
      </c>
      <c r="U188" s="12" t="str">
        <f>+Wohnsitz!Q182</f>
        <v/>
      </c>
      <c r="V188" s="12" t="str">
        <f>+Wohnsitz!R182</f>
        <v/>
      </c>
      <c r="W188" s="12" t="str">
        <f>+Wohnsitz!S182</f>
        <v/>
      </c>
      <c r="X188" s="12">
        <f t="shared" si="2"/>
        <v>0</v>
      </c>
    </row>
    <row r="189" spans="1:24" ht="23.25" customHeight="1" x14ac:dyDescent="0.25">
      <c r="A189" s="43" t="str">
        <f>IFERROR(IF(GEKO!J189&lt;&gt;"",$E$3,""),"")</f>
        <v/>
      </c>
      <c r="B189" s="43" t="str">
        <f>IFERROR(IF(GEKO!J189&lt;&gt;"",$E$9,""),"")</f>
        <v/>
      </c>
      <c r="C189" s="50" t="str">
        <f>IFERROR(IF(GEKO!J189&lt;&gt;"",$B$9,""),"")</f>
        <v/>
      </c>
      <c r="D189" s="50" t="str">
        <f>IFERROR(IF(GEKO!H189&lt;&gt;"", GEKO!$B$10 &amp; " " &amp; $B$11, ""), "")</f>
        <v/>
      </c>
      <c r="E189" s="43" t="str">
        <f>IFERROR(IF(GEKO!J189&lt;&gt;"",INDEX(Wohnsitz!$F$7,1),""),"")</f>
        <v/>
      </c>
      <c r="F189" s="43" t="str">
        <f>IFERROR(IF(GEKO!J189&lt;&gt;"",TEXT(Wohnsitz!$C$11,"MM.JJ"),""),"")</f>
        <v/>
      </c>
      <c r="G189" s="43" t="str">
        <f>IFERROR(IF(GEKO!J189&lt;&gt;"",INDEX(Wohnsitz!B183,1),""),"")</f>
        <v/>
      </c>
      <c r="H189" s="68" t="str">
        <f>+Wohnsitz!G183</f>
        <v/>
      </c>
      <c r="I189" s="43" t="str">
        <f>+Wohnsitz!H183</f>
        <v/>
      </c>
      <c r="J189" s="68" t="str">
        <f>+Wohnsitz!V183</f>
        <v/>
      </c>
      <c r="K189" s="44" t="str">
        <f>+Wohnsitz!W183</f>
        <v/>
      </c>
      <c r="L189" s="13" t="str">
        <f>+Wohnsitz!I183</f>
        <v/>
      </c>
      <c r="M189" s="12">
        <f>+Wohnsitz!U183</f>
        <v>0</v>
      </c>
      <c r="N189" s="12" t="str">
        <f>+Wohnsitz!J183</f>
        <v/>
      </c>
      <c r="O189" s="12" t="str">
        <f>+Wohnsitz!K183</f>
        <v/>
      </c>
      <c r="P189" s="12" t="str">
        <f>+Wohnsitz!L183</f>
        <v/>
      </c>
      <c r="Q189" s="12">
        <f>+Wohnsitz!M183</f>
        <v>0</v>
      </c>
      <c r="R189" s="12" t="str">
        <f>+Wohnsitz!N183</f>
        <v/>
      </c>
      <c r="S189" s="12" t="str">
        <f>+Wohnsitz!O183</f>
        <v/>
      </c>
      <c r="T189" s="12" t="str">
        <f>+Wohnsitz!P183</f>
        <v/>
      </c>
      <c r="U189" s="12" t="str">
        <f>+Wohnsitz!Q183</f>
        <v/>
      </c>
      <c r="V189" s="12" t="str">
        <f>+Wohnsitz!R183</f>
        <v/>
      </c>
      <c r="W189" s="12" t="str">
        <f>+Wohnsitz!S183</f>
        <v/>
      </c>
      <c r="X189" s="12">
        <f t="shared" si="2"/>
        <v>0</v>
      </c>
    </row>
    <row r="190" spans="1:24" ht="23.25" customHeight="1" x14ac:dyDescent="0.25">
      <c r="A190" s="43" t="str">
        <f>IFERROR(IF(GEKO!J190&lt;&gt;"",$E$3,""),"")</f>
        <v/>
      </c>
      <c r="B190" s="43" t="str">
        <f>IFERROR(IF(GEKO!J190&lt;&gt;"",$E$9,""),"")</f>
        <v/>
      </c>
      <c r="C190" s="50" t="str">
        <f>IFERROR(IF(GEKO!J190&lt;&gt;"",$B$9,""),"")</f>
        <v/>
      </c>
      <c r="D190" s="50" t="str">
        <f>IFERROR(IF(GEKO!H190&lt;&gt;"", GEKO!$B$10 &amp; " " &amp; $B$11, ""), "")</f>
        <v/>
      </c>
      <c r="E190" s="43" t="str">
        <f>IFERROR(IF(GEKO!J190&lt;&gt;"",INDEX(Wohnsitz!$F$7,1),""),"")</f>
        <v/>
      </c>
      <c r="F190" s="43" t="str">
        <f>IFERROR(IF(GEKO!J190&lt;&gt;"",TEXT(Wohnsitz!$C$11,"MM.JJ"),""),"")</f>
        <v/>
      </c>
      <c r="G190" s="43" t="str">
        <f>IFERROR(IF(GEKO!J190&lt;&gt;"",INDEX(Wohnsitz!B184,1),""),"")</f>
        <v/>
      </c>
      <c r="H190" s="68" t="str">
        <f>+Wohnsitz!G184</f>
        <v/>
      </c>
      <c r="I190" s="43" t="str">
        <f>+Wohnsitz!H184</f>
        <v/>
      </c>
      <c r="J190" s="68" t="str">
        <f>+Wohnsitz!V184</f>
        <v/>
      </c>
      <c r="K190" s="44" t="str">
        <f>+Wohnsitz!W184</f>
        <v/>
      </c>
      <c r="L190" s="13" t="str">
        <f>+Wohnsitz!I184</f>
        <v/>
      </c>
      <c r="M190" s="12">
        <f>+Wohnsitz!U184</f>
        <v>0</v>
      </c>
      <c r="N190" s="12" t="str">
        <f>+Wohnsitz!J184</f>
        <v/>
      </c>
      <c r="O190" s="12" t="str">
        <f>+Wohnsitz!K184</f>
        <v/>
      </c>
      <c r="P190" s="12" t="str">
        <f>+Wohnsitz!L184</f>
        <v/>
      </c>
      <c r="Q190" s="12">
        <f>+Wohnsitz!M184</f>
        <v>0</v>
      </c>
      <c r="R190" s="12" t="str">
        <f>+Wohnsitz!N184</f>
        <v/>
      </c>
      <c r="S190" s="12" t="str">
        <f>+Wohnsitz!O184</f>
        <v/>
      </c>
      <c r="T190" s="12" t="str">
        <f>+Wohnsitz!P184</f>
        <v/>
      </c>
      <c r="U190" s="12" t="str">
        <f>+Wohnsitz!Q184</f>
        <v/>
      </c>
      <c r="V190" s="12" t="str">
        <f>+Wohnsitz!R184</f>
        <v/>
      </c>
      <c r="W190" s="12" t="str">
        <f>+Wohnsitz!S184</f>
        <v/>
      </c>
      <c r="X190" s="12">
        <f t="shared" si="2"/>
        <v>0</v>
      </c>
    </row>
    <row r="191" spans="1:24" ht="23.25" customHeight="1" x14ac:dyDescent="0.25">
      <c r="A191" s="43" t="str">
        <f>IFERROR(IF(GEKO!J191&lt;&gt;"",$E$3,""),"")</f>
        <v/>
      </c>
      <c r="B191" s="43" t="str">
        <f>IFERROR(IF(GEKO!J191&lt;&gt;"",$E$9,""),"")</f>
        <v/>
      </c>
      <c r="C191" s="50" t="str">
        <f>IFERROR(IF(GEKO!J191&lt;&gt;"",$B$9,""),"")</f>
        <v/>
      </c>
      <c r="D191" s="50" t="str">
        <f>IFERROR(IF(GEKO!H191&lt;&gt;"", GEKO!$B$10 &amp; " " &amp; $B$11, ""), "")</f>
        <v/>
      </c>
      <c r="E191" s="43" t="str">
        <f>IFERROR(IF(GEKO!J191&lt;&gt;"",INDEX(Wohnsitz!$F$7,1),""),"")</f>
        <v/>
      </c>
      <c r="F191" s="43" t="str">
        <f>IFERROR(IF(GEKO!J191&lt;&gt;"",TEXT(Wohnsitz!$C$11,"MM.JJ"),""),"")</f>
        <v/>
      </c>
      <c r="G191" s="43" t="str">
        <f>IFERROR(IF(GEKO!J191&lt;&gt;"",INDEX(Wohnsitz!B185,1),""),"")</f>
        <v/>
      </c>
      <c r="H191" s="68" t="str">
        <f>+Wohnsitz!G185</f>
        <v/>
      </c>
      <c r="I191" s="43" t="str">
        <f>+Wohnsitz!H185</f>
        <v/>
      </c>
      <c r="J191" s="68" t="str">
        <f>+Wohnsitz!V185</f>
        <v/>
      </c>
      <c r="K191" s="44" t="str">
        <f>+Wohnsitz!W185</f>
        <v/>
      </c>
      <c r="L191" s="13" t="str">
        <f>+Wohnsitz!I185</f>
        <v/>
      </c>
      <c r="M191" s="12">
        <f>+Wohnsitz!U185</f>
        <v>0</v>
      </c>
      <c r="N191" s="12" t="str">
        <f>+Wohnsitz!J185</f>
        <v/>
      </c>
      <c r="O191" s="12" t="str">
        <f>+Wohnsitz!K185</f>
        <v/>
      </c>
      <c r="P191" s="12" t="str">
        <f>+Wohnsitz!L185</f>
        <v/>
      </c>
      <c r="Q191" s="12">
        <f>+Wohnsitz!M185</f>
        <v>0</v>
      </c>
      <c r="R191" s="12" t="str">
        <f>+Wohnsitz!N185</f>
        <v/>
      </c>
      <c r="S191" s="12" t="str">
        <f>+Wohnsitz!O185</f>
        <v/>
      </c>
      <c r="T191" s="12" t="str">
        <f>+Wohnsitz!P185</f>
        <v/>
      </c>
      <c r="U191" s="12" t="str">
        <f>+Wohnsitz!Q185</f>
        <v/>
      </c>
      <c r="V191" s="12" t="str">
        <f>+Wohnsitz!R185</f>
        <v/>
      </c>
      <c r="W191" s="12" t="str">
        <f>+Wohnsitz!S185</f>
        <v/>
      </c>
      <c r="X191" s="12">
        <f t="shared" si="2"/>
        <v>0</v>
      </c>
    </row>
    <row r="192" spans="1:24" ht="23.25" customHeight="1" x14ac:dyDescent="0.25">
      <c r="A192" s="43" t="str">
        <f>IFERROR(IF(GEKO!J192&lt;&gt;"",$E$3,""),"")</f>
        <v/>
      </c>
      <c r="B192" s="43" t="str">
        <f>IFERROR(IF(GEKO!J192&lt;&gt;"",$E$9,""),"")</f>
        <v/>
      </c>
      <c r="C192" s="50" t="str">
        <f>IFERROR(IF(GEKO!J192&lt;&gt;"",$B$9,""),"")</f>
        <v/>
      </c>
      <c r="D192" s="50" t="str">
        <f>IFERROR(IF(GEKO!H192&lt;&gt;"", GEKO!$B$10 &amp; " " &amp; $B$11, ""), "")</f>
        <v/>
      </c>
      <c r="E192" s="43" t="str">
        <f>IFERROR(IF(GEKO!J192&lt;&gt;"",INDEX(Wohnsitz!$F$7,1),""),"")</f>
        <v/>
      </c>
      <c r="F192" s="43" t="str">
        <f>IFERROR(IF(GEKO!J192&lt;&gt;"",TEXT(Wohnsitz!$C$11,"MM.JJ"),""),"")</f>
        <v/>
      </c>
      <c r="G192" s="43" t="str">
        <f>IFERROR(IF(GEKO!J192&lt;&gt;"",INDEX(Wohnsitz!B186,1),""),"")</f>
        <v/>
      </c>
      <c r="H192" s="68" t="str">
        <f>+Wohnsitz!G186</f>
        <v/>
      </c>
      <c r="I192" s="43" t="str">
        <f>+Wohnsitz!H186</f>
        <v/>
      </c>
      <c r="J192" s="68" t="str">
        <f>+Wohnsitz!V186</f>
        <v/>
      </c>
      <c r="K192" s="44" t="str">
        <f>+Wohnsitz!W186</f>
        <v/>
      </c>
      <c r="L192" s="13" t="str">
        <f>+Wohnsitz!I186</f>
        <v/>
      </c>
      <c r="M192" s="12">
        <f>+Wohnsitz!U186</f>
        <v>0</v>
      </c>
      <c r="N192" s="12" t="str">
        <f>+Wohnsitz!J186</f>
        <v/>
      </c>
      <c r="O192" s="12" t="str">
        <f>+Wohnsitz!K186</f>
        <v/>
      </c>
      <c r="P192" s="12" t="str">
        <f>+Wohnsitz!L186</f>
        <v/>
      </c>
      <c r="Q192" s="12">
        <f>+Wohnsitz!M186</f>
        <v>0</v>
      </c>
      <c r="R192" s="12" t="str">
        <f>+Wohnsitz!N186</f>
        <v/>
      </c>
      <c r="S192" s="12" t="str">
        <f>+Wohnsitz!O186</f>
        <v/>
      </c>
      <c r="T192" s="12" t="str">
        <f>+Wohnsitz!P186</f>
        <v/>
      </c>
      <c r="U192" s="12" t="str">
        <f>+Wohnsitz!Q186</f>
        <v/>
      </c>
      <c r="V192" s="12" t="str">
        <f>+Wohnsitz!R186</f>
        <v/>
      </c>
      <c r="W192" s="12" t="str">
        <f>+Wohnsitz!S186</f>
        <v/>
      </c>
      <c r="X192" s="12">
        <f t="shared" si="2"/>
        <v>0</v>
      </c>
    </row>
    <row r="193" spans="1:24" ht="23.25" customHeight="1" x14ac:dyDescent="0.25">
      <c r="A193" s="43" t="str">
        <f>IFERROR(IF(GEKO!J193&lt;&gt;"",$E$3,""),"")</f>
        <v/>
      </c>
      <c r="B193" s="43" t="str">
        <f>IFERROR(IF(GEKO!J193&lt;&gt;"",$E$9,""),"")</f>
        <v/>
      </c>
      <c r="C193" s="50" t="str">
        <f>IFERROR(IF(GEKO!J193&lt;&gt;"",$B$9,""),"")</f>
        <v/>
      </c>
      <c r="D193" s="50" t="str">
        <f>IFERROR(IF(GEKO!H193&lt;&gt;"", GEKO!$B$10 &amp; " " &amp; $B$11, ""), "")</f>
        <v/>
      </c>
      <c r="E193" s="43" t="str">
        <f>IFERROR(IF(GEKO!J193&lt;&gt;"",INDEX(Wohnsitz!$F$7,1),""),"")</f>
        <v/>
      </c>
      <c r="F193" s="43" t="str">
        <f>IFERROR(IF(GEKO!J193&lt;&gt;"",TEXT(Wohnsitz!$C$11,"MM.JJ"),""),"")</f>
        <v/>
      </c>
      <c r="G193" s="43" t="str">
        <f>IFERROR(IF(GEKO!J193&lt;&gt;"",INDEX(Wohnsitz!B187,1),""),"")</f>
        <v/>
      </c>
      <c r="H193" s="68" t="str">
        <f>+Wohnsitz!G187</f>
        <v/>
      </c>
      <c r="I193" s="43" t="str">
        <f>+Wohnsitz!H187</f>
        <v/>
      </c>
      <c r="J193" s="68" t="str">
        <f>+Wohnsitz!V187</f>
        <v/>
      </c>
      <c r="K193" s="44" t="str">
        <f>+Wohnsitz!W187</f>
        <v/>
      </c>
      <c r="L193" s="13" t="str">
        <f>+Wohnsitz!I187</f>
        <v/>
      </c>
      <c r="M193" s="12">
        <f>+Wohnsitz!U187</f>
        <v>0</v>
      </c>
      <c r="N193" s="12" t="str">
        <f>+Wohnsitz!J187</f>
        <v/>
      </c>
      <c r="O193" s="12" t="str">
        <f>+Wohnsitz!K187</f>
        <v/>
      </c>
      <c r="P193" s="12" t="str">
        <f>+Wohnsitz!L187</f>
        <v/>
      </c>
      <c r="Q193" s="12">
        <f>+Wohnsitz!M187</f>
        <v>0</v>
      </c>
      <c r="R193" s="12" t="str">
        <f>+Wohnsitz!N187</f>
        <v/>
      </c>
      <c r="S193" s="12" t="str">
        <f>+Wohnsitz!O187</f>
        <v/>
      </c>
      <c r="T193" s="12" t="str">
        <f>+Wohnsitz!P187</f>
        <v/>
      </c>
      <c r="U193" s="12" t="str">
        <f>+Wohnsitz!Q187</f>
        <v/>
      </c>
      <c r="V193" s="12" t="str">
        <f>+Wohnsitz!R187</f>
        <v/>
      </c>
      <c r="W193" s="12" t="str">
        <f>+Wohnsitz!S187</f>
        <v/>
      </c>
      <c r="X193" s="12">
        <f t="shared" si="2"/>
        <v>0</v>
      </c>
    </row>
    <row r="194" spans="1:24" ht="23.25" customHeight="1" x14ac:dyDescent="0.25">
      <c r="A194" s="43" t="str">
        <f>IFERROR(IF(GEKO!J194&lt;&gt;"",$E$3,""),"")</f>
        <v/>
      </c>
      <c r="B194" s="43" t="str">
        <f>IFERROR(IF(GEKO!J194&lt;&gt;"",$E$9,""),"")</f>
        <v/>
      </c>
      <c r="C194" s="50" t="str">
        <f>IFERROR(IF(GEKO!J194&lt;&gt;"",$B$9,""),"")</f>
        <v/>
      </c>
      <c r="D194" s="50" t="str">
        <f>IFERROR(IF(GEKO!H194&lt;&gt;"", GEKO!$B$10 &amp; " " &amp; $B$11, ""), "")</f>
        <v/>
      </c>
      <c r="E194" s="43" t="str">
        <f>IFERROR(IF(GEKO!J194&lt;&gt;"",INDEX(Wohnsitz!$F$7,1),""),"")</f>
        <v/>
      </c>
      <c r="F194" s="43" t="str">
        <f>IFERROR(IF(GEKO!J194&lt;&gt;"",TEXT(Wohnsitz!$C$11,"MM.JJ"),""),"")</f>
        <v/>
      </c>
      <c r="G194" s="43" t="str">
        <f>IFERROR(IF(GEKO!J194&lt;&gt;"",INDEX(Wohnsitz!B188,1),""),"")</f>
        <v/>
      </c>
      <c r="H194" s="68" t="str">
        <f>+Wohnsitz!G188</f>
        <v/>
      </c>
      <c r="I194" s="43" t="str">
        <f>+Wohnsitz!H188</f>
        <v/>
      </c>
      <c r="J194" s="68" t="str">
        <f>+Wohnsitz!V188</f>
        <v/>
      </c>
      <c r="K194" s="44" t="str">
        <f>+Wohnsitz!W188</f>
        <v/>
      </c>
      <c r="L194" s="13" t="str">
        <f>+Wohnsitz!I188</f>
        <v/>
      </c>
      <c r="M194" s="12">
        <f>+Wohnsitz!U188</f>
        <v>0</v>
      </c>
      <c r="N194" s="12" t="str">
        <f>+Wohnsitz!J188</f>
        <v/>
      </c>
      <c r="O194" s="12" t="str">
        <f>+Wohnsitz!K188</f>
        <v/>
      </c>
      <c r="P194" s="12" t="str">
        <f>+Wohnsitz!L188</f>
        <v/>
      </c>
      <c r="Q194" s="12">
        <f>+Wohnsitz!M188</f>
        <v>0</v>
      </c>
      <c r="R194" s="12" t="str">
        <f>+Wohnsitz!N188</f>
        <v/>
      </c>
      <c r="S194" s="12" t="str">
        <f>+Wohnsitz!O188</f>
        <v/>
      </c>
      <c r="T194" s="12" t="str">
        <f>+Wohnsitz!P188</f>
        <v/>
      </c>
      <c r="U194" s="12" t="str">
        <f>+Wohnsitz!Q188</f>
        <v/>
      </c>
      <c r="V194" s="12" t="str">
        <f>+Wohnsitz!R188</f>
        <v/>
      </c>
      <c r="W194" s="12" t="str">
        <f>+Wohnsitz!S188</f>
        <v/>
      </c>
      <c r="X194" s="12">
        <f t="shared" si="2"/>
        <v>0</v>
      </c>
    </row>
    <row r="195" spans="1:24" ht="23.25" customHeight="1" x14ac:dyDescent="0.25">
      <c r="A195" s="43" t="str">
        <f>IFERROR(IF(GEKO!J195&lt;&gt;"",$E$3,""),"")</f>
        <v/>
      </c>
      <c r="B195" s="43" t="str">
        <f>IFERROR(IF(GEKO!J195&lt;&gt;"",$E$9,""),"")</f>
        <v/>
      </c>
      <c r="C195" s="50" t="str">
        <f>IFERROR(IF(GEKO!J195&lt;&gt;"",$B$9,""),"")</f>
        <v/>
      </c>
      <c r="D195" s="50" t="str">
        <f>IFERROR(IF(GEKO!H195&lt;&gt;"", GEKO!$B$10 &amp; " " &amp; $B$11, ""), "")</f>
        <v/>
      </c>
      <c r="E195" s="43" t="str">
        <f>IFERROR(IF(GEKO!J195&lt;&gt;"",INDEX(Wohnsitz!$F$7,1),""),"")</f>
        <v/>
      </c>
      <c r="F195" s="43" t="str">
        <f>IFERROR(IF(GEKO!J195&lt;&gt;"",TEXT(Wohnsitz!$C$11,"MM.JJ"),""),"")</f>
        <v/>
      </c>
      <c r="G195" s="43" t="str">
        <f>IFERROR(IF(GEKO!J195&lt;&gt;"",INDEX(Wohnsitz!B189,1),""),"")</f>
        <v/>
      </c>
      <c r="H195" s="68" t="str">
        <f>+Wohnsitz!G189</f>
        <v/>
      </c>
      <c r="I195" s="43" t="str">
        <f>+Wohnsitz!H189</f>
        <v/>
      </c>
      <c r="J195" s="68" t="str">
        <f>+Wohnsitz!V189</f>
        <v/>
      </c>
      <c r="K195" s="44" t="str">
        <f>+Wohnsitz!W189</f>
        <v/>
      </c>
      <c r="L195" s="13" t="str">
        <f>+Wohnsitz!I189</f>
        <v/>
      </c>
      <c r="M195" s="12">
        <f>+Wohnsitz!U189</f>
        <v>0</v>
      </c>
      <c r="N195" s="12" t="str">
        <f>+Wohnsitz!J189</f>
        <v/>
      </c>
      <c r="O195" s="12" t="str">
        <f>+Wohnsitz!K189</f>
        <v/>
      </c>
      <c r="P195" s="12" t="str">
        <f>+Wohnsitz!L189</f>
        <v/>
      </c>
      <c r="Q195" s="12">
        <f>+Wohnsitz!M189</f>
        <v>0</v>
      </c>
      <c r="R195" s="12" t="str">
        <f>+Wohnsitz!N189</f>
        <v/>
      </c>
      <c r="S195" s="12" t="str">
        <f>+Wohnsitz!O189</f>
        <v/>
      </c>
      <c r="T195" s="12" t="str">
        <f>+Wohnsitz!P189</f>
        <v/>
      </c>
      <c r="U195" s="12" t="str">
        <f>+Wohnsitz!Q189</f>
        <v/>
      </c>
      <c r="V195" s="12" t="str">
        <f>+Wohnsitz!R189</f>
        <v/>
      </c>
      <c r="W195" s="12" t="str">
        <f>+Wohnsitz!S189</f>
        <v/>
      </c>
      <c r="X195" s="12">
        <f t="shared" si="2"/>
        <v>0</v>
      </c>
    </row>
    <row r="196" spans="1:24" ht="23.25" customHeight="1" x14ac:dyDescent="0.25">
      <c r="A196" s="43" t="str">
        <f>IFERROR(IF(GEKO!J196&lt;&gt;"",$E$3,""),"")</f>
        <v/>
      </c>
      <c r="B196" s="43" t="str">
        <f>IFERROR(IF(GEKO!J196&lt;&gt;"",$E$9,""),"")</f>
        <v/>
      </c>
      <c r="C196" s="50" t="str">
        <f>IFERROR(IF(GEKO!J196&lt;&gt;"",$B$9,""),"")</f>
        <v/>
      </c>
      <c r="D196" s="50" t="str">
        <f>IFERROR(IF(GEKO!H196&lt;&gt;"", GEKO!$B$10 &amp; " " &amp; $B$11, ""), "")</f>
        <v/>
      </c>
      <c r="E196" s="43" t="str">
        <f>IFERROR(IF(GEKO!J196&lt;&gt;"",INDEX(Wohnsitz!$F$7,1),""),"")</f>
        <v/>
      </c>
      <c r="F196" s="43" t="str">
        <f>IFERROR(IF(GEKO!J196&lt;&gt;"",TEXT(Wohnsitz!$C$11,"MM.JJ"),""),"")</f>
        <v/>
      </c>
      <c r="G196" s="43" t="str">
        <f>IFERROR(IF(GEKO!J196&lt;&gt;"",INDEX(Wohnsitz!B190,1),""),"")</f>
        <v/>
      </c>
      <c r="H196" s="68" t="str">
        <f>+Wohnsitz!G190</f>
        <v/>
      </c>
      <c r="I196" s="43" t="str">
        <f>+Wohnsitz!H190</f>
        <v/>
      </c>
      <c r="J196" s="68" t="str">
        <f>+Wohnsitz!V190</f>
        <v/>
      </c>
      <c r="K196" s="44" t="str">
        <f>+Wohnsitz!W190</f>
        <v/>
      </c>
      <c r="L196" s="13" t="str">
        <f>+Wohnsitz!I190</f>
        <v/>
      </c>
      <c r="M196" s="12">
        <f>+Wohnsitz!U190</f>
        <v>0</v>
      </c>
      <c r="N196" s="12" t="str">
        <f>+Wohnsitz!J190</f>
        <v/>
      </c>
      <c r="O196" s="12" t="str">
        <f>+Wohnsitz!K190</f>
        <v/>
      </c>
      <c r="P196" s="12" t="str">
        <f>+Wohnsitz!L190</f>
        <v/>
      </c>
      <c r="Q196" s="12">
        <f>+Wohnsitz!M190</f>
        <v>0</v>
      </c>
      <c r="R196" s="12" t="str">
        <f>+Wohnsitz!N190</f>
        <v/>
      </c>
      <c r="S196" s="12" t="str">
        <f>+Wohnsitz!O190</f>
        <v/>
      </c>
      <c r="T196" s="12" t="str">
        <f>+Wohnsitz!P190</f>
        <v/>
      </c>
      <c r="U196" s="12" t="str">
        <f>+Wohnsitz!Q190</f>
        <v/>
      </c>
      <c r="V196" s="12" t="str">
        <f>+Wohnsitz!R190</f>
        <v/>
      </c>
      <c r="W196" s="12" t="str">
        <f>+Wohnsitz!S190</f>
        <v/>
      </c>
      <c r="X196" s="12">
        <f t="shared" si="2"/>
        <v>0</v>
      </c>
    </row>
    <row r="197" spans="1:24" ht="23.25" customHeight="1" x14ac:dyDescent="0.25">
      <c r="A197" s="43" t="str">
        <f>IFERROR(IF(GEKO!J197&lt;&gt;"",$E$3,""),"")</f>
        <v/>
      </c>
      <c r="B197" s="43" t="str">
        <f>IFERROR(IF(GEKO!J197&lt;&gt;"",$E$9,""),"")</f>
        <v/>
      </c>
      <c r="C197" s="50" t="str">
        <f>IFERROR(IF(GEKO!J197&lt;&gt;"",$B$9,""),"")</f>
        <v/>
      </c>
      <c r="D197" s="50" t="str">
        <f>IFERROR(IF(GEKO!H197&lt;&gt;"", GEKO!$B$10 &amp; " " &amp; $B$11, ""), "")</f>
        <v/>
      </c>
      <c r="E197" s="43" t="str">
        <f>IFERROR(IF(GEKO!J197&lt;&gt;"",INDEX(Wohnsitz!$F$7,1),""),"")</f>
        <v/>
      </c>
      <c r="F197" s="43" t="str">
        <f>IFERROR(IF(GEKO!J197&lt;&gt;"",TEXT(Wohnsitz!$C$11,"MM.JJ"),""),"")</f>
        <v/>
      </c>
      <c r="G197" s="43" t="str">
        <f>IFERROR(IF(GEKO!J197&lt;&gt;"",INDEX(Wohnsitz!B191,1),""),"")</f>
        <v/>
      </c>
      <c r="H197" s="68" t="str">
        <f>+Wohnsitz!G191</f>
        <v/>
      </c>
      <c r="I197" s="43" t="str">
        <f>+Wohnsitz!H191</f>
        <v/>
      </c>
      <c r="J197" s="68" t="str">
        <f>+Wohnsitz!V191</f>
        <v/>
      </c>
      <c r="K197" s="44" t="str">
        <f>+Wohnsitz!W191</f>
        <v/>
      </c>
      <c r="L197" s="13" t="str">
        <f>+Wohnsitz!I191</f>
        <v/>
      </c>
      <c r="M197" s="12">
        <f>+Wohnsitz!U191</f>
        <v>0</v>
      </c>
      <c r="N197" s="12" t="str">
        <f>+Wohnsitz!J191</f>
        <v/>
      </c>
      <c r="O197" s="12" t="str">
        <f>+Wohnsitz!K191</f>
        <v/>
      </c>
      <c r="P197" s="12" t="str">
        <f>+Wohnsitz!L191</f>
        <v/>
      </c>
      <c r="Q197" s="12">
        <f>+Wohnsitz!M191</f>
        <v>0</v>
      </c>
      <c r="R197" s="12" t="str">
        <f>+Wohnsitz!N191</f>
        <v/>
      </c>
      <c r="S197" s="12" t="str">
        <f>+Wohnsitz!O191</f>
        <v/>
      </c>
      <c r="T197" s="12" t="str">
        <f>+Wohnsitz!P191</f>
        <v/>
      </c>
      <c r="U197" s="12" t="str">
        <f>+Wohnsitz!Q191</f>
        <v/>
      </c>
      <c r="V197" s="12" t="str">
        <f>+Wohnsitz!R191</f>
        <v/>
      </c>
      <c r="W197" s="12" t="str">
        <f>+Wohnsitz!S191</f>
        <v/>
      </c>
      <c r="X197" s="12">
        <f t="shared" si="2"/>
        <v>0</v>
      </c>
    </row>
    <row r="198" spans="1:24" ht="23.25" customHeight="1" x14ac:dyDescent="0.25">
      <c r="A198" s="43" t="str">
        <f>IFERROR(IF(GEKO!J198&lt;&gt;"",$E$3,""),"")</f>
        <v/>
      </c>
      <c r="B198" s="43" t="str">
        <f>IFERROR(IF(GEKO!J198&lt;&gt;"",$E$9,""),"")</f>
        <v/>
      </c>
      <c r="C198" s="50" t="str">
        <f>IFERROR(IF(GEKO!J198&lt;&gt;"",$B$9,""),"")</f>
        <v/>
      </c>
      <c r="D198" s="50" t="str">
        <f>IFERROR(IF(GEKO!H198&lt;&gt;"", GEKO!$B$10 &amp; " " &amp; $B$11, ""), "")</f>
        <v/>
      </c>
      <c r="E198" s="43" t="str">
        <f>IFERROR(IF(GEKO!J198&lt;&gt;"",INDEX(Wohnsitz!$F$7,1),""),"")</f>
        <v/>
      </c>
      <c r="F198" s="43" t="str">
        <f>IFERROR(IF(GEKO!J198&lt;&gt;"",TEXT(Wohnsitz!$C$11,"MM.JJ"),""),"")</f>
        <v/>
      </c>
      <c r="G198" s="43" t="str">
        <f>IFERROR(IF(GEKO!J198&lt;&gt;"",INDEX(Wohnsitz!B192,1),""),"")</f>
        <v/>
      </c>
      <c r="H198" s="68" t="str">
        <f>+Wohnsitz!G192</f>
        <v/>
      </c>
      <c r="I198" s="43" t="str">
        <f>+Wohnsitz!H192</f>
        <v/>
      </c>
      <c r="J198" s="68" t="str">
        <f>+Wohnsitz!V192</f>
        <v/>
      </c>
      <c r="K198" s="44" t="str">
        <f>+Wohnsitz!W192</f>
        <v/>
      </c>
      <c r="L198" s="13" t="str">
        <f>+Wohnsitz!I192</f>
        <v/>
      </c>
      <c r="M198" s="12">
        <f>+Wohnsitz!U192</f>
        <v>0</v>
      </c>
      <c r="N198" s="12" t="str">
        <f>+Wohnsitz!J192</f>
        <v/>
      </c>
      <c r="O198" s="12" t="str">
        <f>+Wohnsitz!K192</f>
        <v/>
      </c>
      <c r="P198" s="12" t="str">
        <f>+Wohnsitz!L192</f>
        <v/>
      </c>
      <c r="Q198" s="12">
        <f>+Wohnsitz!M192</f>
        <v>0</v>
      </c>
      <c r="R198" s="12" t="str">
        <f>+Wohnsitz!N192</f>
        <v/>
      </c>
      <c r="S198" s="12" t="str">
        <f>+Wohnsitz!O192</f>
        <v/>
      </c>
      <c r="T198" s="12" t="str">
        <f>+Wohnsitz!P192</f>
        <v/>
      </c>
      <c r="U198" s="12" t="str">
        <f>+Wohnsitz!Q192</f>
        <v/>
      </c>
      <c r="V198" s="12" t="str">
        <f>+Wohnsitz!R192</f>
        <v/>
      </c>
      <c r="W198" s="12" t="str">
        <f>+Wohnsitz!S192</f>
        <v/>
      </c>
      <c r="X198" s="12">
        <f t="shared" si="2"/>
        <v>0</v>
      </c>
    </row>
    <row r="199" spans="1:24" ht="23.25" customHeight="1" x14ac:dyDescent="0.25">
      <c r="A199" s="43" t="str">
        <f>IFERROR(IF(GEKO!J199&lt;&gt;"",$E$3,""),"")</f>
        <v/>
      </c>
      <c r="B199" s="43" t="str">
        <f>IFERROR(IF(GEKO!J199&lt;&gt;"",$E$9,""),"")</f>
        <v/>
      </c>
      <c r="C199" s="50" t="str">
        <f>IFERROR(IF(GEKO!J199&lt;&gt;"",$B$9,""),"")</f>
        <v/>
      </c>
      <c r="D199" s="50" t="str">
        <f>IFERROR(IF(GEKO!H199&lt;&gt;"", GEKO!$B$10 &amp; " " &amp; $B$11, ""), "")</f>
        <v/>
      </c>
      <c r="E199" s="43" t="str">
        <f>IFERROR(IF(GEKO!J199&lt;&gt;"",INDEX(Wohnsitz!$F$7,1),""),"")</f>
        <v/>
      </c>
      <c r="F199" s="43" t="str">
        <f>IFERROR(IF(GEKO!J199&lt;&gt;"",TEXT(Wohnsitz!$C$11,"MM.JJ"),""),"")</f>
        <v/>
      </c>
      <c r="G199" s="43" t="str">
        <f>IFERROR(IF(GEKO!J199&lt;&gt;"",INDEX(Wohnsitz!B193,1),""),"")</f>
        <v/>
      </c>
      <c r="H199" s="68" t="str">
        <f>+Wohnsitz!G193</f>
        <v/>
      </c>
      <c r="I199" s="43" t="str">
        <f>+Wohnsitz!H193</f>
        <v/>
      </c>
      <c r="J199" s="68" t="str">
        <f>+Wohnsitz!V193</f>
        <v/>
      </c>
      <c r="K199" s="44" t="str">
        <f>+Wohnsitz!W193</f>
        <v/>
      </c>
      <c r="L199" s="13" t="str">
        <f>+Wohnsitz!I193</f>
        <v/>
      </c>
      <c r="M199" s="12">
        <f>+Wohnsitz!U193</f>
        <v>0</v>
      </c>
      <c r="N199" s="12" t="str">
        <f>+Wohnsitz!J193</f>
        <v/>
      </c>
      <c r="O199" s="12" t="str">
        <f>+Wohnsitz!K193</f>
        <v/>
      </c>
      <c r="P199" s="12" t="str">
        <f>+Wohnsitz!L193</f>
        <v/>
      </c>
      <c r="Q199" s="12">
        <f>+Wohnsitz!M193</f>
        <v>0</v>
      </c>
      <c r="R199" s="12" t="str">
        <f>+Wohnsitz!N193</f>
        <v/>
      </c>
      <c r="S199" s="12" t="str">
        <f>+Wohnsitz!O193</f>
        <v/>
      </c>
      <c r="T199" s="12" t="str">
        <f>+Wohnsitz!P193</f>
        <v/>
      </c>
      <c r="U199" s="12" t="str">
        <f>+Wohnsitz!Q193</f>
        <v/>
      </c>
      <c r="V199" s="12" t="str">
        <f>+Wohnsitz!R193</f>
        <v/>
      </c>
      <c r="W199" s="12" t="str">
        <f>+Wohnsitz!S193</f>
        <v/>
      </c>
      <c r="X199" s="12">
        <f t="shared" si="2"/>
        <v>0</v>
      </c>
    </row>
    <row r="200" spans="1:24" ht="23.25" customHeight="1" x14ac:dyDescent="0.25">
      <c r="A200" s="43" t="str">
        <f>IFERROR(IF(GEKO!J200&lt;&gt;"",$E$3,""),"")</f>
        <v/>
      </c>
      <c r="B200" s="43" t="str">
        <f>IFERROR(IF(GEKO!J200&lt;&gt;"",$E$9,""),"")</f>
        <v/>
      </c>
      <c r="C200" s="50" t="str">
        <f>IFERROR(IF(GEKO!J200&lt;&gt;"",$B$9,""),"")</f>
        <v/>
      </c>
      <c r="D200" s="50" t="str">
        <f>IFERROR(IF(GEKO!H200&lt;&gt;"", GEKO!$B$10 &amp; " " &amp; $B$11, ""), "")</f>
        <v/>
      </c>
      <c r="E200" s="43" t="str">
        <f>IFERROR(IF(GEKO!J200&lt;&gt;"",INDEX(Wohnsitz!$F$7,1),""),"")</f>
        <v/>
      </c>
      <c r="F200" s="43" t="str">
        <f>IFERROR(IF(GEKO!J200&lt;&gt;"",TEXT(Wohnsitz!$C$11,"MM.JJ"),""),"")</f>
        <v/>
      </c>
      <c r="G200" s="43" t="str">
        <f>IFERROR(IF(GEKO!J200&lt;&gt;"",INDEX(Wohnsitz!B194,1),""),"")</f>
        <v/>
      </c>
      <c r="H200" s="68" t="str">
        <f>+Wohnsitz!G194</f>
        <v/>
      </c>
      <c r="I200" s="43" t="str">
        <f>+Wohnsitz!H194</f>
        <v/>
      </c>
      <c r="J200" s="68" t="str">
        <f>+Wohnsitz!V194</f>
        <v/>
      </c>
      <c r="K200" s="44" t="str">
        <f>+Wohnsitz!W194</f>
        <v/>
      </c>
      <c r="L200" s="13" t="str">
        <f>+Wohnsitz!I194</f>
        <v/>
      </c>
      <c r="M200" s="12">
        <f>+Wohnsitz!U194</f>
        <v>0</v>
      </c>
      <c r="N200" s="12" t="str">
        <f>+Wohnsitz!J194</f>
        <v/>
      </c>
      <c r="O200" s="12" t="str">
        <f>+Wohnsitz!K194</f>
        <v/>
      </c>
      <c r="P200" s="12" t="str">
        <f>+Wohnsitz!L194</f>
        <v/>
      </c>
      <c r="Q200" s="12">
        <f>+Wohnsitz!M194</f>
        <v>0</v>
      </c>
      <c r="R200" s="12" t="str">
        <f>+Wohnsitz!N194</f>
        <v/>
      </c>
      <c r="S200" s="12" t="str">
        <f>+Wohnsitz!O194</f>
        <v/>
      </c>
      <c r="T200" s="12" t="str">
        <f>+Wohnsitz!P194</f>
        <v/>
      </c>
      <c r="U200" s="12" t="str">
        <f>+Wohnsitz!Q194</f>
        <v/>
      </c>
      <c r="V200" s="12" t="str">
        <f>+Wohnsitz!R194</f>
        <v/>
      </c>
      <c r="W200" s="12" t="str">
        <f>+Wohnsitz!S194</f>
        <v/>
      </c>
      <c r="X200" s="12">
        <f t="shared" si="2"/>
        <v>0</v>
      </c>
    </row>
    <row r="201" spans="1:24" ht="23.25" customHeight="1" x14ac:dyDescent="0.25">
      <c r="A201" s="43" t="str">
        <f>IFERROR(IF(GEKO!J201&lt;&gt;"",$E$3,""),"")</f>
        <v/>
      </c>
      <c r="B201" s="43" t="str">
        <f>IFERROR(IF(GEKO!J201&lt;&gt;"",$E$9,""),"")</f>
        <v/>
      </c>
      <c r="C201" s="50" t="str">
        <f>IFERROR(IF(GEKO!J201&lt;&gt;"",$B$9,""),"")</f>
        <v/>
      </c>
      <c r="D201" s="50" t="str">
        <f>IFERROR(IF(GEKO!H201&lt;&gt;"", GEKO!$B$10 &amp; " " &amp; $B$11, ""), "")</f>
        <v/>
      </c>
      <c r="E201" s="43" t="str">
        <f>IFERROR(IF(GEKO!J201&lt;&gt;"",INDEX(Wohnsitz!$F$7,1),""),"")</f>
        <v/>
      </c>
      <c r="F201" s="43" t="str">
        <f>IFERROR(IF(GEKO!J201&lt;&gt;"",TEXT(Wohnsitz!$C$11,"MM.JJ"),""),"")</f>
        <v/>
      </c>
      <c r="G201" s="43" t="str">
        <f>IFERROR(IF(GEKO!J201&lt;&gt;"",INDEX(Wohnsitz!B195,1),""),"")</f>
        <v/>
      </c>
      <c r="H201" s="68" t="str">
        <f>+Wohnsitz!G195</f>
        <v/>
      </c>
      <c r="I201" s="43" t="str">
        <f>+Wohnsitz!H195</f>
        <v/>
      </c>
      <c r="J201" s="68" t="str">
        <f>+Wohnsitz!V195</f>
        <v/>
      </c>
      <c r="K201" s="44" t="str">
        <f>+Wohnsitz!W195</f>
        <v/>
      </c>
      <c r="L201" s="13" t="str">
        <f>+Wohnsitz!I195</f>
        <v/>
      </c>
      <c r="M201" s="12">
        <f>+Wohnsitz!U195</f>
        <v>0</v>
      </c>
      <c r="N201" s="12" t="str">
        <f>+Wohnsitz!J195</f>
        <v/>
      </c>
      <c r="O201" s="12" t="str">
        <f>+Wohnsitz!K195</f>
        <v/>
      </c>
      <c r="P201" s="12" t="str">
        <f>+Wohnsitz!L195</f>
        <v/>
      </c>
      <c r="Q201" s="12">
        <f>+Wohnsitz!M195</f>
        <v>0</v>
      </c>
      <c r="R201" s="12" t="str">
        <f>+Wohnsitz!N195</f>
        <v/>
      </c>
      <c r="S201" s="12" t="str">
        <f>+Wohnsitz!O195</f>
        <v/>
      </c>
      <c r="T201" s="12" t="str">
        <f>+Wohnsitz!P195</f>
        <v/>
      </c>
      <c r="U201" s="12" t="str">
        <f>+Wohnsitz!Q195</f>
        <v/>
      </c>
      <c r="V201" s="12" t="str">
        <f>+Wohnsitz!R195</f>
        <v/>
      </c>
      <c r="W201" s="12" t="str">
        <f>+Wohnsitz!S195</f>
        <v/>
      </c>
      <c r="X201" s="12">
        <f t="shared" si="2"/>
        <v>0</v>
      </c>
    </row>
    <row r="202" spans="1:24" ht="23.25" customHeight="1" x14ac:dyDescent="0.25">
      <c r="A202" s="43" t="str">
        <f>IFERROR(IF(GEKO!J202&lt;&gt;"",$E$3,""),"")</f>
        <v/>
      </c>
      <c r="B202" s="43" t="str">
        <f>IFERROR(IF(GEKO!J202&lt;&gt;"",$E$9,""),"")</f>
        <v/>
      </c>
      <c r="C202" s="50" t="str">
        <f>IFERROR(IF(GEKO!J202&lt;&gt;"",$B$9,""),"")</f>
        <v/>
      </c>
      <c r="D202" s="50" t="str">
        <f>IFERROR(IF(GEKO!H202&lt;&gt;"", GEKO!$B$10 &amp; " " &amp; $B$11, ""), "")</f>
        <v/>
      </c>
      <c r="E202" s="43" t="str">
        <f>IFERROR(IF(GEKO!J202&lt;&gt;"",INDEX(Wohnsitz!$F$7,1),""),"")</f>
        <v/>
      </c>
      <c r="F202" s="43" t="str">
        <f>IFERROR(IF(GEKO!J202&lt;&gt;"",TEXT(Wohnsitz!$C$11,"MM.JJ"),""),"")</f>
        <v/>
      </c>
      <c r="G202" s="43" t="str">
        <f>IFERROR(IF(GEKO!J202&lt;&gt;"",INDEX(Wohnsitz!B196,1),""),"")</f>
        <v/>
      </c>
      <c r="H202" s="68" t="str">
        <f>+Wohnsitz!G196</f>
        <v/>
      </c>
      <c r="I202" s="43" t="str">
        <f>+Wohnsitz!H196</f>
        <v/>
      </c>
      <c r="J202" s="68" t="str">
        <f>+Wohnsitz!V196</f>
        <v/>
      </c>
      <c r="K202" s="44" t="str">
        <f>+Wohnsitz!W196</f>
        <v/>
      </c>
      <c r="L202" s="13" t="str">
        <f>+Wohnsitz!I196</f>
        <v/>
      </c>
      <c r="M202" s="12">
        <f>+Wohnsitz!U196</f>
        <v>0</v>
      </c>
      <c r="N202" s="12" t="str">
        <f>+Wohnsitz!J196</f>
        <v/>
      </c>
      <c r="O202" s="12" t="str">
        <f>+Wohnsitz!K196</f>
        <v/>
      </c>
      <c r="P202" s="12" t="str">
        <f>+Wohnsitz!L196</f>
        <v/>
      </c>
      <c r="Q202" s="12">
        <f>+Wohnsitz!M196</f>
        <v>0</v>
      </c>
      <c r="R202" s="12" t="str">
        <f>+Wohnsitz!N196</f>
        <v/>
      </c>
      <c r="S202" s="12" t="str">
        <f>+Wohnsitz!O196</f>
        <v/>
      </c>
      <c r="T202" s="12" t="str">
        <f>+Wohnsitz!P196</f>
        <v/>
      </c>
      <c r="U202" s="12" t="str">
        <f>+Wohnsitz!Q196</f>
        <v/>
      </c>
      <c r="V202" s="12" t="str">
        <f>+Wohnsitz!R196</f>
        <v/>
      </c>
      <c r="W202" s="12" t="str">
        <f>+Wohnsitz!S196</f>
        <v/>
      </c>
      <c r="X202" s="12">
        <f t="shared" si="2"/>
        <v>0</v>
      </c>
    </row>
    <row r="203" spans="1:24" ht="23.25" customHeight="1" x14ac:dyDescent="0.25">
      <c r="A203" s="43" t="str">
        <f>IFERROR(IF(GEKO!J203&lt;&gt;"",$E$3,""),"")</f>
        <v/>
      </c>
      <c r="B203" s="43" t="str">
        <f>IFERROR(IF(GEKO!J203&lt;&gt;"",$E$9,""),"")</f>
        <v/>
      </c>
      <c r="C203" s="50" t="str">
        <f>IFERROR(IF(GEKO!J203&lt;&gt;"",$B$9,""),"")</f>
        <v/>
      </c>
      <c r="D203" s="50" t="str">
        <f>IFERROR(IF(GEKO!H203&lt;&gt;"", GEKO!$B$10 &amp; " " &amp; $B$11, ""), "")</f>
        <v/>
      </c>
      <c r="E203" s="43" t="str">
        <f>IFERROR(IF(GEKO!J203&lt;&gt;"",INDEX(Wohnsitz!$F$7,1),""),"")</f>
        <v/>
      </c>
      <c r="F203" s="43" t="str">
        <f>IFERROR(IF(GEKO!J203&lt;&gt;"",TEXT(Wohnsitz!$C$11,"MM.JJ"),""),"")</f>
        <v/>
      </c>
      <c r="G203" s="43" t="str">
        <f>IFERROR(IF(GEKO!J203&lt;&gt;"",INDEX(Wohnsitz!B197,1),""),"")</f>
        <v/>
      </c>
      <c r="H203" s="68" t="str">
        <f>+Wohnsitz!G197</f>
        <v/>
      </c>
      <c r="I203" s="43" t="str">
        <f>+Wohnsitz!H197</f>
        <v/>
      </c>
      <c r="J203" s="68" t="str">
        <f>+Wohnsitz!V197</f>
        <v/>
      </c>
      <c r="K203" s="44" t="str">
        <f>+Wohnsitz!W197</f>
        <v/>
      </c>
      <c r="L203" s="13" t="str">
        <f>+Wohnsitz!I197</f>
        <v/>
      </c>
      <c r="M203" s="12">
        <f>+Wohnsitz!U197</f>
        <v>0</v>
      </c>
      <c r="N203" s="12" t="str">
        <f>+Wohnsitz!J197</f>
        <v/>
      </c>
      <c r="O203" s="12" t="str">
        <f>+Wohnsitz!K197</f>
        <v/>
      </c>
      <c r="P203" s="12" t="str">
        <f>+Wohnsitz!L197</f>
        <v/>
      </c>
      <c r="Q203" s="12">
        <f>+Wohnsitz!M197</f>
        <v>0</v>
      </c>
      <c r="R203" s="12" t="str">
        <f>+Wohnsitz!N197</f>
        <v/>
      </c>
      <c r="S203" s="12" t="str">
        <f>+Wohnsitz!O197</f>
        <v/>
      </c>
      <c r="T203" s="12" t="str">
        <f>+Wohnsitz!P197</f>
        <v/>
      </c>
      <c r="U203" s="12" t="str">
        <f>+Wohnsitz!Q197</f>
        <v/>
      </c>
      <c r="V203" s="12" t="str">
        <f>+Wohnsitz!R197</f>
        <v/>
      </c>
      <c r="W203" s="12" t="str">
        <f>+Wohnsitz!S197</f>
        <v/>
      </c>
      <c r="X203" s="12">
        <f t="shared" si="2"/>
        <v>0</v>
      </c>
    </row>
    <row r="204" spans="1:24" ht="23.25" customHeight="1" x14ac:dyDescent="0.25">
      <c r="A204" s="43" t="str">
        <f>IFERROR(IF(GEKO!J204&lt;&gt;"",$E$3,""),"")</f>
        <v/>
      </c>
      <c r="B204" s="43" t="str">
        <f>IFERROR(IF(GEKO!J204&lt;&gt;"",$E$9,""),"")</f>
        <v/>
      </c>
      <c r="C204" s="50" t="str">
        <f>IFERROR(IF(GEKO!J204&lt;&gt;"",$B$9,""),"")</f>
        <v/>
      </c>
      <c r="D204" s="50" t="str">
        <f>IFERROR(IF(GEKO!H204&lt;&gt;"", GEKO!$B$10 &amp; " " &amp; $B$11, ""), "")</f>
        <v/>
      </c>
      <c r="E204" s="43" t="str">
        <f>IFERROR(IF(GEKO!J204&lt;&gt;"",INDEX(Wohnsitz!$F$7,1),""),"")</f>
        <v/>
      </c>
      <c r="F204" s="43" t="str">
        <f>IFERROR(IF(GEKO!J204&lt;&gt;"",TEXT(Wohnsitz!$C$11,"MM.JJ"),""),"")</f>
        <v/>
      </c>
      <c r="G204" s="43" t="str">
        <f>IFERROR(IF(GEKO!J204&lt;&gt;"",INDEX(Wohnsitz!B198,1),""),"")</f>
        <v/>
      </c>
      <c r="H204" s="68" t="str">
        <f>+Wohnsitz!G198</f>
        <v/>
      </c>
      <c r="I204" s="43" t="str">
        <f>+Wohnsitz!H198</f>
        <v/>
      </c>
      <c r="J204" s="68" t="str">
        <f>+Wohnsitz!V198</f>
        <v/>
      </c>
      <c r="K204" s="44" t="str">
        <f>+Wohnsitz!W198</f>
        <v/>
      </c>
      <c r="L204" s="13" t="str">
        <f>+Wohnsitz!I198</f>
        <v/>
      </c>
      <c r="M204" s="12">
        <f>+Wohnsitz!U198</f>
        <v>0</v>
      </c>
      <c r="N204" s="12" t="str">
        <f>+Wohnsitz!J198</f>
        <v/>
      </c>
      <c r="O204" s="12" t="str">
        <f>+Wohnsitz!K198</f>
        <v/>
      </c>
      <c r="P204" s="12" t="str">
        <f>+Wohnsitz!L198</f>
        <v/>
      </c>
      <c r="Q204" s="12">
        <f>+Wohnsitz!M198</f>
        <v>0</v>
      </c>
      <c r="R204" s="12" t="str">
        <f>+Wohnsitz!N198</f>
        <v/>
      </c>
      <c r="S204" s="12" t="str">
        <f>+Wohnsitz!O198</f>
        <v/>
      </c>
      <c r="T204" s="12" t="str">
        <f>+Wohnsitz!P198</f>
        <v/>
      </c>
      <c r="U204" s="12" t="str">
        <f>+Wohnsitz!Q198</f>
        <v/>
      </c>
      <c r="V204" s="12" t="str">
        <f>+Wohnsitz!R198</f>
        <v/>
      </c>
      <c r="W204" s="12" t="str">
        <f>+Wohnsitz!S198</f>
        <v/>
      </c>
      <c r="X204" s="12">
        <f t="shared" si="2"/>
        <v>0</v>
      </c>
    </row>
    <row r="205" spans="1:24" ht="23.25" customHeight="1" x14ac:dyDescent="0.25">
      <c r="A205" s="43" t="str">
        <f>IFERROR(IF(GEKO!J205&lt;&gt;"",$E$3,""),"")</f>
        <v/>
      </c>
      <c r="B205" s="43" t="str">
        <f>IFERROR(IF(GEKO!J205&lt;&gt;"",$E$9,""),"")</f>
        <v/>
      </c>
      <c r="C205" s="50" t="str">
        <f>IFERROR(IF(GEKO!J205&lt;&gt;"",$B$9,""),"")</f>
        <v/>
      </c>
      <c r="D205" s="50" t="str">
        <f>IFERROR(IF(GEKO!H205&lt;&gt;"", GEKO!$B$10 &amp; " " &amp; $B$11, ""), "")</f>
        <v/>
      </c>
      <c r="E205" s="43" t="str">
        <f>IFERROR(IF(GEKO!J205&lt;&gt;"",INDEX(Wohnsitz!$F$7,1),""),"")</f>
        <v/>
      </c>
      <c r="F205" s="43" t="str">
        <f>IFERROR(IF(GEKO!J205&lt;&gt;"",TEXT(Wohnsitz!$C$11,"MM.JJ"),""),"")</f>
        <v/>
      </c>
      <c r="G205" s="43" t="str">
        <f>IFERROR(IF(GEKO!J205&lt;&gt;"",INDEX(Wohnsitz!B199,1),""),"")</f>
        <v/>
      </c>
      <c r="H205" s="68" t="str">
        <f>+Wohnsitz!G199</f>
        <v/>
      </c>
      <c r="I205" s="43" t="str">
        <f>+Wohnsitz!H199</f>
        <v/>
      </c>
      <c r="J205" s="68" t="str">
        <f>+Wohnsitz!V199</f>
        <v/>
      </c>
      <c r="K205" s="44" t="str">
        <f>+Wohnsitz!W199</f>
        <v/>
      </c>
      <c r="L205" s="13" t="str">
        <f>+Wohnsitz!I199</f>
        <v/>
      </c>
      <c r="M205" s="12">
        <f>+Wohnsitz!U199</f>
        <v>0</v>
      </c>
      <c r="N205" s="12" t="str">
        <f>+Wohnsitz!J199</f>
        <v/>
      </c>
      <c r="O205" s="12" t="str">
        <f>+Wohnsitz!K199</f>
        <v/>
      </c>
      <c r="P205" s="12" t="str">
        <f>+Wohnsitz!L199</f>
        <v/>
      </c>
      <c r="Q205" s="12">
        <f>+Wohnsitz!M199</f>
        <v>0</v>
      </c>
      <c r="R205" s="12" t="str">
        <f>+Wohnsitz!N199</f>
        <v/>
      </c>
      <c r="S205" s="12" t="str">
        <f>+Wohnsitz!O199</f>
        <v/>
      </c>
      <c r="T205" s="12" t="str">
        <f>+Wohnsitz!P199</f>
        <v/>
      </c>
      <c r="U205" s="12" t="str">
        <f>+Wohnsitz!Q199</f>
        <v/>
      </c>
      <c r="V205" s="12" t="str">
        <f>+Wohnsitz!R199</f>
        <v/>
      </c>
      <c r="W205" s="12" t="str">
        <f>+Wohnsitz!S199</f>
        <v/>
      </c>
      <c r="X205" s="12">
        <f t="shared" si="2"/>
        <v>0</v>
      </c>
    </row>
    <row r="206" spans="1:24" ht="23.25" customHeight="1" x14ac:dyDescent="0.25">
      <c r="A206" s="43" t="str">
        <f>IFERROR(IF(GEKO!J206&lt;&gt;"",$E$3,""),"")</f>
        <v/>
      </c>
      <c r="B206" s="43" t="str">
        <f>IFERROR(IF(GEKO!J206&lt;&gt;"",$E$9,""),"")</f>
        <v/>
      </c>
      <c r="C206" s="50" t="str">
        <f>IFERROR(IF(GEKO!J206&lt;&gt;"",$B$9,""),"")</f>
        <v/>
      </c>
      <c r="D206" s="50" t="str">
        <f>IFERROR(IF(GEKO!H206&lt;&gt;"", GEKO!$B$10 &amp; " " &amp; $B$11, ""), "")</f>
        <v/>
      </c>
      <c r="E206" s="43" t="str">
        <f>IFERROR(IF(GEKO!J206&lt;&gt;"",INDEX(Wohnsitz!$F$7,1),""),"")</f>
        <v/>
      </c>
      <c r="F206" s="43" t="str">
        <f>IFERROR(IF(GEKO!J206&lt;&gt;"",TEXT(Wohnsitz!$C$11,"MM.JJ"),""),"")</f>
        <v/>
      </c>
      <c r="G206" s="43" t="str">
        <f>IFERROR(IF(GEKO!J206&lt;&gt;"",INDEX(Wohnsitz!B200,1),""),"")</f>
        <v/>
      </c>
      <c r="H206" s="68" t="str">
        <f>+Wohnsitz!G200</f>
        <v/>
      </c>
      <c r="I206" s="43" t="str">
        <f>+Wohnsitz!H200</f>
        <v/>
      </c>
      <c r="J206" s="68" t="str">
        <f>+Wohnsitz!V200</f>
        <v/>
      </c>
      <c r="K206" s="44" t="str">
        <f>+Wohnsitz!W200</f>
        <v/>
      </c>
      <c r="L206" s="13" t="str">
        <f>+Wohnsitz!I200</f>
        <v/>
      </c>
      <c r="M206" s="12">
        <f>+Wohnsitz!U200</f>
        <v>0</v>
      </c>
      <c r="N206" s="12" t="str">
        <f>+Wohnsitz!J200</f>
        <v/>
      </c>
      <c r="O206" s="12" t="str">
        <f>+Wohnsitz!K200</f>
        <v/>
      </c>
      <c r="P206" s="12" t="str">
        <f>+Wohnsitz!L200</f>
        <v/>
      </c>
      <c r="Q206" s="12">
        <f>+Wohnsitz!M200</f>
        <v>0</v>
      </c>
      <c r="R206" s="12" t="str">
        <f>+Wohnsitz!N200</f>
        <v/>
      </c>
      <c r="S206" s="12" t="str">
        <f>+Wohnsitz!O200</f>
        <v/>
      </c>
      <c r="T206" s="12" t="str">
        <f>+Wohnsitz!P200</f>
        <v/>
      </c>
      <c r="U206" s="12" t="str">
        <f>+Wohnsitz!Q200</f>
        <v/>
      </c>
      <c r="V206" s="12" t="str">
        <f>+Wohnsitz!R200</f>
        <v/>
      </c>
      <c r="W206" s="12" t="str">
        <f>+Wohnsitz!S200</f>
        <v/>
      </c>
      <c r="X206" s="12">
        <f t="shared" si="2"/>
        <v>0</v>
      </c>
    </row>
    <row r="207" spans="1:24" ht="23.25" customHeight="1" x14ac:dyDescent="0.25">
      <c r="A207" s="43" t="str">
        <f>IFERROR(IF(GEKO!J207&lt;&gt;"",$E$3,""),"")</f>
        <v/>
      </c>
      <c r="B207" s="43" t="str">
        <f>IFERROR(IF(GEKO!J207&lt;&gt;"",$E$9,""),"")</f>
        <v/>
      </c>
      <c r="C207" s="50" t="str">
        <f>IFERROR(IF(GEKO!J207&lt;&gt;"",$B$9,""),"")</f>
        <v/>
      </c>
      <c r="D207" s="50" t="str">
        <f>IFERROR(IF(GEKO!H207&lt;&gt;"", GEKO!$B$10 &amp; " " &amp; $B$11, ""), "")</f>
        <v/>
      </c>
      <c r="E207" s="43" t="str">
        <f>IFERROR(IF(GEKO!J207&lt;&gt;"",INDEX(Wohnsitz!$F$7,1),""),"")</f>
        <v/>
      </c>
      <c r="F207" s="43" t="str">
        <f>IFERROR(IF(GEKO!J207&lt;&gt;"",TEXT(Wohnsitz!$C$11,"MM.JJ"),""),"")</f>
        <v/>
      </c>
      <c r="G207" s="43" t="str">
        <f>IFERROR(IF(GEKO!J207&lt;&gt;"",INDEX(Wohnsitz!B201,1),""),"")</f>
        <v/>
      </c>
      <c r="H207" s="68" t="str">
        <f>+Wohnsitz!G201</f>
        <v/>
      </c>
      <c r="I207" s="43" t="str">
        <f>+Wohnsitz!H201</f>
        <v/>
      </c>
      <c r="J207" s="68" t="str">
        <f>+Wohnsitz!V201</f>
        <v/>
      </c>
      <c r="K207" s="44" t="str">
        <f>+Wohnsitz!W201</f>
        <v/>
      </c>
      <c r="L207" s="13" t="str">
        <f>+Wohnsitz!I201</f>
        <v/>
      </c>
      <c r="M207" s="12">
        <f>+Wohnsitz!U201</f>
        <v>0</v>
      </c>
      <c r="N207" s="12" t="str">
        <f>+Wohnsitz!J201</f>
        <v/>
      </c>
      <c r="O207" s="12" t="str">
        <f>+Wohnsitz!K201</f>
        <v/>
      </c>
      <c r="P207" s="12" t="str">
        <f>+Wohnsitz!L201</f>
        <v/>
      </c>
      <c r="Q207" s="12">
        <f>+Wohnsitz!M201</f>
        <v>0</v>
      </c>
      <c r="R207" s="12" t="str">
        <f>+Wohnsitz!N201</f>
        <v/>
      </c>
      <c r="S207" s="12" t="str">
        <f>+Wohnsitz!O201</f>
        <v/>
      </c>
      <c r="T207" s="12" t="str">
        <f>+Wohnsitz!P201</f>
        <v/>
      </c>
      <c r="U207" s="12" t="str">
        <f>+Wohnsitz!Q201</f>
        <v/>
      </c>
      <c r="V207" s="12" t="str">
        <f>+Wohnsitz!R201</f>
        <v/>
      </c>
      <c r="W207" s="12" t="str">
        <f>+Wohnsitz!S201</f>
        <v/>
      </c>
      <c r="X207" s="12">
        <f t="shared" si="2"/>
        <v>0</v>
      </c>
    </row>
    <row r="208" spans="1:24" ht="23.25" customHeight="1" x14ac:dyDescent="0.25">
      <c r="A208" s="43" t="str">
        <f>IFERROR(IF(GEKO!J208&lt;&gt;"",$E$3,""),"")</f>
        <v/>
      </c>
      <c r="B208" s="43" t="str">
        <f>IFERROR(IF(GEKO!J208&lt;&gt;"",$E$9,""),"")</f>
        <v/>
      </c>
      <c r="C208" s="50" t="str">
        <f>IFERROR(IF(GEKO!J208&lt;&gt;"",$B$9,""),"")</f>
        <v/>
      </c>
      <c r="D208" s="50" t="str">
        <f>IFERROR(IF(GEKO!H208&lt;&gt;"", GEKO!$B$10 &amp; " " &amp; $B$11, ""), "")</f>
        <v/>
      </c>
      <c r="E208" s="43" t="str">
        <f>IFERROR(IF(GEKO!J208&lt;&gt;"",INDEX(Wohnsitz!$F$7,1),""),"")</f>
        <v/>
      </c>
      <c r="F208" s="43" t="str">
        <f>IFERROR(IF(GEKO!J208&lt;&gt;"",TEXT(Wohnsitz!$C$11,"MM.JJ"),""),"")</f>
        <v/>
      </c>
      <c r="G208" s="43" t="str">
        <f>IFERROR(IF(GEKO!J208&lt;&gt;"",INDEX(Wohnsitz!B202,1),""),"")</f>
        <v/>
      </c>
      <c r="H208" s="68" t="str">
        <f>+Wohnsitz!G202</f>
        <v/>
      </c>
      <c r="I208" s="43" t="str">
        <f>+Wohnsitz!H202</f>
        <v/>
      </c>
      <c r="J208" s="68" t="str">
        <f>+Wohnsitz!V202</f>
        <v/>
      </c>
      <c r="K208" s="44" t="str">
        <f>+Wohnsitz!W202</f>
        <v/>
      </c>
      <c r="L208" s="13" t="str">
        <f>+Wohnsitz!I202</f>
        <v/>
      </c>
      <c r="M208" s="12">
        <f>+Wohnsitz!U202</f>
        <v>0</v>
      </c>
      <c r="N208" s="12" t="str">
        <f>+Wohnsitz!J202</f>
        <v/>
      </c>
      <c r="O208" s="12" t="str">
        <f>+Wohnsitz!K202</f>
        <v/>
      </c>
      <c r="P208" s="12" t="str">
        <f>+Wohnsitz!L202</f>
        <v/>
      </c>
      <c r="Q208" s="12">
        <f>+Wohnsitz!M202</f>
        <v>0</v>
      </c>
      <c r="R208" s="12" t="str">
        <f>+Wohnsitz!N202</f>
        <v/>
      </c>
      <c r="S208" s="12" t="str">
        <f>+Wohnsitz!O202</f>
        <v/>
      </c>
      <c r="T208" s="12" t="str">
        <f>+Wohnsitz!P202</f>
        <v/>
      </c>
      <c r="U208" s="12" t="str">
        <f>+Wohnsitz!Q202</f>
        <v/>
      </c>
      <c r="V208" s="12" t="str">
        <f>+Wohnsitz!R202</f>
        <v/>
      </c>
      <c r="W208" s="12" t="str">
        <f>+Wohnsitz!S202</f>
        <v/>
      </c>
      <c r="X208" s="12">
        <f t="shared" si="2"/>
        <v>0</v>
      </c>
    </row>
    <row r="209" spans="1:24" ht="23.25" customHeight="1" x14ac:dyDescent="0.25">
      <c r="A209" s="43" t="str">
        <f>IFERROR(IF(GEKO!J209&lt;&gt;"",$E$3,""),"")</f>
        <v/>
      </c>
      <c r="B209" s="43" t="str">
        <f>IFERROR(IF(GEKO!J209&lt;&gt;"",$E$9,""),"")</f>
        <v/>
      </c>
      <c r="C209" s="50" t="str">
        <f>IFERROR(IF(GEKO!J209&lt;&gt;"",$B$9,""),"")</f>
        <v/>
      </c>
      <c r="D209" s="50" t="str">
        <f>IFERROR(IF(GEKO!H209&lt;&gt;"", GEKO!$B$10 &amp; " " &amp; $B$11, ""), "")</f>
        <v/>
      </c>
      <c r="E209" s="43" t="str">
        <f>IFERROR(IF(GEKO!J209&lt;&gt;"",INDEX(Wohnsitz!$F$7,1),""),"")</f>
        <v/>
      </c>
      <c r="F209" s="43" t="str">
        <f>IFERROR(IF(GEKO!J209&lt;&gt;"",TEXT(Wohnsitz!$C$11,"MM.JJ"),""),"")</f>
        <v/>
      </c>
      <c r="G209" s="43" t="str">
        <f>IFERROR(IF(GEKO!J209&lt;&gt;"",INDEX(Wohnsitz!B203,1),""),"")</f>
        <v/>
      </c>
      <c r="H209" s="68" t="str">
        <f>+Wohnsitz!G203</f>
        <v/>
      </c>
      <c r="I209" s="43" t="str">
        <f>+Wohnsitz!H203</f>
        <v/>
      </c>
      <c r="J209" s="68" t="str">
        <f>+Wohnsitz!V203</f>
        <v/>
      </c>
      <c r="K209" s="44" t="str">
        <f>+Wohnsitz!W203</f>
        <v/>
      </c>
      <c r="L209" s="13" t="str">
        <f>+Wohnsitz!I203</f>
        <v/>
      </c>
      <c r="M209" s="12">
        <f>+Wohnsitz!U203</f>
        <v>0</v>
      </c>
      <c r="N209" s="12" t="str">
        <f>+Wohnsitz!J203</f>
        <v/>
      </c>
      <c r="O209" s="12" t="str">
        <f>+Wohnsitz!K203</f>
        <v/>
      </c>
      <c r="P209" s="12" t="str">
        <f>+Wohnsitz!L203</f>
        <v/>
      </c>
      <c r="Q209" s="12">
        <f>+Wohnsitz!M203</f>
        <v>0</v>
      </c>
      <c r="R209" s="12" t="str">
        <f>+Wohnsitz!N203</f>
        <v/>
      </c>
      <c r="S209" s="12" t="str">
        <f>+Wohnsitz!O203</f>
        <v/>
      </c>
      <c r="T209" s="12" t="str">
        <f>+Wohnsitz!P203</f>
        <v/>
      </c>
      <c r="U209" s="12" t="str">
        <f>+Wohnsitz!Q203</f>
        <v/>
      </c>
      <c r="V209" s="12" t="str">
        <f>+Wohnsitz!R203</f>
        <v/>
      </c>
      <c r="W209" s="12" t="str">
        <f>+Wohnsitz!S203</f>
        <v/>
      </c>
      <c r="X209" s="12">
        <f t="shared" si="2"/>
        <v>0</v>
      </c>
    </row>
    <row r="210" spans="1:24" ht="23.25" customHeight="1" x14ac:dyDescent="0.25">
      <c r="A210" s="43" t="str">
        <f>IFERROR(IF(GEKO!J210&lt;&gt;"",$E$3,""),"")</f>
        <v/>
      </c>
      <c r="B210" s="43" t="str">
        <f>IFERROR(IF(GEKO!J210&lt;&gt;"",$E$9,""),"")</f>
        <v/>
      </c>
      <c r="C210" s="50" t="str">
        <f>IFERROR(IF(GEKO!J210&lt;&gt;"",$B$9,""),"")</f>
        <v/>
      </c>
      <c r="D210" s="50" t="str">
        <f>IFERROR(IF(GEKO!H210&lt;&gt;"", GEKO!$B$10 &amp; " " &amp; $B$11, ""), "")</f>
        <v/>
      </c>
      <c r="E210" s="43" t="str">
        <f>IFERROR(IF(GEKO!J210&lt;&gt;"",INDEX(Wohnsitz!$F$7,1),""),"")</f>
        <v/>
      </c>
      <c r="F210" s="43" t="str">
        <f>IFERROR(IF(GEKO!J210&lt;&gt;"",TEXT(Wohnsitz!$C$11,"MM.JJ"),""),"")</f>
        <v/>
      </c>
      <c r="G210" s="43" t="str">
        <f>IFERROR(IF(GEKO!J210&lt;&gt;"",INDEX(Wohnsitz!B204,1),""),"")</f>
        <v/>
      </c>
      <c r="H210" s="68" t="str">
        <f>+Wohnsitz!G204</f>
        <v/>
      </c>
      <c r="I210" s="43" t="str">
        <f>+Wohnsitz!H204</f>
        <v/>
      </c>
      <c r="J210" s="68" t="str">
        <f>+Wohnsitz!V204</f>
        <v/>
      </c>
      <c r="K210" s="44" t="str">
        <f>+Wohnsitz!W204</f>
        <v/>
      </c>
      <c r="L210" s="13" t="str">
        <f>+Wohnsitz!I204</f>
        <v/>
      </c>
      <c r="M210" s="12">
        <f>+Wohnsitz!U204</f>
        <v>0</v>
      </c>
      <c r="N210" s="12" t="str">
        <f>+Wohnsitz!J204</f>
        <v/>
      </c>
      <c r="O210" s="12" t="str">
        <f>+Wohnsitz!K204</f>
        <v/>
      </c>
      <c r="P210" s="12" t="str">
        <f>+Wohnsitz!L204</f>
        <v/>
      </c>
      <c r="Q210" s="12">
        <f>+Wohnsitz!M204</f>
        <v>0</v>
      </c>
      <c r="R210" s="12" t="str">
        <f>+Wohnsitz!N204</f>
        <v/>
      </c>
      <c r="S210" s="12" t="str">
        <f>+Wohnsitz!O204</f>
        <v/>
      </c>
      <c r="T210" s="12" t="str">
        <f>+Wohnsitz!P204</f>
        <v/>
      </c>
      <c r="U210" s="12" t="str">
        <f>+Wohnsitz!Q204</f>
        <v/>
      </c>
      <c r="V210" s="12" t="str">
        <f>+Wohnsitz!R204</f>
        <v/>
      </c>
      <c r="W210" s="12" t="str">
        <f>+Wohnsitz!S204</f>
        <v/>
      </c>
      <c r="X210" s="12">
        <f t="shared" si="2"/>
        <v>0</v>
      </c>
    </row>
    <row r="211" spans="1:24" ht="23.25" customHeight="1" x14ac:dyDescent="0.25">
      <c r="A211" s="43" t="str">
        <f>IFERROR(IF(GEKO!J211&lt;&gt;"",$E$3,""),"")</f>
        <v/>
      </c>
      <c r="B211" s="43" t="str">
        <f>IFERROR(IF(GEKO!J211&lt;&gt;"",$E$9,""),"")</f>
        <v/>
      </c>
      <c r="C211" s="50" t="str">
        <f>IFERROR(IF(GEKO!J211&lt;&gt;"",$B$9,""),"")</f>
        <v/>
      </c>
      <c r="D211" s="50" t="str">
        <f>IFERROR(IF(GEKO!H211&lt;&gt;"", GEKO!$B$10 &amp; " " &amp; $B$11, ""), "")</f>
        <v/>
      </c>
      <c r="E211" s="43" t="str">
        <f>IFERROR(IF(GEKO!J211&lt;&gt;"",INDEX(Wohnsitz!$F$7,1),""),"")</f>
        <v/>
      </c>
      <c r="F211" s="43" t="str">
        <f>IFERROR(IF(GEKO!J211&lt;&gt;"",TEXT(Wohnsitz!$C$11,"MM.JJ"),""),"")</f>
        <v/>
      </c>
      <c r="G211" s="43" t="str">
        <f>IFERROR(IF(GEKO!J211&lt;&gt;"",INDEX(Wohnsitz!B205,1),""),"")</f>
        <v/>
      </c>
      <c r="H211" s="68" t="str">
        <f>+Wohnsitz!G205</f>
        <v/>
      </c>
      <c r="I211" s="43" t="str">
        <f>+Wohnsitz!H205</f>
        <v/>
      </c>
      <c r="J211" s="68" t="str">
        <f>+Wohnsitz!V205</f>
        <v/>
      </c>
      <c r="K211" s="44" t="str">
        <f>+Wohnsitz!W205</f>
        <v/>
      </c>
      <c r="L211" s="13" t="str">
        <f>+Wohnsitz!I205</f>
        <v/>
      </c>
      <c r="M211" s="12">
        <f>+Wohnsitz!U205</f>
        <v>0</v>
      </c>
      <c r="N211" s="12" t="str">
        <f>+Wohnsitz!J205</f>
        <v/>
      </c>
      <c r="O211" s="12" t="str">
        <f>+Wohnsitz!K205</f>
        <v/>
      </c>
      <c r="P211" s="12" t="str">
        <f>+Wohnsitz!L205</f>
        <v/>
      </c>
      <c r="Q211" s="12">
        <f>+Wohnsitz!M205</f>
        <v>0</v>
      </c>
      <c r="R211" s="12" t="str">
        <f>+Wohnsitz!N205</f>
        <v/>
      </c>
      <c r="S211" s="12" t="str">
        <f>+Wohnsitz!O205</f>
        <v/>
      </c>
      <c r="T211" s="12" t="str">
        <f>+Wohnsitz!P205</f>
        <v/>
      </c>
      <c r="U211" s="12" t="str">
        <f>+Wohnsitz!Q205</f>
        <v/>
      </c>
      <c r="V211" s="12" t="str">
        <f>+Wohnsitz!R205</f>
        <v/>
      </c>
      <c r="W211" s="12" t="str">
        <f>+Wohnsitz!S205</f>
        <v/>
      </c>
      <c r="X211" s="12">
        <f t="shared" si="2"/>
        <v>0</v>
      </c>
    </row>
    <row r="212" spans="1:24" ht="23.25" customHeight="1" x14ac:dyDescent="0.25">
      <c r="A212" s="43" t="str">
        <f>IFERROR(IF(GEKO!J212&lt;&gt;"",$E$3,""),"")</f>
        <v/>
      </c>
      <c r="B212" s="43" t="str">
        <f>IFERROR(IF(GEKO!J212&lt;&gt;"",$E$9,""),"")</f>
        <v/>
      </c>
      <c r="C212" s="50" t="str">
        <f>IFERROR(IF(GEKO!J212&lt;&gt;"",$B$9,""),"")</f>
        <v/>
      </c>
      <c r="D212" s="50" t="str">
        <f>IFERROR(IF(GEKO!H212&lt;&gt;"", GEKO!$B$10 &amp; " " &amp; $B$11, ""), "")</f>
        <v/>
      </c>
      <c r="E212" s="43" t="str">
        <f>IFERROR(IF(GEKO!J212&lt;&gt;"",INDEX(Wohnsitz!$F$7,1),""),"")</f>
        <v/>
      </c>
      <c r="F212" s="43" t="str">
        <f>IFERROR(IF(GEKO!J212&lt;&gt;"",TEXT(Wohnsitz!$C$11,"MM.JJ"),""),"")</f>
        <v/>
      </c>
      <c r="G212" s="43" t="str">
        <f>IFERROR(IF(GEKO!J212&lt;&gt;"",INDEX(Wohnsitz!B206,1),""),"")</f>
        <v/>
      </c>
      <c r="H212" s="68" t="str">
        <f>+Wohnsitz!G206</f>
        <v/>
      </c>
      <c r="I212" s="43" t="str">
        <f>+Wohnsitz!H206</f>
        <v/>
      </c>
      <c r="J212" s="68" t="str">
        <f>+Wohnsitz!V206</f>
        <v/>
      </c>
      <c r="K212" s="44" t="str">
        <f>+Wohnsitz!W206</f>
        <v/>
      </c>
      <c r="L212" s="13" t="str">
        <f>+Wohnsitz!I206</f>
        <v/>
      </c>
      <c r="M212" s="12">
        <f>+Wohnsitz!U206</f>
        <v>0</v>
      </c>
      <c r="N212" s="12" t="str">
        <f>+Wohnsitz!J206</f>
        <v/>
      </c>
      <c r="O212" s="12" t="str">
        <f>+Wohnsitz!K206</f>
        <v/>
      </c>
      <c r="P212" s="12" t="str">
        <f>+Wohnsitz!L206</f>
        <v/>
      </c>
      <c r="Q212" s="12">
        <f>+Wohnsitz!M206</f>
        <v>0</v>
      </c>
      <c r="R212" s="12" t="str">
        <f>+Wohnsitz!N206</f>
        <v/>
      </c>
      <c r="S212" s="12" t="str">
        <f>+Wohnsitz!O206</f>
        <v/>
      </c>
      <c r="T212" s="12" t="str">
        <f>+Wohnsitz!P206</f>
        <v/>
      </c>
      <c r="U212" s="12" t="str">
        <f>+Wohnsitz!Q206</f>
        <v/>
      </c>
      <c r="V212" s="12" t="str">
        <f>+Wohnsitz!R206</f>
        <v/>
      </c>
      <c r="W212" s="12" t="str">
        <f>+Wohnsitz!S206</f>
        <v/>
      </c>
      <c r="X212" s="12">
        <f t="shared" si="2"/>
        <v>0</v>
      </c>
    </row>
    <row r="213" spans="1:24" ht="23.25" customHeight="1" x14ac:dyDescent="0.25">
      <c r="A213" s="43" t="str">
        <f>IFERROR(IF(GEKO!J213&lt;&gt;"",$E$3,""),"")</f>
        <v/>
      </c>
      <c r="B213" s="43" t="str">
        <f>IFERROR(IF(GEKO!J213&lt;&gt;"",$E$9,""),"")</f>
        <v/>
      </c>
      <c r="C213" s="50" t="str">
        <f>IFERROR(IF(GEKO!J213&lt;&gt;"",$B$9,""),"")</f>
        <v/>
      </c>
      <c r="D213" s="50" t="str">
        <f>IFERROR(IF(GEKO!H213&lt;&gt;"", GEKO!$B$10 &amp; " " &amp; $B$11, ""), "")</f>
        <v/>
      </c>
      <c r="E213" s="43" t="str">
        <f>IFERROR(IF(GEKO!J213&lt;&gt;"",INDEX(Wohnsitz!$F$7,1),""),"")</f>
        <v/>
      </c>
      <c r="F213" s="43" t="str">
        <f>IFERROR(IF(GEKO!J213&lt;&gt;"",TEXT(Wohnsitz!$C$11,"MM.JJ"),""),"")</f>
        <v/>
      </c>
      <c r="G213" s="43" t="str">
        <f>IFERROR(IF(GEKO!J213&lt;&gt;"",INDEX(Wohnsitz!B207,1),""),"")</f>
        <v/>
      </c>
      <c r="H213" s="68" t="str">
        <f>+Wohnsitz!G207</f>
        <v/>
      </c>
      <c r="I213" s="43" t="str">
        <f>+Wohnsitz!H207</f>
        <v/>
      </c>
      <c r="J213" s="68" t="str">
        <f>+Wohnsitz!V207</f>
        <v/>
      </c>
      <c r="K213" s="44" t="str">
        <f>+Wohnsitz!W207</f>
        <v/>
      </c>
      <c r="L213" s="13" t="str">
        <f>+Wohnsitz!I207</f>
        <v/>
      </c>
      <c r="M213" s="12">
        <f>+Wohnsitz!U207</f>
        <v>0</v>
      </c>
      <c r="N213" s="12" t="str">
        <f>+Wohnsitz!J207</f>
        <v/>
      </c>
      <c r="O213" s="12" t="str">
        <f>+Wohnsitz!K207</f>
        <v/>
      </c>
      <c r="P213" s="12" t="str">
        <f>+Wohnsitz!L207</f>
        <v/>
      </c>
      <c r="Q213" s="12">
        <f>+Wohnsitz!M207</f>
        <v>0</v>
      </c>
      <c r="R213" s="12" t="str">
        <f>+Wohnsitz!N207</f>
        <v/>
      </c>
      <c r="S213" s="12" t="str">
        <f>+Wohnsitz!O207</f>
        <v/>
      </c>
      <c r="T213" s="12" t="str">
        <f>+Wohnsitz!P207</f>
        <v/>
      </c>
      <c r="U213" s="12" t="str">
        <f>+Wohnsitz!Q207</f>
        <v/>
      </c>
      <c r="V213" s="12" t="str">
        <f>+Wohnsitz!R207</f>
        <v/>
      </c>
      <c r="W213" s="12" t="str">
        <f>+Wohnsitz!S207</f>
        <v/>
      </c>
      <c r="X213" s="12">
        <f t="shared" ref="X213:X276" si="3">SUM(U213:W213)</f>
        <v>0</v>
      </c>
    </row>
    <row r="214" spans="1:24" ht="23.25" customHeight="1" x14ac:dyDescent="0.25">
      <c r="A214" s="43" t="str">
        <f>IFERROR(IF(GEKO!J214&lt;&gt;"",$E$3,""),"")</f>
        <v/>
      </c>
      <c r="B214" s="43" t="str">
        <f>IFERROR(IF(GEKO!J214&lt;&gt;"",$E$9,""),"")</f>
        <v/>
      </c>
      <c r="C214" s="50" t="str">
        <f>IFERROR(IF(GEKO!J214&lt;&gt;"",$B$9,""),"")</f>
        <v/>
      </c>
      <c r="D214" s="50" t="str">
        <f>IFERROR(IF(GEKO!H214&lt;&gt;"", GEKO!$B$10 &amp; " " &amp; $B$11, ""), "")</f>
        <v/>
      </c>
      <c r="E214" s="43" t="str">
        <f>IFERROR(IF(GEKO!J214&lt;&gt;"",INDEX(Wohnsitz!$F$7,1),""),"")</f>
        <v/>
      </c>
      <c r="F214" s="43" t="str">
        <f>IFERROR(IF(GEKO!J214&lt;&gt;"",TEXT(Wohnsitz!$C$11,"MM.JJ"),""),"")</f>
        <v/>
      </c>
      <c r="G214" s="43" t="str">
        <f>IFERROR(IF(GEKO!J214&lt;&gt;"",INDEX(Wohnsitz!B208,1),""),"")</f>
        <v/>
      </c>
      <c r="H214" s="68" t="str">
        <f>+Wohnsitz!G208</f>
        <v/>
      </c>
      <c r="I214" s="43" t="str">
        <f>+Wohnsitz!H208</f>
        <v/>
      </c>
      <c r="J214" s="68" t="str">
        <f>+Wohnsitz!V208</f>
        <v/>
      </c>
      <c r="K214" s="44" t="str">
        <f>+Wohnsitz!W208</f>
        <v/>
      </c>
      <c r="L214" s="13" t="str">
        <f>+Wohnsitz!I208</f>
        <v/>
      </c>
      <c r="M214" s="12">
        <f>+Wohnsitz!U208</f>
        <v>0</v>
      </c>
      <c r="N214" s="12" t="str">
        <f>+Wohnsitz!J208</f>
        <v/>
      </c>
      <c r="O214" s="12" t="str">
        <f>+Wohnsitz!K208</f>
        <v/>
      </c>
      <c r="P214" s="12" t="str">
        <f>+Wohnsitz!L208</f>
        <v/>
      </c>
      <c r="Q214" s="12">
        <f>+Wohnsitz!M208</f>
        <v>0</v>
      </c>
      <c r="R214" s="12" t="str">
        <f>+Wohnsitz!N208</f>
        <v/>
      </c>
      <c r="S214" s="12" t="str">
        <f>+Wohnsitz!O208</f>
        <v/>
      </c>
      <c r="T214" s="12" t="str">
        <f>+Wohnsitz!P208</f>
        <v/>
      </c>
      <c r="U214" s="12" t="str">
        <f>+Wohnsitz!Q208</f>
        <v/>
      </c>
      <c r="V214" s="12" t="str">
        <f>+Wohnsitz!R208</f>
        <v/>
      </c>
      <c r="W214" s="12" t="str">
        <f>+Wohnsitz!S208</f>
        <v/>
      </c>
      <c r="X214" s="12">
        <f t="shared" si="3"/>
        <v>0</v>
      </c>
    </row>
    <row r="215" spans="1:24" ht="23.25" customHeight="1" x14ac:dyDescent="0.25">
      <c r="A215" s="43" t="str">
        <f>IFERROR(IF(GEKO!J215&lt;&gt;"",$E$3,""),"")</f>
        <v/>
      </c>
      <c r="B215" s="43" t="str">
        <f>IFERROR(IF(GEKO!J215&lt;&gt;"",$E$9,""),"")</f>
        <v/>
      </c>
      <c r="C215" s="50" t="str">
        <f>IFERROR(IF(GEKO!J215&lt;&gt;"",$B$9,""),"")</f>
        <v/>
      </c>
      <c r="D215" s="50" t="str">
        <f>IFERROR(IF(GEKO!H215&lt;&gt;"", GEKO!$B$10 &amp; " " &amp; $B$11, ""), "")</f>
        <v/>
      </c>
      <c r="E215" s="43" t="str">
        <f>IFERROR(IF(GEKO!J215&lt;&gt;"",INDEX(Wohnsitz!$F$7,1),""),"")</f>
        <v/>
      </c>
      <c r="F215" s="43" t="str">
        <f>IFERROR(IF(GEKO!J215&lt;&gt;"",TEXT(Wohnsitz!$C$11,"MM.JJ"),""),"")</f>
        <v/>
      </c>
      <c r="G215" s="43" t="str">
        <f>IFERROR(IF(GEKO!J215&lt;&gt;"",INDEX(Wohnsitz!B209,1),""),"")</f>
        <v/>
      </c>
      <c r="H215" s="68" t="str">
        <f>+Wohnsitz!G209</f>
        <v/>
      </c>
      <c r="I215" s="43" t="str">
        <f>+Wohnsitz!H209</f>
        <v/>
      </c>
      <c r="J215" s="68" t="str">
        <f>+Wohnsitz!V209</f>
        <v/>
      </c>
      <c r="K215" s="44" t="str">
        <f>+Wohnsitz!W209</f>
        <v/>
      </c>
      <c r="L215" s="13" t="str">
        <f>+Wohnsitz!I209</f>
        <v/>
      </c>
      <c r="M215" s="12">
        <f>+Wohnsitz!U209</f>
        <v>0</v>
      </c>
      <c r="N215" s="12" t="str">
        <f>+Wohnsitz!J209</f>
        <v/>
      </c>
      <c r="O215" s="12" t="str">
        <f>+Wohnsitz!K209</f>
        <v/>
      </c>
      <c r="P215" s="12" t="str">
        <f>+Wohnsitz!L209</f>
        <v/>
      </c>
      <c r="Q215" s="12">
        <f>+Wohnsitz!M209</f>
        <v>0</v>
      </c>
      <c r="R215" s="12" t="str">
        <f>+Wohnsitz!N209</f>
        <v/>
      </c>
      <c r="S215" s="12" t="str">
        <f>+Wohnsitz!O209</f>
        <v/>
      </c>
      <c r="T215" s="12" t="str">
        <f>+Wohnsitz!P209</f>
        <v/>
      </c>
      <c r="U215" s="12" t="str">
        <f>+Wohnsitz!Q209</f>
        <v/>
      </c>
      <c r="V215" s="12" t="str">
        <f>+Wohnsitz!R209</f>
        <v/>
      </c>
      <c r="W215" s="12" t="str">
        <f>+Wohnsitz!S209</f>
        <v/>
      </c>
      <c r="X215" s="12">
        <f t="shared" si="3"/>
        <v>0</v>
      </c>
    </row>
    <row r="216" spans="1:24" ht="23.25" customHeight="1" x14ac:dyDescent="0.25">
      <c r="A216" s="43" t="str">
        <f>IFERROR(IF(GEKO!J216&lt;&gt;"",$E$3,""),"")</f>
        <v/>
      </c>
      <c r="B216" s="43" t="str">
        <f>IFERROR(IF(GEKO!J216&lt;&gt;"",$E$9,""),"")</f>
        <v/>
      </c>
      <c r="C216" s="50" t="str">
        <f>IFERROR(IF(GEKO!J216&lt;&gt;"",$B$9,""),"")</f>
        <v/>
      </c>
      <c r="D216" s="50" t="str">
        <f>IFERROR(IF(GEKO!H216&lt;&gt;"", GEKO!$B$10 &amp; " " &amp; $B$11, ""), "")</f>
        <v/>
      </c>
      <c r="E216" s="43" t="str">
        <f>IFERROR(IF(GEKO!J216&lt;&gt;"",INDEX(Wohnsitz!$F$7,1),""),"")</f>
        <v/>
      </c>
      <c r="F216" s="43" t="str">
        <f>IFERROR(IF(GEKO!J216&lt;&gt;"",TEXT(Wohnsitz!$C$11,"MM.JJ"),""),"")</f>
        <v/>
      </c>
      <c r="G216" s="43" t="str">
        <f>IFERROR(IF(GEKO!J216&lt;&gt;"",INDEX(Wohnsitz!B210,1),""),"")</f>
        <v/>
      </c>
      <c r="H216" s="68" t="str">
        <f>+Wohnsitz!G210</f>
        <v/>
      </c>
      <c r="I216" s="43" t="str">
        <f>+Wohnsitz!H210</f>
        <v/>
      </c>
      <c r="J216" s="68" t="str">
        <f>+Wohnsitz!V210</f>
        <v/>
      </c>
      <c r="K216" s="44" t="str">
        <f>+Wohnsitz!W210</f>
        <v/>
      </c>
      <c r="L216" s="13" t="str">
        <f>+Wohnsitz!I210</f>
        <v/>
      </c>
      <c r="M216" s="12">
        <f>+Wohnsitz!U210</f>
        <v>0</v>
      </c>
      <c r="N216" s="12" t="str">
        <f>+Wohnsitz!J210</f>
        <v/>
      </c>
      <c r="O216" s="12" t="str">
        <f>+Wohnsitz!K210</f>
        <v/>
      </c>
      <c r="P216" s="12" t="str">
        <f>+Wohnsitz!L210</f>
        <v/>
      </c>
      <c r="Q216" s="12">
        <f>+Wohnsitz!M210</f>
        <v>0</v>
      </c>
      <c r="R216" s="12" t="str">
        <f>+Wohnsitz!N210</f>
        <v/>
      </c>
      <c r="S216" s="12" t="str">
        <f>+Wohnsitz!O210</f>
        <v/>
      </c>
      <c r="T216" s="12" t="str">
        <f>+Wohnsitz!P210</f>
        <v/>
      </c>
      <c r="U216" s="12" t="str">
        <f>+Wohnsitz!Q210</f>
        <v/>
      </c>
      <c r="V216" s="12" t="str">
        <f>+Wohnsitz!R210</f>
        <v/>
      </c>
      <c r="W216" s="12" t="str">
        <f>+Wohnsitz!S210</f>
        <v/>
      </c>
      <c r="X216" s="12">
        <f t="shared" si="3"/>
        <v>0</v>
      </c>
    </row>
    <row r="217" spans="1:24" ht="23.25" customHeight="1" x14ac:dyDescent="0.25">
      <c r="A217" s="43" t="str">
        <f>IFERROR(IF(GEKO!J217&lt;&gt;"",$E$3,""),"")</f>
        <v/>
      </c>
      <c r="B217" s="43" t="str">
        <f>IFERROR(IF(GEKO!J217&lt;&gt;"",$E$9,""),"")</f>
        <v/>
      </c>
      <c r="C217" s="50" t="str">
        <f>IFERROR(IF(GEKO!J217&lt;&gt;"",$B$9,""),"")</f>
        <v/>
      </c>
      <c r="D217" s="50" t="str">
        <f>IFERROR(IF(GEKO!H217&lt;&gt;"", GEKO!$B$10 &amp; " " &amp; $B$11, ""), "")</f>
        <v/>
      </c>
      <c r="E217" s="43" t="str">
        <f>IFERROR(IF(GEKO!J217&lt;&gt;"",INDEX(Wohnsitz!$F$7,1),""),"")</f>
        <v/>
      </c>
      <c r="F217" s="43" t="str">
        <f>IFERROR(IF(GEKO!J217&lt;&gt;"",TEXT(Wohnsitz!$C$11,"MM.JJ"),""),"")</f>
        <v/>
      </c>
      <c r="G217" s="43" t="str">
        <f>IFERROR(IF(GEKO!J217&lt;&gt;"",INDEX(Wohnsitz!B211,1),""),"")</f>
        <v/>
      </c>
      <c r="H217" s="68" t="str">
        <f>+Wohnsitz!G211</f>
        <v/>
      </c>
      <c r="I217" s="43" t="str">
        <f>+Wohnsitz!H211</f>
        <v/>
      </c>
      <c r="J217" s="68" t="str">
        <f>+Wohnsitz!V211</f>
        <v/>
      </c>
      <c r="K217" s="44" t="str">
        <f>+Wohnsitz!W211</f>
        <v/>
      </c>
      <c r="L217" s="13" t="str">
        <f>+Wohnsitz!I211</f>
        <v/>
      </c>
      <c r="M217" s="12">
        <f>+Wohnsitz!U211</f>
        <v>0</v>
      </c>
      <c r="N217" s="12" t="str">
        <f>+Wohnsitz!J211</f>
        <v/>
      </c>
      <c r="O217" s="12" t="str">
        <f>+Wohnsitz!K211</f>
        <v/>
      </c>
      <c r="P217" s="12" t="str">
        <f>+Wohnsitz!L211</f>
        <v/>
      </c>
      <c r="Q217" s="12">
        <f>+Wohnsitz!M211</f>
        <v>0</v>
      </c>
      <c r="R217" s="12" t="str">
        <f>+Wohnsitz!N211</f>
        <v/>
      </c>
      <c r="S217" s="12" t="str">
        <f>+Wohnsitz!O211</f>
        <v/>
      </c>
      <c r="T217" s="12" t="str">
        <f>+Wohnsitz!P211</f>
        <v/>
      </c>
      <c r="U217" s="12" t="str">
        <f>+Wohnsitz!Q211</f>
        <v/>
      </c>
      <c r="V217" s="12" t="str">
        <f>+Wohnsitz!R211</f>
        <v/>
      </c>
      <c r="W217" s="12" t="str">
        <f>+Wohnsitz!S211</f>
        <v/>
      </c>
      <c r="X217" s="12">
        <f t="shared" si="3"/>
        <v>0</v>
      </c>
    </row>
    <row r="218" spans="1:24" ht="23.25" customHeight="1" x14ac:dyDescent="0.25">
      <c r="A218" s="43" t="str">
        <f>IFERROR(IF(GEKO!J218&lt;&gt;"",$E$3,""),"")</f>
        <v/>
      </c>
      <c r="B218" s="43" t="str">
        <f>IFERROR(IF(GEKO!J218&lt;&gt;"",$E$9,""),"")</f>
        <v/>
      </c>
      <c r="C218" s="50" t="str">
        <f>IFERROR(IF(GEKO!J218&lt;&gt;"",$B$9,""),"")</f>
        <v/>
      </c>
      <c r="D218" s="50" t="str">
        <f>IFERROR(IF(GEKO!H218&lt;&gt;"", GEKO!$B$10 &amp; " " &amp; $B$11, ""), "")</f>
        <v/>
      </c>
      <c r="E218" s="43" t="str">
        <f>IFERROR(IF(GEKO!J218&lt;&gt;"",INDEX(Wohnsitz!$F$7,1),""),"")</f>
        <v/>
      </c>
      <c r="F218" s="43" t="str">
        <f>IFERROR(IF(GEKO!J218&lt;&gt;"",TEXT(Wohnsitz!$C$11,"MM.JJ"),""),"")</f>
        <v/>
      </c>
      <c r="G218" s="43" t="str">
        <f>IFERROR(IF(GEKO!J218&lt;&gt;"",INDEX(Wohnsitz!B212,1),""),"")</f>
        <v/>
      </c>
      <c r="H218" s="68" t="str">
        <f>+Wohnsitz!G212</f>
        <v/>
      </c>
      <c r="I218" s="43" t="str">
        <f>+Wohnsitz!H212</f>
        <v/>
      </c>
      <c r="J218" s="68" t="str">
        <f>+Wohnsitz!V212</f>
        <v/>
      </c>
      <c r="K218" s="44" t="str">
        <f>+Wohnsitz!W212</f>
        <v/>
      </c>
      <c r="L218" s="13" t="str">
        <f>+Wohnsitz!I212</f>
        <v/>
      </c>
      <c r="M218" s="12">
        <f>+Wohnsitz!U212</f>
        <v>0</v>
      </c>
      <c r="N218" s="12" t="str">
        <f>+Wohnsitz!J212</f>
        <v/>
      </c>
      <c r="O218" s="12" t="str">
        <f>+Wohnsitz!K212</f>
        <v/>
      </c>
      <c r="P218" s="12" t="str">
        <f>+Wohnsitz!L212</f>
        <v/>
      </c>
      <c r="Q218" s="12">
        <f>+Wohnsitz!M212</f>
        <v>0</v>
      </c>
      <c r="R218" s="12" t="str">
        <f>+Wohnsitz!N212</f>
        <v/>
      </c>
      <c r="S218" s="12" t="str">
        <f>+Wohnsitz!O212</f>
        <v/>
      </c>
      <c r="T218" s="12" t="str">
        <f>+Wohnsitz!P212</f>
        <v/>
      </c>
      <c r="U218" s="12" t="str">
        <f>+Wohnsitz!Q212</f>
        <v/>
      </c>
      <c r="V218" s="12" t="str">
        <f>+Wohnsitz!R212</f>
        <v/>
      </c>
      <c r="W218" s="12" t="str">
        <f>+Wohnsitz!S212</f>
        <v/>
      </c>
      <c r="X218" s="12">
        <f t="shared" si="3"/>
        <v>0</v>
      </c>
    </row>
    <row r="219" spans="1:24" ht="23.25" customHeight="1" x14ac:dyDescent="0.25">
      <c r="A219" s="43" t="str">
        <f>IFERROR(IF(GEKO!J219&lt;&gt;"",$E$3,""),"")</f>
        <v/>
      </c>
      <c r="B219" s="43" t="str">
        <f>IFERROR(IF(GEKO!J219&lt;&gt;"",$E$9,""),"")</f>
        <v/>
      </c>
      <c r="C219" s="50" t="str">
        <f>IFERROR(IF(GEKO!J219&lt;&gt;"",$B$9,""),"")</f>
        <v/>
      </c>
      <c r="D219" s="50" t="str">
        <f>IFERROR(IF(GEKO!H219&lt;&gt;"", GEKO!$B$10 &amp; " " &amp; $B$11, ""), "")</f>
        <v/>
      </c>
      <c r="E219" s="43" t="str">
        <f>IFERROR(IF(GEKO!J219&lt;&gt;"",INDEX(Wohnsitz!$F$7,1),""),"")</f>
        <v/>
      </c>
      <c r="F219" s="43" t="str">
        <f>IFERROR(IF(GEKO!J219&lt;&gt;"",TEXT(Wohnsitz!$C$11,"MM.JJ"),""),"")</f>
        <v/>
      </c>
      <c r="G219" s="43" t="str">
        <f>IFERROR(IF(GEKO!J219&lt;&gt;"",INDEX(Wohnsitz!B213,1),""),"")</f>
        <v/>
      </c>
      <c r="H219" s="68" t="str">
        <f>+Wohnsitz!G213</f>
        <v/>
      </c>
      <c r="I219" s="43" t="str">
        <f>+Wohnsitz!H213</f>
        <v/>
      </c>
      <c r="J219" s="68" t="str">
        <f>+Wohnsitz!V213</f>
        <v/>
      </c>
      <c r="K219" s="44" t="str">
        <f>+Wohnsitz!W213</f>
        <v/>
      </c>
      <c r="L219" s="13" t="str">
        <f>+Wohnsitz!I213</f>
        <v/>
      </c>
      <c r="M219" s="12">
        <f>+Wohnsitz!U213</f>
        <v>0</v>
      </c>
      <c r="N219" s="12" t="str">
        <f>+Wohnsitz!J213</f>
        <v/>
      </c>
      <c r="O219" s="12" t="str">
        <f>+Wohnsitz!K213</f>
        <v/>
      </c>
      <c r="P219" s="12" t="str">
        <f>+Wohnsitz!L213</f>
        <v/>
      </c>
      <c r="Q219" s="12">
        <f>+Wohnsitz!M213</f>
        <v>0</v>
      </c>
      <c r="R219" s="12" t="str">
        <f>+Wohnsitz!N213</f>
        <v/>
      </c>
      <c r="S219" s="12" t="str">
        <f>+Wohnsitz!O213</f>
        <v/>
      </c>
      <c r="T219" s="12" t="str">
        <f>+Wohnsitz!P213</f>
        <v/>
      </c>
      <c r="U219" s="12" t="str">
        <f>+Wohnsitz!Q213</f>
        <v/>
      </c>
      <c r="V219" s="12" t="str">
        <f>+Wohnsitz!R213</f>
        <v/>
      </c>
      <c r="W219" s="12" t="str">
        <f>+Wohnsitz!S213</f>
        <v/>
      </c>
      <c r="X219" s="12">
        <f t="shared" si="3"/>
        <v>0</v>
      </c>
    </row>
    <row r="220" spans="1:24" ht="23.25" customHeight="1" x14ac:dyDescent="0.25">
      <c r="A220" s="43" t="str">
        <f>IFERROR(IF(GEKO!J220&lt;&gt;"",$E$3,""),"")</f>
        <v/>
      </c>
      <c r="B220" s="43" t="str">
        <f>IFERROR(IF(GEKO!J220&lt;&gt;"",$E$9,""),"")</f>
        <v/>
      </c>
      <c r="C220" s="50" t="str">
        <f>IFERROR(IF(GEKO!J220&lt;&gt;"",$B$9,""),"")</f>
        <v/>
      </c>
      <c r="D220" s="50" t="str">
        <f>IFERROR(IF(GEKO!H220&lt;&gt;"", GEKO!$B$10 &amp; " " &amp; $B$11, ""), "")</f>
        <v/>
      </c>
      <c r="E220" s="43" t="str">
        <f>IFERROR(IF(GEKO!J220&lt;&gt;"",INDEX(Wohnsitz!$F$7,1),""),"")</f>
        <v/>
      </c>
      <c r="F220" s="43" t="str">
        <f>IFERROR(IF(GEKO!J220&lt;&gt;"",TEXT(Wohnsitz!$C$11,"MM.JJ"),""),"")</f>
        <v/>
      </c>
      <c r="G220" s="43" t="str">
        <f>IFERROR(IF(GEKO!J220&lt;&gt;"",INDEX(Wohnsitz!B214,1),""),"")</f>
        <v/>
      </c>
      <c r="H220" s="68" t="str">
        <f>+Wohnsitz!G214</f>
        <v/>
      </c>
      <c r="I220" s="43" t="str">
        <f>+Wohnsitz!H214</f>
        <v/>
      </c>
      <c r="J220" s="68" t="str">
        <f>+Wohnsitz!V214</f>
        <v/>
      </c>
      <c r="K220" s="44" t="str">
        <f>+Wohnsitz!W214</f>
        <v/>
      </c>
      <c r="L220" s="13" t="str">
        <f>+Wohnsitz!I214</f>
        <v/>
      </c>
      <c r="M220" s="12">
        <f>+Wohnsitz!U214</f>
        <v>0</v>
      </c>
      <c r="N220" s="12" t="str">
        <f>+Wohnsitz!J214</f>
        <v/>
      </c>
      <c r="O220" s="12" t="str">
        <f>+Wohnsitz!K214</f>
        <v/>
      </c>
      <c r="P220" s="12" t="str">
        <f>+Wohnsitz!L214</f>
        <v/>
      </c>
      <c r="Q220" s="12">
        <f>+Wohnsitz!M214</f>
        <v>0</v>
      </c>
      <c r="R220" s="12" t="str">
        <f>+Wohnsitz!N214</f>
        <v/>
      </c>
      <c r="S220" s="12" t="str">
        <f>+Wohnsitz!O214</f>
        <v/>
      </c>
      <c r="T220" s="12" t="str">
        <f>+Wohnsitz!P214</f>
        <v/>
      </c>
      <c r="U220" s="12" t="str">
        <f>+Wohnsitz!Q214</f>
        <v/>
      </c>
      <c r="V220" s="12" t="str">
        <f>+Wohnsitz!R214</f>
        <v/>
      </c>
      <c r="W220" s="12" t="str">
        <f>+Wohnsitz!S214</f>
        <v/>
      </c>
      <c r="X220" s="12">
        <f t="shared" si="3"/>
        <v>0</v>
      </c>
    </row>
    <row r="221" spans="1:24" ht="23.25" customHeight="1" x14ac:dyDescent="0.25">
      <c r="A221" s="43" t="str">
        <f>IFERROR(IF(GEKO!J221&lt;&gt;"",$E$3,""),"")</f>
        <v/>
      </c>
      <c r="B221" s="43" t="str">
        <f>IFERROR(IF(GEKO!J221&lt;&gt;"",$E$9,""),"")</f>
        <v/>
      </c>
      <c r="C221" s="50" t="str">
        <f>IFERROR(IF(GEKO!J221&lt;&gt;"",$B$9,""),"")</f>
        <v/>
      </c>
      <c r="D221" s="50" t="str">
        <f>IFERROR(IF(GEKO!H221&lt;&gt;"", GEKO!$B$10 &amp; " " &amp; $B$11, ""), "")</f>
        <v/>
      </c>
      <c r="E221" s="43" t="str">
        <f>IFERROR(IF(GEKO!J221&lt;&gt;"",INDEX(Wohnsitz!$F$7,1),""),"")</f>
        <v/>
      </c>
      <c r="F221" s="43" t="str">
        <f>IFERROR(IF(GEKO!J221&lt;&gt;"",TEXT(Wohnsitz!$C$11,"MM.JJ"),""),"")</f>
        <v/>
      </c>
      <c r="G221" s="43" t="str">
        <f>IFERROR(IF(GEKO!J221&lt;&gt;"",INDEX(Wohnsitz!B215,1),""),"")</f>
        <v/>
      </c>
      <c r="H221" s="68" t="str">
        <f>+Wohnsitz!G215</f>
        <v/>
      </c>
      <c r="I221" s="43" t="str">
        <f>+Wohnsitz!H215</f>
        <v/>
      </c>
      <c r="J221" s="68" t="str">
        <f>+Wohnsitz!V215</f>
        <v/>
      </c>
      <c r="K221" s="44" t="str">
        <f>+Wohnsitz!W215</f>
        <v/>
      </c>
      <c r="L221" s="13" t="str">
        <f>+Wohnsitz!I215</f>
        <v/>
      </c>
      <c r="M221" s="12">
        <f>+Wohnsitz!U215</f>
        <v>0</v>
      </c>
      <c r="N221" s="12" t="str">
        <f>+Wohnsitz!J215</f>
        <v/>
      </c>
      <c r="O221" s="12" t="str">
        <f>+Wohnsitz!K215</f>
        <v/>
      </c>
      <c r="P221" s="12" t="str">
        <f>+Wohnsitz!L215</f>
        <v/>
      </c>
      <c r="Q221" s="12">
        <f>+Wohnsitz!M215</f>
        <v>0</v>
      </c>
      <c r="R221" s="12" t="str">
        <f>+Wohnsitz!N215</f>
        <v/>
      </c>
      <c r="S221" s="12" t="str">
        <f>+Wohnsitz!O215</f>
        <v/>
      </c>
      <c r="T221" s="12" t="str">
        <f>+Wohnsitz!P215</f>
        <v/>
      </c>
      <c r="U221" s="12" t="str">
        <f>+Wohnsitz!Q215</f>
        <v/>
      </c>
      <c r="V221" s="12" t="str">
        <f>+Wohnsitz!R215</f>
        <v/>
      </c>
      <c r="W221" s="12" t="str">
        <f>+Wohnsitz!S215</f>
        <v/>
      </c>
      <c r="X221" s="12">
        <f t="shared" si="3"/>
        <v>0</v>
      </c>
    </row>
    <row r="222" spans="1:24" ht="23.25" customHeight="1" x14ac:dyDescent="0.25">
      <c r="A222" s="43" t="str">
        <f>IFERROR(IF(GEKO!J222&lt;&gt;"",$E$3,""),"")</f>
        <v/>
      </c>
      <c r="B222" s="43" t="str">
        <f>IFERROR(IF(GEKO!J222&lt;&gt;"",$E$9,""),"")</f>
        <v/>
      </c>
      <c r="C222" s="50" t="str">
        <f>IFERROR(IF(GEKO!J222&lt;&gt;"",$B$9,""),"")</f>
        <v/>
      </c>
      <c r="D222" s="50" t="str">
        <f>IFERROR(IF(GEKO!H222&lt;&gt;"", GEKO!$B$10 &amp; " " &amp; $B$11, ""), "")</f>
        <v/>
      </c>
      <c r="E222" s="43" t="str">
        <f>IFERROR(IF(GEKO!J222&lt;&gt;"",INDEX(Wohnsitz!$F$7,1),""),"")</f>
        <v/>
      </c>
      <c r="F222" s="43" t="str">
        <f>IFERROR(IF(GEKO!J222&lt;&gt;"",TEXT(Wohnsitz!$C$11,"MM.JJ"),""),"")</f>
        <v/>
      </c>
      <c r="G222" s="43" t="str">
        <f>IFERROR(IF(GEKO!J222&lt;&gt;"",INDEX(Wohnsitz!B216,1),""),"")</f>
        <v/>
      </c>
      <c r="H222" s="68" t="str">
        <f>+Wohnsitz!G216</f>
        <v/>
      </c>
      <c r="I222" s="43" t="str">
        <f>+Wohnsitz!H216</f>
        <v/>
      </c>
      <c r="J222" s="68" t="str">
        <f>+Wohnsitz!V216</f>
        <v/>
      </c>
      <c r="K222" s="44" t="str">
        <f>+Wohnsitz!W216</f>
        <v/>
      </c>
      <c r="L222" s="13" t="str">
        <f>+Wohnsitz!I216</f>
        <v/>
      </c>
      <c r="M222" s="12">
        <f>+Wohnsitz!U216</f>
        <v>0</v>
      </c>
      <c r="N222" s="12" t="str">
        <f>+Wohnsitz!J216</f>
        <v/>
      </c>
      <c r="O222" s="12" t="str">
        <f>+Wohnsitz!K216</f>
        <v/>
      </c>
      <c r="P222" s="12" t="str">
        <f>+Wohnsitz!L216</f>
        <v/>
      </c>
      <c r="Q222" s="12">
        <f>+Wohnsitz!M216</f>
        <v>0</v>
      </c>
      <c r="R222" s="12" t="str">
        <f>+Wohnsitz!N216</f>
        <v/>
      </c>
      <c r="S222" s="12" t="str">
        <f>+Wohnsitz!O216</f>
        <v/>
      </c>
      <c r="T222" s="12" t="str">
        <f>+Wohnsitz!P216</f>
        <v/>
      </c>
      <c r="U222" s="12" t="str">
        <f>+Wohnsitz!Q216</f>
        <v/>
      </c>
      <c r="V222" s="12" t="str">
        <f>+Wohnsitz!R216</f>
        <v/>
      </c>
      <c r="W222" s="12" t="str">
        <f>+Wohnsitz!S216</f>
        <v/>
      </c>
      <c r="X222" s="12">
        <f t="shared" si="3"/>
        <v>0</v>
      </c>
    </row>
    <row r="223" spans="1:24" ht="23.25" customHeight="1" x14ac:dyDescent="0.25">
      <c r="A223" s="43" t="str">
        <f>IFERROR(IF(GEKO!J223&lt;&gt;"",$E$3,""),"")</f>
        <v/>
      </c>
      <c r="B223" s="43" t="str">
        <f>IFERROR(IF(GEKO!J223&lt;&gt;"",$E$9,""),"")</f>
        <v/>
      </c>
      <c r="C223" s="50" t="str">
        <f>IFERROR(IF(GEKO!J223&lt;&gt;"",$B$9,""),"")</f>
        <v/>
      </c>
      <c r="D223" s="50" t="str">
        <f>IFERROR(IF(GEKO!H223&lt;&gt;"", GEKO!$B$10 &amp; " " &amp; $B$11, ""), "")</f>
        <v/>
      </c>
      <c r="E223" s="43" t="str">
        <f>IFERROR(IF(GEKO!J223&lt;&gt;"",INDEX(Wohnsitz!$F$7,1),""),"")</f>
        <v/>
      </c>
      <c r="F223" s="43" t="str">
        <f>IFERROR(IF(GEKO!J223&lt;&gt;"",TEXT(Wohnsitz!$C$11,"MM.JJ"),""),"")</f>
        <v/>
      </c>
      <c r="G223" s="43" t="str">
        <f>IFERROR(IF(GEKO!J223&lt;&gt;"",INDEX(Wohnsitz!B217,1),""),"")</f>
        <v/>
      </c>
      <c r="H223" s="68" t="str">
        <f>+Wohnsitz!G217</f>
        <v/>
      </c>
      <c r="I223" s="43" t="str">
        <f>+Wohnsitz!H217</f>
        <v/>
      </c>
      <c r="J223" s="68" t="str">
        <f>+Wohnsitz!V217</f>
        <v/>
      </c>
      <c r="K223" s="44" t="str">
        <f>+Wohnsitz!W217</f>
        <v/>
      </c>
      <c r="L223" s="13" t="str">
        <f>+Wohnsitz!I217</f>
        <v/>
      </c>
      <c r="M223" s="12">
        <f>+Wohnsitz!U217</f>
        <v>0</v>
      </c>
      <c r="N223" s="12" t="str">
        <f>+Wohnsitz!J217</f>
        <v/>
      </c>
      <c r="O223" s="12" t="str">
        <f>+Wohnsitz!K217</f>
        <v/>
      </c>
      <c r="P223" s="12" t="str">
        <f>+Wohnsitz!L217</f>
        <v/>
      </c>
      <c r="Q223" s="12">
        <f>+Wohnsitz!M217</f>
        <v>0</v>
      </c>
      <c r="R223" s="12" t="str">
        <f>+Wohnsitz!N217</f>
        <v/>
      </c>
      <c r="S223" s="12" t="str">
        <f>+Wohnsitz!O217</f>
        <v/>
      </c>
      <c r="T223" s="12" t="str">
        <f>+Wohnsitz!P217</f>
        <v/>
      </c>
      <c r="U223" s="12" t="str">
        <f>+Wohnsitz!Q217</f>
        <v/>
      </c>
      <c r="V223" s="12" t="str">
        <f>+Wohnsitz!R217</f>
        <v/>
      </c>
      <c r="W223" s="12" t="str">
        <f>+Wohnsitz!S217</f>
        <v/>
      </c>
      <c r="X223" s="12">
        <f t="shared" si="3"/>
        <v>0</v>
      </c>
    </row>
    <row r="224" spans="1:24" ht="23.25" customHeight="1" x14ac:dyDescent="0.25">
      <c r="A224" s="43" t="str">
        <f>IFERROR(IF(GEKO!J224&lt;&gt;"",$E$3,""),"")</f>
        <v/>
      </c>
      <c r="B224" s="43" t="str">
        <f>IFERROR(IF(GEKO!J224&lt;&gt;"",$E$9,""),"")</f>
        <v/>
      </c>
      <c r="C224" s="50" t="str">
        <f>IFERROR(IF(GEKO!J224&lt;&gt;"",$B$9,""),"")</f>
        <v/>
      </c>
      <c r="D224" s="50" t="str">
        <f>IFERROR(IF(GEKO!H224&lt;&gt;"", GEKO!$B$10 &amp; " " &amp; $B$11, ""), "")</f>
        <v/>
      </c>
      <c r="E224" s="43" t="str">
        <f>IFERROR(IF(GEKO!J224&lt;&gt;"",INDEX(Wohnsitz!$F$7,1),""),"")</f>
        <v/>
      </c>
      <c r="F224" s="43" t="str">
        <f>IFERROR(IF(GEKO!J224&lt;&gt;"",TEXT(Wohnsitz!$C$11,"MM.JJ"),""),"")</f>
        <v/>
      </c>
      <c r="G224" s="43" t="str">
        <f>IFERROR(IF(GEKO!J224&lt;&gt;"",INDEX(Wohnsitz!B218,1),""),"")</f>
        <v/>
      </c>
      <c r="H224" s="68" t="str">
        <f>+Wohnsitz!G218</f>
        <v/>
      </c>
      <c r="I224" s="43" t="str">
        <f>+Wohnsitz!H218</f>
        <v/>
      </c>
      <c r="J224" s="68" t="str">
        <f>+Wohnsitz!V218</f>
        <v/>
      </c>
      <c r="K224" s="44" t="str">
        <f>+Wohnsitz!W218</f>
        <v/>
      </c>
      <c r="L224" s="13" t="str">
        <f>+Wohnsitz!I218</f>
        <v/>
      </c>
      <c r="M224" s="12">
        <f>+Wohnsitz!U218</f>
        <v>0</v>
      </c>
      <c r="N224" s="12" t="str">
        <f>+Wohnsitz!J218</f>
        <v/>
      </c>
      <c r="O224" s="12" t="str">
        <f>+Wohnsitz!K218</f>
        <v/>
      </c>
      <c r="P224" s="12" t="str">
        <f>+Wohnsitz!L218</f>
        <v/>
      </c>
      <c r="Q224" s="12">
        <f>+Wohnsitz!M218</f>
        <v>0</v>
      </c>
      <c r="R224" s="12" t="str">
        <f>+Wohnsitz!N218</f>
        <v/>
      </c>
      <c r="S224" s="12" t="str">
        <f>+Wohnsitz!O218</f>
        <v/>
      </c>
      <c r="T224" s="12" t="str">
        <f>+Wohnsitz!P218</f>
        <v/>
      </c>
      <c r="U224" s="12" t="str">
        <f>+Wohnsitz!Q218</f>
        <v/>
      </c>
      <c r="V224" s="12" t="str">
        <f>+Wohnsitz!R218</f>
        <v/>
      </c>
      <c r="W224" s="12" t="str">
        <f>+Wohnsitz!S218</f>
        <v/>
      </c>
      <c r="X224" s="12">
        <f t="shared" si="3"/>
        <v>0</v>
      </c>
    </row>
    <row r="225" spans="1:24" ht="23.25" customHeight="1" x14ac:dyDescent="0.25">
      <c r="A225" s="43" t="str">
        <f>IFERROR(IF(GEKO!J225&lt;&gt;"",$E$3,""),"")</f>
        <v/>
      </c>
      <c r="B225" s="43" t="str">
        <f>IFERROR(IF(GEKO!J225&lt;&gt;"",$E$9,""),"")</f>
        <v/>
      </c>
      <c r="C225" s="50" t="str">
        <f>IFERROR(IF(GEKO!J225&lt;&gt;"",$B$9,""),"")</f>
        <v/>
      </c>
      <c r="D225" s="50" t="str">
        <f>IFERROR(IF(GEKO!H225&lt;&gt;"", GEKO!$B$10 &amp; " " &amp; $B$11, ""), "")</f>
        <v/>
      </c>
      <c r="E225" s="43" t="str">
        <f>IFERROR(IF(GEKO!J225&lt;&gt;"",INDEX(Wohnsitz!$F$7,1),""),"")</f>
        <v/>
      </c>
      <c r="F225" s="43" t="str">
        <f>IFERROR(IF(GEKO!J225&lt;&gt;"",TEXT(Wohnsitz!$C$11,"MM.JJ"),""),"")</f>
        <v/>
      </c>
      <c r="G225" s="43" t="str">
        <f>IFERROR(IF(GEKO!J225&lt;&gt;"",INDEX(Wohnsitz!B219,1),""),"")</f>
        <v/>
      </c>
      <c r="H225" s="68" t="str">
        <f>+Wohnsitz!G219</f>
        <v/>
      </c>
      <c r="I225" s="43" t="str">
        <f>+Wohnsitz!H219</f>
        <v/>
      </c>
      <c r="J225" s="68" t="str">
        <f>+Wohnsitz!V219</f>
        <v/>
      </c>
      <c r="K225" s="44" t="str">
        <f>+Wohnsitz!W219</f>
        <v/>
      </c>
      <c r="L225" s="13" t="str">
        <f>+Wohnsitz!I219</f>
        <v/>
      </c>
      <c r="M225" s="12">
        <f>+Wohnsitz!U219</f>
        <v>0</v>
      </c>
      <c r="N225" s="12" t="str">
        <f>+Wohnsitz!J219</f>
        <v/>
      </c>
      <c r="O225" s="12" t="str">
        <f>+Wohnsitz!K219</f>
        <v/>
      </c>
      <c r="P225" s="12" t="str">
        <f>+Wohnsitz!L219</f>
        <v/>
      </c>
      <c r="Q225" s="12">
        <f>+Wohnsitz!M219</f>
        <v>0</v>
      </c>
      <c r="R225" s="12" t="str">
        <f>+Wohnsitz!N219</f>
        <v/>
      </c>
      <c r="S225" s="12" t="str">
        <f>+Wohnsitz!O219</f>
        <v/>
      </c>
      <c r="T225" s="12" t="str">
        <f>+Wohnsitz!P219</f>
        <v/>
      </c>
      <c r="U225" s="12" t="str">
        <f>+Wohnsitz!Q219</f>
        <v/>
      </c>
      <c r="V225" s="12" t="str">
        <f>+Wohnsitz!R219</f>
        <v/>
      </c>
      <c r="W225" s="12" t="str">
        <f>+Wohnsitz!S219</f>
        <v/>
      </c>
      <c r="X225" s="12">
        <f t="shared" si="3"/>
        <v>0</v>
      </c>
    </row>
    <row r="226" spans="1:24" ht="23.25" customHeight="1" x14ac:dyDescent="0.25">
      <c r="A226" s="43" t="str">
        <f>IFERROR(IF(GEKO!J226&lt;&gt;"",$E$3,""),"")</f>
        <v/>
      </c>
      <c r="B226" s="43" t="str">
        <f>IFERROR(IF(GEKO!J226&lt;&gt;"",$E$9,""),"")</f>
        <v/>
      </c>
      <c r="C226" s="50" t="str">
        <f>IFERROR(IF(GEKO!J226&lt;&gt;"",$B$9,""),"")</f>
        <v/>
      </c>
      <c r="D226" s="50" t="str">
        <f>IFERROR(IF(GEKO!H226&lt;&gt;"", GEKO!$B$10 &amp; " " &amp; $B$11, ""), "")</f>
        <v/>
      </c>
      <c r="E226" s="43" t="str">
        <f>IFERROR(IF(GEKO!J226&lt;&gt;"",INDEX(Wohnsitz!$F$7,1),""),"")</f>
        <v/>
      </c>
      <c r="F226" s="43" t="str">
        <f>IFERROR(IF(GEKO!J226&lt;&gt;"",TEXT(Wohnsitz!$C$11,"MM.JJ"),""),"")</f>
        <v/>
      </c>
      <c r="G226" s="43" t="str">
        <f>IFERROR(IF(GEKO!J226&lt;&gt;"",INDEX(Wohnsitz!B220,1),""),"")</f>
        <v/>
      </c>
      <c r="H226" s="68" t="str">
        <f>+Wohnsitz!G220</f>
        <v/>
      </c>
      <c r="I226" s="43" t="str">
        <f>+Wohnsitz!H220</f>
        <v/>
      </c>
      <c r="J226" s="68" t="str">
        <f>+Wohnsitz!V220</f>
        <v/>
      </c>
      <c r="K226" s="44" t="str">
        <f>+Wohnsitz!W220</f>
        <v/>
      </c>
      <c r="L226" s="13" t="str">
        <f>+Wohnsitz!I220</f>
        <v/>
      </c>
      <c r="M226" s="12">
        <f>+Wohnsitz!U220</f>
        <v>0</v>
      </c>
      <c r="N226" s="12" t="str">
        <f>+Wohnsitz!J220</f>
        <v/>
      </c>
      <c r="O226" s="12" t="str">
        <f>+Wohnsitz!K220</f>
        <v/>
      </c>
      <c r="P226" s="12" t="str">
        <f>+Wohnsitz!L220</f>
        <v/>
      </c>
      <c r="Q226" s="12">
        <f>+Wohnsitz!M220</f>
        <v>0</v>
      </c>
      <c r="R226" s="12" t="str">
        <f>+Wohnsitz!N220</f>
        <v/>
      </c>
      <c r="S226" s="12" t="str">
        <f>+Wohnsitz!O220</f>
        <v/>
      </c>
      <c r="T226" s="12" t="str">
        <f>+Wohnsitz!P220</f>
        <v/>
      </c>
      <c r="U226" s="12" t="str">
        <f>+Wohnsitz!Q220</f>
        <v/>
      </c>
      <c r="V226" s="12" t="str">
        <f>+Wohnsitz!R220</f>
        <v/>
      </c>
      <c r="W226" s="12" t="str">
        <f>+Wohnsitz!S220</f>
        <v/>
      </c>
      <c r="X226" s="12">
        <f t="shared" si="3"/>
        <v>0</v>
      </c>
    </row>
    <row r="227" spans="1:24" ht="23.25" customHeight="1" x14ac:dyDescent="0.25">
      <c r="A227" s="43" t="str">
        <f>IFERROR(IF(GEKO!J227&lt;&gt;"",$E$3,""),"")</f>
        <v/>
      </c>
      <c r="B227" s="43" t="str">
        <f>IFERROR(IF(GEKO!J227&lt;&gt;"",$E$9,""),"")</f>
        <v/>
      </c>
      <c r="C227" s="50" t="str">
        <f>IFERROR(IF(GEKO!J227&lt;&gt;"",$B$9,""),"")</f>
        <v/>
      </c>
      <c r="D227" s="50" t="str">
        <f>IFERROR(IF(GEKO!H227&lt;&gt;"", GEKO!$B$10 &amp; " " &amp; $B$11, ""), "")</f>
        <v/>
      </c>
      <c r="E227" s="43" t="str">
        <f>IFERROR(IF(GEKO!J227&lt;&gt;"",INDEX(Wohnsitz!$F$7,1),""),"")</f>
        <v/>
      </c>
      <c r="F227" s="43" t="str">
        <f>IFERROR(IF(GEKO!J227&lt;&gt;"",TEXT(Wohnsitz!$C$11,"MM.JJ"),""),"")</f>
        <v/>
      </c>
      <c r="G227" s="43" t="str">
        <f>IFERROR(IF(GEKO!J227&lt;&gt;"",INDEX(Wohnsitz!B221,1),""),"")</f>
        <v/>
      </c>
      <c r="H227" s="68" t="str">
        <f>+Wohnsitz!G221</f>
        <v/>
      </c>
      <c r="I227" s="43" t="str">
        <f>+Wohnsitz!H221</f>
        <v/>
      </c>
      <c r="J227" s="68" t="str">
        <f>+Wohnsitz!V221</f>
        <v/>
      </c>
      <c r="K227" s="44" t="str">
        <f>+Wohnsitz!W221</f>
        <v/>
      </c>
      <c r="L227" s="13" t="str">
        <f>+Wohnsitz!I221</f>
        <v/>
      </c>
      <c r="M227" s="12">
        <f>+Wohnsitz!U221</f>
        <v>0</v>
      </c>
      <c r="N227" s="12" t="str">
        <f>+Wohnsitz!J221</f>
        <v/>
      </c>
      <c r="O227" s="12" t="str">
        <f>+Wohnsitz!K221</f>
        <v/>
      </c>
      <c r="P227" s="12" t="str">
        <f>+Wohnsitz!L221</f>
        <v/>
      </c>
      <c r="Q227" s="12">
        <f>+Wohnsitz!M221</f>
        <v>0</v>
      </c>
      <c r="R227" s="12" t="str">
        <f>+Wohnsitz!N221</f>
        <v/>
      </c>
      <c r="S227" s="12" t="str">
        <f>+Wohnsitz!O221</f>
        <v/>
      </c>
      <c r="T227" s="12" t="str">
        <f>+Wohnsitz!P221</f>
        <v/>
      </c>
      <c r="U227" s="12" t="str">
        <f>+Wohnsitz!Q221</f>
        <v/>
      </c>
      <c r="V227" s="12" t="str">
        <f>+Wohnsitz!R221</f>
        <v/>
      </c>
      <c r="W227" s="12" t="str">
        <f>+Wohnsitz!S221</f>
        <v/>
      </c>
      <c r="X227" s="12">
        <f t="shared" si="3"/>
        <v>0</v>
      </c>
    </row>
    <row r="228" spans="1:24" ht="23.25" customHeight="1" x14ac:dyDescent="0.25">
      <c r="A228" s="43" t="str">
        <f>IFERROR(IF(GEKO!J228&lt;&gt;"",$E$3,""),"")</f>
        <v/>
      </c>
      <c r="B228" s="43" t="str">
        <f>IFERROR(IF(GEKO!J228&lt;&gt;"",$E$9,""),"")</f>
        <v/>
      </c>
      <c r="C228" s="50" t="str">
        <f>IFERROR(IF(GEKO!J228&lt;&gt;"",$B$9,""),"")</f>
        <v/>
      </c>
      <c r="D228" s="50" t="str">
        <f>IFERROR(IF(GEKO!H228&lt;&gt;"", GEKO!$B$10 &amp; " " &amp; $B$11, ""), "")</f>
        <v/>
      </c>
      <c r="E228" s="43" t="str">
        <f>IFERROR(IF(GEKO!J228&lt;&gt;"",INDEX(Wohnsitz!$F$7,1),""),"")</f>
        <v/>
      </c>
      <c r="F228" s="43" t="str">
        <f>IFERROR(IF(GEKO!J228&lt;&gt;"",TEXT(Wohnsitz!$C$11,"MM.JJ"),""),"")</f>
        <v/>
      </c>
      <c r="G228" s="43" t="str">
        <f>IFERROR(IF(GEKO!J228&lt;&gt;"",INDEX(Wohnsitz!B222,1),""),"")</f>
        <v/>
      </c>
      <c r="H228" s="68" t="str">
        <f>+Wohnsitz!G222</f>
        <v/>
      </c>
      <c r="I228" s="43" t="str">
        <f>+Wohnsitz!H222</f>
        <v/>
      </c>
      <c r="J228" s="68" t="str">
        <f>+Wohnsitz!V222</f>
        <v/>
      </c>
      <c r="K228" s="44" t="str">
        <f>+Wohnsitz!W222</f>
        <v/>
      </c>
      <c r="L228" s="13" t="str">
        <f>+Wohnsitz!I222</f>
        <v/>
      </c>
      <c r="M228" s="12">
        <f>+Wohnsitz!U222</f>
        <v>0</v>
      </c>
      <c r="N228" s="12" t="str">
        <f>+Wohnsitz!J222</f>
        <v/>
      </c>
      <c r="O228" s="12" t="str">
        <f>+Wohnsitz!K222</f>
        <v/>
      </c>
      <c r="P228" s="12" t="str">
        <f>+Wohnsitz!L222</f>
        <v/>
      </c>
      <c r="Q228" s="12">
        <f>+Wohnsitz!M222</f>
        <v>0</v>
      </c>
      <c r="R228" s="12" t="str">
        <f>+Wohnsitz!N222</f>
        <v/>
      </c>
      <c r="S228" s="12" t="str">
        <f>+Wohnsitz!O222</f>
        <v/>
      </c>
      <c r="T228" s="12" t="str">
        <f>+Wohnsitz!P222</f>
        <v/>
      </c>
      <c r="U228" s="12" t="str">
        <f>+Wohnsitz!Q222</f>
        <v/>
      </c>
      <c r="V228" s="12" t="str">
        <f>+Wohnsitz!R222</f>
        <v/>
      </c>
      <c r="W228" s="12" t="str">
        <f>+Wohnsitz!S222</f>
        <v/>
      </c>
      <c r="X228" s="12">
        <f t="shared" si="3"/>
        <v>0</v>
      </c>
    </row>
    <row r="229" spans="1:24" ht="23.25" customHeight="1" x14ac:dyDescent="0.25">
      <c r="A229" s="43" t="str">
        <f>IFERROR(IF(GEKO!J229&lt;&gt;"",$E$3,""),"")</f>
        <v/>
      </c>
      <c r="B229" s="43" t="str">
        <f>IFERROR(IF(GEKO!J229&lt;&gt;"",$E$9,""),"")</f>
        <v/>
      </c>
      <c r="C229" s="50" t="str">
        <f>IFERROR(IF(GEKO!J229&lt;&gt;"",$B$9,""),"")</f>
        <v/>
      </c>
      <c r="D229" s="50" t="str">
        <f>IFERROR(IF(GEKO!H229&lt;&gt;"", GEKO!$B$10 &amp; " " &amp; $B$11, ""), "")</f>
        <v/>
      </c>
      <c r="E229" s="43" t="str">
        <f>IFERROR(IF(GEKO!J229&lt;&gt;"",INDEX(Wohnsitz!$F$7,1),""),"")</f>
        <v/>
      </c>
      <c r="F229" s="43" t="str">
        <f>IFERROR(IF(GEKO!J229&lt;&gt;"",TEXT(Wohnsitz!$C$11,"MM.JJ"),""),"")</f>
        <v/>
      </c>
      <c r="G229" s="43" t="str">
        <f>IFERROR(IF(GEKO!J229&lt;&gt;"",INDEX(Wohnsitz!B223,1),""),"")</f>
        <v/>
      </c>
      <c r="H229" s="68" t="str">
        <f>+Wohnsitz!G223</f>
        <v/>
      </c>
      <c r="I229" s="43" t="str">
        <f>+Wohnsitz!H223</f>
        <v/>
      </c>
      <c r="J229" s="68" t="str">
        <f>+Wohnsitz!V223</f>
        <v/>
      </c>
      <c r="K229" s="44" t="str">
        <f>+Wohnsitz!W223</f>
        <v/>
      </c>
      <c r="L229" s="13" t="str">
        <f>+Wohnsitz!I223</f>
        <v/>
      </c>
      <c r="M229" s="12">
        <f>+Wohnsitz!U223</f>
        <v>0</v>
      </c>
      <c r="N229" s="12" t="str">
        <f>+Wohnsitz!J223</f>
        <v/>
      </c>
      <c r="O229" s="12" t="str">
        <f>+Wohnsitz!K223</f>
        <v/>
      </c>
      <c r="P229" s="12" t="str">
        <f>+Wohnsitz!L223</f>
        <v/>
      </c>
      <c r="Q229" s="12">
        <f>+Wohnsitz!M223</f>
        <v>0</v>
      </c>
      <c r="R229" s="12" t="str">
        <f>+Wohnsitz!N223</f>
        <v/>
      </c>
      <c r="S229" s="12" t="str">
        <f>+Wohnsitz!O223</f>
        <v/>
      </c>
      <c r="T229" s="12" t="str">
        <f>+Wohnsitz!P223</f>
        <v/>
      </c>
      <c r="U229" s="12" t="str">
        <f>+Wohnsitz!Q223</f>
        <v/>
      </c>
      <c r="V229" s="12" t="str">
        <f>+Wohnsitz!R223</f>
        <v/>
      </c>
      <c r="W229" s="12" t="str">
        <f>+Wohnsitz!S223</f>
        <v/>
      </c>
      <c r="X229" s="12">
        <f t="shared" si="3"/>
        <v>0</v>
      </c>
    </row>
    <row r="230" spans="1:24" ht="23.25" customHeight="1" x14ac:dyDescent="0.25">
      <c r="A230" s="43" t="str">
        <f>IFERROR(IF(GEKO!J230&lt;&gt;"",$E$3,""),"")</f>
        <v/>
      </c>
      <c r="B230" s="43" t="str">
        <f>IFERROR(IF(GEKO!J230&lt;&gt;"",$E$9,""),"")</f>
        <v/>
      </c>
      <c r="C230" s="50" t="str">
        <f>IFERROR(IF(GEKO!J230&lt;&gt;"",$B$9,""),"")</f>
        <v/>
      </c>
      <c r="D230" s="50" t="str">
        <f>IFERROR(IF(GEKO!H230&lt;&gt;"", GEKO!$B$10 &amp; " " &amp; $B$11, ""), "")</f>
        <v/>
      </c>
      <c r="E230" s="43" t="str">
        <f>IFERROR(IF(GEKO!J230&lt;&gt;"",INDEX(Wohnsitz!$F$7,1),""),"")</f>
        <v/>
      </c>
      <c r="F230" s="43" t="str">
        <f>IFERROR(IF(GEKO!J230&lt;&gt;"",TEXT(Wohnsitz!$C$11,"MM.JJ"),""),"")</f>
        <v/>
      </c>
      <c r="G230" s="43" t="str">
        <f>IFERROR(IF(GEKO!J230&lt;&gt;"",INDEX(Wohnsitz!B224,1),""),"")</f>
        <v/>
      </c>
      <c r="H230" s="68" t="str">
        <f>+Wohnsitz!G224</f>
        <v/>
      </c>
      <c r="I230" s="43" t="str">
        <f>+Wohnsitz!H224</f>
        <v/>
      </c>
      <c r="J230" s="68" t="str">
        <f>+Wohnsitz!V224</f>
        <v/>
      </c>
      <c r="K230" s="44" t="str">
        <f>+Wohnsitz!W224</f>
        <v/>
      </c>
      <c r="L230" s="13" t="str">
        <f>+Wohnsitz!I224</f>
        <v/>
      </c>
      <c r="M230" s="12">
        <f>+Wohnsitz!U224</f>
        <v>0</v>
      </c>
      <c r="N230" s="12" t="str">
        <f>+Wohnsitz!J224</f>
        <v/>
      </c>
      <c r="O230" s="12" t="str">
        <f>+Wohnsitz!K224</f>
        <v/>
      </c>
      <c r="P230" s="12" t="str">
        <f>+Wohnsitz!L224</f>
        <v/>
      </c>
      <c r="Q230" s="12">
        <f>+Wohnsitz!M224</f>
        <v>0</v>
      </c>
      <c r="R230" s="12" t="str">
        <f>+Wohnsitz!N224</f>
        <v/>
      </c>
      <c r="S230" s="12" t="str">
        <f>+Wohnsitz!O224</f>
        <v/>
      </c>
      <c r="T230" s="12" t="str">
        <f>+Wohnsitz!P224</f>
        <v/>
      </c>
      <c r="U230" s="12" t="str">
        <f>+Wohnsitz!Q224</f>
        <v/>
      </c>
      <c r="V230" s="12" t="str">
        <f>+Wohnsitz!R224</f>
        <v/>
      </c>
      <c r="W230" s="12" t="str">
        <f>+Wohnsitz!S224</f>
        <v/>
      </c>
      <c r="X230" s="12">
        <f t="shared" si="3"/>
        <v>0</v>
      </c>
    </row>
    <row r="231" spans="1:24" ht="23.25" customHeight="1" x14ac:dyDescent="0.25">
      <c r="A231" s="43" t="str">
        <f>IFERROR(IF(GEKO!J231&lt;&gt;"",$E$3,""),"")</f>
        <v/>
      </c>
      <c r="B231" s="43" t="str">
        <f>IFERROR(IF(GEKO!J231&lt;&gt;"",$E$9,""),"")</f>
        <v/>
      </c>
      <c r="C231" s="50" t="str">
        <f>IFERROR(IF(GEKO!J231&lt;&gt;"",$B$9,""),"")</f>
        <v/>
      </c>
      <c r="D231" s="50" t="str">
        <f>IFERROR(IF(GEKO!H231&lt;&gt;"", GEKO!$B$10 &amp; " " &amp; $B$11, ""), "")</f>
        <v/>
      </c>
      <c r="E231" s="43" t="str">
        <f>IFERROR(IF(GEKO!J231&lt;&gt;"",INDEX(Wohnsitz!$F$7,1),""),"")</f>
        <v/>
      </c>
      <c r="F231" s="43" t="str">
        <f>IFERROR(IF(GEKO!J231&lt;&gt;"",TEXT(Wohnsitz!$C$11,"MM.JJ"),""),"")</f>
        <v/>
      </c>
      <c r="G231" s="43" t="str">
        <f>IFERROR(IF(GEKO!J231&lt;&gt;"",INDEX(Wohnsitz!B225,1),""),"")</f>
        <v/>
      </c>
      <c r="H231" s="68" t="str">
        <f>+Wohnsitz!G225</f>
        <v/>
      </c>
      <c r="I231" s="43" t="str">
        <f>+Wohnsitz!H225</f>
        <v/>
      </c>
      <c r="J231" s="68" t="str">
        <f>+Wohnsitz!V225</f>
        <v/>
      </c>
      <c r="K231" s="44" t="str">
        <f>+Wohnsitz!W225</f>
        <v/>
      </c>
      <c r="L231" s="13" t="str">
        <f>+Wohnsitz!I225</f>
        <v/>
      </c>
      <c r="M231" s="12">
        <f>+Wohnsitz!U225</f>
        <v>0</v>
      </c>
      <c r="N231" s="12" t="str">
        <f>+Wohnsitz!J225</f>
        <v/>
      </c>
      <c r="O231" s="12" t="str">
        <f>+Wohnsitz!K225</f>
        <v/>
      </c>
      <c r="P231" s="12" t="str">
        <f>+Wohnsitz!L225</f>
        <v/>
      </c>
      <c r="Q231" s="12">
        <f>+Wohnsitz!M225</f>
        <v>0</v>
      </c>
      <c r="R231" s="12" t="str">
        <f>+Wohnsitz!N225</f>
        <v/>
      </c>
      <c r="S231" s="12" t="str">
        <f>+Wohnsitz!O225</f>
        <v/>
      </c>
      <c r="T231" s="12" t="str">
        <f>+Wohnsitz!P225</f>
        <v/>
      </c>
      <c r="U231" s="12" t="str">
        <f>+Wohnsitz!Q225</f>
        <v/>
      </c>
      <c r="V231" s="12" t="str">
        <f>+Wohnsitz!R225</f>
        <v/>
      </c>
      <c r="W231" s="12" t="str">
        <f>+Wohnsitz!S225</f>
        <v/>
      </c>
      <c r="X231" s="12">
        <f t="shared" si="3"/>
        <v>0</v>
      </c>
    </row>
    <row r="232" spans="1:24" ht="23.25" customHeight="1" x14ac:dyDescent="0.25">
      <c r="A232" s="43" t="str">
        <f>IFERROR(IF(GEKO!J232&lt;&gt;"",$E$3,""),"")</f>
        <v/>
      </c>
      <c r="B232" s="43" t="str">
        <f>IFERROR(IF(GEKO!J232&lt;&gt;"",$E$9,""),"")</f>
        <v/>
      </c>
      <c r="C232" s="50" t="str">
        <f>IFERROR(IF(GEKO!J232&lt;&gt;"",$B$9,""),"")</f>
        <v/>
      </c>
      <c r="D232" s="50" t="str">
        <f>IFERROR(IF(GEKO!H232&lt;&gt;"", GEKO!$B$10 &amp; " " &amp; $B$11, ""), "")</f>
        <v/>
      </c>
      <c r="E232" s="43" t="str">
        <f>IFERROR(IF(GEKO!J232&lt;&gt;"",INDEX(Wohnsitz!$F$7,1),""),"")</f>
        <v/>
      </c>
      <c r="F232" s="43" t="str">
        <f>IFERROR(IF(GEKO!J232&lt;&gt;"",TEXT(Wohnsitz!$C$11,"MM.JJ"),""),"")</f>
        <v/>
      </c>
      <c r="G232" s="43" t="str">
        <f>IFERROR(IF(GEKO!J232&lt;&gt;"",INDEX(Wohnsitz!B226,1),""),"")</f>
        <v/>
      </c>
      <c r="H232" s="68" t="str">
        <f>+Wohnsitz!G226</f>
        <v/>
      </c>
      <c r="I232" s="43" t="str">
        <f>+Wohnsitz!H226</f>
        <v/>
      </c>
      <c r="J232" s="68" t="str">
        <f>+Wohnsitz!V226</f>
        <v/>
      </c>
      <c r="K232" s="44" t="str">
        <f>+Wohnsitz!W226</f>
        <v/>
      </c>
      <c r="L232" s="13" t="str">
        <f>+Wohnsitz!I226</f>
        <v/>
      </c>
      <c r="M232" s="12">
        <f>+Wohnsitz!U226</f>
        <v>0</v>
      </c>
      <c r="N232" s="12" t="str">
        <f>+Wohnsitz!J226</f>
        <v/>
      </c>
      <c r="O232" s="12" t="str">
        <f>+Wohnsitz!K226</f>
        <v/>
      </c>
      <c r="P232" s="12" t="str">
        <f>+Wohnsitz!L226</f>
        <v/>
      </c>
      <c r="Q232" s="12">
        <f>+Wohnsitz!M226</f>
        <v>0</v>
      </c>
      <c r="R232" s="12" t="str">
        <f>+Wohnsitz!N226</f>
        <v/>
      </c>
      <c r="S232" s="12" t="str">
        <f>+Wohnsitz!O226</f>
        <v/>
      </c>
      <c r="T232" s="12" t="str">
        <f>+Wohnsitz!P226</f>
        <v/>
      </c>
      <c r="U232" s="12" t="str">
        <f>+Wohnsitz!Q226</f>
        <v/>
      </c>
      <c r="V232" s="12" t="str">
        <f>+Wohnsitz!R226</f>
        <v/>
      </c>
      <c r="W232" s="12" t="str">
        <f>+Wohnsitz!S226</f>
        <v/>
      </c>
      <c r="X232" s="12">
        <f t="shared" si="3"/>
        <v>0</v>
      </c>
    </row>
    <row r="233" spans="1:24" ht="23.25" customHeight="1" x14ac:dyDescent="0.25">
      <c r="A233" s="43" t="str">
        <f>IFERROR(IF(GEKO!J233&lt;&gt;"",$E$3,""),"")</f>
        <v/>
      </c>
      <c r="B233" s="43" t="str">
        <f>IFERROR(IF(GEKO!J233&lt;&gt;"",$E$9,""),"")</f>
        <v/>
      </c>
      <c r="C233" s="50" t="str">
        <f>IFERROR(IF(GEKO!J233&lt;&gt;"",$B$9,""),"")</f>
        <v/>
      </c>
      <c r="D233" s="50" t="str">
        <f>IFERROR(IF(GEKO!H233&lt;&gt;"", GEKO!$B$10 &amp; " " &amp; $B$11, ""), "")</f>
        <v/>
      </c>
      <c r="E233" s="43" t="str">
        <f>IFERROR(IF(GEKO!J233&lt;&gt;"",INDEX(Wohnsitz!$F$7,1),""),"")</f>
        <v/>
      </c>
      <c r="F233" s="43" t="str">
        <f>IFERROR(IF(GEKO!J233&lt;&gt;"",TEXT(Wohnsitz!$C$11,"MM.JJ"),""),"")</f>
        <v/>
      </c>
      <c r="G233" s="43" t="str">
        <f>IFERROR(IF(GEKO!J233&lt;&gt;"",INDEX(Wohnsitz!B227,1),""),"")</f>
        <v/>
      </c>
      <c r="H233" s="68" t="str">
        <f>+Wohnsitz!G227</f>
        <v/>
      </c>
      <c r="I233" s="43" t="str">
        <f>+Wohnsitz!H227</f>
        <v/>
      </c>
      <c r="J233" s="68" t="str">
        <f>+Wohnsitz!V227</f>
        <v/>
      </c>
      <c r="K233" s="44" t="str">
        <f>+Wohnsitz!W227</f>
        <v/>
      </c>
      <c r="L233" s="13" t="str">
        <f>+Wohnsitz!I227</f>
        <v/>
      </c>
      <c r="M233" s="12">
        <f>+Wohnsitz!U227</f>
        <v>0</v>
      </c>
      <c r="N233" s="12" t="str">
        <f>+Wohnsitz!J227</f>
        <v/>
      </c>
      <c r="O233" s="12" t="str">
        <f>+Wohnsitz!K227</f>
        <v/>
      </c>
      <c r="P233" s="12" t="str">
        <f>+Wohnsitz!L227</f>
        <v/>
      </c>
      <c r="Q233" s="12">
        <f>+Wohnsitz!M227</f>
        <v>0</v>
      </c>
      <c r="R233" s="12" t="str">
        <f>+Wohnsitz!N227</f>
        <v/>
      </c>
      <c r="S233" s="12" t="str">
        <f>+Wohnsitz!O227</f>
        <v/>
      </c>
      <c r="T233" s="12" t="str">
        <f>+Wohnsitz!P227</f>
        <v/>
      </c>
      <c r="U233" s="12" t="str">
        <f>+Wohnsitz!Q227</f>
        <v/>
      </c>
      <c r="V233" s="12" t="str">
        <f>+Wohnsitz!R227</f>
        <v/>
      </c>
      <c r="W233" s="12" t="str">
        <f>+Wohnsitz!S227</f>
        <v/>
      </c>
      <c r="X233" s="12">
        <f t="shared" si="3"/>
        <v>0</v>
      </c>
    </row>
    <row r="234" spans="1:24" ht="23.25" customHeight="1" x14ac:dyDescent="0.25">
      <c r="A234" s="43" t="str">
        <f>IFERROR(IF(GEKO!J234&lt;&gt;"",$E$3,""),"")</f>
        <v/>
      </c>
      <c r="B234" s="43" t="str">
        <f>IFERROR(IF(GEKO!J234&lt;&gt;"",$E$9,""),"")</f>
        <v/>
      </c>
      <c r="C234" s="50" t="str">
        <f>IFERROR(IF(GEKO!J234&lt;&gt;"",$B$9,""),"")</f>
        <v/>
      </c>
      <c r="D234" s="50" t="str">
        <f>IFERROR(IF(GEKO!H234&lt;&gt;"", GEKO!$B$10 &amp; " " &amp; $B$11, ""), "")</f>
        <v/>
      </c>
      <c r="E234" s="43" t="str">
        <f>IFERROR(IF(GEKO!J234&lt;&gt;"",INDEX(Wohnsitz!$F$7,1),""),"")</f>
        <v/>
      </c>
      <c r="F234" s="43" t="str">
        <f>IFERROR(IF(GEKO!J234&lt;&gt;"",TEXT(Wohnsitz!$C$11,"MM.JJ"),""),"")</f>
        <v/>
      </c>
      <c r="G234" s="43" t="str">
        <f>IFERROR(IF(GEKO!J234&lt;&gt;"",INDEX(Wohnsitz!B228,1),""),"")</f>
        <v/>
      </c>
      <c r="H234" s="68" t="str">
        <f>+Wohnsitz!G228</f>
        <v/>
      </c>
      <c r="I234" s="43" t="str">
        <f>+Wohnsitz!H228</f>
        <v/>
      </c>
      <c r="J234" s="68" t="str">
        <f>+Wohnsitz!V228</f>
        <v/>
      </c>
      <c r="K234" s="44" t="str">
        <f>+Wohnsitz!W228</f>
        <v/>
      </c>
      <c r="L234" s="13" t="str">
        <f>+Wohnsitz!I228</f>
        <v/>
      </c>
      <c r="M234" s="12">
        <f>+Wohnsitz!U228</f>
        <v>0</v>
      </c>
      <c r="N234" s="12" t="str">
        <f>+Wohnsitz!J228</f>
        <v/>
      </c>
      <c r="O234" s="12" t="str">
        <f>+Wohnsitz!K228</f>
        <v/>
      </c>
      <c r="P234" s="12" t="str">
        <f>+Wohnsitz!L228</f>
        <v/>
      </c>
      <c r="Q234" s="12">
        <f>+Wohnsitz!M228</f>
        <v>0</v>
      </c>
      <c r="R234" s="12" t="str">
        <f>+Wohnsitz!N228</f>
        <v/>
      </c>
      <c r="S234" s="12" t="str">
        <f>+Wohnsitz!O228</f>
        <v/>
      </c>
      <c r="T234" s="12" t="str">
        <f>+Wohnsitz!P228</f>
        <v/>
      </c>
      <c r="U234" s="12" t="str">
        <f>+Wohnsitz!Q228</f>
        <v/>
      </c>
      <c r="V234" s="12" t="str">
        <f>+Wohnsitz!R228</f>
        <v/>
      </c>
      <c r="W234" s="12" t="str">
        <f>+Wohnsitz!S228</f>
        <v/>
      </c>
      <c r="X234" s="12">
        <f t="shared" si="3"/>
        <v>0</v>
      </c>
    </row>
    <row r="235" spans="1:24" ht="23.25" customHeight="1" x14ac:dyDescent="0.25">
      <c r="A235" s="43" t="str">
        <f>IFERROR(IF(GEKO!J235&lt;&gt;"",$E$3,""),"")</f>
        <v/>
      </c>
      <c r="B235" s="43" t="str">
        <f>IFERROR(IF(GEKO!J235&lt;&gt;"",$E$9,""),"")</f>
        <v/>
      </c>
      <c r="C235" s="50" t="str">
        <f>IFERROR(IF(GEKO!J235&lt;&gt;"",$B$9,""),"")</f>
        <v/>
      </c>
      <c r="D235" s="50" t="str">
        <f>IFERROR(IF(GEKO!H235&lt;&gt;"", GEKO!$B$10 &amp; " " &amp; $B$11, ""), "")</f>
        <v/>
      </c>
      <c r="E235" s="43" t="str">
        <f>IFERROR(IF(GEKO!J235&lt;&gt;"",INDEX(Wohnsitz!$F$7,1),""),"")</f>
        <v/>
      </c>
      <c r="F235" s="43" t="str">
        <f>IFERROR(IF(GEKO!J235&lt;&gt;"",TEXT(Wohnsitz!$C$11,"MM.JJ"),""),"")</f>
        <v/>
      </c>
      <c r="G235" s="43" t="str">
        <f>IFERROR(IF(GEKO!J235&lt;&gt;"",INDEX(Wohnsitz!B229,1),""),"")</f>
        <v/>
      </c>
      <c r="H235" s="68" t="str">
        <f>+Wohnsitz!G229</f>
        <v/>
      </c>
      <c r="I235" s="43" t="str">
        <f>+Wohnsitz!H229</f>
        <v/>
      </c>
      <c r="J235" s="68" t="str">
        <f>+Wohnsitz!V229</f>
        <v/>
      </c>
      <c r="K235" s="44" t="str">
        <f>+Wohnsitz!W229</f>
        <v/>
      </c>
      <c r="L235" s="13" t="str">
        <f>+Wohnsitz!I229</f>
        <v/>
      </c>
      <c r="M235" s="12">
        <f>+Wohnsitz!U229</f>
        <v>0</v>
      </c>
      <c r="N235" s="12" t="str">
        <f>+Wohnsitz!J229</f>
        <v/>
      </c>
      <c r="O235" s="12" t="str">
        <f>+Wohnsitz!K229</f>
        <v/>
      </c>
      <c r="P235" s="12" t="str">
        <f>+Wohnsitz!L229</f>
        <v/>
      </c>
      <c r="Q235" s="12">
        <f>+Wohnsitz!M229</f>
        <v>0</v>
      </c>
      <c r="R235" s="12" t="str">
        <f>+Wohnsitz!N229</f>
        <v/>
      </c>
      <c r="S235" s="12" t="str">
        <f>+Wohnsitz!O229</f>
        <v/>
      </c>
      <c r="T235" s="12" t="str">
        <f>+Wohnsitz!P229</f>
        <v/>
      </c>
      <c r="U235" s="12" t="str">
        <f>+Wohnsitz!Q229</f>
        <v/>
      </c>
      <c r="V235" s="12" t="str">
        <f>+Wohnsitz!R229</f>
        <v/>
      </c>
      <c r="W235" s="12" t="str">
        <f>+Wohnsitz!S229</f>
        <v/>
      </c>
      <c r="X235" s="12">
        <f t="shared" si="3"/>
        <v>0</v>
      </c>
    </row>
    <row r="236" spans="1:24" ht="23.25" customHeight="1" x14ac:dyDescent="0.25">
      <c r="A236" s="43" t="str">
        <f>IFERROR(IF(GEKO!J236&lt;&gt;"",$E$3,""),"")</f>
        <v/>
      </c>
      <c r="B236" s="43" t="str">
        <f>IFERROR(IF(GEKO!J236&lt;&gt;"",$E$9,""),"")</f>
        <v/>
      </c>
      <c r="C236" s="50" t="str">
        <f>IFERROR(IF(GEKO!J236&lt;&gt;"",$B$9,""),"")</f>
        <v/>
      </c>
      <c r="D236" s="50" t="str">
        <f>IFERROR(IF(GEKO!H236&lt;&gt;"", GEKO!$B$10 &amp; " " &amp; $B$11, ""), "")</f>
        <v/>
      </c>
      <c r="E236" s="43" t="str">
        <f>IFERROR(IF(GEKO!J236&lt;&gt;"",INDEX(Wohnsitz!$F$7,1),""),"")</f>
        <v/>
      </c>
      <c r="F236" s="43" t="str">
        <f>IFERROR(IF(GEKO!J236&lt;&gt;"",TEXT(Wohnsitz!$C$11,"MM.JJ"),""),"")</f>
        <v/>
      </c>
      <c r="G236" s="43" t="str">
        <f>IFERROR(IF(GEKO!J236&lt;&gt;"",INDEX(Wohnsitz!B230,1),""),"")</f>
        <v/>
      </c>
      <c r="H236" s="68" t="str">
        <f>+Wohnsitz!G230</f>
        <v/>
      </c>
      <c r="I236" s="43" t="str">
        <f>+Wohnsitz!H230</f>
        <v/>
      </c>
      <c r="J236" s="68" t="str">
        <f>+Wohnsitz!V230</f>
        <v/>
      </c>
      <c r="K236" s="44" t="str">
        <f>+Wohnsitz!W230</f>
        <v/>
      </c>
      <c r="L236" s="13" t="str">
        <f>+Wohnsitz!I230</f>
        <v/>
      </c>
      <c r="M236" s="12">
        <f>+Wohnsitz!U230</f>
        <v>0</v>
      </c>
      <c r="N236" s="12" t="str">
        <f>+Wohnsitz!J230</f>
        <v/>
      </c>
      <c r="O236" s="12" t="str">
        <f>+Wohnsitz!K230</f>
        <v/>
      </c>
      <c r="P236" s="12" t="str">
        <f>+Wohnsitz!L230</f>
        <v/>
      </c>
      <c r="Q236" s="12">
        <f>+Wohnsitz!M230</f>
        <v>0</v>
      </c>
      <c r="R236" s="12" t="str">
        <f>+Wohnsitz!N230</f>
        <v/>
      </c>
      <c r="S236" s="12" t="str">
        <f>+Wohnsitz!O230</f>
        <v/>
      </c>
      <c r="T236" s="12" t="str">
        <f>+Wohnsitz!P230</f>
        <v/>
      </c>
      <c r="U236" s="12" t="str">
        <f>+Wohnsitz!Q230</f>
        <v/>
      </c>
      <c r="V236" s="12" t="str">
        <f>+Wohnsitz!R230</f>
        <v/>
      </c>
      <c r="W236" s="12" t="str">
        <f>+Wohnsitz!S230</f>
        <v/>
      </c>
      <c r="X236" s="12">
        <f t="shared" si="3"/>
        <v>0</v>
      </c>
    </row>
    <row r="237" spans="1:24" ht="23.25" customHeight="1" x14ac:dyDescent="0.25">
      <c r="A237" s="43" t="str">
        <f>IFERROR(IF(GEKO!J237&lt;&gt;"",$E$3,""),"")</f>
        <v/>
      </c>
      <c r="B237" s="43" t="str">
        <f>IFERROR(IF(GEKO!J237&lt;&gt;"",$E$9,""),"")</f>
        <v/>
      </c>
      <c r="C237" s="50" t="str">
        <f>IFERROR(IF(GEKO!J237&lt;&gt;"",$B$9,""),"")</f>
        <v/>
      </c>
      <c r="D237" s="50" t="str">
        <f>IFERROR(IF(GEKO!H237&lt;&gt;"", GEKO!$B$10 &amp; " " &amp; $B$11, ""), "")</f>
        <v/>
      </c>
      <c r="E237" s="43" t="str">
        <f>IFERROR(IF(GEKO!J237&lt;&gt;"",INDEX(Wohnsitz!$F$7,1),""),"")</f>
        <v/>
      </c>
      <c r="F237" s="43" t="str">
        <f>IFERROR(IF(GEKO!J237&lt;&gt;"",TEXT(Wohnsitz!$C$11,"MM.JJ"),""),"")</f>
        <v/>
      </c>
      <c r="G237" s="43" t="str">
        <f>IFERROR(IF(GEKO!J237&lt;&gt;"",INDEX(Wohnsitz!B231,1),""),"")</f>
        <v/>
      </c>
      <c r="H237" s="68" t="str">
        <f>+Wohnsitz!G231</f>
        <v/>
      </c>
      <c r="I237" s="43" t="str">
        <f>+Wohnsitz!H231</f>
        <v/>
      </c>
      <c r="J237" s="68" t="str">
        <f>+Wohnsitz!V231</f>
        <v/>
      </c>
      <c r="K237" s="44" t="str">
        <f>+Wohnsitz!W231</f>
        <v/>
      </c>
      <c r="L237" s="13" t="str">
        <f>+Wohnsitz!I231</f>
        <v/>
      </c>
      <c r="M237" s="12">
        <f>+Wohnsitz!U231</f>
        <v>0</v>
      </c>
      <c r="N237" s="12" t="str">
        <f>+Wohnsitz!J231</f>
        <v/>
      </c>
      <c r="O237" s="12" t="str">
        <f>+Wohnsitz!K231</f>
        <v/>
      </c>
      <c r="P237" s="12" t="str">
        <f>+Wohnsitz!L231</f>
        <v/>
      </c>
      <c r="Q237" s="12">
        <f>+Wohnsitz!M231</f>
        <v>0</v>
      </c>
      <c r="R237" s="12" t="str">
        <f>+Wohnsitz!N231</f>
        <v/>
      </c>
      <c r="S237" s="12" t="str">
        <f>+Wohnsitz!O231</f>
        <v/>
      </c>
      <c r="T237" s="12" t="str">
        <f>+Wohnsitz!P231</f>
        <v/>
      </c>
      <c r="U237" s="12" t="str">
        <f>+Wohnsitz!Q231</f>
        <v/>
      </c>
      <c r="V237" s="12" t="str">
        <f>+Wohnsitz!R231</f>
        <v/>
      </c>
      <c r="W237" s="12" t="str">
        <f>+Wohnsitz!S231</f>
        <v/>
      </c>
      <c r="X237" s="12">
        <f t="shared" si="3"/>
        <v>0</v>
      </c>
    </row>
    <row r="238" spans="1:24" ht="23.25" customHeight="1" x14ac:dyDescent="0.25">
      <c r="A238" s="43" t="str">
        <f>IFERROR(IF(GEKO!J238&lt;&gt;"",$E$3,""),"")</f>
        <v/>
      </c>
      <c r="B238" s="43" t="str">
        <f>IFERROR(IF(GEKO!J238&lt;&gt;"",$E$9,""),"")</f>
        <v/>
      </c>
      <c r="C238" s="50" t="str">
        <f>IFERROR(IF(GEKO!J238&lt;&gt;"",$B$9,""),"")</f>
        <v/>
      </c>
      <c r="D238" s="50" t="str">
        <f>IFERROR(IF(GEKO!H238&lt;&gt;"", GEKO!$B$10 &amp; " " &amp; $B$11, ""), "")</f>
        <v/>
      </c>
      <c r="E238" s="43" t="str">
        <f>IFERROR(IF(GEKO!J238&lt;&gt;"",INDEX(Wohnsitz!$F$7,1),""),"")</f>
        <v/>
      </c>
      <c r="F238" s="43" t="str">
        <f>IFERROR(IF(GEKO!J238&lt;&gt;"",TEXT(Wohnsitz!$C$11,"MM.JJ"),""),"")</f>
        <v/>
      </c>
      <c r="G238" s="43" t="str">
        <f>IFERROR(IF(GEKO!J238&lt;&gt;"",INDEX(Wohnsitz!B232,1),""),"")</f>
        <v/>
      </c>
      <c r="H238" s="68" t="str">
        <f>+Wohnsitz!G232</f>
        <v/>
      </c>
      <c r="I238" s="43" t="str">
        <f>+Wohnsitz!H232</f>
        <v/>
      </c>
      <c r="J238" s="68" t="str">
        <f>+Wohnsitz!V232</f>
        <v/>
      </c>
      <c r="K238" s="44" t="str">
        <f>+Wohnsitz!W232</f>
        <v/>
      </c>
      <c r="L238" s="13" t="str">
        <f>+Wohnsitz!I232</f>
        <v/>
      </c>
      <c r="M238" s="12">
        <f>+Wohnsitz!U232</f>
        <v>0</v>
      </c>
      <c r="N238" s="12" t="str">
        <f>+Wohnsitz!J232</f>
        <v/>
      </c>
      <c r="O238" s="12" t="str">
        <f>+Wohnsitz!K232</f>
        <v/>
      </c>
      <c r="P238" s="12" t="str">
        <f>+Wohnsitz!L232</f>
        <v/>
      </c>
      <c r="Q238" s="12">
        <f>+Wohnsitz!M232</f>
        <v>0</v>
      </c>
      <c r="R238" s="12" t="str">
        <f>+Wohnsitz!N232</f>
        <v/>
      </c>
      <c r="S238" s="12" t="str">
        <f>+Wohnsitz!O232</f>
        <v/>
      </c>
      <c r="T238" s="12" t="str">
        <f>+Wohnsitz!P232</f>
        <v/>
      </c>
      <c r="U238" s="12" t="str">
        <f>+Wohnsitz!Q232</f>
        <v/>
      </c>
      <c r="V238" s="12" t="str">
        <f>+Wohnsitz!R232</f>
        <v/>
      </c>
      <c r="W238" s="12" t="str">
        <f>+Wohnsitz!S232</f>
        <v/>
      </c>
      <c r="X238" s="12">
        <f t="shared" si="3"/>
        <v>0</v>
      </c>
    </row>
    <row r="239" spans="1:24" ht="23.25" customHeight="1" x14ac:dyDescent="0.25">
      <c r="A239" s="43" t="str">
        <f>IFERROR(IF(GEKO!J239&lt;&gt;"",$E$3,""),"")</f>
        <v/>
      </c>
      <c r="B239" s="43" t="str">
        <f>IFERROR(IF(GEKO!J239&lt;&gt;"",$E$9,""),"")</f>
        <v/>
      </c>
      <c r="C239" s="50" t="str">
        <f>IFERROR(IF(GEKO!J239&lt;&gt;"",$B$9,""),"")</f>
        <v/>
      </c>
      <c r="D239" s="50" t="str">
        <f>IFERROR(IF(GEKO!H239&lt;&gt;"", GEKO!$B$10 &amp; " " &amp; $B$11, ""), "")</f>
        <v/>
      </c>
      <c r="E239" s="43" t="str">
        <f>IFERROR(IF(GEKO!J239&lt;&gt;"",INDEX(Wohnsitz!$F$7,1),""),"")</f>
        <v/>
      </c>
      <c r="F239" s="43" t="str">
        <f>IFERROR(IF(GEKO!J239&lt;&gt;"",TEXT(Wohnsitz!$C$11,"MM.JJ"),""),"")</f>
        <v/>
      </c>
      <c r="G239" s="43" t="str">
        <f>IFERROR(IF(GEKO!J239&lt;&gt;"",INDEX(Wohnsitz!B233,1),""),"")</f>
        <v/>
      </c>
      <c r="H239" s="68" t="str">
        <f>+Wohnsitz!G233</f>
        <v/>
      </c>
      <c r="I239" s="43" t="str">
        <f>+Wohnsitz!H233</f>
        <v/>
      </c>
      <c r="J239" s="68" t="str">
        <f>+Wohnsitz!V233</f>
        <v/>
      </c>
      <c r="K239" s="44" t="str">
        <f>+Wohnsitz!W233</f>
        <v/>
      </c>
      <c r="L239" s="13" t="str">
        <f>+Wohnsitz!I233</f>
        <v/>
      </c>
      <c r="M239" s="12">
        <f>+Wohnsitz!U233</f>
        <v>0</v>
      </c>
      <c r="N239" s="12" t="str">
        <f>+Wohnsitz!J233</f>
        <v/>
      </c>
      <c r="O239" s="12" t="str">
        <f>+Wohnsitz!K233</f>
        <v/>
      </c>
      <c r="P239" s="12" t="str">
        <f>+Wohnsitz!L233</f>
        <v/>
      </c>
      <c r="Q239" s="12">
        <f>+Wohnsitz!M233</f>
        <v>0</v>
      </c>
      <c r="R239" s="12" t="str">
        <f>+Wohnsitz!N233</f>
        <v/>
      </c>
      <c r="S239" s="12" t="str">
        <f>+Wohnsitz!O233</f>
        <v/>
      </c>
      <c r="T239" s="12" t="str">
        <f>+Wohnsitz!P233</f>
        <v/>
      </c>
      <c r="U239" s="12" t="str">
        <f>+Wohnsitz!Q233</f>
        <v/>
      </c>
      <c r="V239" s="12" t="str">
        <f>+Wohnsitz!R233</f>
        <v/>
      </c>
      <c r="W239" s="12" t="str">
        <f>+Wohnsitz!S233</f>
        <v/>
      </c>
      <c r="X239" s="12">
        <f t="shared" si="3"/>
        <v>0</v>
      </c>
    </row>
    <row r="240" spans="1:24" ht="23.25" customHeight="1" x14ac:dyDescent="0.25">
      <c r="A240" s="43" t="str">
        <f>IFERROR(IF(GEKO!J240&lt;&gt;"",$E$3,""),"")</f>
        <v/>
      </c>
      <c r="B240" s="43" t="str">
        <f>IFERROR(IF(GEKO!J240&lt;&gt;"",$E$9,""),"")</f>
        <v/>
      </c>
      <c r="C240" s="50" t="str">
        <f>IFERROR(IF(GEKO!J240&lt;&gt;"",$B$9,""),"")</f>
        <v/>
      </c>
      <c r="D240" s="50" t="str">
        <f>IFERROR(IF(GEKO!H240&lt;&gt;"", GEKO!$B$10 &amp; " " &amp; $B$11, ""), "")</f>
        <v/>
      </c>
      <c r="E240" s="43" t="str">
        <f>IFERROR(IF(GEKO!J240&lt;&gt;"",INDEX(Wohnsitz!$F$7,1),""),"")</f>
        <v/>
      </c>
      <c r="F240" s="43" t="str">
        <f>IFERROR(IF(GEKO!J240&lt;&gt;"",TEXT(Wohnsitz!$C$11,"MM.JJ"),""),"")</f>
        <v/>
      </c>
      <c r="G240" s="43" t="str">
        <f>IFERROR(IF(GEKO!J240&lt;&gt;"",INDEX(Wohnsitz!B234,1),""),"")</f>
        <v/>
      </c>
      <c r="H240" s="68" t="str">
        <f>+Wohnsitz!G234</f>
        <v/>
      </c>
      <c r="I240" s="43" t="str">
        <f>+Wohnsitz!H234</f>
        <v/>
      </c>
      <c r="J240" s="68" t="str">
        <f>+Wohnsitz!V234</f>
        <v/>
      </c>
      <c r="K240" s="44" t="str">
        <f>+Wohnsitz!W234</f>
        <v/>
      </c>
      <c r="L240" s="13" t="str">
        <f>+Wohnsitz!I234</f>
        <v/>
      </c>
      <c r="M240" s="12">
        <f>+Wohnsitz!U234</f>
        <v>0</v>
      </c>
      <c r="N240" s="12" t="str">
        <f>+Wohnsitz!J234</f>
        <v/>
      </c>
      <c r="O240" s="12" t="str">
        <f>+Wohnsitz!K234</f>
        <v/>
      </c>
      <c r="P240" s="12" t="str">
        <f>+Wohnsitz!L234</f>
        <v/>
      </c>
      <c r="Q240" s="12">
        <f>+Wohnsitz!M234</f>
        <v>0</v>
      </c>
      <c r="R240" s="12" t="str">
        <f>+Wohnsitz!N234</f>
        <v/>
      </c>
      <c r="S240" s="12" t="str">
        <f>+Wohnsitz!O234</f>
        <v/>
      </c>
      <c r="T240" s="12" t="str">
        <f>+Wohnsitz!P234</f>
        <v/>
      </c>
      <c r="U240" s="12" t="str">
        <f>+Wohnsitz!Q234</f>
        <v/>
      </c>
      <c r="V240" s="12" t="str">
        <f>+Wohnsitz!R234</f>
        <v/>
      </c>
      <c r="W240" s="12" t="str">
        <f>+Wohnsitz!S234</f>
        <v/>
      </c>
      <c r="X240" s="12">
        <f t="shared" si="3"/>
        <v>0</v>
      </c>
    </row>
    <row r="241" spans="1:24" ht="23.25" customHeight="1" x14ac:dyDescent="0.25">
      <c r="A241" s="43" t="str">
        <f>IFERROR(IF(GEKO!J241&lt;&gt;"",$E$3,""),"")</f>
        <v/>
      </c>
      <c r="B241" s="43" t="str">
        <f>IFERROR(IF(GEKO!J241&lt;&gt;"",$E$9,""),"")</f>
        <v/>
      </c>
      <c r="C241" s="50" t="str">
        <f>IFERROR(IF(GEKO!J241&lt;&gt;"",$B$9,""),"")</f>
        <v/>
      </c>
      <c r="D241" s="50" t="str">
        <f>IFERROR(IF(GEKO!H241&lt;&gt;"", GEKO!$B$10 &amp; " " &amp; $B$11, ""), "")</f>
        <v/>
      </c>
      <c r="E241" s="43" t="str">
        <f>IFERROR(IF(GEKO!J241&lt;&gt;"",INDEX(Wohnsitz!$F$7,1),""),"")</f>
        <v/>
      </c>
      <c r="F241" s="43" t="str">
        <f>IFERROR(IF(GEKO!J241&lt;&gt;"",TEXT(Wohnsitz!$C$11,"MM.JJ"),""),"")</f>
        <v/>
      </c>
      <c r="G241" s="43" t="str">
        <f>IFERROR(IF(GEKO!J241&lt;&gt;"",INDEX(Wohnsitz!B235,1),""),"")</f>
        <v/>
      </c>
      <c r="H241" s="68" t="str">
        <f>+Wohnsitz!G235</f>
        <v/>
      </c>
      <c r="I241" s="43" t="str">
        <f>+Wohnsitz!H235</f>
        <v/>
      </c>
      <c r="J241" s="68" t="str">
        <f>+Wohnsitz!V235</f>
        <v/>
      </c>
      <c r="K241" s="44" t="str">
        <f>+Wohnsitz!W235</f>
        <v/>
      </c>
      <c r="L241" s="13" t="str">
        <f>+Wohnsitz!I235</f>
        <v/>
      </c>
      <c r="M241" s="12">
        <f>+Wohnsitz!U235</f>
        <v>0</v>
      </c>
      <c r="N241" s="12" t="str">
        <f>+Wohnsitz!J235</f>
        <v/>
      </c>
      <c r="O241" s="12" t="str">
        <f>+Wohnsitz!K235</f>
        <v/>
      </c>
      <c r="P241" s="12" t="str">
        <f>+Wohnsitz!L235</f>
        <v/>
      </c>
      <c r="Q241" s="12">
        <f>+Wohnsitz!M235</f>
        <v>0</v>
      </c>
      <c r="R241" s="12" t="str">
        <f>+Wohnsitz!N235</f>
        <v/>
      </c>
      <c r="S241" s="12" t="str">
        <f>+Wohnsitz!O235</f>
        <v/>
      </c>
      <c r="T241" s="12" t="str">
        <f>+Wohnsitz!P235</f>
        <v/>
      </c>
      <c r="U241" s="12" t="str">
        <f>+Wohnsitz!Q235</f>
        <v/>
      </c>
      <c r="V241" s="12" t="str">
        <f>+Wohnsitz!R235</f>
        <v/>
      </c>
      <c r="W241" s="12" t="str">
        <f>+Wohnsitz!S235</f>
        <v/>
      </c>
      <c r="X241" s="12">
        <f t="shared" si="3"/>
        <v>0</v>
      </c>
    </row>
    <row r="242" spans="1:24" ht="23.25" customHeight="1" x14ac:dyDescent="0.25">
      <c r="A242" s="43" t="str">
        <f>IFERROR(IF(GEKO!J242&lt;&gt;"",$E$3,""),"")</f>
        <v/>
      </c>
      <c r="B242" s="43" t="str">
        <f>IFERROR(IF(GEKO!J242&lt;&gt;"",$E$9,""),"")</f>
        <v/>
      </c>
      <c r="C242" s="50" t="str">
        <f>IFERROR(IF(GEKO!J242&lt;&gt;"",$B$9,""),"")</f>
        <v/>
      </c>
      <c r="D242" s="50" t="str">
        <f>IFERROR(IF(GEKO!H242&lt;&gt;"", GEKO!$B$10 &amp; " " &amp; $B$11, ""), "")</f>
        <v/>
      </c>
      <c r="E242" s="43" t="str">
        <f>IFERROR(IF(GEKO!J242&lt;&gt;"",INDEX(Wohnsitz!$F$7,1),""),"")</f>
        <v/>
      </c>
      <c r="F242" s="43" t="str">
        <f>IFERROR(IF(GEKO!J242&lt;&gt;"",TEXT(Wohnsitz!$C$11,"MM.JJ"),""),"")</f>
        <v/>
      </c>
      <c r="G242" s="43" t="str">
        <f>IFERROR(IF(GEKO!J242&lt;&gt;"",INDEX(Wohnsitz!B236,1),""),"")</f>
        <v/>
      </c>
      <c r="H242" s="68" t="str">
        <f>+Wohnsitz!G236</f>
        <v/>
      </c>
      <c r="I242" s="43" t="str">
        <f>+Wohnsitz!H236</f>
        <v/>
      </c>
      <c r="J242" s="68" t="str">
        <f>+Wohnsitz!V236</f>
        <v/>
      </c>
      <c r="K242" s="44" t="str">
        <f>+Wohnsitz!W236</f>
        <v/>
      </c>
      <c r="L242" s="13" t="str">
        <f>+Wohnsitz!I236</f>
        <v/>
      </c>
      <c r="M242" s="12">
        <f>+Wohnsitz!U236</f>
        <v>0</v>
      </c>
      <c r="N242" s="12" t="str">
        <f>+Wohnsitz!J236</f>
        <v/>
      </c>
      <c r="O242" s="12" t="str">
        <f>+Wohnsitz!K236</f>
        <v/>
      </c>
      <c r="P242" s="12" t="str">
        <f>+Wohnsitz!L236</f>
        <v/>
      </c>
      <c r="Q242" s="12">
        <f>+Wohnsitz!M236</f>
        <v>0</v>
      </c>
      <c r="R242" s="12" t="str">
        <f>+Wohnsitz!N236</f>
        <v/>
      </c>
      <c r="S242" s="12" t="str">
        <f>+Wohnsitz!O236</f>
        <v/>
      </c>
      <c r="T242" s="12" t="str">
        <f>+Wohnsitz!P236</f>
        <v/>
      </c>
      <c r="U242" s="12" t="str">
        <f>+Wohnsitz!Q236</f>
        <v/>
      </c>
      <c r="V242" s="12" t="str">
        <f>+Wohnsitz!R236</f>
        <v/>
      </c>
      <c r="W242" s="12" t="str">
        <f>+Wohnsitz!S236</f>
        <v/>
      </c>
      <c r="X242" s="12">
        <f t="shared" si="3"/>
        <v>0</v>
      </c>
    </row>
    <row r="243" spans="1:24" ht="23.25" customHeight="1" x14ac:dyDescent="0.25">
      <c r="A243" s="43" t="str">
        <f>IFERROR(IF(GEKO!J243&lt;&gt;"",$E$3,""),"")</f>
        <v/>
      </c>
      <c r="B243" s="43" t="str">
        <f>IFERROR(IF(GEKO!J243&lt;&gt;"",$E$9,""),"")</f>
        <v/>
      </c>
      <c r="C243" s="50" t="str">
        <f>IFERROR(IF(GEKO!J243&lt;&gt;"",$B$9,""),"")</f>
        <v/>
      </c>
      <c r="D243" s="50" t="str">
        <f>IFERROR(IF(GEKO!H243&lt;&gt;"", GEKO!$B$10 &amp; " " &amp; $B$11, ""), "")</f>
        <v/>
      </c>
      <c r="E243" s="43" t="str">
        <f>IFERROR(IF(GEKO!J243&lt;&gt;"",INDEX(Wohnsitz!$F$7,1),""),"")</f>
        <v/>
      </c>
      <c r="F243" s="43" t="str">
        <f>IFERROR(IF(GEKO!J243&lt;&gt;"",TEXT(Wohnsitz!$C$11,"MM.JJ"),""),"")</f>
        <v/>
      </c>
      <c r="G243" s="43" t="str">
        <f>IFERROR(IF(GEKO!J243&lt;&gt;"",INDEX(Wohnsitz!B237,1),""),"")</f>
        <v/>
      </c>
      <c r="H243" s="68" t="str">
        <f>+Wohnsitz!G237</f>
        <v/>
      </c>
      <c r="I243" s="43" t="str">
        <f>+Wohnsitz!H237</f>
        <v/>
      </c>
      <c r="J243" s="68" t="str">
        <f>+Wohnsitz!V237</f>
        <v/>
      </c>
      <c r="K243" s="44" t="str">
        <f>+Wohnsitz!W237</f>
        <v/>
      </c>
      <c r="L243" s="13" t="str">
        <f>+Wohnsitz!I237</f>
        <v/>
      </c>
      <c r="M243" s="12">
        <f>+Wohnsitz!U237</f>
        <v>0</v>
      </c>
      <c r="N243" s="12" t="str">
        <f>+Wohnsitz!J237</f>
        <v/>
      </c>
      <c r="O243" s="12" t="str">
        <f>+Wohnsitz!K237</f>
        <v/>
      </c>
      <c r="P243" s="12" t="str">
        <f>+Wohnsitz!L237</f>
        <v/>
      </c>
      <c r="Q243" s="12">
        <f>+Wohnsitz!M237</f>
        <v>0</v>
      </c>
      <c r="R243" s="12" t="str">
        <f>+Wohnsitz!N237</f>
        <v/>
      </c>
      <c r="S243" s="12" t="str">
        <f>+Wohnsitz!O237</f>
        <v/>
      </c>
      <c r="T243" s="12" t="str">
        <f>+Wohnsitz!P237</f>
        <v/>
      </c>
      <c r="U243" s="12" t="str">
        <f>+Wohnsitz!Q237</f>
        <v/>
      </c>
      <c r="V243" s="12" t="str">
        <f>+Wohnsitz!R237</f>
        <v/>
      </c>
      <c r="W243" s="12" t="str">
        <f>+Wohnsitz!S237</f>
        <v/>
      </c>
      <c r="X243" s="12">
        <f t="shared" si="3"/>
        <v>0</v>
      </c>
    </row>
    <row r="244" spans="1:24" ht="23.25" customHeight="1" x14ac:dyDescent="0.25">
      <c r="A244" s="43" t="str">
        <f>IFERROR(IF(GEKO!J244&lt;&gt;"",$E$3,""),"")</f>
        <v/>
      </c>
      <c r="B244" s="43" t="str">
        <f>IFERROR(IF(GEKO!J244&lt;&gt;"",$E$9,""),"")</f>
        <v/>
      </c>
      <c r="C244" s="50" t="str">
        <f>IFERROR(IF(GEKO!J244&lt;&gt;"",$B$9,""),"")</f>
        <v/>
      </c>
      <c r="D244" s="50" t="str">
        <f>IFERROR(IF(GEKO!H244&lt;&gt;"", GEKO!$B$10 &amp; " " &amp; $B$11, ""), "")</f>
        <v/>
      </c>
      <c r="E244" s="43" t="str">
        <f>IFERROR(IF(GEKO!J244&lt;&gt;"",INDEX(Wohnsitz!$F$7,1),""),"")</f>
        <v/>
      </c>
      <c r="F244" s="43" t="str">
        <f>IFERROR(IF(GEKO!J244&lt;&gt;"",TEXT(Wohnsitz!$C$11,"MM.JJ"),""),"")</f>
        <v/>
      </c>
      <c r="G244" s="43" t="str">
        <f>IFERROR(IF(GEKO!J244&lt;&gt;"",INDEX(Wohnsitz!B238,1),""),"")</f>
        <v/>
      </c>
      <c r="H244" s="68" t="str">
        <f>+Wohnsitz!G238</f>
        <v/>
      </c>
      <c r="I244" s="43" t="str">
        <f>+Wohnsitz!H238</f>
        <v/>
      </c>
      <c r="J244" s="68" t="str">
        <f>+Wohnsitz!V238</f>
        <v/>
      </c>
      <c r="K244" s="44" t="str">
        <f>+Wohnsitz!W238</f>
        <v/>
      </c>
      <c r="L244" s="13" t="str">
        <f>+Wohnsitz!I238</f>
        <v/>
      </c>
      <c r="M244" s="12">
        <f>+Wohnsitz!U238</f>
        <v>0</v>
      </c>
      <c r="N244" s="12" t="str">
        <f>+Wohnsitz!J238</f>
        <v/>
      </c>
      <c r="O244" s="12" t="str">
        <f>+Wohnsitz!K238</f>
        <v/>
      </c>
      <c r="P244" s="12" t="str">
        <f>+Wohnsitz!L238</f>
        <v/>
      </c>
      <c r="Q244" s="12">
        <f>+Wohnsitz!M238</f>
        <v>0</v>
      </c>
      <c r="R244" s="12" t="str">
        <f>+Wohnsitz!N238</f>
        <v/>
      </c>
      <c r="S244" s="12" t="str">
        <f>+Wohnsitz!O238</f>
        <v/>
      </c>
      <c r="T244" s="12" t="str">
        <f>+Wohnsitz!P238</f>
        <v/>
      </c>
      <c r="U244" s="12" t="str">
        <f>+Wohnsitz!Q238</f>
        <v/>
      </c>
      <c r="V244" s="12" t="str">
        <f>+Wohnsitz!R238</f>
        <v/>
      </c>
      <c r="W244" s="12" t="str">
        <f>+Wohnsitz!S238</f>
        <v/>
      </c>
      <c r="X244" s="12">
        <f t="shared" si="3"/>
        <v>0</v>
      </c>
    </row>
    <row r="245" spans="1:24" ht="23.25" customHeight="1" x14ac:dyDescent="0.25">
      <c r="A245" s="43" t="str">
        <f>IFERROR(IF(GEKO!J245&lt;&gt;"",$E$3,""),"")</f>
        <v/>
      </c>
      <c r="B245" s="43" t="str">
        <f>IFERROR(IF(GEKO!J245&lt;&gt;"",$E$9,""),"")</f>
        <v/>
      </c>
      <c r="C245" s="50" t="str">
        <f>IFERROR(IF(GEKO!J245&lt;&gt;"",$B$9,""),"")</f>
        <v/>
      </c>
      <c r="D245" s="50" t="str">
        <f>IFERROR(IF(GEKO!H245&lt;&gt;"", GEKO!$B$10 &amp; " " &amp; $B$11, ""), "")</f>
        <v/>
      </c>
      <c r="E245" s="43" t="str">
        <f>IFERROR(IF(GEKO!J245&lt;&gt;"",INDEX(Wohnsitz!$F$7,1),""),"")</f>
        <v/>
      </c>
      <c r="F245" s="43" t="str">
        <f>IFERROR(IF(GEKO!J245&lt;&gt;"",TEXT(Wohnsitz!$C$11,"MM.JJ"),""),"")</f>
        <v/>
      </c>
      <c r="G245" s="43" t="str">
        <f>IFERROR(IF(GEKO!J245&lt;&gt;"",INDEX(Wohnsitz!B239,1),""),"")</f>
        <v/>
      </c>
      <c r="H245" s="68" t="str">
        <f>+Wohnsitz!G239</f>
        <v/>
      </c>
      <c r="I245" s="43" t="str">
        <f>+Wohnsitz!H239</f>
        <v/>
      </c>
      <c r="J245" s="68" t="str">
        <f>+Wohnsitz!V239</f>
        <v/>
      </c>
      <c r="K245" s="44" t="str">
        <f>+Wohnsitz!W239</f>
        <v/>
      </c>
      <c r="L245" s="13" t="str">
        <f>+Wohnsitz!I239</f>
        <v/>
      </c>
      <c r="M245" s="12">
        <f>+Wohnsitz!U239</f>
        <v>0</v>
      </c>
      <c r="N245" s="12" t="str">
        <f>+Wohnsitz!J239</f>
        <v/>
      </c>
      <c r="O245" s="12" t="str">
        <f>+Wohnsitz!K239</f>
        <v/>
      </c>
      <c r="P245" s="12" t="str">
        <f>+Wohnsitz!L239</f>
        <v/>
      </c>
      <c r="Q245" s="12">
        <f>+Wohnsitz!M239</f>
        <v>0</v>
      </c>
      <c r="R245" s="12" t="str">
        <f>+Wohnsitz!N239</f>
        <v/>
      </c>
      <c r="S245" s="12" t="str">
        <f>+Wohnsitz!O239</f>
        <v/>
      </c>
      <c r="T245" s="12" t="str">
        <f>+Wohnsitz!P239</f>
        <v/>
      </c>
      <c r="U245" s="12" t="str">
        <f>+Wohnsitz!Q239</f>
        <v/>
      </c>
      <c r="V245" s="12" t="str">
        <f>+Wohnsitz!R239</f>
        <v/>
      </c>
      <c r="W245" s="12" t="str">
        <f>+Wohnsitz!S239</f>
        <v/>
      </c>
      <c r="X245" s="12">
        <f t="shared" si="3"/>
        <v>0</v>
      </c>
    </row>
    <row r="246" spans="1:24" ht="23.25" customHeight="1" x14ac:dyDescent="0.25">
      <c r="A246" s="43" t="str">
        <f>IFERROR(IF(GEKO!J246&lt;&gt;"",$E$3,""),"")</f>
        <v/>
      </c>
      <c r="B246" s="43" t="str">
        <f>IFERROR(IF(GEKO!J246&lt;&gt;"",$E$9,""),"")</f>
        <v/>
      </c>
      <c r="C246" s="50" t="str">
        <f>IFERROR(IF(GEKO!J246&lt;&gt;"",$B$9,""),"")</f>
        <v/>
      </c>
      <c r="D246" s="50" t="str">
        <f>IFERROR(IF(GEKO!H246&lt;&gt;"", GEKO!$B$10 &amp; " " &amp; $B$11, ""), "")</f>
        <v/>
      </c>
      <c r="E246" s="43" t="str">
        <f>IFERROR(IF(GEKO!J246&lt;&gt;"",INDEX(Wohnsitz!$F$7,1),""),"")</f>
        <v/>
      </c>
      <c r="F246" s="43" t="str">
        <f>IFERROR(IF(GEKO!J246&lt;&gt;"",TEXT(Wohnsitz!$C$11,"MM.JJ"),""),"")</f>
        <v/>
      </c>
      <c r="G246" s="43" t="str">
        <f>IFERROR(IF(GEKO!J246&lt;&gt;"",INDEX(Wohnsitz!B240,1),""),"")</f>
        <v/>
      </c>
      <c r="H246" s="68" t="str">
        <f>+Wohnsitz!G240</f>
        <v/>
      </c>
      <c r="I246" s="43" t="str">
        <f>+Wohnsitz!H240</f>
        <v/>
      </c>
      <c r="J246" s="68" t="str">
        <f>+Wohnsitz!V240</f>
        <v/>
      </c>
      <c r="K246" s="44" t="str">
        <f>+Wohnsitz!W240</f>
        <v/>
      </c>
      <c r="L246" s="13" t="str">
        <f>+Wohnsitz!I240</f>
        <v/>
      </c>
      <c r="M246" s="12">
        <f>+Wohnsitz!U240</f>
        <v>0</v>
      </c>
      <c r="N246" s="12" t="str">
        <f>+Wohnsitz!J240</f>
        <v/>
      </c>
      <c r="O246" s="12" t="str">
        <f>+Wohnsitz!K240</f>
        <v/>
      </c>
      <c r="P246" s="12" t="str">
        <f>+Wohnsitz!L240</f>
        <v/>
      </c>
      <c r="Q246" s="12">
        <f>+Wohnsitz!M240</f>
        <v>0</v>
      </c>
      <c r="R246" s="12" t="str">
        <f>+Wohnsitz!N240</f>
        <v/>
      </c>
      <c r="S246" s="12" t="str">
        <f>+Wohnsitz!O240</f>
        <v/>
      </c>
      <c r="T246" s="12" t="str">
        <f>+Wohnsitz!P240</f>
        <v/>
      </c>
      <c r="U246" s="12" t="str">
        <f>+Wohnsitz!Q240</f>
        <v/>
      </c>
      <c r="V246" s="12" t="str">
        <f>+Wohnsitz!R240</f>
        <v/>
      </c>
      <c r="W246" s="12" t="str">
        <f>+Wohnsitz!S240</f>
        <v/>
      </c>
      <c r="X246" s="12">
        <f t="shared" si="3"/>
        <v>0</v>
      </c>
    </row>
    <row r="247" spans="1:24" ht="23.25" customHeight="1" x14ac:dyDescent="0.25">
      <c r="A247" s="43" t="str">
        <f>IFERROR(IF(GEKO!J247&lt;&gt;"",$E$3,""),"")</f>
        <v/>
      </c>
      <c r="B247" s="43" t="str">
        <f>IFERROR(IF(GEKO!J247&lt;&gt;"",$E$9,""),"")</f>
        <v/>
      </c>
      <c r="C247" s="50" t="str">
        <f>IFERROR(IF(GEKO!J247&lt;&gt;"",$B$9,""),"")</f>
        <v/>
      </c>
      <c r="D247" s="50" t="str">
        <f>IFERROR(IF(GEKO!H247&lt;&gt;"", GEKO!$B$10 &amp; " " &amp; $B$11, ""), "")</f>
        <v/>
      </c>
      <c r="E247" s="43" t="str">
        <f>IFERROR(IF(GEKO!J247&lt;&gt;"",INDEX(Wohnsitz!$F$7,1),""),"")</f>
        <v/>
      </c>
      <c r="F247" s="43" t="str">
        <f>IFERROR(IF(GEKO!J247&lt;&gt;"",TEXT(Wohnsitz!$C$11,"MM.JJ"),""),"")</f>
        <v/>
      </c>
      <c r="G247" s="43" t="str">
        <f>IFERROR(IF(GEKO!J247&lt;&gt;"",INDEX(Wohnsitz!B241,1),""),"")</f>
        <v/>
      </c>
      <c r="H247" s="68" t="str">
        <f>+Wohnsitz!G241</f>
        <v/>
      </c>
      <c r="I247" s="43" t="str">
        <f>+Wohnsitz!H241</f>
        <v/>
      </c>
      <c r="J247" s="68" t="str">
        <f>+Wohnsitz!V241</f>
        <v/>
      </c>
      <c r="K247" s="44" t="str">
        <f>+Wohnsitz!W241</f>
        <v/>
      </c>
      <c r="L247" s="13" t="str">
        <f>+Wohnsitz!I241</f>
        <v/>
      </c>
      <c r="M247" s="12">
        <f>+Wohnsitz!U241</f>
        <v>0</v>
      </c>
      <c r="N247" s="12" t="str">
        <f>+Wohnsitz!J241</f>
        <v/>
      </c>
      <c r="O247" s="12" t="str">
        <f>+Wohnsitz!K241</f>
        <v/>
      </c>
      <c r="P247" s="12" t="str">
        <f>+Wohnsitz!L241</f>
        <v/>
      </c>
      <c r="Q247" s="12">
        <f>+Wohnsitz!M241</f>
        <v>0</v>
      </c>
      <c r="R247" s="12" t="str">
        <f>+Wohnsitz!N241</f>
        <v/>
      </c>
      <c r="S247" s="12" t="str">
        <f>+Wohnsitz!O241</f>
        <v/>
      </c>
      <c r="T247" s="12" t="str">
        <f>+Wohnsitz!P241</f>
        <v/>
      </c>
      <c r="U247" s="12" t="str">
        <f>+Wohnsitz!Q241</f>
        <v/>
      </c>
      <c r="V247" s="12" t="str">
        <f>+Wohnsitz!R241</f>
        <v/>
      </c>
      <c r="W247" s="12" t="str">
        <f>+Wohnsitz!S241</f>
        <v/>
      </c>
      <c r="X247" s="12">
        <f t="shared" si="3"/>
        <v>0</v>
      </c>
    </row>
    <row r="248" spans="1:24" ht="23.25" customHeight="1" x14ac:dyDescent="0.25">
      <c r="A248" s="43" t="str">
        <f>IFERROR(IF(GEKO!J248&lt;&gt;"",$E$3,""),"")</f>
        <v/>
      </c>
      <c r="B248" s="43" t="str">
        <f>IFERROR(IF(GEKO!J248&lt;&gt;"",$E$9,""),"")</f>
        <v/>
      </c>
      <c r="C248" s="50" t="str">
        <f>IFERROR(IF(GEKO!J248&lt;&gt;"",$B$9,""),"")</f>
        <v/>
      </c>
      <c r="D248" s="50" t="str">
        <f>IFERROR(IF(GEKO!H248&lt;&gt;"", GEKO!$B$10 &amp; " " &amp; $B$11, ""), "")</f>
        <v/>
      </c>
      <c r="E248" s="43" t="str">
        <f>IFERROR(IF(GEKO!J248&lt;&gt;"",INDEX(Wohnsitz!$F$7,1),""),"")</f>
        <v/>
      </c>
      <c r="F248" s="43" t="str">
        <f>IFERROR(IF(GEKO!J248&lt;&gt;"",TEXT(Wohnsitz!$C$11,"MM.JJ"),""),"")</f>
        <v/>
      </c>
      <c r="G248" s="43" t="str">
        <f>IFERROR(IF(GEKO!J248&lt;&gt;"",INDEX(Wohnsitz!B242,1),""),"")</f>
        <v/>
      </c>
      <c r="H248" s="68" t="str">
        <f>+Wohnsitz!G242</f>
        <v/>
      </c>
      <c r="I248" s="43" t="str">
        <f>+Wohnsitz!H242</f>
        <v/>
      </c>
      <c r="J248" s="68" t="str">
        <f>+Wohnsitz!V242</f>
        <v/>
      </c>
      <c r="K248" s="44" t="str">
        <f>+Wohnsitz!W242</f>
        <v/>
      </c>
      <c r="L248" s="13" t="str">
        <f>+Wohnsitz!I242</f>
        <v/>
      </c>
      <c r="M248" s="12">
        <f>+Wohnsitz!U242</f>
        <v>0</v>
      </c>
      <c r="N248" s="12" t="str">
        <f>+Wohnsitz!J242</f>
        <v/>
      </c>
      <c r="O248" s="12" t="str">
        <f>+Wohnsitz!K242</f>
        <v/>
      </c>
      <c r="P248" s="12" t="str">
        <f>+Wohnsitz!L242</f>
        <v/>
      </c>
      <c r="Q248" s="12">
        <f>+Wohnsitz!M242</f>
        <v>0</v>
      </c>
      <c r="R248" s="12" t="str">
        <f>+Wohnsitz!N242</f>
        <v/>
      </c>
      <c r="S248" s="12" t="str">
        <f>+Wohnsitz!O242</f>
        <v/>
      </c>
      <c r="T248" s="12" t="str">
        <f>+Wohnsitz!P242</f>
        <v/>
      </c>
      <c r="U248" s="12" t="str">
        <f>+Wohnsitz!Q242</f>
        <v/>
      </c>
      <c r="V248" s="12" t="str">
        <f>+Wohnsitz!R242</f>
        <v/>
      </c>
      <c r="W248" s="12" t="str">
        <f>+Wohnsitz!S242</f>
        <v/>
      </c>
      <c r="X248" s="12">
        <f t="shared" si="3"/>
        <v>0</v>
      </c>
    </row>
    <row r="249" spans="1:24" ht="23.25" customHeight="1" x14ac:dyDescent="0.25">
      <c r="A249" s="43" t="str">
        <f>IFERROR(IF(GEKO!J249&lt;&gt;"",$E$3,""),"")</f>
        <v/>
      </c>
      <c r="B249" s="43" t="str">
        <f>IFERROR(IF(GEKO!J249&lt;&gt;"",$E$9,""),"")</f>
        <v/>
      </c>
      <c r="C249" s="50" t="str">
        <f>IFERROR(IF(GEKO!J249&lt;&gt;"",$B$9,""),"")</f>
        <v/>
      </c>
      <c r="D249" s="50" t="str">
        <f>IFERROR(IF(GEKO!H249&lt;&gt;"", GEKO!$B$10 &amp; " " &amp; $B$11, ""), "")</f>
        <v/>
      </c>
      <c r="E249" s="43" t="str">
        <f>IFERROR(IF(GEKO!J249&lt;&gt;"",INDEX(Wohnsitz!$F$7,1),""),"")</f>
        <v/>
      </c>
      <c r="F249" s="43" t="str">
        <f>IFERROR(IF(GEKO!J249&lt;&gt;"",TEXT(Wohnsitz!$C$11,"MM.JJ"),""),"")</f>
        <v/>
      </c>
      <c r="G249" s="43" t="str">
        <f>IFERROR(IF(GEKO!J249&lt;&gt;"",INDEX(Wohnsitz!B243,1),""),"")</f>
        <v/>
      </c>
      <c r="H249" s="68" t="str">
        <f>+Wohnsitz!G243</f>
        <v/>
      </c>
      <c r="I249" s="43" t="str">
        <f>+Wohnsitz!H243</f>
        <v/>
      </c>
      <c r="J249" s="68" t="str">
        <f>+Wohnsitz!V243</f>
        <v/>
      </c>
      <c r="K249" s="44" t="str">
        <f>+Wohnsitz!W243</f>
        <v/>
      </c>
      <c r="L249" s="13" t="str">
        <f>+Wohnsitz!I243</f>
        <v/>
      </c>
      <c r="M249" s="12">
        <f>+Wohnsitz!U243</f>
        <v>0</v>
      </c>
      <c r="N249" s="12" t="str">
        <f>+Wohnsitz!J243</f>
        <v/>
      </c>
      <c r="O249" s="12" t="str">
        <f>+Wohnsitz!K243</f>
        <v/>
      </c>
      <c r="P249" s="12" t="str">
        <f>+Wohnsitz!L243</f>
        <v/>
      </c>
      <c r="Q249" s="12">
        <f>+Wohnsitz!M243</f>
        <v>0</v>
      </c>
      <c r="R249" s="12" t="str">
        <f>+Wohnsitz!N243</f>
        <v/>
      </c>
      <c r="S249" s="12" t="str">
        <f>+Wohnsitz!O243</f>
        <v/>
      </c>
      <c r="T249" s="12" t="str">
        <f>+Wohnsitz!P243</f>
        <v/>
      </c>
      <c r="U249" s="12" t="str">
        <f>+Wohnsitz!Q243</f>
        <v/>
      </c>
      <c r="V249" s="12" t="str">
        <f>+Wohnsitz!R243</f>
        <v/>
      </c>
      <c r="W249" s="12" t="str">
        <f>+Wohnsitz!S243</f>
        <v/>
      </c>
      <c r="X249" s="12">
        <f t="shared" si="3"/>
        <v>0</v>
      </c>
    </row>
    <row r="250" spans="1:24" ht="23.25" customHeight="1" x14ac:dyDescent="0.25">
      <c r="A250" s="43" t="str">
        <f>IFERROR(IF(GEKO!J250&lt;&gt;"",$E$3,""),"")</f>
        <v/>
      </c>
      <c r="B250" s="43" t="str">
        <f>IFERROR(IF(GEKO!J250&lt;&gt;"",$E$9,""),"")</f>
        <v/>
      </c>
      <c r="C250" s="50" t="str">
        <f>IFERROR(IF(GEKO!J250&lt;&gt;"",$B$9,""),"")</f>
        <v/>
      </c>
      <c r="D250" s="50" t="str">
        <f>IFERROR(IF(GEKO!H250&lt;&gt;"", GEKO!$B$10 &amp; " " &amp; $B$11, ""), "")</f>
        <v/>
      </c>
      <c r="E250" s="43" t="str">
        <f>IFERROR(IF(GEKO!J250&lt;&gt;"",INDEX(Wohnsitz!$F$7,1),""),"")</f>
        <v/>
      </c>
      <c r="F250" s="43" t="str">
        <f>IFERROR(IF(GEKO!J250&lt;&gt;"",TEXT(Wohnsitz!$C$11,"MM.JJ"),""),"")</f>
        <v/>
      </c>
      <c r="G250" s="43" t="str">
        <f>IFERROR(IF(GEKO!J250&lt;&gt;"",INDEX(Wohnsitz!B244,1),""),"")</f>
        <v/>
      </c>
      <c r="H250" s="68" t="str">
        <f>+Wohnsitz!G244</f>
        <v/>
      </c>
      <c r="I250" s="43" t="str">
        <f>+Wohnsitz!H244</f>
        <v/>
      </c>
      <c r="J250" s="68" t="str">
        <f>+Wohnsitz!V244</f>
        <v/>
      </c>
      <c r="K250" s="44" t="str">
        <f>+Wohnsitz!W244</f>
        <v/>
      </c>
      <c r="L250" s="13" t="str">
        <f>+Wohnsitz!I244</f>
        <v/>
      </c>
      <c r="M250" s="12">
        <f>+Wohnsitz!U244</f>
        <v>0</v>
      </c>
      <c r="N250" s="12" t="str">
        <f>+Wohnsitz!J244</f>
        <v/>
      </c>
      <c r="O250" s="12" t="str">
        <f>+Wohnsitz!K244</f>
        <v/>
      </c>
      <c r="P250" s="12" t="str">
        <f>+Wohnsitz!L244</f>
        <v/>
      </c>
      <c r="Q250" s="12">
        <f>+Wohnsitz!M244</f>
        <v>0</v>
      </c>
      <c r="R250" s="12" t="str">
        <f>+Wohnsitz!N244</f>
        <v/>
      </c>
      <c r="S250" s="12" t="str">
        <f>+Wohnsitz!O244</f>
        <v/>
      </c>
      <c r="T250" s="12" t="str">
        <f>+Wohnsitz!P244</f>
        <v/>
      </c>
      <c r="U250" s="12" t="str">
        <f>+Wohnsitz!Q244</f>
        <v/>
      </c>
      <c r="V250" s="12" t="str">
        <f>+Wohnsitz!R244</f>
        <v/>
      </c>
      <c r="W250" s="12" t="str">
        <f>+Wohnsitz!S244</f>
        <v/>
      </c>
      <c r="X250" s="12">
        <f t="shared" si="3"/>
        <v>0</v>
      </c>
    </row>
    <row r="251" spans="1:24" ht="23.25" customHeight="1" x14ac:dyDescent="0.25">
      <c r="A251" s="43" t="str">
        <f>IFERROR(IF(GEKO!J251&lt;&gt;"",$E$3,""),"")</f>
        <v/>
      </c>
      <c r="B251" s="43" t="str">
        <f>IFERROR(IF(GEKO!J251&lt;&gt;"",$E$9,""),"")</f>
        <v/>
      </c>
      <c r="C251" s="50" t="str">
        <f>IFERROR(IF(GEKO!J251&lt;&gt;"",$B$9,""),"")</f>
        <v/>
      </c>
      <c r="D251" s="50" t="str">
        <f>IFERROR(IF(GEKO!H251&lt;&gt;"", GEKO!$B$10 &amp; " " &amp; $B$11, ""), "")</f>
        <v/>
      </c>
      <c r="E251" s="43" t="str">
        <f>IFERROR(IF(GEKO!J251&lt;&gt;"",INDEX(Wohnsitz!$F$7,1),""),"")</f>
        <v/>
      </c>
      <c r="F251" s="43" t="str">
        <f>IFERROR(IF(GEKO!J251&lt;&gt;"",TEXT(Wohnsitz!$C$11,"MM.JJ"),""),"")</f>
        <v/>
      </c>
      <c r="G251" s="43" t="str">
        <f>IFERROR(IF(GEKO!J251&lt;&gt;"",INDEX(Wohnsitz!B245,1),""),"")</f>
        <v/>
      </c>
      <c r="H251" s="68" t="str">
        <f>+Wohnsitz!G245</f>
        <v/>
      </c>
      <c r="I251" s="43" t="str">
        <f>+Wohnsitz!H245</f>
        <v/>
      </c>
      <c r="J251" s="68" t="str">
        <f>+Wohnsitz!V245</f>
        <v/>
      </c>
      <c r="K251" s="44" t="str">
        <f>+Wohnsitz!W245</f>
        <v/>
      </c>
      <c r="L251" s="13" t="str">
        <f>+Wohnsitz!I245</f>
        <v/>
      </c>
      <c r="M251" s="12">
        <f>+Wohnsitz!U245</f>
        <v>0</v>
      </c>
      <c r="N251" s="12" t="str">
        <f>+Wohnsitz!J245</f>
        <v/>
      </c>
      <c r="O251" s="12" t="str">
        <f>+Wohnsitz!K245</f>
        <v/>
      </c>
      <c r="P251" s="12" t="str">
        <f>+Wohnsitz!L245</f>
        <v/>
      </c>
      <c r="Q251" s="12">
        <f>+Wohnsitz!M245</f>
        <v>0</v>
      </c>
      <c r="R251" s="12" t="str">
        <f>+Wohnsitz!N245</f>
        <v/>
      </c>
      <c r="S251" s="12" t="str">
        <f>+Wohnsitz!O245</f>
        <v/>
      </c>
      <c r="T251" s="12" t="str">
        <f>+Wohnsitz!P245</f>
        <v/>
      </c>
      <c r="U251" s="12" t="str">
        <f>+Wohnsitz!Q245</f>
        <v/>
      </c>
      <c r="V251" s="12" t="str">
        <f>+Wohnsitz!R245</f>
        <v/>
      </c>
      <c r="W251" s="12" t="str">
        <f>+Wohnsitz!S245</f>
        <v/>
      </c>
      <c r="X251" s="12">
        <f t="shared" si="3"/>
        <v>0</v>
      </c>
    </row>
    <row r="252" spans="1:24" ht="23.25" customHeight="1" x14ac:dyDescent="0.25">
      <c r="A252" s="43" t="str">
        <f>IFERROR(IF(GEKO!J252&lt;&gt;"",$E$3,""),"")</f>
        <v/>
      </c>
      <c r="B252" s="43" t="str">
        <f>IFERROR(IF(GEKO!J252&lt;&gt;"",$E$9,""),"")</f>
        <v/>
      </c>
      <c r="C252" s="50" t="str">
        <f>IFERROR(IF(GEKO!J252&lt;&gt;"",$B$9,""),"")</f>
        <v/>
      </c>
      <c r="D252" s="50" t="str">
        <f>IFERROR(IF(GEKO!H252&lt;&gt;"", GEKO!$B$10 &amp; " " &amp; $B$11, ""), "")</f>
        <v/>
      </c>
      <c r="E252" s="43" t="str">
        <f>IFERROR(IF(GEKO!J252&lt;&gt;"",INDEX(Wohnsitz!$F$7,1),""),"")</f>
        <v/>
      </c>
      <c r="F252" s="43" t="str">
        <f>IFERROR(IF(GEKO!J252&lt;&gt;"",TEXT(Wohnsitz!$C$11,"MM.JJ"),""),"")</f>
        <v/>
      </c>
      <c r="G252" s="43" t="str">
        <f>IFERROR(IF(GEKO!J252&lt;&gt;"",INDEX(Wohnsitz!B246,1),""),"")</f>
        <v/>
      </c>
      <c r="H252" s="68" t="str">
        <f>+Wohnsitz!G246</f>
        <v/>
      </c>
      <c r="I252" s="43" t="str">
        <f>+Wohnsitz!H246</f>
        <v/>
      </c>
      <c r="J252" s="68" t="str">
        <f>+Wohnsitz!V246</f>
        <v/>
      </c>
      <c r="K252" s="44" t="str">
        <f>+Wohnsitz!W246</f>
        <v/>
      </c>
      <c r="L252" s="13" t="str">
        <f>+Wohnsitz!I246</f>
        <v/>
      </c>
      <c r="M252" s="12">
        <f>+Wohnsitz!U246</f>
        <v>0</v>
      </c>
      <c r="N252" s="12" t="str">
        <f>+Wohnsitz!J246</f>
        <v/>
      </c>
      <c r="O252" s="12" t="str">
        <f>+Wohnsitz!K246</f>
        <v/>
      </c>
      <c r="P252" s="12" t="str">
        <f>+Wohnsitz!L246</f>
        <v/>
      </c>
      <c r="Q252" s="12">
        <f>+Wohnsitz!M246</f>
        <v>0</v>
      </c>
      <c r="R252" s="12" t="str">
        <f>+Wohnsitz!N246</f>
        <v/>
      </c>
      <c r="S252" s="12" t="str">
        <f>+Wohnsitz!O246</f>
        <v/>
      </c>
      <c r="T252" s="12" t="str">
        <f>+Wohnsitz!P246</f>
        <v/>
      </c>
      <c r="U252" s="12" t="str">
        <f>+Wohnsitz!Q246</f>
        <v/>
      </c>
      <c r="V252" s="12" t="str">
        <f>+Wohnsitz!R246</f>
        <v/>
      </c>
      <c r="W252" s="12" t="str">
        <f>+Wohnsitz!S246</f>
        <v/>
      </c>
      <c r="X252" s="12">
        <f t="shared" si="3"/>
        <v>0</v>
      </c>
    </row>
    <row r="253" spans="1:24" ht="23.25" customHeight="1" x14ac:dyDescent="0.25">
      <c r="A253" s="43" t="str">
        <f>IFERROR(IF(GEKO!J253&lt;&gt;"",$E$3,""),"")</f>
        <v/>
      </c>
      <c r="B253" s="43" t="str">
        <f>IFERROR(IF(GEKO!J253&lt;&gt;"",$E$9,""),"")</f>
        <v/>
      </c>
      <c r="C253" s="50" t="str">
        <f>IFERROR(IF(GEKO!J253&lt;&gt;"",$B$9,""),"")</f>
        <v/>
      </c>
      <c r="D253" s="50" t="str">
        <f>IFERROR(IF(GEKO!H253&lt;&gt;"", GEKO!$B$10 &amp; " " &amp; $B$11, ""), "")</f>
        <v/>
      </c>
      <c r="E253" s="43" t="str">
        <f>IFERROR(IF(GEKO!J253&lt;&gt;"",INDEX(Wohnsitz!$F$7,1),""),"")</f>
        <v/>
      </c>
      <c r="F253" s="43" t="str">
        <f>IFERROR(IF(GEKO!J253&lt;&gt;"",TEXT(Wohnsitz!$C$11,"MM.JJ"),""),"")</f>
        <v/>
      </c>
      <c r="G253" s="43" t="str">
        <f>IFERROR(IF(GEKO!J253&lt;&gt;"",INDEX(Wohnsitz!B247,1),""),"")</f>
        <v/>
      </c>
      <c r="H253" s="68" t="str">
        <f>+Wohnsitz!G247</f>
        <v/>
      </c>
      <c r="I253" s="43" t="str">
        <f>+Wohnsitz!H247</f>
        <v/>
      </c>
      <c r="J253" s="68" t="str">
        <f>+Wohnsitz!V247</f>
        <v/>
      </c>
      <c r="K253" s="44" t="str">
        <f>+Wohnsitz!W247</f>
        <v/>
      </c>
      <c r="L253" s="13" t="str">
        <f>+Wohnsitz!I247</f>
        <v/>
      </c>
      <c r="M253" s="12">
        <f>+Wohnsitz!U247</f>
        <v>0</v>
      </c>
      <c r="N253" s="12" t="str">
        <f>+Wohnsitz!J247</f>
        <v/>
      </c>
      <c r="O253" s="12" t="str">
        <f>+Wohnsitz!K247</f>
        <v/>
      </c>
      <c r="P253" s="12" t="str">
        <f>+Wohnsitz!L247</f>
        <v/>
      </c>
      <c r="Q253" s="12">
        <f>+Wohnsitz!M247</f>
        <v>0</v>
      </c>
      <c r="R253" s="12" t="str">
        <f>+Wohnsitz!N247</f>
        <v/>
      </c>
      <c r="S253" s="12" t="str">
        <f>+Wohnsitz!O247</f>
        <v/>
      </c>
      <c r="T253" s="12" t="str">
        <f>+Wohnsitz!P247</f>
        <v/>
      </c>
      <c r="U253" s="12" t="str">
        <f>+Wohnsitz!Q247</f>
        <v/>
      </c>
      <c r="V253" s="12" t="str">
        <f>+Wohnsitz!R247</f>
        <v/>
      </c>
      <c r="W253" s="12" t="str">
        <f>+Wohnsitz!S247</f>
        <v/>
      </c>
      <c r="X253" s="12">
        <f t="shared" si="3"/>
        <v>0</v>
      </c>
    </row>
    <row r="254" spans="1:24" ht="23.25" customHeight="1" x14ac:dyDescent="0.25">
      <c r="A254" s="43" t="str">
        <f>IFERROR(IF(GEKO!J254&lt;&gt;"",$E$3,""),"")</f>
        <v/>
      </c>
      <c r="B254" s="43" t="str">
        <f>IFERROR(IF(GEKO!J254&lt;&gt;"",$E$9,""),"")</f>
        <v/>
      </c>
      <c r="C254" s="50" t="str">
        <f>IFERROR(IF(GEKO!J254&lt;&gt;"",$B$9,""),"")</f>
        <v/>
      </c>
      <c r="D254" s="50" t="str">
        <f>IFERROR(IF(GEKO!H254&lt;&gt;"", GEKO!$B$10 &amp; " " &amp; $B$11, ""), "")</f>
        <v/>
      </c>
      <c r="E254" s="43" t="str">
        <f>IFERROR(IF(GEKO!J254&lt;&gt;"",INDEX(Wohnsitz!$F$7,1),""),"")</f>
        <v/>
      </c>
      <c r="F254" s="43" t="str">
        <f>IFERROR(IF(GEKO!J254&lt;&gt;"",TEXT(Wohnsitz!$C$11,"MM.JJ"),""),"")</f>
        <v/>
      </c>
      <c r="G254" s="43" t="str">
        <f>IFERROR(IF(GEKO!J254&lt;&gt;"",INDEX(Wohnsitz!B248,1),""),"")</f>
        <v/>
      </c>
      <c r="H254" s="68" t="str">
        <f>+Wohnsitz!G248</f>
        <v/>
      </c>
      <c r="I254" s="43" t="str">
        <f>+Wohnsitz!H248</f>
        <v/>
      </c>
      <c r="J254" s="68" t="str">
        <f>+Wohnsitz!V248</f>
        <v/>
      </c>
      <c r="K254" s="44" t="str">
        <f>+Wohnsitz!W248</f>
        <v/>
      </c>
      <c r="L254" s="13" t="str">
        <f>+Wohnsitz!I248</f>
        <v/>
      </c>
      <c r="M254" s="12">
        <f>+Wohnsitz!U248</f>
        <v>0</v>
      </c>
      <c r="N254" s="12" t="str">
        <f>+Wohnsitz!J248</f>
        <v/>
      </c>
      <c r="O254" s="12" t="str">
        <f>+Wohnsitz!K248</f>
        <v/>
      </c>
      <c r="P254" s="12" t="str">
        <f>+Wohnsitz!L248</f>
        <v/>
      </c>
      <c r="Q254" s="12">
        <f>+Wohnsitz!M248</f>
        <v>0</v>
      </c>
      <c r="R254" s="12" t="str">
        <f>+Wohnsitz!N248</f>
        <v/>
      </c>
      <c r="S254" s="12" t="str">
        <f>+Wohnsitz!O248</f>
        <v/>
      </c>
      <c r="T254" s="12" t="str">
        <f>+Wohnsitz!P248</f>
        <v/>
      </c>
      <c r="U254" s="12" t="str">
        <f>+Wohnsitz!Q248</f>
        <v/>
      </c>
      <c r="V254" s="12" t="str">
        <f>+Wohnsitz!R248</f>
        <v/>
      </c>
      <c r="W254" s="12" t="str">
        <f>+Wohnsitz!S248</f>
        <v/>
      </c>
      <c r="X254" s="12">
        <f t="shared" si="3"/>
        <v>0</v>
      </c>
    </row>
    <row r="255" spans="1:24" ht="23.25" customHeight="1" x14ac:dyDescent="0.25">
      <c r="A255" s="43" t="str">
        <f>IFERROR(IF(GEKO!J255&lt;&gt;"",$E$3,""),"")</f>
        <v/>
      </c>
      <c r="B255" s="43" t="str">
        <f>IFERROR(IF(GEKO!J255&lt;&gt;"",$E$9,""),"")</f>
        <v/>
      </c>
      <c r="C255" s="50" t="str">
        <f>IFERROR(IF(GEKO!J255&lt;&gt;"",$B$9,""),"")</f>
        <v/>
      </c>
      <c r="D255" s="50" t="str">
        <f>IFERROR(IF(GEKO!H255&lt;&gt;"", GEKO!$B$10 &amp; " " &amp; $B$11, ""), "")</f>
        <v/>
      </c>
      <c r="E255" s="43" t="str">
        <f>IFERROR(IF(GEKO!J255&lt;&gt;"",INDEX(Wohnsitz!$F$7,1),""),"")</f>
        <v/>
      </c>
      <c r="F255" s="43" t="str">
        <f>IFERROR(IF(GEKO!J255&lt;&gt;"",TEXT(Wohnsitz!$C$11,"MM.JJ"),""),"")</f>
        <v/>
      </c>
      <c r="G255" s="43" t="str">
        <f>IFERROR(IF(GEKO!J255&lt;&gt;"",INDEX(Wohnsitz!B249,1),""),"")</f>
        <v/>
      </c>
      <c r="H255" s="68" t="str">
        <f>+Wohnsitz!G249</f>
        <v/>
      </c>
      <c r="I255" s="43" t="str">
        <f>+Wohnsitz!H249</f>
        <v/>
      </c>
      <c r="J255" s="68" t="str">
        <f>+Wohnsitz!V249</f>
        <v/>
      </c>
      <c r="K255" s="44" t="str">
        <f>+Wohnsitz!W249</f>
        <v/>
      </c>
      <c r="L255" s="13" t="str">
        <f>+Wohnsitz!I249</f>
        <v/>
      </c>
      <c r="M255" s="12">
        <f>+Wohnsitz!U249</f>
        <v>0</v>
      </c>
      <c r="N255" s="12" t="str">
        <f>+Wohnsitz!J249</f>
        <v/>
      </c>
      <c r="O255" s="12" t="str">
        <f>+Wohnsitz!K249</f>
        <v/>
      </c>
      <c r="P255" s="12" t="str">
        <f>+Wohnsitz!L249</f>
        <v/>
      </c>
      <c r="Q255" s="12">
        <f>+Wohnsitz!M249</f>
        <v>0</v>
      </c>
      <c r="R255" s="12" t="str">
        <f>+Wohnsitz!N249</f>
        <v/>
      </c>
      <c r="S255" s="12" t="str">
        <f>+Wohnsitz!O249</f>
        <v/>
      </c>
      <c r="T255" s="12" t="str">
        <f>+Wohnsitz!P249</f>
        <v/>
      </c>
      <c r="U255" s="12" t="str">
        <f>+Wohnsitz!Q249</f>
        <v/>
      </c>
      <c r="V255" s="12" t="str">
        <f>+Wohnsitz!R249</f>
        <v/>
      </c>
      <c r="W255" s="12" t="str">
        <f>+Wohnsitz!S249</f>
        <v/>
      </c>
      <c r="X255" s="12">
        <f t="shared" si="3"/>
        <v>0</v>
      </c>
    </row>
    <row r="256" spans="1:24" ht="23.25" customHeight="1" x14ac:dyDescent="0.25">
      <c r="A256" s="43" t="str">
        <f>IFERROR(IF(GEKO!J256&lt;&gt;"",$E$3,""),"")</f>
        <v/>
      </c>
      <c r="B256" s="43" t="str">
        <f>IFERROR(IF(GEKO!J256&lt;&gt;"",$E$9,""),"")</f>
        <v/>
      </c>
      <c r="C256" s="50" t="str">
        <f>IFERROR(IF(GEKO!J256&lt;&gt;"",$B$9,""),"")</f>
        <v/>
      </c>
      <c r="D256" s="50" t="str">
        <f>IFERROR(IF(GEKO!H256&lt;&gt;"", GEKO!$B$10 &amp; " " &amp; $B$11, ""), "")</f>
        <v/>
      </c>
      <c r="E256" s="43" t="str">
        <f>IFERROR(IF(GEKO!J256&lt;&gt;"",INDEX(Wohnsitz!$F$7,1),""),"")</f>
        <v/>
      </c>
      <c r="F256" s="43" t="str">
        <f>IFERROR(IF(GEKO!J256&lt;&gt;"",TEXT(Wohnsitz!$C$11,"MM.JJ"),""),"")</f>
        <v/>
      </c>
      <c r="G256" s="43" t="str">
        <f>IFERROR(IF(GEKO!J256&lt;&gt;"",INDEX(Wohnsitz!B250,1),""),"")</f>
        <v/>
      </c>
      <c r="H256" s="68" t="str">
        <f>+Wohnsitz!G250</f>
        <v/>
      </c>
      <c r="I256" s="43" t="str">
        <f>+Wohnsitz!H250</f>
        <v/>
      </c>
      <c r="J256" s="68" t="str">
        <f>+Wohnsitz!V250</f>
        <v/>
      </c>
      <c r="K256" s="44" t="str">
        <f>+Wohnsitz!W250</f>
        <v/>
      </c>
      <c r="L256" s="13" t="str">
        <f>+Wohnsitz!I250</f>
        <v/>
      </c>
      <c r="M256" s="12">
        <f>+Wohnsitz!U250</f>
        <v>0</v>
      </c>
      <c r="N256" s="12" t="str">
        <f>+Wohnsitz!J250</f>
        <v/>
      </c>
      <c r="O256" s="12" t="str">
        <f>+Wohnsitz!K250</f>
        <v/>
      </c>
      <c r="P256" s="12" t="str">
        <f>+Wohnsitz!L250</f>
        <v/>
      </c>
      <c r="Q256" s="12">
        <f>+Wohnsitz!M250</f>
        <v>0</v>
      </c>
      <c r="R256" s="12" t="str">
        <f>+Wohnsitz!N250</f>
        <v/>
      </c>
      <c r="S256" s="12" t="str">
        <f>+Wohnsitz!O250</f>
        <v/>
      </c>
      <c r="T256" s="12" t="str">
        <f>+Wohnsitz!P250</f>
        <v/>
      </c>
      <c r="U256" s="12" t="str">
        <f>+Wohnsitz!Q250</f>
        <v/>
      </c>
      <c r="V256" s="12" t="str">
        <f>+Wohnsitz!R250</f>
        <v/>
      </c>
      <c r="W256" s="12" t="str">
        <f>+Wohnsitz!S250</f>
        <v/>
      </c>
      <c r="X256" s="12">
        <f t="shared" si="3"/>
        <v>0</v>
      </c>
    </row>
    <row r="257" spans="1:24" ht="23.25" customHeight="1" x14ac:dyDescent="0.25">
      <c r="A257" s="43" t="str">
        <f>IFERROR(IF(GEKO!J257&lt;&gt;"",$E$3,""),"")</f>
        <v/>
      </c>
      <c r="B257" s="43" t="str">
        <f>IFERROR(IF(GEKO!J257&lt;&gt;"",$E$9,""),"")</f>
        <v/>
      </c>
      <c r="C257" s="50" t="str">
        <f>IFERROR(IF(GEKO!J257&lt;&gt;"",$B$9,""),"")</f>
        <v/>
      </c>
      <c r="D257" s="50" t="str">
        <f>IFERROR(IF(GEKO!H257&lt;&gt;"", GEKO!$B$10 &amp; " " &amp; $B$11, ""), "")</f>
        <v/>
      </c>
      <c r="E257" s="43" t="str">
        <f>IFERROR(IF(GEKO!J257&lt;&gt;"",INDEX(Wohnsitz!$F$7,1),""),"")</f>
        <v/>
      </c>
      <c r="F257" s="43" t="str">
        <f>IFERROR(IF(GEKO!J257&lt;&gt;"",TEXT(Wohnsitz!$C$11,"MM.JJ"),""),"")</f>
        <v/>
      </c>
      <c r="G257" s="43" t="str">
        <f>IFERROR(IF(GEKO!J257&lt;&gt;"",INDEX(Wohnsitz!B251,1),""),"")</f>
        <v/>
      </c>
      <c r="H257" s="68" t="str">
        <f>+Wohnsitz!G251</f>
        <v/>
      </c>
      <c r="I257" s="43" t="str">
        <f>+Wohnsitz!H251</f>
        <v/>
      </c>
      <c r="J257" s="68" t="str">
        <f>+Wohnsitz!V251</f>
        <v/>
      </c>
      <c r="K257" s="44" t="str">
        <f>+Wohnsitz!W251</f>
        <v/>
      </c>
      <c r="L257" s="13" t="str">
        <f>+Wohnsitz!I251</f>
        <v/>
      </c>
      <c r="M257" s="12">
        <f>+Wohnsitz!U251</f>
        <v>0</v>
      </c>
      <c r="N257" s="12" t="str">
        <f>+Wohnsitz!J251</f>
        <v/>
      </c>
      <c r="O257" s="12" t="str">
        <f>+Wohnsitz!K251</f>
        <v/>
      </c>
      <c r="P257" s="12" t="str">
        <f>+Wohnsitz!L251</f>
        <v/>
      </c>
      <c r="Q257" s="12">
        <f>+Wohnsitz!M251</f>
        <v>0</v>
      </c>
      <c r="R257" s="12" t="str">
        <f>+Wohnsitz!N251</f>
        <v/>
      </c>
      <c r="S257" s="12" t="str">
        <f>+Wohnsitz!O251</f>
        <v/>
      </c>
      <c r="T257" s="12" t="str">
        <f>+Wohnsitz!P251</f>
        <v/>
      </c>
      <c r="U257" s="12" t="str">
        <f>+Wohnsitz!Q251</f>
        <v/>
      </c>
      <c r="V257" s="12" t="str">
        <f>+Wohnsitz!R251</f>
        <v/>
      </c>
      <c r="W257" s="12" t="str">
        <f>+Wohnsitz!S251</f>
        <v/>
      </c>
      <c r="X257" s="12">
        <f t="shared" si="3"/>
        <v>0</v>
      </c>
    </row>
    <row r="258" spans="1:24" ht="23.25" customHeight="1" x14ac:dyDescent="0.25">
      <c r="A258" s="43" t="str">
        <f>IFERROR(IF(GEKO!J258&lt;&gt;"",$E$3,""),"")</f>
        <v/>
      </c>
      <c r="B258" s="43" t="str">
        <f>IFERROR(IF(GEKO!J258&lt;&gt;"",$E$9,""),"")</f>
        <v/>
      </c>
      <c r="C258" s="50" t="str">
        <f>IFERROR(IF(GEKO!J258&lt;&gt;"",$B$9,""),"")</f>
        <v/>
      </c>
      <c r="D258" s="50" t="str">
        <f>IFERROR(IF(GEKO!H258&lt;&gt;"", GEKO!$B$10 &amp; " " &amp; $B$11, ""), "")</f>
        <v/>
      </c>
      <c r="E258" s="43" t="str">
        <f>IFERROR(IF(GEKO!J258&lt;&gt;"",INDEX(Wohnsitz!$F$7,1),""),"")</f>
        <v/>
      </c>
      <c r="F258" s="43" t="str">
        <f>IFERROR(IF(GEKO!J258&lt;&gt;"",TEXT(Wohnsitz!$C$11,"MM.JJ"),""),"")</f>
        <v/>
      </c>
      <c r="G258" s="43" t="str">
        <f>IFERROR(IF(GEKO!J258&lt;&gt;"",INDEX(Wohnsitz!B252,1),""),"")</f>
        <v/>
      </c>
      <c r="H258" s="68" t="str">
        <f>+Wohnsitz!G252</f>
        <v/>
      </c>
      <c r="I258" s="43" t="str">
        <f>+Wohnsitz!H252</f>
        <v/>
      </c>
      <c r="J258" s="68" t="str">
        <f>+Wohnsitz!V252</f>
        <v/>
      </c>
      <c r="K258" s="44" t="str">
        <f>+Wohnsitz!W252</f>
        <v/>
      </c>
      <c r="L258" s="13" t="str">
        <f>+Wohnsitz!I252</f>
        <v/>
      </c>
      <c r="M258" s="12">
        <f>+Wohnsitz!U252</f>
        <v>0</v>
      </c>
      <c r="N258" s="12" t="str">
        <f>+Wohnsitz!J252</f>
        <v/>
      </c>
      <c r="O258" s="12" t="str">
        <f>+Wohnsitz!K252</f>
        <v/>
      </c>
      <c r="P258" s="12" t="str">
        <f>+Wohnsitz!L252</f>
        <v/>
      </c>
      <c r="Q258" s="12">
        <f>+Wohnsitz!M252</f>
        <v>0</v>
      </c>
      <c r="R258" s="12" t="str">
        <f>+Wohnsitz!N252</f>
        <v/>
      </c>
      <c r="S258" s="12" t="str">
        <f>+Wohnsitz!O252</f>
        <v/>
      </c>
      <c r="T258" s="12" t="str">
        <f>+Wohnsitz!P252</f>
        <v/>
      </c>
      <c r="U258" s="12" t="str">
        <f>+Wohnsitz!Q252</f>
        <v/>
      </c>
      <c r="V258" s="12" t="str">
        <f>+Wohnsitz!R252</f>
        <v/>
      </c>
      <c r="W258" s="12" t="str">
        <f>+Wohnsitz!S252</f>
        <v/>
      </c>
      <c r="X258" s="12">
        <f t="shared" si="3"/>
        <v>0</v>
      </c>
    </row>
    <row r="259" spans="1:24" ht="23.25" customHeight="1" x14ac:dyDescent="0.25">
      <c r="A259" s="43" t="str">
        <f>IFERROR(IF(GEKO!J259&lt;&gt;"",$E$3,""),"")</f>
        <v/>
      </c>
      <c r="B259" s="43" t="str">
        <f>IFERROR(IF(GEKO!J259&lt;&gt;"",$E$9,""),"")</f>
        <v/>
      </c>
      <c r="C259" s="50" t="str">
        <f>IFERROR(IF(GEKO!J259&lt;&gt;"",$B$9,""),"")</f>
        <v/>
      </c>
      <c r="D259" s="50" t="str">
        <f>IFERROR(IF(GEKO!H259&lt;&gt;"", GEKO!$B$10 &amp; " " &amp; $B$11, ""), "")</f>
        <v/>
      </c>
      <c r="E259" s="43" t="str">
        <f>IFERROR(IF(GEKO!J259&lt;&gt;"",INDEX(Wohnsitz!$F$7,1),""),"")</f>
        <v/>
      </c>
      <c r="F259" s="43" t="str">
        <f>IFERROR(IF(GEKO!J259&lt;&gt;"",TEXT(Wohnsitz!$C$11,"MM.JJ"),""),"")</f>
        <v/>
      </c>
      <c r="G259" s="43" t="str">
        <f>IFERROR(IF(GEKO!J259&lt;&gt;"",INDEX(Wohnsitz!B253,1),""),"")</f>
        <v/>
      </c>
      <c r="H259" s="68" t="str">
        <f>+Wohnsitz!G253</f>
        <v/>
      </c>
      <c r="I259" s="43" t="str">
        <f>+Wohnsitz!H253</f>
        <v/>
      </c>
      <c r="J259" s="68" t="str">
        <f>+Wohnsitz!V253</f>
        <v/>
      </c>
      <c r="K259" s="44" t="str">
        <f>+Wohnsitz!W253</f>
        <v/>
      </c>
      <c r="L259" s="13" t="str">
        <f>+Wohnsitz!I253</f>
        <v/>
      </c>
      <c r="M259" s="12">
        <f>+Wohnsitz!U253</f>
        <v>0</v>
      </c>
      <c r="N259" s="12" t="str">
        <f>+Wohnsitz!J253</f>
        <v/>
      </c>
      <c r="O259" s="12" t="str">
        <f>+Wohnsitz!K253</f>
        <v/>
      </c>
      <c r="P259" s="12" t="str">
        <f>+Wohnsitz!L253</f>
        <v/>
      </c>
      <c r="Q259" s="12">
        <f>+Wohnsitz!M253</f>
        <v>0</v>
      </c>
      <c r="R259" s="12" t="str">
        <f>+Wohnsitz!N253</f>
        <v/>
      </c>
      <c r="S259" s="12" t="str">
        <f>+Wohnsitz!O253</f>
        <v/>
      </c>
      <c r="T259" s="12" t="str">
        <f>+Wohnsitz!P253</f>
        <v/>
      </c>
      <c r="U259" s="12" t="str">
        <f>+Wohnsitz!Q253</f>
        <v/>
      </c>
      <c r="V259" s="12" t="str">
        <f>+Wohnsitz!R253</f>
        <v/>
      </c>
      <c r="W259" s="12" t="str">
        <f>+Wohnsitz!S253</f>
        <v/>
      </c>
      <c r="X259" s="12">
        <f t="shared" si="3"/>
        <v>0</v>
      </c>
    </row>
    <row r="260" spans="1:24" ht="23.25" customHeight="1" x14ac:dyDescent="0.25">
      <c r="A260" s="43" t="str">
        <f>IFERROR(IF(GEKO!J260&lt;&gt;"",$E$3,""),"")</f>
        <v/>
      </c>
      <c r="B260" s="43" t="str">
        <f>IFERROR(IF(GEKO!J260&lt;&gt;"",$E$9,""),"")</f>
        <v/>
      </c>
      <c r="C260" s="50" t="str">
        <f>IFERROR(IF(GEKO!J260&lt;&gt;"",$B$9,""),"")</f>
        <v/>
      </c>
      <c r="D260" s="50" t="str">
        <f>IFERROR(IF(GEKO!H260&lt;&gt;"", GEKO!$B$10 &amp; " " &amp; $B$11, ""), "")</f>
        <v/>
      </c>
      <c r="E260" s="43" t="str">
        <f>IFERROR(IF(GEKO!J260&lt;&gt;"",INDEX(Wohnsitz!$F$7,1),""),"")</f>
        <v/>
      </c>
      <c r="F260" s="43" t="str">
        <f>IFERROR(IF(GEKO!J260&lt;&gt;"",TEXT(Wohnsitz!$C$11,"MM.JJ"),""),"")</f>
        <v/>
      </c>
      <c r="G260" s="43" t="str">
        <f>IFERROR(IF(GEKO!J260&lt;&gt;"",INDEX(Wohnsitz!B254,1),""),"")</f>
        <v/>
      </c>
      <c r="H260" s="68" t="str">
        <f>+Wohnsitz!G254</f>
        <v/>
      </c>
      <c r="I260" s="43" t="str">
        <f>+Wohnsitz!H254</f>
        <v/>
      </c>
      <c r="J260" s="68" t="str">
        <f>+Wohnsitz!V254</f>
        <v/>
      </c>
      <c r="K260" s="44" t="str">
        <f>+Wohnsitz!W254</f>
        <v/>
      </c>
      <c r="L260" s="13" t="str">
        <f>+Wohnsitz!I254</f>
        <v/>
      </c>
      <c r="M260" s="12">
        <f>+Wohnsitz!U254</f>
        <v>0</v>
      </c>
      <c r="N260" s="12" t="str">
        <f>+Wohnsitz!J254</f>
        <v/>
      </c>
      <c r="O260" s="12" t="str">
        <f>+Wohnsitz!K254</f>
        <v/>
      </c>
      <c r="P260" s="12" t="str">
        <f>+Wohnsitz!L254</f>
        <v/>
      </c>
      <c r="Q260" s="12">
        <f>+Wohnsitz!M254</f>
        <v>0</v>
      </c>
      <c r="R260" s="12" t="str">
        <f>+Wohnsitz!N254</f>
        <v/>
      </c>
      <c r="S260" s="12" t="str">
        <f>+Wohnsitz!O254</f>
        <v/>
      </c>
      <c r="T260" s="12" t="str">
        <f>+Wohnsitz!P254</f>
        <v/>
      </c>
      <c r="U260" s="12" t="str">
        <f>+Wohnsitz!Q254</f>
        <v/>
      </c>
      <c r="V260" s="12" t="str">
        <f>+Wohnsitz!R254</f>
        <v/>
      </c>
      <c r="W260" s="12" t="str">
        <f>+Wohnsitz!S254</f>
        <v/>
      </c>
      <c r="X260" s="12">
        <f t="shared" si="3"/>
        <v>0</v>
      </c>
    </row>
    <row r="261" spans="1:24" ht="23.25" customHeight="1" x14ac:dyDescent="0.25">
      <c r="A261" s="43" t="str">
        <f>IFERROR(IF(GEKO!J261&lt;&gt;"",$E$3,""),"")</f>
        <v/>
      </c>
      <c r="B261" s="43" t="str">
        <f>IFERROR(IF(GEKO!J261&lt;&gt;"",$E$9,""),"")</f>
        <v/>
      </c>
      <c r="C261" s="50" t="str">
        <f>IFERROR(IF(GEKO!J261&lt;&gt;"",$B$9,""),"")</f>
        <v/>
      </c>
      <c r="D261" s="50" t="str">
        <f>IFERROR(IF(GEKO!H261&lt;&gt;"", GEKO!$B$10 &amp; " " &amp; $B$11, ""), "")</f>
        <v/>
      </c>
      <c r="E261" s="43" t="str">
        <f>IFERROR(IF(GEKO!J261&lt;&gt;"",INDEX(Wohnsitz!$F$7,1),""),"")</f>
        <v/>
      </c>
      <c r="F261" s="43" t="str">
        <f>IFERROR(IF(GEKO!J261&lt;&gt;"",TEXT(Wohnsitz!$C$11,"MM.JJ"),""),"")</f>
        <v/>
      </c>
      <c r="G261" s="43" t="str">
        <f>IFERROR(IF(GEKO!J261&lt;&gt;"",INDEX(Wohnsitz!B255,1),""),"")</f>
        <v/>
      </c>
      <c r="H261" s="68" t="str">
        <f>+Wohnsitz!G255</f>
        <v/>
      </c>
      <c r="I261" s="43" t="str">
        <f>+Wohnsitz!H255</f>
        <v/>
      </c>
      <c r="J261" s="68" t="str">
        <f>+Wohnsitz!V255</f>
        <v/>
      </c>
      <c r="K261" s="44" t="str">
        <f>+Wohnsitz!W255</f>
        <v/>
      </c>
      <c r="L261" s="13" t="str">
        <f>+Wohnsitz!I255</f>
        <v/>
      </c>
      <c r="M261" s="12">
        <f>+Wohnsitz!U255</f>
        <v>0</v>
      </c>
      <c r="N261" s="12" t="str">
        <f>+Wohnsitz!J255</f>
        <v/>
      </c>
      <c r="O261" s="12" t="str">
        <f>+Wohnsitz!K255</f>
        <v/>
      </c>
      <c r="P261" s="12" t="str">
        <f>+Wohnsitz!L255</f>
        <v/>
      </c>
      <c r="Q261" s="12">
        <f>+Wohnsitz!M255</f>
        <v>0</v>
      </c>
      <c r="R261" s="12" t="str">
        <f>+Wohnsitz!N255</f>
        <v/>
      </c>
      <c r="S261" s="12" t="str">
        <f>+Wohnsitz!O255</f>
        <v/>
      </c>
      <c r="T261" s="12" t="str">
        <f>+Wohnsitz!P255</f>
        <v/>
      </c>
      <c r="U261" s="12" t="str">
        <f>+Wohnsitz!Q255</f>
        <v/>
      </c>
      <c r="V261" s="12" t="str">
        <f>+Wohnsitz!R255</f>
        <v/>
      </c>
      <c r="W261" s="12" t="str">
        <f>+Wohnsitz!S255</f>
        <v/>
      </c>
      <c r="X261" s="12">
        <f t="shared" si="3"/>
        <v>0</v>
      </c>
    </row>
    <row r="262" spans="1:24" ht="23.25" customHeight="1" x14ac:dyDescent="0.25">
      <c r="A262" s="43" t="str">
        <f>IFERROR(IF(GEKO!J262&lt;&gt;"",$E$3,""),"")</f>
        <v/>
      </c>
      <c r="B262" s="43" t="str">
        <f>IFERROR(IF(GEKO!J262&lt;&gt;"",$E$9,""),"")</f>
        <v/>
      </c>
      <c r="C262" s="50" t="str">
        <f>IFERROR(IF(GEKO!J262&lt;&gt;"",$B$9,""),"")</f>
        <v/>
      </c>
      <c r="D262" s="50" t="str">
        <f>IFERROR(IF(GEKO!H262&lt;&gt;"", GEKO!$B$10 &amp; " " &amp; $B$11, ""), "")</f>
        <v/>
      </c>
      <c r="E262" s="43" t="str">
        <f>IFERROR(IF(GEKO!J262&lt;&gt;"",INDEX(Wohnsitz!$F$7,1),""),"")</f>
        <v/>
      </c>
      <c r="F262" s="43" t="str">
        <f>IFERROR(IF(GEKO!J262&lt;&gt;"",TEXT(Wohnsitz!$C$11,"MM.JJ"),""),"")</f>
        <v/>
      </c>
      <c r="G262" s="43" t="str">
        <f>IFERROR(IF(GEKO!J262&lt;&gt;"",INDEX(Wohnsitz!B256,1),""),"")</f>
        <v/>
      </c>
      <c r="H262" s="68" t="str">
        <f>+Wohnsitz!G256</f>
        <v/>
      </c>
      <c r="I262" s="43" t="str">
        <f>+Wohnsitz!H256</f>
        <v/>
      </c>
      <c r="J262" s="68" t="str">
        <f>+Wohnsitz!V256</f>
        <v/>
      </c>
      <c r="K262" s="44" t="str">
        <f>+Wohnsitz!W256</f>
        <v/>
      </c>
      <c r="L262" s="13" t="str">
        <f>+Wohnsitz!I256</f>
        <v/>
      </c>
      <c r="M262" s="12">
        <f>+Wohnsitz!U256</f>
        <v>0</v>
      </c>
      <c r="N262" s="12" t="str">
        <f>+Wohnsitz!J256</f>
        <v/>
      </c>
      <c r="O262" s="12" t="str">
        <f>+Wohnsitz!K256</f>
        <v/>
      </c>
      <c r="P262" s="12" t="str">
        <f>+Wohnsitz!L256</f>
        <v/>
      </c>
      <c r="Q262" s="12">
        <f>+Wohnsitz!M256</f>
        <v>0</v>
      </c>
      <c r="R262" s="12" t="str">
        <f>+Wohnsitz!N256</f>
        <v/>
      </c>
      <c r="S262" s="12" t="str">
        <f>+Wohnsitz!O256</f>
        <v/>
      </c>
      <c r="T262" s="12" t="str">
        <f>+Wohnsitz!P256</f>
        <v/>
      </c>
      <c r="U262" s="12" t="str">
        <f>+Wohnsitz!Q256</f>
        <v/>
      </c>
      <c r="V262" s="12" t="str">
        <f>+Wohnsitz!R256</f>
        <v/>
      </c>
      <c r="W262" s="12" t="str">
        <f>+Wohnsitz!S256</f>
        <v/>
      </c>
      <c r="X262" s="12">
        <f t="shared" si="3"/>
        <v>0</v>
      </c>
    </row>
    <row r="263" spans="1:24" ht="23.25" customHeight="1" x14ac:dyDescent="0.25">
      <c r="A263" s="43" t="str">
        <f>IFERROR(IF(GEKO!J263&lt;&gt;"",$E$3,""),"")</f>
        <v/>
      </c>
      <c r="B263" s="43" t="str">
        <f>IFERROR(IF(GEKO!J263&lt;&gt;"",$E$9,""),"")</f>
        <v/>
      </c>
      <c r="C263" s="50" t="str">
        <f>IFERROR(IF(GEKO!J263&lt;&gt;"",$B$9,""),"")</f>
        <v/>
      </c>
      <c r="D263" s="50" t="str">
        <f>IFERROR(IF(GEKO!H263&lt;&gt;"", GEKO!$B$10 &amp; " " &amp; $B$11, ""), "")</f>
        <v/>
      </c>
      <c r="E263" s="43" t="str">
        <f>IFERROR(IF(GEKO!J263&lt;&gt;"",INDEX(Wohnsitz!$F$7,1),""),"")</f>
        <v/>
      </c>
      <c r="F263" s="43" t="str">
        <f>IFERROR(IF(GEKO!J263&lt;&gt;"",TEXT(Wohnsitz!$C$11,"MM.JJ"),""),"")</f>
        <v/>
      </c>
      <c r="G263" s="43" t="str">
        <f>IFERROR(IF(GEKO!J263&lt;&gt;"",INDEX(Wohnsitz!B257,1),""),"")</f>
        <v/>
      </c>
      <c r="H263" s="68" t="str">
        <f>+Wohnsitz!G257</f>
        <v/>
      </c>
      <c r="I263" s="43" t="str">
        <f>+Wohnsitz!H257</f>
        <v/>
      </c>
      <c r="J263" s="68" t="str">
        <f>+Wohnsitz!V257</f>
        <v/>
      </c>
      <c r="K263" s="44" t="str">
        <f>+Wohnsitz!W257</f>
        <v/>
      </c>
      <c r="L263" s="13" t="str">
        <f>+Wohnsitz!I257</f>
        <v/>
      </c>
      <c r="M263" s="12">
        <f>+Wohnsitz!U257</f>
        <v>0</v>
      </c>
      <c r="N263" s="12" t="str">
        <f>+Wohnsitz!J257</f>
        <v/>
      </c>
      <c r="O263" s="12" t="str">
        <f>+Wohnsitz!K257</f>
        <v/>
      </c>
      <c r="P263" s="12" t="str">
        <f>+Wohnsitz!L257</f>
        <v/>
      </c>
      <c r="Q263" s="12">
        <f>+Wohnsitz!M257</f>
        <v>0</v>
      </c>
      <c r="R263" s="12" t="str">
        <f>+Wohnsitz!N257</f>
        <v/>
      </c>
      <c r="S263" s="12" t="str">
        <f>+Wohnsitz!O257</f>
        <v/>
      </c>
      <c r="T263" s="12" t="str">
        <f>+Wohnsitz!P257</f>
        <v/>
      </c>
      <c r="U263" s="12" t="str">
        <f>+Wohnsitz!Q257</f>
        <v/>
      </c>
      <c r="V263" s="12" t="str">
        <f>+Wohnsitz!R257</f>
        <v/>
      </c>
      <c r="W263" s="12" t="str">
        <f>+Wohnsitz!S257</f>
        <v/>
      </c>
      <c r="X263" s="12">
        <f t="shared" si="3"/>
        <v>0</v>
      </c>
    </row>
    <row r="264" spans="1:24" ht="23.25" customHeight="1" x14ac:dyDescent="0.25">
      <c r="A264" s="43" t="str">
        <f>IFERROR(IF(GEKO!J264&lt;&gt;"",$E$3,""),"")</f>
        <v/>
      </c>
      <c r="B264" s="43" t="str">
        <f>IFERROR(IF(GEKO!J264&lt;&gt;"",$E$9,""),"")</f>
        <v/>
      </c>
      <c r="C264" s="50" t="str">
        <f>IFERROR(IF(GEKO!J264&lt;&gt;"",$B$9,""),"")</f>
        <v/>
      </c>
      <c r="D264" s="50" t="str">
        <f>IFERROR(IF(GEKO!H264&lt;&gt;"", GEKO!$B$10 &amp; " " &amp; $B$11, ""), "")</f>
        <v/>
      </c>
      <c r="E264" s="43" t="str">
        <f>IFERROR(IF(GEKO!J264&lt;&gt;"",INDEX(Wohnsitz!$F$7,1),""),"")</f>
        <v/>
      </c>
      <c r="F264" s="43" t="str">
        <f>IFERROR(IF(GEKO!J264&lt;&gt;"",TEXT(Wohnsitz!$C$11,"MM.JJ"),""),"")</f>
        <v/>
      </c>
      <c r="G264" s="43" t="str">
        <f>IFERROR(IF(GEKO!J264&lt;&gt;"",INDEX(Wohnsitz!B258,1),""),"")</f>
        <v/>
      </c>
      <c r="H264" s="68" t="str">
        <f>+Wohnsitz!G258</f>
        <v/>
      </c>
      <c r="I264" s="43" t="str">
        <f>+Wohnsitz!H258</f>
        <v/>
      </c>
      <c r="J264" s="68" t="str">
        <f>+Wohnsitz!V258</f>
        <v/>
      </c>
      <c r="K264" s="44" t="str">
        <f>+Wohnsitz!W258</f>
        <v/>
      </c>
      <c r="L264" s="13" t="str">
        <f>+Wohnsitz!I258</f>
        <v/>
      </c>
      <c r="M264" s="12">
        <f>+Wohnsitz!U258</f>
        <v>0</v>
      </c>
      <c r="N264" s="12" t="str">
        <f>+Wohnsitz!J258</f>
        <v/>
      </c>
      <c r="O264" s="12" t="str">
        <f>+Wohnsitz!K258</f>
        <v/>
      </c>
      <c r="P264" s="12" t="str">
        <f>+Wohnsitz!L258</f>
        <v/>
      </c>
      <c r="Q264" s="12">
        <f>+Wohnsitz!M258</f>
        <v>0</v>
      </c>
      <c r="R264" s="12" t="str">
        <f>+Wohnsitz!N258</f>
        <v/>
      </c>
      <c r="S264" s="12" t="str">
        <f>+Wohnsitz!O258</f>
        <v/>
      </c>
      <c r="T264" s="12" t="str">
        <f>+Wohnsitz!P258</f>
        <v/>
      </c>
      <c r="U264" s="12" t="str">
        <f>+Wohnsitz!Q258</f>
        <v/>
      </c>
      <c r="V264" s="12" t="str">
        <f>+Wohnsitz!R258</f>
        <v/>
      </c>
      <c r="W264" s="12" t="str">
        <f>+Wohnsitz!S258</f>
        <v/>
      </c>
      <c r="X264" s="12">
        <f t="shared" si="3"/>
        <v>0</v>
      </c>
    </row>
    <row r="265" spans="1:24" ht="23.25" customHeight="1" x14ac:dyDescent="0.25">
      <c r="A265" s="43" t="str">
        <f>IFERROR(IF(GEKO!J265&lt;&gt;"",$E$3,""),"")</f>
        <v/>
      </c>
      <c r="B265" s="43" t="str">
        <f>IFERROR(IF(GEKO!J265&lt;&gt;"",$E$9,""),"")</f>
        <v/>
      </c>
      <c r="C265" s="50" t="str">
        <f>IFERROR(IF(GEKO!J265&lt;&gt;"",$B$9,""),"")</f>
        <v/>
      </c>
      <c r="D265" s="50" t="str">
        <f>IFERROR(IF(GEKO!H265&lt;&gt;"", GEKO!$B$10 &amp; " " &amp; $B$11, ""), "")</f>
        <v/>
      </c>
      <c r="E265" s="43" t="str">
        <f>IFERROR(IF(GEKO!J265&lt;&gt;"",INDEX(Wohnsitz!$F$7,1),""),"")</f>
        <v/>
      </c>
      <c r="F265" s="43" t="str">
        <f>IFERROR(IF(GEKO!J265&lt;&gt;"",TEXT(Wohnsitz!$C$11,"MM.JJ"),""),"")</f>
        <v/>
      </c>
      <c r="G265" s="43" t="str">
        <f>IFERROR(IF(GEKO!J265&lt;&gt;"",INDEX(Wohnsitz!B259,1),""),"")</f>
        <v/>
      </c>
      <c r="H265" s="68" t="str">
        <f>+Wohnsitz!G259</f>
        <v/>
      </c>
      <c r="I265" s="43" t="str">
        <f>+Wohnsitz!H259</f>
        <v/>
      </c>
      <c r="J265" s="68" t="str">
        <f>+Wohnsitz!V259</f>
        <v/>
      </c>
      <c r="K265" s="44" t="str">
        <f>+Wohnsitz!W259</f>
        <v/>
      </c>
      <c r="L265" s="13" t="str">
        <f>+Wohnsitz!I259</f>
        <v/>
      </c>
      <c r="M265" s="12">
        <f>+Wohnsitz!U259</f>
        <v>0</v>
      </c>
      <c r="N265" s="12" t="str">
        <f>+Wohnsitz!J259</f>
        <v/>
      </c>
      <c r="O265" s="12" t="str">
        <f>+Wohnsitz!K259</f>
        <v/>
      </c>
      <c r="P265" s="12" t="str">
        <f>+Wohnsitz!L259</f>
        <v/>
      </c>
      <c r="Q265" s="12">
        <f>+Wohnsitz!M259</f>
        <v>0</v>
      </c>
      <c r="R265" s="12" t="str">
        <f>+Wohnsitz!N259</f>
        <v/>
      </c>
      <c r="S265" s="12" t="str">
        <f>+Wohnsitz!O259</f>
        <v/>
      </c>
      <c r="T265" s="12" t="str">
        <f>+Wohnsitz!P259</f>
        <v/>
      </c>
      <c r="U265" s="12" t="str">
        <f>+Wohnsitz!Q259</f>
        <v/>
      </c>
      <c r="V265" s="12" t="str">
        <f>+Wohnsitz!R259</f>
        <v/>
      </c>
      <c r="W265" s="12" t="str">
        <f>+Wohnsitz!S259</f>
        <v/>
      </c>
      <c r="X265" s="12">
        <f t="shared" si="3"/>
        <v>0</v>
      </c>
    </row>
    <row r="266" spans="1:24" ht="23.25" customHeight="1" x14ac:dyDescent="0.25">
      <c r="A266" s="43" t="str">
        <f>IFERROR(IF(GEKO!J266&lt;&gt;"",$E$3,""),"")</f>
        <v/>
      </c>
      <c r="B266" s="43" t="str">
        <f>IFERROR(IF(GEKO!J266&lt;&gt;"",$E$9,""),"")</f>
        <v/>
      </c>
      <c r="C266" s="50" t="str">
        <f>IFERROR(IF(GEKO!J266&lt;&gt;"",$B$9,""),"")</f>
        <v/>
      </c>
      <c r="D266" s="50" t="str">
        <f>IFERROR(IF(GEKO!H266&lt;&gt;"", GEKO!$B$10 &amp; " " &amp; $B$11, ""), "")</f>
        <v/>
      </c>
      <c r="E266" s="43" t="str">
        <f>IFERROR(IF(GEKO!J266&lt;&gt;"",INDEX(Wohnsitz!$F$7,1),""),"")</f>
        <v/>
      </c>
      <c r="F266" s="43" t="str">
        <f>IFERROR(IF(GEKO!J266&lt;&gt;"",TEXT(Wohnsitz!$C$11,"MM.JJ"),""),"")</f>
        <v/>
      </c>
      <c r="G266" s="43" t="str">
        <f>IFERROR(IF(GEKO!J266&lt;&gt;"",INDEX(Wohnsitz!B260,1),""),"")</f>
        <v/>
      </c>
      <c r="H266" s="68" t="str">
        <f>+Wohnsitz!G260</f>
        <v/>
      </c>
      <c r="I266" s="43" t="str">
        <f>+Wohnsitz!H260</f>
        <v/>
      </c>
      <c r="J266" s="68" t="str">
        <f>+Wohnsitz!V260</f>
        <v/>
      </c>
      <c r="K266" s="44" t="str">
        <f>+Wohnsitz!W260</f>
        <v/>
      </c>
      <c r="L266" s="13" t="str">
        <f>+Wohnsitz!I260</f>
        <v/>
      </c>
      <c r="M266" s="12">
        <f>+Wohnsitz!U260</f>
        <v>0</v>
      </c>
      <c r="N266" s="12" t="str">
        <f>+Wohnsitz!J260</f>
        <v/>
      </c>
      <c r="O266" s="12" t="str">
        <f>+Wohnsitz!K260</f>
        <v/>
      </c>
      <c r="P266" s="12" t="str">
        <f>+Wohnsitz!L260</f>
        <v/>
      </c>
      <c r="Q266" s="12">
        <f>+Wohnsitz!M260</f>
        <v>0</v>
      </c>
      <c r="R266" s="12" t="str">
        <f>+Wohnsitz!N260</f>
        <v/>
      </c>
      <c r="S266" s="12" t="str">
        <f>+Wohnsitz!O260</f>
        <v/>
      </c>
      <c r="T266" s="12" t="str">
        <f>+Wohnsitz!P260</f>
        <v/>
      </c>
      <c r="U266" s="12" t="str">
        <f>+Wohnsitz!Q260</f>
        <v/>
      </c>
      <c r="V266" s="12" t="str">
        <f>+Wohnsitz!R260</f>
        <v/>
      </c>
      <c r="W266" s="12" t="str">
        <f>+Wohnsitz!S260</f>
        <v/>
      </c>
      <c r="X266" s="12">
        <f t="shared" si="3"/>
        <v>0</v>
      </c>
    </row>
    <row r="267" spans="1:24" ht="23.25" customHeight="1" x14ac:dyDescent="0.25">
      <c r="A267" s="43" t="str">
        <f>IFERROR(IF(GEKO!J267&lt;&gt;"",$E$3,""),"")</f>
        <v/>
      </c>
      <c r="B267" s="43" t="str">
        <f>IFERROR(IF(GEKO!J267&lt;&gt;"",$E$9,""),"")</f>
        <v/>
      </c>
      <c r="C267" s="50" t="str">
        <f>IFERROR(IF(GEKO!J267&lt;&gt;"",$B$9,""),"")</f>
        <v/>
      </c>
      <c r="D267" s="50" t="str">
        <f>IFERROR(IF(GEKO!H267&lt;&gt;"", GEKO!$B$10 &amp; " " &amp; $B$11, ""), "")</f>
        <v/>
      </c>
      <c r="E267" s="43" t="str">
        <f>IFERROR(IF(GEKO!J267&lt;&gt;"",INDEX(Wohnsitz!$F$7,1),""),"")</f>
        <v/>
      </c>
      <c r="F267" s="43" t="str">
        <f>IFERROR(IF(GEKO!J267&lt;&gt;"",TEXT(Wohnsitz!$C$11,"MM.JJ"),""),"")</f>
        <v/>
      </c>
      <c r="G267" s="43" t="str">
        <f>IFERROR(IF(GEKO!J267&lt;&gt;"",INDEX(Wohnsitz!B261,1),""),"")</f>
        <v/>
      </c>
      <c r="H267" s="68" t="str">
        <f>+Wohnsitz!G261</f>
        <v/>
      </c>
      <c r="I267" s="43" t="str">
        <f>+Wohnsitz!H261</f>
        <v/>
      </c>
      <c r="J267" s="68" t="str">
        <f>+Wohnsitz!V261</f>
        <v/>
      </c>
      <c r="K267" s="44" t="str">
        <f>+Wohnsitz!W261</f>
        <v/>
      </c>
      <c r="L267" s="13" t="str">
        <f>+Wohnsitz!I261</f>
        <v/>
      </c>
      <c r="M267" s="12">
        <f>+Wohnsitz!U261</f>
        <v>0</v>
      </c>
      <c r="N267" s="12" t="str">
        <f>+Wohnsitz!J261</f>
        <v/>
      </c>
      <c r="O267" s="12" t="str">
        <f>+Wohnsitz!K261</f>
        <v/>
      </c>
      <c r="P267" s="12" t="str">
        <f>+Wohnsitz!L261</f>
        <v/>
      </c>
      <c r="Q267" s="12">
        <f>+Wohnsitz!M261</f>
        <v>0</v>
      </c>
      <c r="R267" s="12" t="str">
        <f>+Wohnsitz!N261</f>
        <v/>
      </c>
      <c r="S267" s="12" t="str">
        <f>+Wohnsitz!O261</f>
        <v/>
      </c>
      <c r="T267" s="12" t="str">
        <f>+Wohnsitz!P261</f>
        <v/>
      </c>
      <c r="U267" s="12" t="str">
        <f>+Wohnsitz!Q261</f>
        <v/>
      </c>
      <c r="V267" s="12" t="str">
        <f>+Wohnsitz!R261</f>
        <v/>
      </c>
      <c r="W267" s="12" t="str">
        <f>+Wohnsitz!S261</f>
        <v/>
      </c>
      <c r="X267" s="12">
        <f t="shared" si="3"/>
        <v>0</v>
      </c>
    </row>
    <row r="268" spans="1:24" ht="23.25" customHeight="1" x14ac:dyDescent="0.25">
      <c r="A268" s="43" t="str">
        <f>IFERROR(IF(GEKO!J268&lt;&gt;"",$E$3,""),"")</f>
        <v/>
      </c>
      <c r="B268" s="43" t="str">
        <f>IFERROR(IF(GEKO!J268&lt;&gt;"",$E$9,""),"")</f>
        <v/>
      </c>
      <c r="C268" s="50" t="str">
        <f>IFERROR(IF(GEKO!J268&lt;&gt;"",$B$9,""),"")</f>
        <v/>
      </c>
      <c r="D268" s="50" t="str">
        <f>IFERROR(IF(GEKO!H268&lt;&gt;"", GEKO!$B$10 &amp; " " &amp; $B$11, ""), "")</f>
        <v/>
      </c>
      <c r="E268" s="43" t="str">
        <f>IFERROR(IF(GEKO!J268&lt;&gt;"",INDEX(Wohnsitz!$F$7,1),""),"")</f>
        <v/>
      </c>
      <c r="F268" s="43" t="str">
        <f>IFERROR(IF(GEKO!J268&lt;&gt;"",TEXT(Wohnsitz!$C$11,"MM.JJ"),""),"")</f>
        <v/>
      </c>
      <c r="G268" s="43" t="str">
        <f>IFERROR(IF(GEKO!J268&lt;&gt;"",INDEX(Wohnsitz!B262,1),""),"")</f>
        <v/>
      </c>
      <c r="H268" s="68" t="str">
        <f>+Wohnsitz!G262</f>
        <v/>
      </c>
      <c r="I268" s="43" t="str">
        <f>+Wohnsitz!H262</f>
        <v/>
      </c>
      <c r="J268" s="68" t="str">
        <f>+Wohnsitz!V262</f>
        <v/>
      </c>
      <c r="K268" s="44" t="str">
        <f>+Wohnsitz!W262</f>
        <v/>
      </c>
      <c r="L268" s="13" t="str">
        <f>+Wohnsitz!I262</f>
        <v/>
      </c>
      <c r="M268" s="12">
        <f>+Wohnsitz!U262</f>
        <v>0</v>
      </c>
      <c r="N268" s="12" t="str">
        <f>+Wohnsitz!J262</f>
        <v/>
      </c>
      <c r="O268" s="12" t="str">
        <f>+Wohnsitz!K262</f>
        <v/>
      </c>
      <c r="P268" s="12" t="str">
        <f>+Wohnsitz!L262</f>
        <v/>
      </c>
      <c r="Q268" s="12">
        <f>+Wohnsitz!M262</f>
        <v>0</v>
      </c>
      <c r="R268" s="12" t="str">
        <f>+Wohnsitz!N262</f>
        <v/>
      </c>
      <c r="S268" s="12" t="str">
        <f>+Wohnsitz!O262</f>
        <v/>
      </c>
      <c r="T268" s="12" t="str">
        <f>+Wohnsitz!P262</f>
        <v/>
      </c>
      <c r="U268" s="12" t="str">
        <f>+Wohnsitz!Q262</f>
        <v/>
      </c>
      <c r="V268" s="12" t="str">
        <f>+Wohnsitz!R262</f>
        <v/>
      </c>
      <c r="W268" s="12" t="str">
        <f>+Wohnsitz!S262</f>
        <v/>
      </c>
      <c r="X268" s="12">
        <f t="shared" si="3"/>
        <v>0</v>
      </c>
    </row>
    <row r="269" spans="1:24" ht="23.25" customHeight="1" x14ac:dyDescent="0.25">
      <c r="A269" s="43" t="str">
        <f>IFERROR(IF(GEKO!J269&lt;&gt;"",$E$3,""),"")</f>
        <v/>
      </c>
      <c r="B269" s="43" t="str">
        <f>IFERROR(IF(GEKO!J269&lt;&gt;"",$E$9,""),"")</f>
        <v/>
      </c>
      <c r="C269" s="50" t="str">
        <f>IFERROR(IF(GEKO!J269&lt;&gt;"",$B$9,""),"")</f>
        <v/>
      </c>
      <c r="D269" s="50" t="str">
        <f>IFERROR(IF(GEKO!H269&lt;&gt;"", GEKO!$B$10 &amp; " " &amp; $B$11, ""), "")</f>
        <v/>
      </c>
      <c r="E269" s="43" t="str">
        <f>IFERROR(IF(GEKO!J269&lt;&gt;"",INDEX(Wohnsitz!$F$7,1),""),"")</f>
        <v/>
      </c>
      <c r="F269" s="43" t="str">
        <f>IFERROR(IF(GEKO!J269&lt;&gt;"",TEXT(Wohnsitz!$C$11,"MM.JJ"),""),"")</f>
        <v/>
      </c>
      <c r="G269" s="43" t="str">
        <f>IFERROR(IF(GEKO!J269&lt;&gt;"",INDEX(Wohnsitz!B263,1),""),"")</f>
        <v/>
      </c>
      <c r="H269" s="68" t="str">
        <f>+Wohnsitz!G263</f>
        <v/>
      </c>
      <c r="I269" s="43" t="str">
        <f>+Wohnsitz!H263</f>
        <v/>
      </c>
      <c r="J269" s="68" t="str">
        <f>+Wohnsitz!V263</f>
        <v/>
      </c>
      <c r="K269" s="44" t="str">
        <f>+Wohnsitz!W263</f>
        <v/>
      </c>
      <c r="L269" s="13" t="str">
        <f>+Wohnsitz!I263</f>
        <v/>
      </c>
      <c r="M269" s="12">
        <f>+Wohnsitz!U263</f>
        <v>0</v>
      </c>
      <c r="N269" s="12" t="str">
        <f>+Wohnsitz!J263</f>
        <v/>
      </c>
      <c r="O269" s="12" t="str">
        <f>+Wohnsitz!K263</f>
        <v/>
      </c>
      <c r="P269" s="12" t="str">
        <f>+Wohnsitz!L263</f>
        <v/>
      </c>
      <c r="Q269" s="12">
        <f>+Wohnsitz!M263</f>
        <v>0</v>
      </c>
      <c r="R269" s="12" t="str">
        <f>+Wohnsitz!N263</f>
        <v/>
      </c>
      <c r="S269" s="12" t="str">
        <f>+Wohnsitz!O263</f>
        <v/>
      </c>
      <c r="T269" s="12" t="str">
        <f>+Wohnsitz!P263</f>
        <v/>
      </c>
      <c r="U269" s="12" t="str">
        <f>+Wohnsitz!Q263</f>
        <v/>
      </c>
      <c r="V269" s="12" t="str">
        <f>+Wohnsitz!R263</f>
        <v/>
      </c>
      <c r="W269" s="12" t="str">
        <f>+Wohnsitz!S263</f>
        <v/>
      </c>
      <c r="X269" s="12">
        <f t="shared" si="3"/>
        <v>0</v>
      </c>
    </row>
    <row r="270" spans="1:24" ht="23.25" customHeight="1" x14ac:dyDescent="0.25">
      <c r="A270" s="43" t="str">
        <f>IFERROR(IF(GEKO!J270&lt;&gt;"",$E$3,""),"")</f>
        <v/>
      </c>
      <c r="B270" s="43" t="str">
        <f>IFERROR(IF(GEKO!J270&lt;&gt;"",$E$9,""),"")</f>
        <v/>
      </c>
      <c r="C270" s="50" t="str">
        <f>IFERROR(IF(GEKO!J270&lt;&gt;"",$B$9,""),"")</f>
        <v/>
      </c>
      <c r="D270" s="50" t="str">
        <f>IFERROR(IF(GEKO!H270&lt;&gt;"", GEKO!$B$10 &amp; " " &amp; $B$11, ""), "")</f>
        <v/>
      </c>
      <c r="E270" s="43" t="str">
        <f>IFERROR(IF(GEKO!J270&lt;&gt;"",INDEX(Wohnsitz!$F$7,1),""),"")</f>
        <v/>
      </c>
      <c r="F270" s="43" t="str">
        <f>IFERROR(IF(GEKO!J270&lt;&gt;"",TEXT(Wohnsitz!$C$11,"MM.JJ"),""),"")</f>
        <v/>
      </c>
      <c r="G270" s="43" t="str">
        <f>IFERROR(IF(GEKO!J270&lt;&gt;"",INDEX(Wohnsitz!B264,1),""),"")</f>
        <v/>
      </c>
      <c r="H270" s="68" t="str">
        <f>+Wohnsitz!G264</f>
        <v/>
      </c>
      <c r="I270" s="43" t="str">
        <f>+Wohnsitz!H264</f>
        <v/>
      </c>
      <c r="J270" s="68" t="str">
        <f>+Wohnsitz!V264</f>
        <v/>
      </c>
      <c r="K270" s="44" t="str">
        <f>+Wohnsitz!W264</f>
        <v/>
      </c>
      <c r="L270" s="13" t="str">
        <f>+Wohnsitz!I264</f>
        <v/>
      </c>
      <c r="M270" s="12">
        <f>+Wohnsitz!U264</f>
        <v>0</v>
      </c>
      <c r="N270" s="12" t="str">
        <f>+Wohnsitz!J264</f>
        <v/>
      </c>
      <c r="O270" s="12" t="str">
        <f>+Wohnsitz!K264</f>
        <v/>
      </c>
      <c r="P270" s="12" t="str">
        <f>+Wohnsitz!L264</f>
        <v/>
      </c>
      <c r="Q270" s="12">
        <f>+Wohnsitz!M264</f>
        <v>0</v>
      </c>
      <c r="R270" s="12" t="str">
        <f>+Wohnsitz!N264</f>
        <v/>
      </c>
      <c r="S270" s="12" t="str">
        <f>+Wohnsitz!O264</f>
        <v/>
      </c>
      <c r="T270" s="12" t="str">
        <f>+Wohnsitz!P264</f>
        <v/>
      </c>
      <c r="U270" s="12" t="str">
        <f>+Wohnsitz!Q264</f>
        <v/>
      </c>
      <c r="V270" s="12" t="str">
        <f>+Wohnsitz!R264</f>
        <v/>
      </c>
      <c r="W270" s="12" t="str">
        <f>+Wohnsitz!S264</f>
        <v/>
      </c>
      <c r="X270" s="12">
        <f t="shared" si="3"/>
        <v>0</v>
      </c>
    </row>
    <row r="271" spans="1:24" ht="23.25" customHeight="1" x14ac:dyDescent="0.25">
      <c r="A271" s="43" t="str">
        <f>IFERROR(IF(GEKO!J271&lt;&gt;"",$E$3,""),"")</f>
        <v/>
      </c>
      <c r="B271" s="43" t="str">
        <f>IFERROR(IF(GEKO!J271&lt;&gt;"",$E$9,""),"")</f>
        <v/>
      </c>
      <c r="C271" s="50" t="str">
        <f>IFERROR(IF(GEKO!J271&lt;&gt;"",$B$9,""),"")</f>
        <v/>
      </c>
      <c r="D271" s="50" t="str">
        <f>IFERROR(IF(GEKO!H271&lt;&gt;"", GEKO!$B$10 &amp; " " &amp; $B$11, ""), "")</f>
        <v/>
      </c>
      <c r="E271" s="43" t="str">
        <f>IFERROR(IF(GEKO!J271&lt;&gt;"",INDEX(Wohnsitz!$F$7,1),""),"")</f>
        <v/>
      </c>
      <c r="F271" s="43" t="str">
        <f>IFERROR(IF(GEKO!J271&lt;&gt;"",TEXT(Wohnsitz!$C$11,"MM.JJ"),""),"")</f>
        <v/>
      </c>
      <c r="G271" s="43" t="str">
        <f>IFERROR(IF(GEKO!J271&lt;&gt;"",INDEX(Wohnsitz!B265,1),""),"")</f>
        <v/>
      </c>
      <c r="H271" s="68" t="str">
        <f>+Wohnsitz!G265</f>
        <v/>
      </c>
      <c r="I271" s="43" t="str">
        <f>+Wohnsitz!H265</f>
        <v/>
      </c>
      <c r="J271" s="68" t="str">
        <f>+Wohnsitz!V265</f>
        <v/>
      </c>
      <c r="K271" s="44" t="str">
        <f>+Wohnsitz!W265</f>
        <v/>
      </c>
      <c r="L271" s="13" t="str">
        <f>+Wohnsitz!I265</f>
        <v/>
      </c>
      <c r="M271" s="12">
        <f>+Wohnsitz!U265</f>
        <v>0</v>
      </c>
      <c r="N271" s="12" t="str">
        <f>+Wohnsitz!J265</f>
        <v/>
      </c>
      <c r="O271" s="12" t="str">
        <f>+Wohnsitz!K265</f>
        <v/>
      </c>
      <c r="P271" s="12" t="str">
        <f>+Wohnsitz!L265</f>
        <v/>
      </c>
      <c r="Q271" s="12">
        <f>+Wohnsitz!M265</f>
        <v>0</v>
      </c>
      <c r="R271" s="12" t="str">
        <f>+Wohnsitz!N265</f>
        <v/>
      </c>
      <c r="S271" s="12" t="str">
        <f>+Wohnsitz!O265</f>
        <v/>
      </c>
      <c r="T271" s="12" t="str">
        <f>+Wohnsitz!P265</f>
        <v/>
      </c>
      <c r="U271" s="12" t="str">
        <f>+Wohnsitz!Q265</f>
        <v/>
      </c>
      <c r="V271" s="12" t="str">
        <f>+Wohnsitz!R265</f>
        <v/>
      </c>
      <c r="W271" s="12" t="str">
        <f>+Wohnsitz!S265</f>
        <v/>
      </c>
      <c r="X271" s="12">
        <f t="shared" si="3"/>
        <v>0</v>
      </c>
    </row>
    <row r="272" spans="1:24" ht="23.25" customHeight="1" x14ac:dyDescent="0.25">
      <c r="A272" s="43" t="str">
        <f>IFERROR(IF(GEKO!J272&lt;&gt;"",$E$3,""),"")</f>
        <v/>
      </c>
      <c r="B272" s="43" t="str">
        <f>IFERROR(IF(GEKO!J272&lt;&gt;"",$E$9,""),"")</f>
        <v/>
      </c>
      <c r="C272" s="50" t="str">
        <f>IFERROR(IF(GEKO!J272&lt;&gt;"",$B$9,""),"")</f>
        <v/>
      </c>
      <c r="D272" s="50" t="str">
        <f>IFERROR(IF(GEKO!H272&lt;&gt;"", GEKO!$B$10 &amp; " " &amp; $B$11, ""), "")</f>
        <v/>
      </c>
      <c r="E272" s="43" t="str">
        <f>IFERROR(IF(GEKO!J272&lt;&gt;"",INDEX(Wohnsitz!$F$7,1),""),"")</f>
        <v/>
      </c>
      <c r="F272" s="43" t="str">
        <f>IFERROR(IF(GEKO!J272&lt;&gt;"",TEXT(Wohnsitz!$C$11,"MM.JJ"),""),"")</f>
        <v/>
      </c>
      <c r="G272" s="43" t="str">
        <f>IFERROR(IF(GEKO!J272&lt;&gt;"",INDEX(Wohnsitz!B266,1),""),"")</f>
        <v/>
      </c>
      <c r="H272" s="68" t="str">
        <f>+Wohnsitz!G266</f>
        <v/>
      </c>
      <c r="I272" s="43" t="str">
        <f>+Wohnsitz!H266</f>
        <v/>
      </c>
      <c r="J272" s="68" t="str">
        <f>+Wohnsitz!V266</f>
        <v/>
      </c>
      <c r="K272" s="44" t="str">
        <f>+Wohnsitz!W266</f>
        <v/>
      </c>
      <c r="L272" s="13" t="str">
        <f>+Wohnsitz!I266</f>
        <v/>
      </c>
      <c r="M272" s="12">
        <f>+Wohnsitz!U266</f>
        <v>0</v>
      </c>
      <c r="N272" s="12" t="str">
        <f>+Wohnsitz!J266</f>
        <v/>
      </c>
      <c r="O272" s="12" t="str">
        <f>+Wohnsitz!K266</f>
        <v/>
      </c>
      <c r="P272" s="12" t="str">
        <f>+Wohnsitz!L266</f>
        <v/>
      </c>
      <c r="Q272" s="12">
        <f>+Wohnsitz!M266</f>
        <v>0</v>
      </c>
      <c r="R272" s="12" t="str">
        <f>+Wohnsitz!N266</f>
        <v/>
      </c>
      <c r="S272" s="12" t="str">
        <f>+Wohnsitz!O266</f>
        <v/>
      </c>
      <c r="T272" s="12" t="str">
        <f>+Wohnsitz!P266</f>
        <v/>
      </c>
      <c r="U272" s="12" t="str">
        <f>+Wohnsitz!Q266</f>
        <v/>
      </c>
      <c r="V272" s="12" t="str">
        <f>+Wohnsitz!R266</f>
        <v/>
      </c>
      <c r="W272" s="12" t="str">
        <f>+Wohnsitz!S266</f>
        <v/>
      </c>
      <c r="X272" s="12">
        <f t="shared" si="3"/>
        <v>0</v>
      </c>
    </row>
    <row r="273" spans="1:24" ht="23.25" customHeight="1" x14ac:dyDescent="0.25">
      <c r="A273" s="43" t="str">
        <f>IFERROR(IF(GEKO!J273&lt;&gt;"",$E$3,""),"")</f>
        <v/>
      </c>
      <c r="B273" s="43" t="str">
        <f>IFERROR(IF(GEKO!J273&lt;&gt;"",$E$9,""),"")</f>
        <v/>
      </c>
      <c r="C273" s="50" t="str">
        <f>IFERROR(IF(GEKO!J273&lt;&gt;"",$B$9,""),"")</f>
        <v/>
      </c>
      <c r="D273" s="50" t="str">
        <f>IFERROR(IF(GEKO!H273&lt;&gt;"", GEKO!$B$10 &amp; " " &amp; $B$11, ""), "")</f>
        <v/>
      </c>
      <c r="E273" s="43" t="str">
        <f>IFERROR(IF(GEKO!J273&lt;&gt;"",INDEX(Wohnsitz!$F$7,1),""),"")</f>
        <v/>
      </c>
      <c r="F273" s="43" t="str">
        <f>IFERROR(IF(GEKO!J273&lt;&gt;"",TEXT(Wohnsitz!$C$11,"MM.JJ"),""),"")</f>
        <v/>
      </c>
      <c r="G273" s="43" t="str">
        <f>IFERROR(IF(GEKO!J273&lt;&gt;"",INDEX(Wohnsitz!B267,1),""),"")</f>
        <v/>
      </c>
      <c r="H273" s="68" t="str">
        <f>+Wohnsitz!G267</f>
        <v/>
      </c>
      <c r="I273" s="43" t="str">
        <f>+Wohnsitz!H267</f>
        <v/>
      </c>
      <c r="J273" s="68" t="str">
        <f>+Wohnsitz!V267</f>
        <v/>
      </c>
      <c r="K273" s="44" t="str">
        <f>+Wohnsitz!W267</f>
        <v/>
      </c>
      <c r="L273" s="13" t="str">
        <f>+Wohnsitz!I267</f>
        <v/>
      </c>
      <c r="M273" s="12">
        <f>+Wohnsitz!U267</f>
        <v>0</v>
      </c>
      <c r="N273" s="12" t="str">
        <f>+Wohnsitz!J267</f>
        <v/>
      </c>
      <c r="O273" s="12" t="str">
        <f>+Wohnsitz!K267</f>
        <v/>
      </c>
      <c r="P273" s="12" t="str">
        <f>+Wohnsitz!L267</f>
        <v/>
      </c>
      <c r="Q273" s="12">
        <f>+Wohnsitz!M267</f>
        <v>0</v>
      </c>
      <c r="R273" s="12" t="str">
        <f>+Wohnsitz!N267</f>
        <v/>
      </c>
      <c r="S273" s="12" t="str">
        <f>+Wohnsitz!O267</f>
        <v/>
      </c>
      <c r="T273" s="12" t="str">
        <f>+Wohnsitz!P267</f>
        <v/>
      </c>
      <c r="U273" s="12" t="str">
        <f>+Wohnsitz!Q267</f>
        <v/>
      </c>
      <c r="V273" s="12" t="str">
        <f>+Wohnsitz!R267</f>
        <v/>
      </c>
      <c r="W273" s="12" t="str">
        <f>+Wohnsitz!S267</f>
        <v/>
      </c>
      <c r="X273" s="12">
        <f t="shared" si="3"/>
        <v>0</v>
      </c>
    </row>
    <row r="274" spans="1:24" ht="23.25" customHeight="1" x14ac:dyDescent="0.25">
      <c r="A274" s="43" t="str">
        <f>IFERROR(IF(GEKO!J274&lt;&gt;"",$E$3,""),"")</f>
        <v/>
      </c>
      <c r="B274" s="43" t="str">
        <f>IFERROR(IF(GEKO!J274&lt;&gt;"",$E$9,""),"")</f>
        <v/>
      </c>
      <c r="C274" s="50" t="str">
        <f>IFERROR(IF(GEKO!J274&lt;&gt;"",$B$9,""),"")</f>
        <v/>
      </c>
      <c r="D274" s="50" t="str">
        <f>IFERROR(IF(GEKO!H274&lt;&gt;"", GEKO!$B$10 &amp; " " &amp; $B$11, ""), "")</f>
        <v/>
      </c>
      <c r="E274" s="43" t="str">
        <f>IFERROR(IF(GEKO!J274&lt;&gt;"",INDEX(Wohnsitz!$F$7,1),""),"")</f>
        <v/>
      </c>
      <c r="F274" s="43" t="str">
        <f>IFERROR(IF(GEKO!J274&lt;&gt;"",TEXT(Wohnsitz!$C$11,"MM.JJ"),""),"")</f>
        <v/>
      </c>
      <c r="G274" s="43" t="str">
        <f>IFERROR(IF(GEKO!J274&lt;&gt;"",INDEX(Wohnsitz!B268,1),""),"")</f>
        <v/>
      </c>
      <c r="H274" s="68" t="str">
        <f>+Wohnsitz!G268</f>
        <v/>
      </c>
      <c r="I274" s="43" t="str">
        <f>+Wohnsitz!H268</f>
        <v/>
      </c>
      <c r="J274" s="68" t="str">
        <f>+Wohnsitz!V268</f>
        <v/>
      </c>
      <c r="K274" s="44" t="str">
        <f>+Wohnsitz!W268</f>
        <v/>
      </c>
      <c r="L274" s="13" t="str">
        <f>+Wohnsitz!I268</f>
        <v/>
      </c>
      <c r="M274" s="12">
        <f>+Wohnsitz!U268</f>
        <v>0</v>
      </c>
      <c r="N274" s="12" t="str">
        <f>+Wohnsitz!J268</f>
        <v/>
      </c>
      <c r="O274" s="12" t="str">
        <f>+Wohnsitz!K268</f>
        <v/>
      </c>
      <c r="P274" s="12" t="str">
        <f>+Wohnsitz!L268</f>
        <v/>
      </c>
      <c r="Q274" s="12">
        <f>+Wohnsitz!M268</f>
        <v>0</v>
      </c>
      <c r="R274" s="12" t="str">
        <f>+Wohnsitz!N268</f>
        <v/>
      </c>
      <c r="S274" s="12" t="str">
        <f>+Wohnsitz!O268</f>
        <v/>
      </c>
      <c r="T274" s="12" t="str">
        <f>+Wohnsitz!P268</f>
        <v/>
      </c>
      <c r="U274" s="12" t="str">
        <f>+Wohnsitz!Q268</f>
        <v/>
      </c>
      <c r="V274" s="12" t="str">
        <f>+Wohnsitz!R268</f>
        <v/>
      </c>
      <c r="W274" s="12" t="str">
        <f>+Wohnsitz!S268</f>
        <v/>
      </c>
      <c r="X274" s="12">
        <f t="shared" si="3"/>
        <v>0</v>
      </c>
    </row>
    <row r="275" spans="1:24" ht="23.25" customHeight="1" x14ac:dyDescent="0.25">
      <c r="A275" s="43" t="str">
        <f>IFERROR(IF(GEKO!J275&lt;&gt;"",$E$3,""),"")</f>
        <v/>
      </c>
      <c r="B275" s="43" t="str">
        <f>IFERROR(IF(GEKO!J275&lt;&gt;"",$E$9,""),"")</f>
        <v/>
      </c>
      <c r="C275" s="50" t="str">
        <f>IFERROR(IF(GEKO!J275&lt;&gt;"",$B$9,""),"")</f>
        <v/>
      </c>
      <c r="D275" s="50" t="str">
        <f>IFERROR(IF(GEKO!H275&lt;&gt;"", GEKO!$B$10 &amp; " " &amp; $B$11, ""), "")</f>
        <v/>
      </c>
      <c r="E275" s="43" t="str">
        <f>IFERROR(IF(GEKO!J275&lt;&gt;"",INDEX(Wohnsitz!$F$7,1),""),"")</f>
        <v/>
      </c>
      <c r="F275" s="43" t="str">
        <f>IFERROR(IF(GEKO!J275&lt;&gt;"",TEXT(Wohnsitz!$C$11,"MM.JJ"),""),"")</f>
        <v/>
      </c>
      <c r="G275" s="43" t="str">
        <f>IFERROR(IF(GEKO!J275&lt;&gt;"",INDEX(Wohnsitz!B269,1),""),"")</f>
        <v/>
      </c>
      <c r="H275" s="68" t="str">
        <f>+Wohnsitz!G269</f>
        <v/>
      </c>
      <c r="I275" s="43" t="str">
        <f>+Wohnsitz!H269</f>
        <v/>
      </c>
      <c r="J275" s="68" t="str">
        <f>+Wohnsitz!V269</f>
        <v/>
      </c>
      <c r="K275" s="44" t="str">
        <f>+Wohnsitz!W269</f>
        <v/>
      </c>
      <c r="L275" s="13" t="str">
        <f>+Wohnsitz!I269</f>
        <v/>
      </c>
      <c r="M275" s="12">
        <f>+Wohnsitz!U269</f>
        <v>0</v>
      </c>
      <c r="N275" s="12" t="str">
        <f>+Wohnsitz!J269</f>
        <v/>
      </c>
      <c r="O275" s="12" t="str">
        <f>+Wohnsitz!K269</f>
        <v/>
      </c>
      <c r="P275" s="12" t="str">
        <f>+Wohnsitz!L269</f>
        <v/>
      </c>
      <c r="Q275" s="12">
        <f>+Wohnsitz!M269</f>
        <v>0</v>
      </c>
      <c r="R275" s="12" t="str">
        <f>+Wohnsitz!N269</f>
        <v/>
      </c>
      <c r="S275" s="12" t="str">
        <f>+Wohnsitz!O269</f>
        <v/>
      </c>
      <c r="T275" s="12" t="str">
        <f>+Wohnsitz!P269</f>
        <v/>
      </c>
      <c r="U275" s="12" t="str">
        <f>+Wohnsitz!Q269</f>
        <v/>
      </c>
      <c r="V275" s="12" t="str">
        <f>+Wohnsitz!R269</f>
        <v/>
      </c>
      <c r="W275" s="12" t="str">
        <f>+Wohnsitz!S269</f>
        <v/>
      </c>
      <c r="X275" s="12">
        <f t="shared" si="3"/>
        <v>0</v>
      </c>
    </row>
    <row r="276" spans="1:24" ht="23.25" customHeight="1" x14ac:dyDescent="0.25">
      <c r="A276" s="43" t="str">
        <f>IFERROR(IF(GEKO!J276&lt;&gt;"",$E$3,""),"")</f>
        <v/>
      </c>
      <c r="B276" s="43" t="str">
        <f>IFERROR(IF(GEKO!J276&lt;&gt;"",$E$9,""),"")</f>
        <v/>
      </c>
      <c r="C276" s="50" t="str">
        <f>IFERROR(IF(GEKO!J276&lt;&gt;"",$B$9,""),"")</f>
        <v/>
      </c>
      <c r="D276" s="50" t="str">
        <f>IFERROR(IF(GEKO!H276&lt;&gt;"", GEKO!$B$10 &amp; " " &amp; $B$11, ""), "")</f>
        <v/>
      </c>
      <c r="E276" s="43" t="str">
        <f>IFERROR(IF(GEKO!J276&lt;&gt;"",INDEX(Wohnsitz!$F$7,1),""),"")</f>
        <v/>
      </c>
      <c r="F276" s="43" t="str">
        <f>IFERROR(IF(GEKO!J276&lt;&gt;"",TEXT(Wohnsitz!$C$11,"MM.JJ"),""),"")</f>
        <v/>
      </c>
      <c r="G276" s="43" t="str">
        <f>IFERROR(IF(GEKO!J276&lt;&gt;"",INDEX(Wohnsitz!B270,1),""),"")</f>
        <v/>
      </c>
      <c r="H276" s="68" t="str">
        <f>+Wohnsitz!G270</f>
        <v/>
      </c>
      <c r="I276" s="43" t="str">
        <f>+Wohnsitz!H270</f>
        <v/>
      </c>
      <c r="J276" s="68" t="str">
        <f>+Wohnsitz!V270</f>
        <v/>
      </c>
      <c r="K276" s="44" t="str">
        <f>+Wohnsitz!W270</f>
        <v/>
      </c>
      <c r="L276" s="13" t="str">
        <f>+Wohnsitz!I270</f>
        <v/>
      </c>
      <c r="M276" s="12">
        <f>+Wohnsitz!U270</f>
        <v>0</v>
      </c>
      <c r="N276" s="12" t="str">
        <f>+Wohnsitz!J270</f>
        <v/>
      </c>
      <c r="O276" s="12" t="str">
        <f>+Wohnsitz!K270</f>
        <v/>
      </c>
      <c r="P276" s="12" t="str">
        <f>+Wohnsitz!L270</f>
        <v/>
      </c>
      <c r="Q276" s="12">
        <f>+Wohnsitz!M270</f>
        <v>0</v>
      </c>
      <c r="R276" s="12" t="str">
        <f>+Wohnsitz!N270</f>
        <v/>
      </c>
      <c r="S276" s="12" t="str">
        <f>+Wohnsitz!O270</f>
        <v/>
      </c>
      <c r="T276" s="12" t="str">
        <f>+Wohnsitz!P270</f>
        <v/>
      </c>
      <c r="U276" s="12" t="str">
        <f>+Wohnsitz!Q270</f>
        <v/>
      </c>
      <c r="V276" s="12" t="str">
        <f>+Wohnsitz!R270</f>
        <v/>
      </c>
      <c r="W276" s="12" t="str">
        <f>+Wohnsitz!S270</f>
        <v/>
      </c>
      <c r="X276" s="12">
        <f t="shared" si="3"/>
        <v>0</v>
      </c>
    </row>
    <row r="277" spans="1:24" ht="23.25" customHeight="1" x14ac:dyDescent="0.25">
      <c r="A277" s="43" t="str">
        <f>IFERROR(IF(GEKO!J277&lt;&gt;"",$E$3,""),"")</f>
        <v/>
      </c>
      <c r="B277" s="43" t="str">
        <f>IFERROR(IF(GEKO!J277&lt;&gt;"",$E$9,""),"")</f>
        <v/>
      </c>
      <c r="C277" s="50" t="str">
        <f>IFERROR(IF(GEKO!J277&lt;&gt;"",$B$9,""),"")</f>
        <v/>
      </c>
      <c r="D277" s="50" t="str">
        <f>IFERROR(IF(GEKO!H277&lt;&gt;"", GEKO!$B$10 &amp; " " &amp; $B$11, ""), "")</f>
        <v/>
      </c>
      <c r="E277" s="43" t="str">
        <f>IFERROR(IF(GEKO!J277&lt;&gt;"",INDEX(Wohnsitz!$F$7,1),""),"")</f>
        <v/>
      </c>
      <c r="F277" s="43" t="str">
        <f>IFERROR(IF(GEKO!J277&lt;&gt;"",TEXT(Wohnsitz!$C$11,"MM.JJ"),""),"")</f>
        <v/>
      </c>
      <c r="G277" s="43" t="str">
        <f>IFERROR(IF(GEKO!J277&lt;&gt;"",INDEX(Wohnsitz!B271,1),""),"")</f>
        <v/>
      </c>
      <c r="H277" s="68" t="str">
        <f>+Wohnsitz!G271</f>
        <v/>
      </c>
      <c r="I277" s="43" t="str">
        <f>+Wohnsitz!H271</f>
        <v/>
      </c>
      <c r="J277" s="68" t="str">
        <f>+Wohnsitz!V271</f>
        <v/>
      </c>
      <c r="K277" s="44" t="str">
        <f>+Wohnsitz!W271</f>
        <v/>
      </c>
      <c r="L277" s="13" t="str">
        <f>+Wohnsitz!I271</f>
        <v/>
      </c>
      <c r="M277" s="12">
        <f>+Wohnsitz!U271</f>
        <v>0</v>
      </c>
      <c r="N277" s="12" t="str">
        <f>+Wohnsitz!J271</f>
        <v/>
      </c>
      <c r="O277" s="12" t="str">
        <f>+Wohnsitz!K271</f>
        <v/>
      </c>
      <c r="P277" s="12" t="str">
        <f>+Wohnsitz!L271</f>
        <v/>
      </c>
      <c r="Q277" s="12">
        <f>+Wohnsitz!M271</f>
        <v>0</v>
      </c>
      <c r="R277" s="12" t="str">
        <f>+Wohnsitz!N271</f>
        <v/>
      </c>
      <c r="S277" s="12" t="str">
        <f>+Wohnsitz!O271</f>
        <v/>
      </c>
      <c r="T277" s="12" t="str">
        <f>+Wohnsitz!P271</f>
        <v/>
      </c>
      <c r="U277" s="12" t="str">
        <f>+Wohnsitz!Q271</f>
        <v/>
      </c>
      <c r="V277" s="12" t="str">
        <f>+Wohnsitz!R271</f>
        <v/>
      </c>
      <c r="W277" s="12" t="str">
        <f>+Wohnsitz!S271</f>
        <v/>
      </c>
      <c r="X277" s="12">
        <f t="shared" ref="X277:X340" si="4">SUM(U277:W277)</f>
        <v>0</v>
      </c>
    </row>
    <row r="278" spans="1:24" ht="23.25" customHeight="1" x14ac:dyDescent="0.25">
      <c r="A278" s="43" t="str">
        <f>IFERROR(IF(GEKO!J278&lt;&gt;"",$E$3,""),"")</f>
        <v/>
      </c>
      <c r="B278" s="43" t="str">
        <f>IFERROR(IF(GEKO!J278&lt;&gt;"",$E$9,""),"")</f>
        <v/>
      </c>
      <c r="C278" s="50" t="str">
        <f>IFERROR(IF(GEKO!J278&lt;&gt;"",$B$9,""),"")</f>
        <v/>
      </c>
      <c r="D278" s="50" t="str">
        <f>IFERROR(IF(GEKO!H278&lt;&gt;"", GEKO!$B$10 &amp; " " &amp; $B$11, ""), "")</f>
        <v/>
      </c>
      <c r="E278" s="43" t="str">
        <f>IFERROR(IF(GEKO!J278&lt;&gt;"",INDEX(Wohnsitz!$F$7,1),""),"")</f>
        <v/>
      </c>
      <c r="F278" s="43" t="str">
        <f>IFERROR(IF(GEKO!J278&lt;&gt;"",TEXT(Wohnsitz!$C$11,"MM.JJ"),""),"")</f>
        <v/>
      </c>
      <c r="G278" s="43" t="str">
        <f>IFERROR(IF(GEKO!J278&lt;&gt;"",INDEX(Wohnsitz!B272,1),""),"")</f>
        <v/>
      </c>
      <c r="H278" s="68" t="str">
        <f>+Wohnsitz!G272</f>
        <v/>
      </c>
      <c r="I278" s="43" t="str">
        <f>+Wohnsitz!H272</f>
        <v/>
      </c>
      <c r="J278" s="68" t="str">
        <f>+Wohnsitz!V272</f>
        <v/>
      </c>
      <c r="K278" s="44" t="str">
        <f>+Wohnsitz!W272</f>
        <v/>
      </c>
      <c r="L278" s="13" t="str">
        <f>+Wohnsitz!I272</f>
        <v/>
      </c>
      <c r="M278" s="12">
        <f>+Wohnsitz!U272</f>
        <v>0</v>
      </c>
      <c r="N278" s="12" t="str">
        <f>+Wohnsitz!J272</f>
        <v/>
      </c>
      <c r="O278" s="12" t="str">
        <f>+Wohnsitz!K272</f>
        <v/>
      </c>
      <c r="P278" s="12" t="str">
        <f>+Wohnsitz!L272</f>
        <v/>
      </c>
      <c r="Q278" s="12">
        <f>+Wohnsitz!M272</f>
        <v>0</v>
      </c>
      <c r="R278" s="12" t="str">
        <f>+Wohnsitz!N272</f>
        <v/>
      </c>
      <c r="S278" s="12" t="str">
        <f>+Wohnsitz!O272</f>
        <v/>
      </c>
      <c r="T278" s="12" t="str">
        <f>+Wohnsitz!P272</f>
        <v/>
      </c>
      <c r="U278" s="12" t="str">
        <f>+Wohnsitz!Q272</f>
        <v/>
      </c>
      <c r="V278" s="12" t="str">
        <f>+Wohnsitz!R272</f>
        <v/>
      </c>
      <c r="W278" s="12" t="str">
        <f>+Wohnsitz!S272</f>
        <v/>
      </c>
      <c r="X278" s="12">
        <f t="shared" si="4"/>
        <v>0</v>
      </c>
    </row>
    <row r="279" spans="1:24" ht="23.25" customHeight="1" x14ac:dyDescent="0.25">
      <c r="A279" s="43" t="str">
        <f>IFERROR(IF(GEKO!J279&lt;&gt;"",$E$3,""),"")</f>
        <v/>
      </c>
      <c r="B279" s="43" t="str">
        <f>IFERROR(IF(GEKO!J279&lt;&gt;"",$E$9,""),"")</f>
        <v/>
      </c>
      <c r="C279" s="50" t="str">
        <f>IFERROR(IF(GEKO!J279&lt;&gt;"",$B$9,""),"")</f>
        <v/>
      </c>
      <c r="D279" s="50" t="str">
        <f>IFERROR(IF(GEKO!H279&lt;&gt;"", GEKO!$B$10 &amp; " " &amp; $B$11, ""), "")</f>
        <v/>
      </c>
      <c r="E279" s="43" t="str">
        <f>IFERROR(IF(GEKO!J279&lt;&gt;"",INDEX(Wohnsitz!$F$7,1),""),"")</f>
        <v/>
      </c>
      <c r="F279" s="43" t="str">
        <f>IFERROR(IF(GEKO!J279&lt;&gt;"",TEXT(Wohnsitz!$C$11,"MM.JJ"),""),"")</f>
        <v/>
      </c>
      <c r="G279" s="43" t="str">
        <f>IFERROR(IF(GEKO!J279&lt;&gt;"",INDEX(Wohnsitz!B273,1),""),"")</f>
        <v/>
      </c>
      <c r="H279" s="68" t="str">
        <f>+Wohnsitz!G273</f>
        <v/>
      </c>
      <c r="I279" s="43" t="str">
        <f>+Wohnsitz!H273</f>
        <v/>
      </c>
      <c r="J279" s="68" t="str">
        <f>+Wohnsitz!V273</f>
        <v/>
      </c>
      <c r="K279" s="44" t="str">
        <f>+Wohnsitz!W273</f>
        <v/>
      </c>
      <c r="L279" s="13" t="str">
        <f>+Wohnsitz!I273</f>
        <v/>
      </c>
      <c r="M279" s="12">
        <f>+Wohnsitz!U273</f>
        <v>0</v>
      </c>
      <c r="N279" s="12" t="str">
        <f>+Wohnsitz!J273</f>
        <v/>
      </c>
      <c r="O279" s="12" t="str">
        <f>+Wohnsitz!K273</f>
        <v/>
      </c>
      <c r="P279" s="12" t="str">
        <f>+Wohnsitz!L273</f>
        <v/>
      </c>
      <c r="Q279" s="12">
        <f>+Wohnsitz!M273</f>
        <v>0</v>
      </c>
      <c r="R279" s="12" t="str">
        <f>+Wohnsitz!N273</f>
        <v/>
      </c>
      <c r="S279" s="12" t="str">
        <f>+Wohnsitz!O273</f>
        <v/>
      </c>
      <c r="T279" s="12" t="str">
        <f>+Wohnsitz!P273</f>
        <v/>
      </c>
      <c r="U279" s="12" t="str">
        <f>+Wohnsitz!Q273</f>
        <v/>
      </c>
      <c r="V279" s="12" t="str">
        <f>+Wohnsitz!R273</f>
        <v/>
      </c>
      <c r="W279" s="12" t="str">
        <f>+Wohnsitz!S273</f>
        <v/>
      </c>
      <c r="X279" s="12">
        <f t="shared" si="4"/>
        <v>0</v>
      </c>
    </row>
    <row r="280" spans="1:24" ht="23.25" customHeight="1" x14ac:dyDescent="0.25">
      <c r="A280" s="43" t="str">
        <f>IFERROR(IF(GEKO!J280&lt;&gt;"",$E$3,""),"")</f>
        <v/>
      </c>
      <c r="B280" s="43" t="str">
        <f>IFERROR(IF(GEKO!J280&lt;&gt;"",$E$9,""),"")</f>
        <v/>
      </c>
      <c r="C280" s="50" t="str">
        <f>IFERROR(IF(GEKO!J280&lt;&gt;"",$B$9,""),"")</f>
        <v/>
      </c>
      <c r="D280" s="50" t="str">
        <f>IFERROR(IF(GEKO!H280&lt;&gt;"", GEKO!$B$10 &amp; " " &amp; $B$11, ""), "")</f>
        <v/>
      </c>
      <c r="E280" s="43" t="str">
        <f>IFERROR(IF(GEKO!J280&lt;&gt;"",INDEX(Wohnsitz!$F$7,1),""),"")</f>
        <v/>
      </c>
      <c r="F280" s="43" t="str">
        <f>IFERROR(IF(GEKO!J280&lt;&gt;"",TEXT(Wohnsitz!$C$11,"MM.JJ"),""),"")</f>
        <v/>
      </c>
      <c r="G280" s="43" t="str">
        <f>IFERROR(IF(GEKO!J280&lt;&gt;"",INDEX(Wohnsitz!B274,1),""),"")</f>
        <v/>
      </c>
      <c r="H280" s="68" t="str">
        <f>+Wohnsitz!G274</f>
        <v/>
      </c>
      <c r="I280" s="43" t="str">
        <f>+Wohnsitz!H274</f>
        <v/>
      </c>
      <c r="J280" s="68" t="str">
        <f>+Wohnsitz!V274</f>
        <v/>
      </c>
      <c r="K280" s="44" t="str">
        <f>+Wohnsitz!W274</f>
        <v/>
      </c>
      <c r="L280" s="13" t="str">
        <f>+Wohnsitz!I274</f>
        <v/>
      </c>
      <c r="M280" s="12">
        <f>+Wohnsitz!U274</f>
        <v>0</v>
      </c>
      <c r="N280" s="12" t="str">
        <f>+Wohnsitz!J274</f>
        <v/>
      </c>
      <c r="O280" s="12" t="str">
        <f>+Wohnsitz!K274</f>
        <v/>
      </c>
      <c r="P280" s="12" t="str">
        <f>+Wohnsitz!L274</f>
        <v/>
      </c>
      <c r="Q280" s="12">
        <f>+Wohnsitz!M274</f>
        <v>0</v>
      </c>
      <c r="R280" s="12" t="str">
        <f>+Wohnsitz!N274</f>
        <v/>
      </c>
      <c r="S280" s="12" t="str">
        <f>+Wohnsitz!O274</f>
        <v/>
      </c>
      <c r="T280" s="12" t="str">
        <f>+Wohnsitz!P274</f>
        <v/>
      </c>
      <c r="U280" s="12" t="str">
        <f>+Wohnsitz!Q274</f>
        <v/>
      </c>
      <c r="V280" s="12" t="str">
        <f>+Wohnsitz!R274</f>
        <v/>
      </c>
      <c r="W280" s="12" t="str">
        <f>+Wohnsitz!S274</f>
        <v/>
      </c>
      <c r="X280" s="12">
        <f t="shared" si="4"/>
        <v>0</v>
      </c>
    </row>
    <row r="281" spans="1:24" ht="23.25" customHeight="1" x14ac:dyDescent="0.25">
      <c r="A281" s="43" t="str">
        <f>IFERROR(IF(GEKO!J281&lt;&gt;"",$E$3,""),"")</f>
        <v/>
      </c>
      <c r="B281" s="43" t="str">
        <f>IFERROR(IF(GEKO!J281&lt;&gt;"",$E$9,""),"")</f>
        <v/>
      </c>
      <c r="C281" s="50" t="str">
        <f>IFERROR(IF(GEKO!J281&lt;&gt;"",$B$9,""),"")</f>
        <v/>
      </c>
      <c r="D281" s="50" t="str">
        <f>IFERROR(IF(GEKO!H281&lt;&gt;"", GEKO!$B$10 &amp; " " &amp; $B$11, ""), "")</f>
        <v/>
      </c>
      <c r="E281" s="43" t="str">
        <f>IFERROR(IF(GEKO!J281&lt;&gt;"",INDEX(Wohnsitz!$F$7,1),""),"")</f>
        <v/>
      </c>
      <c r="F281" s="43" t="str">
        <f>IFERROR(IF(GEKO!J281&lt;&gt;"",TEXT(Wohnsitz!$C$11,"MM.JJ"),""),"")</f>
        <v/>
      </c>
      <c r="G281" s="43" t="str">
        <f>IFERROR(IF(GEKO!J281&lt;&gt;"",INDEX(Wohnsitz!B275,1),""),"")</f>
        <v/>
      </c>
      <c r="H281" s="68" t="str">
        <f>+Wohnsitz!G275</f>
        <v/>
      </c>
      <c r="I281" s="43" t="str">
        <f>+Wohnsitz!H275</f>
        <v/>
      </c>
      <c r="J281" s="68" t="str">
        <f>+Wohnsitz!V275</f>
        <v/>
      </c>
      <c r="K281" s="44" t="str">
        <f>+Wohnsitz!W275</f>
        <v/>
      </c>
      <c r="L281" s="13" t="str">
        <f>+Wohnsitz!I275</f>
        <v/>
      </c>
      <c r="M281" s="12">
        <f>+Wohnsitz!U275</f>
        <v>0</v>
      </c>
      <c r="N281" s="12" t="str">
        <f>+Wohnsitz!J275</f>
        <v/>
      </c>
      <c r="O281" s="12" t="str">
        <f>+Wohnsitz!K275</f>
        <v/>
      </c>
      <c r="P281" s="12" t="str">
        <f>+Wohnsitz!L275</f>
        <v/>
      </c>
      <c r="Q281" s="12">
        <f>+Wohnsitz!M275</f>
        <v>0</v>
      </c>
      <c r="R281" s="12" t="str">
        <f>+Wohnsitz!N275</f>
        <v/>
      </c>
      <c r="S281" s="12" t="str">
        <f>+Wohnsitz!O275</f>
        <v/>
      </c>
      <c r="T281" s="12" t="str">
        <f>+Wohnsitz!P275</f>
        <v/>
      </c>
      <c r="U281" s="12" t="str">
        <f>+Wohnsitz!Q275</f>
        <v/>
      </c>
      <c r="V281" s="12" t="str">
        <f>+Wohnsitz!R275</f>
        <v/>
      </c>
      <c r="W281" s="12" t="str">
        <f>+Wohnsitz!S275</f>
        <v/>
      </c>
      <c r="X281" s="12">
        <f t="shared" si="4"/>
        <v>0</v>
      </c>
    </row>
    <row r="282" spans="1:24" ht="23.25" customHeight="1" x14ac:dyDescent="0.25">
      <c r="A282" s="43" t="str">
        <f>IFERROR(IF(GEKO!J282&lt;&gt;"",$E$3,""),"")</f>
        <v/>
      </c>
      <c r="B282" s="43" t="str">
        <f>IFERROR(IF(GEKO!J282&lt;&gt;"",$E$9,""),"")</f>
        <v/>
      </c>
      <c r="C282" s="50" t="str">
        <f>IFERROR(IF(GEKO!J282&lt;&gt;"",$B$9,""),"")</f>
        <v/>
      </c>
      <c r="D282" s="50" t="str">
        <f>IFERROR(IF(GEKO!H282&lt;&gt;"", GEKO!$B$10 &amp; " " &amp; $B$11, ""), "")</f>
        <v/>
      </c>
      <c r="E282" s="43" t="str">
        <f>IFERROR(IF(GEKO!J282&lt;&gt;"",INDEX(Wohnsitz!$F$7,1),""),"")</f>
        <v/>
      </c>
      <c r="F282" s="43" t="str">
        <f>IFERROR(IF(GEKO!J282&lt;&gt;"",TEXT(Wohnsitz!$C$11,"MM.JJ"),""),"")</f>
        <v/>
      </c>
      <c r="G282" s="43" t="str">
        <f>IFERROR(IF(GEKO!J282&lt;&gt;"",INDEX(Wohnsitz!B276,1),""),"")</f>
        <v/>
      </c>
      <c r="H282" s="68" t="str">
        <f>+Wohnsitz!G276</f>
        <v/>
      </c>
      <c r="I282" s="43" t="str">
        <f>+Wohnsitz!H276</f>
        <v/>
      </c>
      <c r="J282" s="68" t="str">
        <f>+Wohnsitz!V276</f>
        <v/>
      </c>
      <c r="K282" s="44" t="str">
        <f>+Wohnsitz!W276</f>
        <v/>
      </c>
      <c r="L282" s="13" t="str">
        <f>+Wohnsitz!I276</f>
        <v/>
      </c>
      <c r="M282" s="12">
        <f>+Wohnsitz!U276</f>
        <v>0</v>
      </c>
      <c r="N282" s="12" t="str">
        <f>+Wohnsitz!J276</f>
        <v/>
      </c>
      <c r="O282" s="12" t="str">
        <f>+Wohnsitz!K276</f>
        <v/>
      </c>
      <c r="P282" s="12" t="str">
        <f>+Wohnsitz!L276</f>
        <v/>
      </c>
      <c r="Q282" s="12">
        <f>+Wohnsitz!M276</f>
        <v>0</v>
      </c>
      <c r="R282" s="12" t="str">
        <f>+Wohnsitz!N276</f>
        <v/>
      </c>
      <c r="S282" s="12" t="str">
        <f>+Wohnsitz!O276</f>
        <v/>
      </c>
      <c r="T282" s="12" t="str">
        <f>+Wohnsitz!P276</f>
        <v/>
      </c>
      <c r="U282" s="12" t="str">
        <f>+Wohnsitz!Q276</f>
        <v/>
      </c>
      <c r="V282" s="12" t="str">
        <f>+Wohnsitz!R276</f>
        <v/>
      </c>
      <c r="W282" s="12" t="str">
        <f>+Wohnsitz!S276</f>
        <v/>
      </c>
      <c r="X282" s="12">
        <f t="shared" si="4"/>
        <v>0</v>
      </c>
    </row>
    <row r="283" spans="1:24" ht="23.25" customHeight="1" x14ac:dyDescent="0.25">
      <c r="A283" s="43" t="str">
        <f>IFERROR(IF(GEKO!J283&lt;&gt;"",$E$3,""),"")</f>
        <v/>
      </c>
      <c r="B283" s="43" t="str">
        <f>IFERROR(IF(GEKO!J283&lt;&gt;"",$E$9,""),"")</f>
        <v/>
      </c>
      <c r="C283" s="50" t="str">
        <f>IFERROR(IF(GEKO!J283&lt;&gt;"",$B$9,""),"")</f>
        <v/>
      </c>
      <c r="D283" s="50" t="str">
        <f>IFERROR(IF(GEKO!H283&lt;&gt;"", GEKO!$B$10 &amp; " " &amp; $B$11, ""), "")</f>
        <v/>
      </c>
      <c r="E283" s="43" t="str">
        <f>IFERROR(IF(GEKO!J283&lt;&gt;"",INDEX(Wohnsitz!$F$7,1),""),"")</f>
        <v/>
      </c>
      <c r="F283" s="43" t="str">
        <f>IFERROR(IF(GEKO!J283&lt;&gt;"",TEXT(Wohnsitz!$C$11,"MM.JJ"),""),"")</f>
        <v/>
      </c>
      <c r="G283" s="43" t="str">
        <f>IFERROR(IF(GEKO!J283&lt;&gt;"",INDEX(Wohnsitz!B277,1),""),"")</f>
        <v/>
      </c>
      <c r="H283" s="68" t="str">
        <f>+Wohnsitz!G277</f>
        <v/>
      </c>
      <c r="I283" s="43" t="str">
        <f>+Wohnsitz!H277</f>
        <v/>
      </c>
      <c r="J283" s="68" t="str">
        <f>+Wohnsitz!V277</f>
        <v/>
      </c>
      <c r="K283" s="44" t="str">
        <f>+Wohnsitz!W277</f>
        <v/>
      </c>
      <c r="L283" s="13" t="str">
        <f>+Wohnsitz!I277</f>
        <v/>
      </c>
      <c r="M283" s="12">
        <f>+Wohnsitz!U277</f>
        <v>0</v>
      </c>
      <c r="N283" s="12" t="str">
        <f>+Wohnsitz!J277</f>
        <v/>
      </c>
      <c r="O283" s="12" t="str">
        <f>+Wohnsitz!K277</f>
        <v/>
      </c>
      <c r="P283" s="12" t="str">
        <f>+Wohnsitz!L277</f>
        <v/>
      </c>
      <c r="Q283" s="12">
        <f>+Wohnsitz!M277</f>
        <v>0</v>
      </c>
      <c r="R283" s="12" t="str">
        <f>+Wohnsitz!N277</f>
        <v/>
      </c>
      <c r="S283" s="12" t="str">
        <f>+Wohnsitz!O277</f>
        <v/>
      </c>
      <c r="T283" s="12" t="str">
        <f>+Wohnsitz!P277</f>
        <v/>
      </c>
      <c r="U283" s="12" t="str">
        <f>+Wohnsitz!Q277</f>
        <v/>
      </c>
      <c r="V283" s="12" t="str">
        <f>+Wohnsitz!R277</f>
        <v/>
      </c>
      <c r="W283" s="12" t="str">
        <f>+Wohnsitz!S277</f>
        <v/>
      </c>
      <c r="X283" s="12">
        <f t="shared" si="4"/>
        <v>0</v>
      </c>
    </row>
    <row r="284" spans="1:24" ht="23.25" customHeight="1" x14ac:dyDescent="0.25">
      <c r="A284" s="43" t="str">
        <f>IFERROR(IF(GEKO!J284&lt;&gt;"",$E$3,""),"")</f>
        <v/>
      </c>
      <c r="B284" s="43" t="str">
        <f>IFERROR(IF(GEKO!J284&lt;&gt;"",$E$9,""),"")</f>
        <v/>
      </c>
      <c r="C284" s="50" t="str">
        <f>IFERROR(IF(GEKO!J284&lt;&gt;"",$B$9,""),"")</f>
        <v/>
      </c>
      <c r="D284" s="50" t="str">
        <f>IFERROR(IF(GEKO!H284&lt;&gt;"", GEKO!$B$10 &amp; " " &amp; $B$11, ""), "")</f>
        <v/>
      </c>
      <c r="E284" s="43" t="str">
        <f>IFERROR(IF(GEKO!J284&lt;&gt;"",INDEX(Wohnsitz!$F$7,1),""),"")</f>
        <v/>
      </c>
      <c r="F284" s="43" t="str">
        <f>IFERROR(IF(GEKO!J284&lt;&gt;"",TEXT(Wohnsitz!$C$11,"MM.JJ"),""),"")</f>
        <v/>
      </c>
      <c r="G284" s="43" t="str">
        <f>IFERROR(IF(GEKO!J284&lt;&gt;"",INDEX(Wohnsitz!B278,1),""),"")</f>
        <v/>
      </c>
      <c r="H284" s="68" t="str">
        <f>+Wohnsitz!G278</f>
        <v/>
      </c>
      <c r="I284" s="43" t="str">
        <f>+Wohnsitz!H278</f>
        <v/>
      </c>
      <c r="J284" s="68" t="str">
        <f>+Wohnsitz!V278</f>
        <v/>
      </c>
      <c r="K284" s="44" t="str">
        <f>+Wohnsitz!W278</f>
        <v/>
      </c>
      <c r="L284" s="13" t="str">
        <f>+Wohnsitz!I278</f>
        <v/>
      </c>
      <c r="M284" s="12">
        <f>+Wohnsitz!U278</f>
        <v>0</v>
      </c>
      <c r="N284" s="12" t="str">
        <f>+Wohnsitz!J278</f>
        <v/>
      </c>
      <c r="O284" s="12" t="str">
        <f>+Wohnsitz!K278</f>
        <v/>
      </c>
      <c r="P284" s="12" t="str">
        <f>+Wohnsitz!L278</f>
        <v/>
      </c>
      <c r="Q284" s="12">
        <f>+Wohnsitz!M278</f>
        <v>0</v>
      </c>
      <c r="R284" s="12" t="str">
        <f>+Wohnsitz!N278</f>
        <v/>
      </c>
      <c r="S284" s="12" t="str">
        <f>+Wohnsitz!O278</f>
        <v/>
      </c>
      <c r="T284" s="12" t="str">
        <f>+Wohnsitz!P278</f>
        <v/>
      </c>
      <c r="U284" s="12" t="str">
        <f>+Wohnsitz!Q278</f>
        <v/>
      </c>
      <c r="V284" s="12" t="str">
        <f>+Wohnsitz!R278</f>
        <v/>
      </c>
      <c r="W284" s="12" t="str">
        <f>+Wohnsitz!S278</f>
        <v/>
      </c>
      <c r="X284" s="12">
        <f t="shared" si="4"/>
        <v>0</v>
      </c>
    </row>
    <row r="285" spans="1:24" ht="23.25" customHeight="1" x14ac:dyDescent="0.25">
      <c r="A285" s="43" t="str">
        <f>IFERROR(IF(GEKO!J285&lt;&gt;"",$E$3,""),"")</f>
        <v/>
      </c>
      <c r="B285" s="43" t="str">
        <f>IFERROR(IF(GEKO!J285&lt;&gt;"",$E$9,""),"")</f>
        <v/>
      </c>
      <c r="C285" s="50" t="str">
        <f>IFERROR(IF(GEKO!J285&lt;&gt;"",$B$9,""),"")</f>
        <v/>
      </c>
      <c r="D285" s="50" t="str">
        <f>IFERROR(IF(GEKO!H285&lt;&gt;"", GEKO!$B$10 &amp; " " &amp; $B$11, ""), "")</f>
        <v/>
      </c>
      <c r="E285" s="43" t="str">
        <f>IFERROR(IF(GEKO!J285&lt;&gt;"",INDEX(Wohnsitz!$F$7,1),""),"")</f>
        <v/>
      </c>
      <c r="F285" s="43" t="str">
        <f>IFERROR(IF(GEKO!J285&lt;&gt;"",TEXT(Wohnsitz!$C$11,"MM.JJ"),""),"")</f>
        <v/>
      </c>
      <c r="G285" s="43" t="str">
        <f>IFERROR(IF(GEKO!J285&lt;&gt;"",INDEX(Wohnsitz!B279,1),""),"")</f>
        <v/>
      </c>
      <c r="H285" s="68" t="str">
        <f>+Wohnsitz!G279</f>
        <v/>
      </c>
      <c r="I285" s="43" t="str">
        <f>+Wohnsitz!H279</f>
        <v/>
      </c>
      <c r="J285" s="68" t="str">
        <f>+Wohnsitz!V279</f>
        <v/>
      </c>
      <c r="K285" s="44" t="str">
        <f>+Wohnsitz!W279</f>
        <v/>
      </c>
      <c r="L285" s="13" t="str">
        <f>+Wohnsitz!I279</f>
        <v/>
      </c>
      <c r="M285" s="12">
        <f>+Wohnsitz!U279</f>
        <v>0</v>
      </c>
      <c r="N285" s="12" t="str">
        <f>+Wohnsitz!J279</f>
        <v/>
      </c>
      <c r="O285" s="12" t="str">
        <f>+Wohnsitz!K279</f>
        <v/>
      </c>
      <c r="P285" s="12" t="str">
        <f>+Wohnsitz!L279</f>
        <v/>
      </c>
      <c r="Q285" s="12">
        <f>+Wohnsitz!M279</f>
        <v>0</v>
      </c>
      <c r="R285" s="12" t="str">
        <f>+Wohnsitz!N279</f>
        <v/>
      </c>
      <c r="S285" s="12" t="str">
        <f>+Wohnsitz!O279</f>
        <v/>
      </c>
      <c r="T285" s="12" t="str">
        <f>+Wohnsitz!P279</f>
        <v/>
      </c>
      <c r="U285" s="12" t="str">
        <f>+Wohnsitz!Q279</f>
        <v/>
      </c>
      <c r="V285" s="12" t="str">
        <f>+Wohnsitz!R279</f>
        <v/>
      </c>
      <c r="W285" s="12" t="str">
        <f>+Wohnsitz!S279</f>
        <v/>
      </c>
      <c r="X285" s="12">
        <f t="shared" si="4"/>
        <v>0</v>
      </c>
    </row>
    <row r="286" spans="1:24" ht="23.25" customHeight="1" x14ac:dyDescent="0.25">
      <c r="A286" s="43" t="str">
        <f>IFERROR(IF(GEKO!J286&lt;&gt;"",$E$3,""),"")</f>
        <v/>
      </c>
      <c r="B286" s="43" t="str">
        <f>IFERROR(IF(GEKO!J286&lt;&gt;"",$E$9,""),"")</f>
        <v/>
      </c>
      <c r="C286" s="50" t="str">
        <f>IFERROR(IF(GEKO!J286&lt;&gt;"",$B$9,""),"")</f>
        <v/>
      </c>
      <c r="D286" s="50" t="str">
        <f>IFERROR(IF(GEKO!H286&lt;&gt;"", GEKO!$B$10 &amp; " " &amp; $B$11, ""), "")</f>
        <v/>
      </c>
      <c r="E286" s="43" t="str">
        <f>IFERROR(IF(GEKO!J286&lt;&gt;"",INDEX(Wohnsitz!$F$7,1),""),"")</f>
        <v/>
      </c>
      <c r="F286" s="43" t="str">
        <f>IFERROR(IF(GEKO!J286&lt;&gt;"",TEXT(Wohnsitz!$C$11,"MM.JJ"),""),"")</f>
        <v/>
      </c>
      <c r="G286" s="43" t="str">
        <f>IFERROR(IF(GEKO!J286&lt;&gt;"",INDEX(Wohnsitz!B280,1),""),"")</f>
        <v/>
      </c>
      <c r="H286" s="68" t="str">
        <f>+Wohnsitz!G280</f>
        <v/>
      </c>
      <c r="I286" s="43" t="str">
        <f>+Wohnsitz!H280</f>
        <v/>
      </c>
      <c r="J286" s="68" t="str">
        <f>+Wohnsitz!V280</f>
        <v/>
      </c>
      <c r="K286" s="44" t="str">
        <f>+Wohnsitz!W280</f>
        <v/>
      </c>
      <c r="L286" s="13" t="str">
        <f>+Wohnsitz!I280</f>
        <v/>
      </c>
      <c r="M286" s="12">
        <f>+Wohnsitz!U280</f>
        <v>0</v>
      </c>
      <c r="N286" s="12" t="str">
        <f>+Wohnsitz!J280</f>
        <v/>
      </c>
      <c r="O286" s="12" t="str">
        <f>+Wohnsitz!K280</f>
        <v/>
      </c>
      <c r="P286" s="12" t="str">
        <f>+Wohnsitz!L280</f>
        <v/>
      </c>
      <c r="Q286" s="12">
        <f>+Wohnsitz!M280</f>
        <v>0</v>
      </c>
      <c r="R286" s="12" t="str">
        <f>+Wohnsitz!N280</f>
        <v/>
      </c>
      <c r="S286" s="12" t="str">
        <f>+Wohnsitz!O280</f>
        <v/>
      </c>
      <c r="T286" s="12" t="str">
        <f>+Wohnsitz!P280</f>
        <v/>
      </c>
      <c r="U286" s="12" t="str">
        <f>+Wohnsitz!Q280</f>
        <v/>
      </c>
      <c r="V286" s="12" t="str">
        <f>+Wohnsitz!R280</f>
        <v/>
      </c>
      <c r="W286" s="12" t="str">
        <f>+Wohnsitz!S280</f>
        <v/>
      </c>
      <c r="X286" s="12">
        <f t="shared" si="4"/>
        <v>0</v>
      </c>
    </row>
    <row r="287" spans="1:24" ht="23.25" customHeight="1" x14ac:dyDescent="0.25">
      <c r="A287" s="43" t="str">
        <f>IFERROR(IF(GEKO!J287&lt;&gt;"",$E$3,""),"")</f>
        <v/>
      </c>
      <c r="B287" s="43" t="str">
        <f>IFERROR(IF(GEKO!J287&lt;&gt;"",$E$9,""),"")</f>
        <v/>
      </c>
      <c r="C287" s="50" t="str">
        <f>IFERROR(IF(GEKO!J287&lt;&gt;"",$B$9,""),"")</f>
        <v/>
      </c>
      <c r="D287" s="50" t="str">
        <f>IFERROR(IF(GEKO!H287&lt;&gt;"", GEKO!$B$10 &amp; " " &amp; $B$11, ""), "")</f>
        <v/>
      </c>
      <c r="E287" s="43" t="str">
        <f>IFERROR(IF(GEKO!J287&lt;&gt;"",INDEX(Wohnsitz!$F$7,1),""),"")</f>
        <v/>
      </c>
      <c r="F287" s="43" t="str">
        <f>IFERROR(IF(GEKO!J287&lt;&gt;"",TEXT(Wohnsitz!$C$11,"MM.JJ"),""),"")</f>
        <v/>
      </c>
      <c r="G287" s="43" t="str">
        <f>IFERROR(IF(GEKO!J287&lt;&gt;"",INDEX(Wohnsitz!B281,1),""),"")</f>
        <v/>
      </c>
      <c r="H287" s="68" t="str">
        <f>+Wohnsitz!G281</f>
        <v/>
      </c>
      <c r="I287" s="43" t="str">
        <f>+Wohnsitz!H281</f>
        <v/>
      </c>
      <c r="J287" s="68" t="str">
        <f>+Wohnsitz!V281</f>
        <v/>
      </c>
      <c r="K287" s="44" t="str">
        <f>+Wohnsitz!W281</f>
        <v/>
      </c>
      <c r="L287" s="13" t="str">
        <f>+Wohnsitz!I281</f>
        <v/>
      </c>
      <c r="M287" s="12">
        <f>+Wohnsitz!U281</f>
        <v>0</v>
      </c>
      <c r="N287" s="12" t="str">
        <f>+Wohnsitz!J281</f>
        <v/>
      </c>
      <c r="O287" s="12" t="str">
        <f>+Wohnsitz!K281</f>
        <v/>
      </c>
      <c r="P287" s="12" t="str">
        <f>+Wohnsitz!L281</f>
        <v/>
      </c>
      <c r="Q287" s="12">
        <f>+Wohnsitz!M281</f>
        <v>0</v>
      </c>
      <c r="R287" s="12" t="str">
        <f>+Wohnsitz!N281</f>
        <v/>
      </c>
      <c r="S287" s="12" t="str">
        <f>+Wohnsitz!O281</f>
        <v/>
      </c>
      <c r="T287" s="12" t="str">
        <f>+Wohnsitz!P281</f>
        <v/>
      </c>
      <c r="U287" s="12" t="str">
        <f>+Wohnsitz!Q281</f>
        <v/>
      </c>
      <c r="V287" s="12" t="str">
        <f>+Wohnsitz!R281</f>
        <v/>
      </c>
      <c r="W287" s="12" t="str">
        <f>+Wohnsitz!S281</f>
        <v/>
      </c>
      <c r="X287" s="12">
        <f t="shared" si="4"/>
        <v>0</v>
      </c>
    </row>
    <row r="288" spans="1:24" ht="23.25" customHeight="1" x14ac:dyDescent="0.25">
      <c r="A288" s="43" t="str">
        <f>IFERROR(IF(GEKO!J288&lt;&gt;"",$E$3,""),"")</f>
        <v/>
      </c>
      <c r="B288" s="43" t="str">
        <f>IFERROR(IF(GEKO!J288&lt;&gt;"",$E$9,""),"")</f>
        <v/>
      </c>
      <c r="C288" s="50" t="str">
        <f>IFERROR(IF(GEKO!J288&lt;&gt;"",$B$9,""),"")</f>
        <v/>
      </c>
      <c r="D288" s="50" t="str">
        <f>IFERROR(IF(GEKO!H288&lt;&gt;"", GEKO!$B$10 &amp; " " &amp; $B$11, ""), "")</f>
        <v/>
      </c>
      <c r="E288" s="43" t="str">
        <f>IFERROR(IF(GEKO!J288&lt;&gt;"",INDEX(Wohnsitz!$F$7,1),""),"")</f>
        <v/>
      </c>
      <c r="F288" s="43" t="str">
        <f>IFERROR(IF(GEKO!J288&lt;&gt;"",TEXT(Wohnsitz!$C$11,"MM.JJ"),""),"")</f>
        <v/>
      </c>
      <c r="G288" s="43" t="str">
        <f>IFERROR(IF(GEKO!J288&lt;&gt;"",INDEX(Wohnsitz!B282,1),""),"")</f>
        <v/>
      </c>
      <c r="H288" s="68" t="str">
        <f>+Wohnsitz!G282</f>
        <v/>
      </c>
      <c r="I288" s="43" t="str">
        <f>+Wohnsitz!H282</f>
        <v/>
      </c>
      <c r="J288" s="68" t="str">
        <f>+Wohnsitz!V282</f>
        <v/>
      </c>
      <c r="K288" s="44" t="str">
        <f>+Wohnsitz!W282</f>
        <v/>
      </c>
      <c r="L288" s="13" t="str">
        <f>+Wohnsitz!I282</f>
        <v/>
      </c>
      <c r="M288" s="12">
        <f>+Wohnsitz!U282</f>
        <v>0</v>
      </c>
      <c r="N288" s="12" t="str">
        <f>+Wohnsitz!J282</f>
        <v/>
      </c>
      <c r="O288" s="12" t="str">
        <f>+Wohnsitz!K282</f>
        <v/>
      </c>
      <c r="P288" s="12" t="str">
        <f>+Wohnsitz!L282</f>
        <v/>
      </c>
      <c r="Q288" s="12">
        <f>+Wohnsitz!M282</f>
        <v>0</v>
      </c>
      <c r="R288" s="12" t="str">
        <f>+Wohnsitz!N282</f>
        <v/>
      </c>
      <c r="S288" s="12" t="str">
        <f>+Wohnsitz!O282</f>
        <v/>
      </c>
      <c r="T288" s="12" t="str">
        <f>+Wohnsitz!P282</f>
        <v/>
      </c>
      <c r="U288" s="12" t="str">
        <f>+Wohnsitz!Q282</f>
        <v/>
      </c>
      <c r="V288" s="12" t="str">
        <f>+Wohnsitz!R282</f>
        <v/>
      </c>
      <c r="W288" s="12" t="str">
        <f>+Wohnsitz!S282</f>
        <v/>
      </c>
      <c r="X288" s="12">
        <f t="shared" si="4"/>
        <v>0</v>
      </c>
    </row>
    <row r="289" spans="1:24" ht="23.25" customHeight="1" x14ac:dyDescent="0.25">
      <c r="A289" s="43" t="str">
        <f>IFERROR(IF(GEKO!J289&lt;&gt;"",$E$3,""),"")</f>
        <v/>
      </c>
      <c r="B289" s="43" t="str">
        <f>IFERROR(IF(GEKO!J289&lt;&gt;"",$E$9,""),"")</f>
        <v/>
      </c>
      <c r="C289" s="50" t="str">
        <f>IFERROR(IF(GEKO!J289&lt;&gt;"",$B$9,""),"")</f>
        <v/>
      </c>
      <c r="D289" s="50" t="str">
        <f>IFERROR(IF(GEKO!H289&lt;&gt;"", GEKO!$B$10 &amp; " " &amp; $B$11, ""), "")</f>
        <v/>
      </c>
      <c r="E289" s="43" t="str">
        <f>IFERROR(IF(GEKO!J289&lt;&gt;"",INDEX(Wohnsitz!$F$7,1),""),"")</f>
        <v/>
      </c>
      <c r="F289" s="43" t="str">
        <f>IFERROR(IF(GEKO!J289&lt;&gt;"",TEXT(Wohnsitz!$C$11,"MM.JJ"),""),"")</f>
        <v/>
      </c>
      <c r="G289" s="43" t="str">
        <f>IFERROR(IF(GEKO!J289&lt;&gt;"",INDEX(Wohnsitz!B283,1),""),"")</f>
        <v/>
      </c>
      <c r="H289" s="68" t="str">
        <f>+Wohnsitz!G283</f>
        <v/>
      </c>
      <c r="I289" s="43" t="str">
        <f>+Wohnsitz!H283</f>
        <v/>
      </c>
      <c r="J289" s="68" t="str">
        <f>+Wohnsitz!V283</f>
        <v/>
      </c>
      <c r="K289" s="44" t="str">
        <f>+Wohnsitz!W283</f>
        <v/>
      </c>
      <c r="L289" s="13" t="str">
        <f>+Wohnsitz!I283</f>
        <v/>
      </c>
      <c r="M289" s="12">
        <f>+Wohnsitz!U283</f>
        <v>0</v>
      </c>
      <c r="N289" s="12" t="str">
        <f>+Wohnsitz!J283</f>
        <v/>
      </c>
      <c r="O289" s="12" t="str">
        <f>+Wohnsitz!K283</f>
        <v/>
      </c>
      <c r="P289" s="12" t="str">
        <f>+Wohnsitz!L283</f>
        <v/>
      </c>
      <c r="Q289" s="12">
        <f>+Wohnsitz!M283</f>
        <v>0</v>
      </c>
      <c r="R289" s="12" t="str">
        <f>+Wohnsitz!N283</f>
        <v/>
      </c>
      <c r="S289" s="12" t="str">
        <f>+Wohnsitz!O283</f>
        <v/>
      </c>
      <c r="T289" s="12" t="str">
        <f>+Wohnsitz!P283</f>
        <v/>
      </c>
      <c r="U289" s="12" t="str">
        <f>+Wohnsitz!Q283</f>
        <v/>
      </c>
      <c r="V289" s="12" t="str">
        <f>+Wohnsitz!R283</f>
        <v/>
      </c>
      <c r="W289" s="12" t="str">
        <f>+Wohnsitz!S283</f>
        <v/>
      </c>
      <c r="X289" s="12">
        <f t="shared" si="4"/>
        <v>0</v>
      </c>
    </row>
    <row r="290" spans="1:24" ht="23.25" customHeight="1" x14ac:dyDescent="0.25">
      <c r="A290" s="43" t="str">
        <f>IFERROR(IF(GEKO!J290&lt;&gt;"",$E$3,""),"")</f>
        <v/>
      </c>
      <c r="B290" s="43" t="str">
        <f>IFERROR(IF(GEKO!J290&lt;&gt;"",$E$9,""),"")</f>
        <v/>
      </c>
      <c r="C290" s="50" t="str">
        <f>IFERROR(IF(GEKO!J290&lt;&gt;"",$B$9,""),"")</f>
        <v/>
      </c>
      <c r="D290" s="50" t="str">
        <f>IFERROR(IF(GEKO!H290&lt;&gt;"", GEKO!$B$10 &amp; " " &amp; $B$11, ""), "")</f>
        <v/>
      </c>
      <c r="E290" s="43" t="str">
        <f>IFERROR(IF(GEKO!J290&lt;&gt;"",INDEX(Wohnsitz!$F$7,1),""),"")</f>
        <v/>
      </c>
      <c r="F290" s="43" t="str">
        <f>IFERROR(IF(GEKO!J290&lt;&gt;"",TEXT(Wohnsitz!$C$11,"MM.JJ"),""),"")</f>
        <v/>
      </c>
      <c r="G290" s="43" t="str">
        <f>IFERROR(IF(GEKO!J290&lt;&gt;"",INDEX(Wohnsitz!B284,1),""),"")</f>
        <v/>
      </c>
      <c r="H290" s="68" t="str">
        <f>+Wohnsitz!G284</f>
        <v/>
      </c>
      <c r="I290" s="43" t="str">
        <f>+Wohnsitz!H284</f>
        <v/>
      </c>
      <c r="J290" s="68" t="str">
        <f>+Wohnsitz!V284</f>
        <v/>
      </c>
      <c r="K290" s="44" t="str">
        <f>+Wohnsitz!W284</f>
        <v/>
      </c>
      <c r="L290" s="13" t="str">
        <f>+Wohnsitz!I284</f>
        <v/>
      </c>
      <c r="M290" s="12">
        <f>+Wohnsitz!U284</f>
        <v>0</v>
      </c>
      <c r="N290" s="12" t="str">
        <f>+Wohnsitz!J284</f>
        <v/>
      </c>
      <c r="O290" s="12" t="str">
        <f>+Wohnsitz!K284</f>
        <v/>
      </c>
      <c r="P290" s="12" t="str">
        <f>+Wohnsitz!L284</f>
        <v/>
      </c>
      <c r="Q290" s="12">
        <f>+Wohnsitz!M284</f>
        <v>0</v>
      </c>
      <c r="R290" s="12" t="str">
        <f>+Wohnsitz!N284</f>
        <v/>
      </c>
      <c r="S290" s="12" t="str">
        <f>+Wohnsitz!O284</f>
        <v/>
      </c>
      <c r="T290" s="12" t="str">
        <f>+Wohnsitz!P284</f>
        <v/>
      </c>
      <c r="U290" s="12" t="str">
        <f>+Wohnsitz!Q284</f>
        <v/>
      </c>
      <c r="V290" s="12" t="str">
        <f>+Wohnsitz!R284</f>
        <v/>
      </c>
      <c r="W290" s="12" t="str">
        <f>+Wohnsitz!S284</f>
        <v/>
      </c>
      <c r="X290" s="12">
        <f t="shared" si="4"/>
        <v>0</v>
      </c>
    </row>
    <row r="291" spans="1:24" ht="23.25" customHeight="1" x14ac:dyDescent="0.25">
      <c r="A291" s="43" t="str">
        <f>IFERROR(IF(GEKO!J291&lt;&gt;"",$E$3,""),"")</f>
        <v/>
      </c>
      <c r="B291" s="43" t="str">
        <f>IFERROR(IF(GEKO!J291&lt;&gt;"",$E$9,""),"")</f>
        <v/>
      </c>
      <c r="C291" s="50" t="str">
        <f>IFERROR(IF(GEKO!J291&lt;&gt;"",$B$9,""),"")</f>
        <v/>
      </c>
      <c r="D291" s="50" t="str">
        <f>IFERROR(IF(GEKO!H291&lt;&gt;"", GEKO!$B$10 &amp; " " &amp; $B$11, ""), "")</f>
        <v/>
      </c>
      <c r="E291" s="43" t="str">
        <f>IFERROR(IF(GEKO!J291&lt;&gt;"",INDEX(Wohnsitz!$F$7,1),""),"")</f>
        <v/>
      </c>
      <c r="F291" s="43" t="str">
        <f>IFERROR(IF(GEKO!J291&lt;&gt;"",TEXT(Wohnsitz!$C$11,"MM.JJ"),""),"")</f>
        <v/>
      </c>
      <c r="G291" s="43" t="str">
        <f>IFERROR(IF(GEKO!J291&lt;&gt;"",INDEX(Wohnsitz!B285,1),""),"")</f>
        <v/>
      </c>
      <c r="H291" s="68" t="str">
        <f>+Wohnsitz!G285</f>
        <v/>
      </c>
      <c r="I291" s="43" t="str">
        <f>+Wohnsitz!H285</f>
        <v/>
      </c>
      <c r="J291" s="68" t="str">
        <f>+Wohnsitz!V285</f>
        <v/>
      </c>
      <c r="K291" s="44" t="str">
        <f>+Wohnsitz!W285</f>
        <v/>
      </c>
      <c r="L291" s="13" t="str">
        <f>+Wohnsitz!I285</f>
        <v/>
      </c>
      <c r="M291" s="12">
        <f>+Wohnsitz!U285</f>
        <v>0</v>
      </c>
      <c r="N291" s="12" t="str">
        <f>+Wohnsitz!J285</f>
        <v/>
      </c>
      <c r="O291" s="12" t="str">
        <f>+Wohnsitz!K285</f>
        <v/>
      </c>
      <c r="P291" s="12" t="str">
        <f>+Wohnsitz!L285</f>
        <v/>
      </c>
      <c r="Q291" s="12">
        <f>+Wohnsitz!M285</f>
        <v>0</v>
      </c>
      <c r="R291" s="12" t="str">
        <f>+Wohnsitz!N285</f>
        <v/>
      </c>
      <c r="S291" s="12" t="str">
        <f>+Wohnsitz!O285</f>
        <v/>
      </c>
      <c r="T291" s="12" t="str">
        <f>+Wohnsitz!P285</f>
        <v/>
      </c>
      <c r="U291" s="12" t="str">
        <f>+Wohnsitz!Q285</f>
        <v/>
      </c>
      <c r="V291" s="12" t="str">
        <f>+Wohnsitz!R285</f>
        <v/>
      </c>
      <c r="W291" s="12" t="str">
        <f>+Wohnsitz!S285</f>
        <v/>
      </c>
      <c r="X291" s="12">
        <f t="shared" si="4"/>
        <v>0</v>
      </c>
    </row>
    <row r="292" spans="1:24" ht="23.25" customHeight="1" x14ac:dyDescent="0.25">
      <c r="A292" s="43" t="str">
        <f>IFERROR(IF(GEKO!J292&lt;&gt;"",$E$3,""),"")</f>
        <v/>
      </c>
      <c r="B292" s="43" t="str">
        <f>IFERROR(IF(GEKO!J292&lt;&gt;"",$E$9,""),"")</f>
        <v/>
      </c>
      <c r="C292" s="50" t="str">
        <f>IFERROR(IF(GEKO!J292&lt;&gt;"",$B$9,""),"")</f>
        <v/>
      </c>
      <c r="D292" s="50" t="str">
        <f>IFERROR(IF(GEKO!H292&lt;&gt;"", GEKO!$B$10 &amp; " " &amp; $B$11, ""), "")</f>
        <v/>
      </c>
      <c r="E292" s="43" t="str">
        <f>IFERROR(IF(GEKO!J292&lt;&gt;"",INDEX(Wohnsitz!$F$7,1),""),"")</f>
        <v/>
      </c>
      <c r="F292" s="43" t="str">
        <f>IFERROR(IF(GEKO!J292&lt;&gt;"",TEXT(Wohnsitz!$C$11,"MM.JJ"),""),"")</f>
        <v/>
      </c>
      <c r="G292" s="43" t="str">
        <f>IFERROR(IF(GEKO!J292&lt;&gt;"",INDEX(Wohnsitz!B286,1),""),"")</f>
        <v/>
      </c>
      <c r="H292" s="68" t="str">
        <f>+Wohnsitz!G286</f>
        <v/>
      </c>
      <c r="I292" s="43" t="str">
        <f>+Wohnsitz!H286</f>
        <v/>
      </c>
      <c r="J292" s="68" t="str">
        <f>+Wohnsitz!V286</f>
        <v/>
      </c>
      <c r="K292" s="44" t="str">
        <f>+Wohnsitz!W286</f>
        <v/>
      </c>
      <c r="L292" s="13" t="str">
        <f>+Wohnsitz!I286</f>
        <v/>
      </c>
      <c r="M292" s="12">
        <f>+Wohnsitz!U286</f>
        <v>0</v>
      </c>
      <c r="N292" s="12" t="str">
        <f>+Wohnsitz!J286</f>
        <v/>
      </c>
      <c r="O292" s="12" t="str">
        <f>+Wohnsitz!K286</f>
        <v/>
      </c>
      <c r="P292" s="12" t="str">
        <f>+Wohnsitz!L286</f>
        <v/>
      </c>
      <c r="Q292" s="12">
        <f>+Wohnsitz!M286</f>
        <v>0</v>
      </c>
      <c r="R292" s="12" t="str">
        <f>+Wohnsitz!N286</f>
        <v/>
      </c>
      <c r="S292" s="12" t="str">
        <f>+Wohnsitz!O286</f>
        <v/>
      </c>
      <c r="T292" s="12" t="str">
        <f>+Wohnsitz!P286</f>
        <v/>
      </c>
      <c r="U292" s="12" t="str">
        <f>+Wohnsitz!Q286</f>
        <v/>
      </c>
      <c r="V292" s="12" t="str">
        <f>+Wohnsitz!R286</f>
        <v/>
      </c>
      <c r="W292" s="12" t="str">
        <f>+Wohnsitz!S286</f>
        <v/>
      </c>
      <c r="X292" s="12">
        <f t="shared" si="4"/>
        <v>0</v>
      </c>
    </row>
    <row r="293" spans="1:24" ht="23.25" customHeight="1" x14ac:dyDescent="0.25">
      <c r="A293" s="43" t="str">
        <f>IFERROR(IF(GEKO!J293&lt;&gt;"",$E$3,""),"")</f>
        <v/>
      </c>
      <c r="B293" s="43" t="str">
        <f>IFERROR(IF(GEKO!J293&lt;&gt;"",$E$9,""),"")</f>
        <v/>
      </c>
      <c r="C293" s="50" t="str">
        <f>IFERROR(IF(GEKO!J293&lt;&gt;"",$B$9,""),"")</f>
        <v/>
      </c>
      <c r="D293" s="50" t="str">
        <f>IFERROR(IF(GEKO!H293&lt;&gt;"", GEKO!$B$10 &amp; " " &amp; $B$11, ""), "")</f>
        <v/>
      </c>
      <c r="E293" s="43" t="str">
        <f>IFERROR(IF(GEKO!J293&lt;&gt;"",INDEX(Wohnsitz!$F$7,1),""),"")</f>
        <v/>
      </c>
      <c r="F293" s="43" t="str">
        <f>IFERROR(IF(GEKO!J293&lt;&gt;"",TEXT(Wohnsitz!$C$11,"MM.JJ"),""),"")</f>
        <v/>
      </c>
      <c r="G293" s="43" t="str">
        <f>IFERROR(IF(GEKO!J293&lt;&gt;"",INDEX(Wohnsitz!B287,1),""),"")</f>
        <v/>
      </c>
      <c r="H293" s="68" t="str">
        <f>+Wohnsitz!G287</f>
        <v/>
      </c>
      <c r="I293" s="43" t="str">
        <f>+Wohnsitz!H287</f>
        <v/>
      </c>
      <c r="J293" s="68" t="str">
        <f>+Wohnsitz!V287</f>
        <v/>
      </c>
      <c r="K293" s="44" t="str">
        <f>+Wohnsitz!W287</f>
        <v/>
      </c>
      <c r="L293" s="13" t="str">
        <f>+Wohnsitz!I287</f>
        <v/>
      </c>
      <c r="M293" s="12">
        <f>+Wohnsitz!U287</f>
        <v>0</v>
      </c>
      <c r="N293" s="12" t="str">
        <f>+Wohnsitz!J287</f>
        <v/>
      </c>
      <c r="O293" s="12" t="str">
        <f>+Wohnsitz!K287</f>
        <v/>
      </c>
      <c r="P293" s="12" t="str">
        <f>+Wohnsitz!L287</f>
        <v/>
      </c>
      <c r="Q293" s="12">
        <f>+Wohnsitz!M287</f>
        <v>0</v>
      </c>
      <c r="R293" s="12" t="str">
        <f>+Wohnsitz!N287</f>
        <v/>
      </c>
      <c r="S293" s="12" t="str">
        <f>+Wohnsitz!O287</f>
        <v/>
      </c>
      <c r="T293" s="12" t="str">
        <f>+Wohnsitz!P287</f>
        <v/>
      </c>
      <c r="U293" s="12" t="str">
        <f>+Wohnsitz!Q287</f>
        <v/>
      </c>
      <c r="V293" s="12" t="str">
        <f>+Wohnsitz!R287</f>
        <v/>
      </c>
      <c r="W293" s="12" t="str">
        <f>+Wohnsitz!S287</f>
        <v/>
      </c>
      <c r="X293" s="12">
        <f t="shared" si="4"/>
        <v>0</v>
      </c>
    </row>
    <row r="294" spans="1:24" ht="23.25" customHeight="1" x14ac:dyDescent="0.25">
      <c r="A294" s="43" t="str">
        <f>IFERROR(IF(GEKO!J294&lt;&gt;"",$E$3,""),"")</f>
        <v/>
      </c>
      <c r="B294" s="43" t="str">
        <f>IFERROR(IF(GEKO!J294&lt;&gt;"",$E$9,""),"")</f>
        <v/>
      </c>
      <c r="C294" s="50" t="str">
        <f>IFERROR(IF(GEKO!J294&lt;&gt;"",$B$9,""),"")</f>
        <v/>
      </c>
      <c r="D294" s="50" t="str">
        <f>IFERROR(IF(GEKO!H294&lt;&gt;"", GEKO!$B$10 &amp; " " &amp; $B$11, ""), "")</f>
        <v/>
      </c>
      <c r="E294" s="43" t="str">
        <f>IFERROR(IF(GEKO!J294&lt;&gt;"",INDEX(Wohnsitz!$F$7,1),""),"")</f>
        <v/>
      </c>
      <c r="F294" s="43" t="str">
        <f>IFERROR(IF(GEKO!J294&lt;&gt;"",TEXT(Wohnsitz!$C$11,"MM.JJ"),""),"")</f>
        <v/>
      </c>
      <c r="G294" s="43" t="str">
        <f>IFERROR(IF(GEKO!J294&lt;&gt;"",INDEX(Wohnsitz!B288,1),""),"")</f>
        <v/>
      </c>
      <c r="H294" s="68" t="str">
        <f>+Wohnsitz!G288</f>
        <v/>
      </c>
      <c r="I294" s="43" t="str">
        <f>+Wohnsitz!H288</f>
        <v/>
      </c>
      <c r="J294" s="68" t="str">
        <f>+Wohnsitz!V288</f>
        <v/>
      </c>
      <c r="K294" s="44" t="str">
        <f>+Wohnsitz!W288</f>
        <v/>
      </c>
      <c r="L294" s="13" t="str">
        <f>+Wohnsitz!I288</f>
        <v/>
      </c>
      <c r="M294" s="12">
        <f>+Wohnsitz!U288</f>
        <v>0</v>
      </c>
      <c r="N294" s="12" t="str">
        <f>+Wohnsitz!J288</f>
        <v/>
      </c>
      <c r="O294" s="12" t="str">
        <f>+Wohnsitz!K288</f>
        <v/>
      </c>
      <c r="P294" s="12" t="str">
        <f>+Wohnsitz!L288</f>
        <v/>
      </c>
      <c r="Q294" s="12">
        <f>+Wohnsitz!M288</f>
        <v>0</v>
      </c>
      <c r="R294" s="12" t="str">
        <f>+Wohnsitz!N288</f>
        <v/>
      </c>
      <c r="S294" s="12" t="str">
        <f>+Wohnsitz!O288</f>
        <v/>
      </c>
      <c r="T294" s="12" t="str">
        <f>+Wohnsitz!P288</f>
        <v/>
      </c>
      <c r="U294" s="12" t="str">
        <f>+Wohnsitz!Q288</f>
        <v/>
      </c>
      <c r="V294" s="12" t="str">
        <f>+Wohnsitz!R288</f>
        <v/>
      </c>
      <c r="W294" s="12" t="str">
        <f>+Wohnsitz!S288</f>
        <v/>
      </c>
      <c r="X294" s="12">
        <f t="shared" si="4"/>
        <v>0</v>
      </c>
    </row>
    <row r="295" spans="1:24" ht="23.25" customHeight="1" x14ac:dyDescent="0.25">
      <c r="A295" s="43" t="str">
        <f>IFERROR(IF(GEKO!J295&lt;&gt;"",$E$3,""),"")</f>
        <v/>
      </c>
      <c r="B295" s="43" t="str">
        <f>IFERROR(IF(GEKO!J295&lt;&gt;"",$E$9,""),"")</f>
        <v/>
      </c>
      <c r="C295" s="50" t="str">
        <f>IFERROR(IF(GEKO!J295&lt;&gt;"",$B$9,""),"")</f>
        <v/>
      </c>
      <c r="D295" s="50" t="str">
        <f>IFERROR(IF(GEKO!H295&lt;&gt;"", GEKO!$B$10 &amp; " " &amp; $B$11, ""), "")</f>
        <v/>
      </c>
      <c r="E295" s="43" t="str">
        <f>IFERROR(IF(GEKO!J295&lt;&gt;"",INDEX(Wohnsitz!$F$7,1),""),"")</f>
        <v/>
      </c>
      <c r="F295" s="43" t="str">
        <f>IFERROR(IF(GEKO!J295&lt;&gt;"",TEXT(Wohnsitz!$C$11,"MM.JJ"),""),"")</f>
        <v/>
      </c>
      <c r="G295" s="43" t="str">
        <f>IFERROR(IF(GEKO!J295&lt;&gt;"",INDEX(Wohnsitz!B289,1),""),"")</f>
        <v/>
      </c>
      <c r="H295" s="68" t="str">
        <f>+Wohnsitz!G289</f>
        <v/>
      </c>
      <c r="I295" s="43" t="str">
        <f>+Wohnsitz!H289</f>
        <v/>
      </c>
      <c r="J295" s="68" t="str">
        <f>+Wohnsitz!V289</f>
        <v/>
      </c>
      <c r="K295" s="44" t="str">
        <f>+Wohnsitz!W289</f>
        <v/>
      </c>
      <c r="L295" s="13" t="str">
        <f>+Wohnsitz!I289</f>
        <v/>
      </c>
      <c r="M295" s="12">
        <f>+Wohnsitz!U289</f>
        <v>0</v>
      </c>
      <c r="N295" s="12" t="str">
        <f>+Wohnsitz!J289</f>
        <v/>
      </c>
      <c r="O295" s="12" t="str">
        <f>+Wohnsitz!K289</f>
        <v/>
      </c>
      <c r="P295" s="12" t="str">
        <f>+Wohnsitz!L289</f>
        <v/>
      </c>
      <c r="Q295" s="12">
        <f>+Wohnsitz!M289</f>
        <v>0</v>
      </c>
      <c r="R295" s="12" t="str">
        <f>+Wohnsitz!N289</f>
        <v/>
      </c>
      <c r="S295" s="12" t="str">
        <f>+Wohnsitz!O289</f>
        <v/>
      </c>
      <c r="T295" s="12" t="str">
        <f>+Wohnsitz!P289</f>
        <v/>
      </c>
      <c r="U295" s="12" t="str">
        <f>+Wohnsitz!Q289</f>
        <v/>
      </c>
      <c r="V295" s="12" t="str">
        <f>+Wohnsitz!R289</f>
        <v/>
      </c>
      <c r="W295" s="12" t="str">
        <f>+Wohnsitz!S289</f>
        <v/>
      </c>
      <c r="X295" s="12">
        <f t="shared" si="4"/>
        <v>0</v>
      </c>
    </row>
    <row r="296" spans="1:24" ht="23.25" customHeight="1" x14ac:dyDescent="0.25">
      <c r="A296" s="43" t="str">
        <f>IFERROR(IF(GEKO!J296&lt;&gt;"",$E$3,""),"")</f>
        <v/>
      </c>
      <c r="B296" s="43" t="str">
        <f>IFERROR(IF(GEKO!J296&lt;&gt;"",$E$9,""),"")</f>
        <v/>
      </c>
      <c r="C296" s="50" t="str">
        <f>IFERROR(IF(GEKO!J296&lt;&gt;"",$B$9,""),"")</f>
        <v/>
      </c>
      <c r="D296" s="50" t="str">
        <f>IFERROR(IF(GEKO!H296&lt;&gt;"", GEKO!$B$10 &amp; " " &amp; $B$11, ""), "")</f>
        <v/>
      </c>
      <c r="E296" s="43" t="str">
        <f>IFERROR(IF(GEKO!J296&lt;&gt;"",INDEX(Wohnsitz!$F$7,1),""),"")</f>
        <v/>
      </c>
      <c r="F296" s="43" t="str">
        <f>IFERROR(IF(GEKO!J296&lt;&gt;"",TEXT(Wohnsitz!$C$11,"MM.JJ"),""),"")</f>
        <v/>
      </c>
      <c r="G296" s="43" t="str">
        <f>IFERROR(IF(GEKO!J296&lt;&gt;"",INDEX(Wohnsitz!B290,1),""),"")</f>
        <v/>
      </c>
      <c r="H296" s="68" t="str">
        <f>+Wohnsitz!G290</f>
        <v/>
      </c>
      <c r="I296" s="43" t="str">
        <f>+Wohnsitz!H290</f>
        <v/>
      </c>
      <c r="J296" s="68" t="str">
        <f>+Wohnsitz!V290</f>
        <v/>
      </c>
      <c r="K296" s="44" t="str">
        <f>+Wohnsitz!W290</f>
        <v/>
      </c>
      <c r="L296" s="13" t="str">
        <f>+Wohnsitz!I290</f>
        <v/>
      </c>
      <c r="M296" s="12">
        <f>+Wohnsitz!U290</f>
        <v>0</v>
      </c>
      <c r="N296" s="12" t="str">
        <f>+Wohnsitz!J290</f>
        <v/>
      </c>
      <c r="O296" s="12" t="str">
        <f>+Wohnsitz!K290</f>
        <v/>
      </c>
      <c r="P296" s="12" t="str">
        <f>+Wohnsitz!L290</f>
        <v/>
      </c>
      <c r="Q296" s="12">
        <f>+Wohnsitz!M290</f>
        <v>0</v>
      </c>
      <c r="R296" s="12" t="str">
        <f>+Wohnsitz!N290</f>
        <v/>
      </c>
      <c r="S296" s="12" t="str">
        <f>+Wohnsitz!O290</f>
        <v/>
      </c>
      <c r="T296" s="12" t="str">
        <f>+Wohnsitz!P290</f>
        <v/>
      </c>
      <c r="U296" s="12" t="str">
        <f>+Wohnsitz!Q290</f>
        <v/>
      </c>
      <c r="V296" s="12" t="str">
        <f>+Wohnsitz!R290</f>
        <v/>
      </c>
      <c r="W296" s="12" t="str">
        <f>+Wohnsitz!S290</f>
        <v/>
      </c>
      <c r="X296" s="12">
        <f t="shared" si="4"/>
        <v>0</v>
      </c>
    </row>
    <row r="297" spans="1:24" ht="23.25" customHeight="1" x14ac:dyDescent="0.25">
      <c r="A297" s="43" t="str">
        <f>IFERROR(IF(GEKO!J297&lt;&gt;"",$E$3,""),"")</f>
        <v/>
      </c>
      <c r="B297" s="43" t="str">
        <f>IFERROR(IF(GEKO!J297&lt;&gt;"",$E$9,""),"")</f>
        <v/>
      </c>
      <c r="C297" s="50" t="str">
        <f>IFERROR(IF(GEKO!J297&lt;&gt;"",$B$9,""),"")</f>
        <v/>
      </c>
      <c r="D297" s="50" t="str">
        <f>IFERROR(IF(GEKO!H297&lt;&gt;"", GEKO!$B$10 &amp; " " &amp; $B$11, ""), "")</f>
        <v/>
      </c>
      <c r="E297" s="43" t="str">
        <f>IFERROR(IF(GEKO!J297&lt;&gt;"",INDEX(Wohnsitz!$F$7,1),""),"")</f>
        <v/>
      </c>
      <c r="F297" s="43" t="str">
        <f>IFERROR(IF(GEKO!J297&lt;&gt;"",TEXT(Wohnsitz!$C$11,"MM.JJ"),""),"")</f>
        <v/>
      </c>
      <c r="G297" s="43" t="str">
        <f>IFERROR(IF(GEKO!J297&lt;&gt;"",INDEX(Wohnsitz!B291,1),""),"")</f>
        <v/>
      </c>
      <c r="H297" s="68" t="str">
        <f>+Wohnsitz!G291</f>
        <v/>
      </c>
      <c r="I297" s="43" t="str">
        <f>+Wohnsitz!H291</f>
        <v/>
      </c>
      <c r="J297" s="68" t="str">
        <f>+Wohnsitz!V291</f>
        <v/>
      </c>
      <c r="K297" s="44" t="str">
        <f>+Wohnsitz!W291</f>
        <v/>
      </c>
      <c r="L297" s="13" t="str">
        <f>+Wohnsitz!I291</f>
        <v/>
      </c>
      <c r="M297" s="12">
        <f>+Wohnsitz!U291</f>
        <v>0</v>
      </c>
      <c r="N297" s="12" t="str">
        <f>+Wohnsitz!J291</f>
        <v/>
      </c>
      <c r="O297" s="12" t="str">
        <f>+Wohnsitz!K291</f>
        <v/>
      </c>
      <c r="P297" s="12" t="str">
        <f>+Wohnsitz!L291</f>
        <v/>
      </c>
      <c r="Q297" s="12">
        <f>+Wohnsitz!M291</f>
        <v>0</v>
      </c>
      <c r="R297" s="12" t="str">
        <f>+Wohnsitz!N291</f>
        <v/>
      </c>
      <c r="S297" s="12" t="str">
        <f>+Wohnsitz!O291</f>
        <v/>
      </c>
      <c r="T297" s="12" t="str">
        <f>+Wohnsitz!P291</f>
        <v/>
      </c>
      <c r="U297" s="12" t="str">
        <f>+Wohnsitz!Q291</f>
        <v/>
      </c>
      <c r="V297" s="12" t="str">
        <f>+Wohnsitz!R291</f>
        <v/>
      </c>
      <c r="W297" s="12" t="str">
        <f>+Wohnsitz!S291</f>
        <v/>
      </c>
      <c r="X297" s="12">
        <f t="shared" si="4"/>
        <v>0</v>
      </c>
    </row>
    <row r="298" spans="1:24" ht="23.25" customHeight="1" x14ac:dyDescent="0.25">
      <c r="A298" s="43" t="str">
        <f>IFERROR(IF(GEKO!J298&lt;&gt;"",$E$3,""),"")</f>
        <v/>
      </c>
      <c r="B298" s="43" t="str">
        <f>IFERROR(IF(GEKO!J298&lt;&gt;"",$E$9,""),"")</f>
        <v/>
      </c>
      <c r="C298" s="50" t="str">
        <f>IFERROR(IF(GEKO!J298&lt;&gt;"",$B$9,""),"")</f>
        <v/>
      </c>
      <c r="D298" s="50" t="str">
        <f>IFERROR(IF(GEKO!H298&lt;&gt;"", GEKO!$B$10 &amp; " " &amp; $B$11, ""), "")</f>
        <v/>
      </c>
      <c r="E298" s="43" t="str">
        <f>IFERROR(IF(GEKO!J298&lt;&gt;"",INDEX(Wohnsitz!$F$7,1),""),"")</f>
        <v/>
      </c>
      <c r="F298" s="43" t="str">
        <f>IFERROR(IF(GEKO!J298&lt;&gt;"",TEXT(Wohnsitz!$C$11,"MM.JJ"),""),"")</f>
        <v/>
      </c>
      <c r="G298" s="43" t="str">
        <f>IFERROR(IF(GEKO!J298&lt;&gt;"",INDEX(Wohnsitz!B292,1),""),"")</f>
        <v/>
      </c>
      <c r="H298" s="68" t="str">
        <f>+Wohnsitz!G292</f>
        <v/>
      </c>
      <c r="I298" s="43" t="str">
        <f>+Wohnsitz!H292</f>
        <v/>
      </c>
      <c r="J298" s="68" t="str">
        <f>+Wohnsitz!V292</f>
        <v/>
      </c>
      <c r="K298" s="44" t="str">
        <f>+Wohnsitz!W292</f>
        <v/>
      </c>
      <c r="L298" s="13" t="str">
        <f>+Wohnsitz!I292</f>
        <v/>
      </c>
      <c r="M298" s="12">
        <f>+Wohnsitz!U292</f>
        <v>0</v>
      </c>
      <c r="N298" s="12" t="str">
        <f>+Wohnsitz!J292</f>
        <v/>
      </c>
      <c r="O298" s="12" t="str">
        <f>+Wohnsitz!K292</f>
        <v/>
      </c>
      <c r="P298" s="12" t="str">
        <f>+Wohnsitz!L292</f>
        <v/>
      </c>
      <c r="Q298" s="12">
        <f>+Wohnsitz!M292</f>
        <v>0</v>
      </c>
      <c r="R298" s="12" t="str">
        <f>+Wohnsitz!N292</f>
        <v/>
      </c>
      <c r="S298" s="12" t="str">
        <f>+Wohnsitz!O292</f>
        <v/>
      </c>
      <c r="T298" s="12" t="str">
        <f>+Wohnsitz!P292</f>
        <v/>
      </c>
      <c r="U298" s="12" t="str">
        <f>+Wohnsitz!Q292</f>
        <v/>
      </c>
      <c r="V298" s="12" t="str">
        <f>+Wohnsitz!R292</f>
        <v/>
      </c>
      <c r="W298" s="12" t="str">
        <f>+Wohnsitz!S292</f>
        <v/>
      </c>
      <c r="X298" s="12">
        <f t="shared" si="4"/>
        <v>0</v>
      </c>
    </row>
    <row r="299" spans="1:24" ht="23.25" customHeight="1" x14ac:dyDescent="0.25">
      <c r="A299" s="43" t="str">
        <f>IFERROR(IF(GEKO!J299&lt;&gt;"",$E$3,""),"")</f>
        <v/>
      </c>
      <c r="B299" s="43" t="str">
        <f>IFERROR(IF(GEKO!J299&lt;&gt;"",$E$9,""),"")</f>
        <v/>
      </c>
      <c r="C299" s="50" t="str">
        <f>IFERROR(IF(GEKO!J299&lt;&gt;"",$B$9,""),"")</f>
        <v/>
      </c>
      <c r="D299" s="50" t="str">
        <f>IFERROR(IF(GEKO!H299&lt;&gt;"", GEKO!$B$10 &amp; " " &amp; $B$11, ""), "")</f>
        <v/>
      </c>
      <c r="E299" s="43" t="str">
        <f>IFERROR(IF(GEKO!J299&lt;&gt;"",INDEX(Wohnsitz!$F$7,1),""),"")</f>
        <v/>
      </c>
      <c r="F299" s="43" t="str">
        <f>IFERROR(IF(GEKO!J299&lt;&gt;"",TEXT(Wohnsitz!$C$11,"MM.JJ"),""),"")</f>
        <v/>
      </c>
      <c r="G299" s="43" t="str">
        <f>IFERROR(IF(GEKO!J299&lt;&gt;"",INDEX(Wohnsitz!B293,1),""),"")</f>
        <v/>
      </c>
      <c r="H299" s="68" t="str">
        <f>+Wohnsitz!G293</f>
        <v/>
      </c>
      <c r="I299" s="43" t="str">
        <f>+Wohnsitz!H293</f>
        <v/>
      </c>
      <c r="J299" s="68" t="str">
        <f>+Wohnsitz!V293</f>
        <v/>
      </c>
      <c r="K299" s="44" t="str">
        <f>+Wohnsitz!W293</f>
        <v/>
      </c>
      <c r="L299" s="13" t="str">
        <f>+Wohnsitz!I293</f>
        <v/>
      </c>
      <c r="M299" s="12">
        <f>+Wohnsitz!U293</f>
        <v>0</v>
      </c>
      <c r="N299" s="12" t="str">
        <f>+Wohnsitz!J293</f>
        <v/>
      </c>
      <c r="O299" s="12" t="str">
        <f>+Wohnsitz!K293</f>
        <v/>
      </c>
      <c r="P299" s="12" t="str">
        <f>+Wohnsitz!L293</f>
        <v/>
      </c>
      <c r="Q299" s="12">
        <f>+Wohnsitz!M293</f>
        <v>0</v>
      </c>
      <c r="R299" s="12" t="str">
        <f>+Wohnsitz!N293</f>
        <v/>
      </c>
      <c r="S299" s="12" t="str">
        <f>+Wohnsitz!O293</f>
        <v/>
      </c>
      <c r="T299" s="12" t="str">
        <f>+Wohnsitz!P293</f>
        <v/>
      </c>
      <c r="U299" s="12" t="str">
        <f>+Wohnsitz!Q293</f>
        <v/>
      </c>
      <c r="V299" s="12" t="str">
        <f>+Wohnsitz!R293</f>
        <v/>
      </c>
      <c r="W299" s="12" t="str">
        <f>+Wohnsitz!S293</f>
        <v/>
      </c>
      <c r="X299" s="12">
        <f t="shared" si="4"/>
        <v>0</v>
      </c>
    </row>
    <row r="300" spans="1:24" ht="23.25" customHeight="1" x14ac:dyDescent="0.25">
      <c r="A300" s="43" t="str">
        <f>IFERROR(IF(GEKO!J300&lt;&gt;"",$E$3,""),"")</f>
        <v/>
      </c>
      <c r="B300" s="43" t="str">
        <f>IFERROR(IF(GEKO!J300&lt;&gt;"",$E$9,""),"")</f>
        <v/>
      </c>
      <c r="C300" s="50" t="str">
        <f>IFERROR(IF(GEKO!J300&lt;&gt;"",$B$9,""),"")</f>
        <v/>
      </c>
      <c r="D300" s="50" t="str">
        <f>IFERROR(IF(GEKO!H300&lt;&gt;"", GEKO!$B$10 &amp; " " &amp; $B$11, ""), "")</f>
        <v/>
      </c>
      <c r="E300" s="43" t="str">
        <f>IFERROR(IF(GEKO!J300&lt;&gt;"",INDEX(Wohnsitz!$F$7,1),""),"")</f>
        <v/>
      </c>
      <c r="F300" s="43" t="str">
        <f>IFERROR(IF(GEKO!J300&lt;&gt;"",TEXT(Wohnsitz!$C$11,"MM.JJ"),""),"")</f>
        <v/>
      </c>
      <c r="G300" s="43" t="str">
        <f>IFERROR(IF(GEKO!J300&lt;&gt;"",INDEX(Wohnsitz!B294,1),""),"")</f>
        <v/>
      </c>
      <c r="H300" s="68" t="str">
        <f>+Wohnsitz!G294</f>
        <v/>
      </c>
      <c r="I300" s="43" t="str">
        <f>+Wohnsitz!H294</f>
        <v/>
      </c>
      <c r="J300" s="68" t="str">
        <f>+Wohnsitz!V294</f>
        <v/>
      </c>
      <c r="K300" s="44" t="str">
        <f>+Wohnsitz!W294</f>
        <v/>
      </c>
      <c r="L300" s="13" t="str">
        <f>+Wohnsitz!I294</f>
        <v/>
      </c>
      <c r="M300" s="12">
        <f>+Wohnsitz!U294</f>
        <v>0</v>
      </c>
      <c r="N300" s="12" t="str">
        <f>+Wohnsitz!J294</f>
        <v/>
      </c>
      <c r="O300" s="12" t="str">
        <f>+Wohnsitz!K294</f>
        <v/>
      </c>
      <c r="P300" s="12" t="str">
        <f>+Wohnsitz!L294</f>
        <v/>
      </c>
      <c r="Q300" s="12">
        <f>+Wohnsitz!M294</f>
        <v>0</v>
      </c>
      <c r="R300" s="12" t="str">
        <f>+Wohnsitz!N294</f>
        <v/>
      </c>
      <c r="S300" s="12" t="str">
        <f>+Wohnsitz!O294</f>
        <v/>
      </c>
      <c r="T300" s="12" t="str">
        <f>+Wohnsitz!P294</f>
        <v/>
      </c>
      <c r="U300" s="12" t="str">
        <f>+Wohnsitz!Q294</f>
        <v/>
      </c>
      <c r="V300" s="12" t="str">
        <f>+Wohnsitz!R294</f>
        <v/>
      </c>
      <c r="W300" s="12" t="str">
        <f>+Wohnsitz!S294</f>
        <v/>
      </c>
      <c r="X300" s="12">
        <f t="shared" si="4"/>
        <v>0</v>
      </c>
    </row>
    <row r="301" spans="1:24" ht="23.25" customHeight="1" x14ac:dyDescent="0.25">
      <c r="A301" s="43" t="str">
        <f>IFERROR(IF(GEKO!J301&lt;&gt;"",$E$3,""),"")</f>
        <v/>
      </c>
      <c r="B301" s="43" t="str">
        <f>IFERROR(IF(GEKO!J301&lt;&gt;"",$E$9,""),"")</f>
        <v/>
      </c>
      <c r="C301" s="50" t="str">
        <f>IFERROR(IF(GEKO!J301&lt;&gt;"",$B$9,""),"")</f>
        <v/>
      </c>
      <c r="D301" s="50" t="str">
        <f>IFERROR(IF(GEKO!H301&lt;&gt;"", GEKO!$B$10 &amp; " " &amp; $B$11, ""), "")</f>
        <v/>
      </c>
      <c r="E301" s="43" t="str">
        <f>IFERROR(IF(GEKO!J301&lt;&gt;"",INDEX(Wohnsitz!$F$7,1),""),"")</f>
        <v/>
      </c>
      <c r="F301" s="43" t="str">
        <f>IFERROR(IF(GEKO!J301&lt;&gt;"",TEXT(Wohnsitz!$C$11,"MM.JJ"),""),"")</f>
        <v/>
      </c>
      <c r="G301" s="43" t="str">
        <f>IFERROR(IF(GEKO!J301&lt;&gt;"",INDEX(Wohnsitz!B295,1),""),"")</f>
        <v/>
      </c>
      <c r="H301" s="68" t="str">
        <f>+Wohnsitz!G295</f>
        <v/>
      </c>
      <c r="I301" s="43" t="str">
        <f>+Wohnsitz!H295</f>
        <v/>
      </c>
      <c r="J301" s="68" t="str">
        <f>+Wohnsitz!V295</f>
        <v/>
      </c>
      <c r="K301" s="44" t="str">
        <f>+Wohnsitz!W295</f>
        <v/>
      </c>
      <c r="L301" s="13" t="str">
        <f>+Wohnsitz!I295</f>
        <v/>
      </c>
      <c r="M301" s="12">
        <f>+Wohnsitz!U295</f>
        <v>0</v>
      </c>
      <c r="N301" s="12" t="str">
        <f>+Wohnsitz!J295</f>
        <v/>
      </c>
      <c r="O301" s="12" t="str">
        <f>+Wohnsitz!K295</f>
        <v/>
      </c>
      <c r="P301" s="12" t="str">
        <f>+Wohnsitz!L295</f>
        <v/>
      </c>
      <c r="Q301" s="12">
        <f>+Wohnsitz!M295</f>
        <v>0</v>
      </c>
      <c r="R301" s="12" t="str">
        <f>+Wohnsitz!N295</f>
        <v/>
      </c>
      <c r="S301" s="12" t="str">
        <f>+Wohnsitz!O295</f>
        <v/>
      </c>
      <c r="T301" s="12" t="str">
        <f>+Wohnsitz!P295</f>
        <v/>
      </c>
      <c r="U301" s="12" t="str">
        <f>+Wohnsitz!Q295</f>
        <v/>
      </c>
      <c r="V301" s="12" t="str">
        <f>+Wohnsitz!R295</f>
        <v/>
      </c>
      <c r="W301" s="12" t="str">
        <f>+Wohnsitz!S295</f>
        <v/>
      </c>
      <c r="X301" s="12">
        <f t="shared" si="4"/>
        <v>0</v>
      </c>
    </row>
    <row r="302" spans="1:24" ht="23.25" customHeight="1" x14ac:dyDescent="0.25">
      <c r="A302" s="43" t="str">
        <f>IFERROR(IF(GEKO!J302&lt;&gt;"",$E$3,""),"")</f>
        <v/>
      </c>
      <c r="B302" s="43" t="str">
        <f>IFERROR(IF(GEKO!J302&lt;&gt;"",$E$9,""),"")</f>
        <v/>
      </c>
      <c r="C302" s="50" t="str">
        <f>IFERROR(IF(GEKO!J302&lt;&gt;"",$B$9,""),"")</f>
        <v/>
      </c>
      <c r="D302" s="50" t="str">
        <f>IFERROR(IF(GEKO!H302&lt;&gt;"", GEKO!$B$10 &amp; " " &amp; $B$11, ""), "")</f>
        <v/>
      </c>
      <c r="E302" s="43" t="str">
        <f>IFERROR(IF(GEKO!J302&lt;&gt;"",INDEX(Wohnsitz!$F$7,1),""),"")</f>
        <v/>
      </c>
      <c r="F302" s="43" t="str">
        <f>IFERROR(IF(GEKO!J302&lt;&gt;"",TEXT(Wohnsitz!$C$11,"MM.JJ"),""),"")</f>
        <v/>
      </c>
      <c r="G302" s="43" t="str">
        <f>IFERROR(IF(GEKO!J302&lt;&gt;"",INDEX(Wohnsitz!B296,1),""),"")</f>
        <v/>
      </c>
      <c r="H302" s="68" t="str">
        <f>+Wohnsitz!G296</f>
        <v/>
      </c>
      <c r="I302" s="43" t="str">
        <f>+Wohnsitz!H296</f>
        <v/>
      </c>
      <c r="J302" s="68" t="str">
        <f>+Wohnsitz!V296</f>
        <v/>
      </c>
      <c r="K302" s="44" t="str">
        <f>+Wohnsitz!W296</f>
        <v/>
      </c>
      <c r="L302" s="13" t="str">
        <f>+Wohnsitz!I296</f>
        <v/>
      </c>
      <c r="M302" s="12">
        <f>+Wohnsitz!U296</f>
        <v>0</v>
      </c>
      <c r="N302" s="12" t="str">
        <f>+Wohnsitz!J296</f>
        <v/>
      </c>
      <c r="O302" s="12" t="str">
        <f>+Wohnsitz!K296</f>
        <v/>
      </c>
      <c r="P302" s="12" t="str">
        <f>+Wohnsitz!L296</f>
        <v/>
      </c>
      <c r="Q302" s="12">
        <f>+Wohnsitz!M296</f>
        <v>0</v>
      </c>
      <c r="R302" s="12" t="str">
        <f>+Wohnsitz!N296</f>
        <v/>
      </c>
      <c r="S302" s="12" t="str">
        <f>+Wohnsitz!O296</f>
        <v/>
      </c>
      <c r="T302" s="12" t="str">
        <f>+Wohnsitz!P296</f>
        <v/>
      </c>
      <c r="U302" s="12" t="str">
        <f>+Wohnsitz!Q296</f>
        <v/>
      </c>
      <c r="V302" s="12" t="str">
        <f>+Wohnsitz!R296</f>
        <v/>
      </c>
      <c r="W302" s="12" t="str">
        <f>+Wohnsitz!S296</f>
        <v/>
      </c>
      <c r="X302" s="12">
        <f t="shared" si="4"/>
        <v>0</v>
      </c>
    </row>
    <row r="303" spans="1:24" ht="23.25" customHeight="1" x14ac:dyDescent="0.25">
      <c r="A303" s="43" t="str">
        <f>IFERROR(IF(GEKO!J303&lt;&gt;"",$E$3,""),"")</f>
        <v/>
      </c>
      <c r="B303" s="43" t="str">
        <f>IFERROR(IF(GEKO!J303&lt;&gt;"",$E$9,""),"")</f>
        <v/>
      </c>
      <c r="C303" s="50" t="str">
        <f>IFERROR(IF(GEKO!J303&lt;&gt;"",$B$9,""),"")</f>
        <v/>
      </c>
      <c r="D303" s="50" t="str">
        <f>IFERROR(IF(GEKO!H303&lt;&gt;"", GEKO!$B$10 &amp; " " &amp; $B$11, ""), "")</f>
        <v/>
      </c>
      <c r="E303" s="43" t="str">
        <f>IFERROR(IF(GEKO!J303&lt;&gt;"",INDEX(Wohnsitz!$F$7,1),""),"")</f>
        <v/>
      </c>
      <c r="F303" s="43" t="str">
        <f>IFERROR(IF(GEKO!J303&lt;&gt;"",TEXT(Wohnsitz!$C$11,"MM.JJ"),""),"")</f>
        <v/>
      </c>
      <c r="G303" s="43" t="str">
        <f>IFERROR(IF(GEKO!J303&lt;&gt;"",INDEX(Wohnsitz!B297,1),""),"")</f>
        <v/>
      </c>
      <c r="H303" s="68" t="str">
        <f>+Wohnsitz!G297</f>
        <v/>
      </c>
      <c r="I303" s="43" t="str">
        <f>+Wohnsitz!H297</f>
        <v/>
      </c>
      <c r="J303" s="68" t="str">
        <f>+Wohnsitz!V297</f>
        <v/>
      </c>
      <c r="K303" s="44" t="str">
        <f>+Wohnsitz!W297</f>
        <v/>
      </c>
      <c r="L303" s="13" t="str">
        <f>+Wohnsitz!I297</f>
        <v/>
      </c>
      <c r="M303" s="12">
        <f>+Wohnsitz!U297</f>
        <v>0</v>
      </c>
      <c r="N303" s="12" t="str">
        <f>+Wohnsitz!J297</f>
        <v/>
      </c>
      <c r="O303" s="12" t="str">
        <f>+Wohnsitz!K297</f>
        <v/>
      </c>
      <c r="P303" s="12" t="str">
        <f>+Wohnsitz!L297</f>
        <v/>
      </c>
      <c r="Q303" s="12">
        <f>+Wohnsitz!M297</f>
        <v>0</v>
      </c>
      <c r="R303" s="12" t="str">
        <f>+Wohnsitz!N297</f>
        <v/>
      </c>
      <c r="S303" s="12" t="str">
        <f>+Wohnsitz!O297</f>
        <v/>
      </c>
      <c r="T303" s="12" t="str">
        <f>+Wohnsitz!P297</f>
        <v/>
      </c>
      <c r="U303" s="12" t="str">
        <f>+Wohnsitz!Q297</f>
        <v/>
      </c>
      <c r="V303" s="12" t="str">
        <f>+Wohnsitz!R297</f>
        <v/>
      </c>
      <c r="W303" s="12" t="str">
        <f>+Wohnsitz!S297</f>
        <v/>
      </c>
      <c r="X303" s="12">
        <f t="shared" si="4"/>
        <v>0</v>
      </c>
    </row>
    <row r="304" spans="1:24" ht="23.25" customHeight="1" x14ac:dyDescent="0.25">
      <c r="A304" s="43" t="str">
        <f>IFERROR(IF(GEKO!J304&lt;&gt;"",$E$3,""),"")</f>
        <v/>
      </c>
      <c r="B304" s="43" t="str">
        <f>IFERROR(IF(GEKO!J304&lt;&gt;"",$E$9,""),"")</f>
        <v/>
      </c>
      <c r="C304" s="50" t="str">
        <f>IFERROR(IF(GEKO!J304&lt;&gt;"",$B$9,""),"")</f>
        <v/>
      </c>
      <c r="D304" s="50" t="str">
        <f>IFERROR(IF(GEKO!H304&lt;&gt;"", GEKO!$B$10 &amp; " " &amp; $B$11, ""), "")</f>
        <v/>
      </c>
      <c r="E304" s="43" t="str">
        <f>IFERROR(IF(GEKO!J304&lt;&gt;"",INDEX(Wohnsitz!$F$7,1),""),"")</f>
        <v/>
      </c>
      <c r="F304" s="43" t="str">
        <f>IFERROR(IF(GEKO!J304&lt;&gt;"",TEXT(Wohnsitz!$C$11,"MM.JJ"),""),"")</f>
        <v/>
      </c>
      <c r="G304" s="43" t="str">
        <f>IFERROR(IF(GEKO!J304&lt;&gt;"",INDEX(Wohnsitz!B298,1),""),"")</f>
        <v/>
      </c>
      <c r="H304" s="68" t="str">
        <f>+Wohnsitz!G298</f>
        <v/>
      </c>
      <c r="I304" s="43" t="str">
        <f>+Wohnsitz!H298</f>
        <v/>
      </c>
      <c r="J304" s="68" t="str">
        <f>+Wohnsitz!V298</f>
        <v/>
      </c>
      <c r="K304" s="44" t="str">
        <f>+Wohnsitz!W298</f>
        <v/>
      </c>
      <c r="L304" s="13" t="str">
        <f>+Wohnsitz!I298</f>
        <v/>
      </c>
      <c r="M304" s="12">
        <f>+Wohnsitz!U298</f>
        <v>0</v>
      </c>
      <c r="N304" s="12" t="str">
        <f>+Wohnsitz!J298</f>
        <v/>
      </c>
      <c r="O304" s="12" t="str">
        <f>+Wohnsitz!K298</f>
        <v/>
      </c>
      <c r="P304" s="12" t="str">
        <f>+Wohnsitz!L298</f>
        <v/>
      </c>
      <c r="Q304" s="12">
        <f>+Wohnsitz!M298</f>
        <v>0</v>
      </c>
      <c r="R304" s="12" t="str">
        <f>+Wohnsitz!N298</f>
        <v/>
      </c>
      <c r="S304" s="12" t="str">
        <f>+Wohnsitz!O298</f>
        <v/>
      </c>
      <c r="T304" s="12" t="str">
        <f>+Wohnsitz!P298</f>
        <v/>
      </c>
      <c r="U304" s="12" t="str">
        <f>+Wohnsitz!Q298</f>
        <v/>
      </c>
      <c r="V304" s="12" t="str">
        <f>+Wohnsitz!R298</f>
        <v/>
      </c>
      <c r="W304" s="12" t="str">
        <f>+Wohnsitz!S298</f>
        <v/>
      </c>
      <c r="X304" s="12">
        <f t="shared" si="4"/>
        <v>0</v>
      </c>
    </row>
    <row r="305" spans="1:24" ht="23.25" customHeight="1" x14ac:dyDescent="0.25">
      <c r="A305" s="43" t="str">
        <f>IFERROR(IF(GEKO!J305&lt;&gt;"",$E$3,""),"")</f>
        <v/>
      </c>
      <c r="B305" s="43" t="str">
        <f>IFERROR(IF(GEKO!J305&lt;&gt;"",$E$9,""),"")</f>
        <v/>
      </c>
      <c r="C305" s="50" t="str">
        <f>IFERROR(IF(GEKO!J305&lt;&gt;"",$B$9,""),"")</f>
        <v/>
      </c>
      <c r="D305" s="50" t="str">
        <f>IFERROR(IF(GEKO!H305&lt;&gt;"", GEKO!$B$10 &amp; " " &amp; $B$11, ""), "")</f>
        <v/>
      </c>
      <c r="E305" s="43" t="str">
        <f>IFERROR(IF(GEKO!J305&lt;&gt;"",INDEX(Wohnsitz!$F$7,1),""),"")</f>
        <v/>
      </c>
      <c r="F305" s="43" t="str">
        <f>IFERROR(IF(GEKO!J305&lt;&gt;"",TEXT(Wohnsitz!$C$11,"MM.JJ"),""),"")</f>
        <v/>
      </c>
      <c r="G305" s="43" t="str">
        <f>IFERROR(IF(GEKO!J305&lt;&gt;"",INDEX(Wohnsitz!B299,1),""),"")</f>
        <v/>
      </c>
      <c r="H305" s="68" t="str">
        <f>+Wohnsitz!G299</f>
        <v/>
      </c>
      <c r="I305" s="43" t="str">
        <f>+Wohnsitz!H299</f>
        <v/>
      </c>
      <c r="J305" s="68" t="str">
        <f>+Wohnsitz!V299</f>
        <v/>
      </c>
      <c r="K305" s="44" t="str">
        <f>+Wohnsitz!W299</f>
        <v/>
      </c>
      <c r="L305" s="13" t="str">
        <f>+Wohnsitz!I299</f>
        <v/>
      </c>
      <c r="M305" s="12">
        <f>+Wohnsitz!U299</f>
        <v>0</v>
      </c>
      <c r="N305" s="12" t="str">
        <f>+Wohnsitz!J299</f>
        <v/>
      </c>
      <c r="O305" s="12" t="str">
        <f>+Wohnsitz!K299</f>
        <v/>
      </c>
      <c r="P305" s="12" t="str">
        <f>+Wohnsitz!L299</f>
        <v/>
      </c>
      <c r="Q305" s="12">
        <f>+Wohnsitz!M299</f>
        <v>0</v>
      </c>
      <c r="R305" s="12" t="str">
        <f>+Wohnsitz!N299</f>
        <v/>
      </c>
      <c r="S305" s="12" t="str">
        <f>+Wohnsitz!O299</f>
        <v/>
      </c>
      <c r="T305" s="12" t="str">
        <f>+Wohnsitz!P299</f>
        <v/>
      </c>
      <c r="U305" s="12" t="str">
        <f>+Wohnsitz!Q299</f>
        <v/>
      </c>
      <c r="V305" s="12" t="str">
        <f>+Wohnsitz!R299</f>
        <v/>
      </c>
      <c r="W305" s="12" t="str">
        <f>+Wohnsitz!S299</f>
        <v/>
      </c>
      <c r="X305" s="12">
        <f t="shared" si="4"/>
        <v>0</v>
      </c>
    </row>
    <row r="306" spans="1:24" ht="23.25" customHeight="1" x14ac:dyDescent="0.25">
      <c r="A306" s="43" t="str">
        <f>IFERROR(IF(GEKO!J306&lt;&gt;"",$E$3,""),"")</f>
        <v/>
      </c>
      <c r="B306" s="43" t="str">
        <f>IFERROR(IF(GEKO!J306&lt;&gt;"",$E$9,""),"")</f>
        <v/>
      </c>
      <c r="C306" s="50" t="str">
        <f>IFERROR(IF(GEKO!J306&lt;&gt;"",$B$9,""),"")</f>
        <v/>
      </c>
      <c r="D306" s="50" t="str">
        <f>IFERROR(IF(GEKO!H306&lt;&gt;"", GEKO!$B$10 &amp; " " &amp; $B$11, ""), "")</f>
        <v/>
      </c>
      <c r="E306" s="43" t="str">
        <f>IFERROR(IF(GEKO!J306&lt;&gt;"",INDEX(Wohnsitz!$F$7,1),""),"")</f>
        <v/>
      </c>
      <c r="F306" s="43" t="str">
        <f>IFERROR(IF(GEKO!J306&lt;&gt;"",TEXT(Wohnsitz!$C$11,"MM.JJ"),""),"")</f>
        <v/>
      </c>
      <c r="G306" s="43" t="str">
        <f>IFERROR(IF(GEKO!J306&lt;&gt;"",INDEX(Wohnsitz!B300,1),""),"")</f>
        <v/>
      </c>
      <c r="H306" s="68" t="str">
        <f>+Wohnsitz!G300</f>
        <v/>
      </c>
      <c r="I306" s="43" t="str">
        <f>+Wohnsitz!H300</f>
        <v/>
      </c>
      <c r="J306" s="68" t="str">
        <f>+Wohnsitz!V300</f>
        <v/>
      </c>
      <c r="K306" s="44" t="str">
        <f>+Wohnsitz!W300</f>
        <v/>
      </c>
      <c r="L306" s="13" t="str">
        <f>+Wohnsitz!I300</f>
        <v/>
      </c>
      <c r="M306" s="12">
        <f>+Wohnsitz!U300</f>
        <v>0</v>
      </c>
      <c r="N306" s="12" t="str">
        <f>+Wohnsitz!J300</f>
        <v/>
      </c>
      <c r="O306" s="12" t="str">
        <f>+Wohnsitz!K300</f>
        <v/>
      </c>
      <c r="P306" s="12" t="str">
        <f>+Wohnsitz!L300</f>
        <v/>
      </c>
      <c r="Q306" s="12">
        <f>+Wohnsitz!M300</f>
        <v>0</v>
      </c>
      <c r="R306" s="12" t="str">
        <f>+Wohnsitz!N300</f>
        <v/>
      </c>
      <c r="S306" s="12" t="str">
        <f>+Wohnsitz!O300</f>
        <v/>
      </c>
      <c r="T306" s="12" t="str">
        <f>+Wohnsitz!P300</f>
        <v/>
      </c>
      <c r="U306" s="12" t="str">
        <f>+Wohnsitz!Q300</f>
        <v/>
      </c>
      <c r="V306" s="12" t="str">
        <f>+Wohnsitz!R300</f>
        <v/>
      </c>
      <c r="W306" s="12" t="str">
        <f>+Wohnsitz!S300</f>
        <v/>
      </c>
      <c r="X306" s="12">
        <f t="shared" si="4"/>
        <v>0</v>
      </c>
    </row>
    <row r="307" spans="1:24" ht="23.25" customHeight="1" x14ac:dyDescent="0.25">
      <c r="A307" s="43" t="str">
        <f>IFERROR(IF(GEKO!J307&lt;&gt;"",$E$3,""),"")</f>
        <v/>
      </c>
      <c r="B307" s="43" t="str">
        <f>IFERROR(IF(GEKO!J307&lt;&gt;"",$E$9,""),"")</f>
        <v/>
      </c>
      <c r="C307" s="50" t="str">
        <f>IFERROR(IF(GEKO!J307&lt;&gt;"",$B$9,""),"")</f>
        <v/>
      </c>
      <c r="D307" s="50" t="str">
        <f>IFERROR(IF(GEKO!H307&lt;&gt;"", GEKO!$B$10 &amp; " " &amp; $B$11, ""), "")</f>
        <v/>
      </c>
      <c r="E307" s="43" t="str">
        <f>IFERROR(IF(GEKO!J307&lt;&gt;"",INDEX(Wohnsitz!$F$7,1),""),"")</f>
        <v/>
      </c>
      <c r="F307" s="43" t="str">
        <f>IFERROR(IF(GEKO!J307&lt;&gt;"",TEXT(Wohnsitz!$C$11,"MM.JJ"),""),"")</f>
        <v/>
      </c>
      <c r="G307" s="43" t="str">
        <f>IFERROR(IF(GEKO!J307&lt;&gt;"",INDEX(Wohnsitz!B301,1),""),"")</f>
        <v/>
      </c>
      <c r="H307" s="68" t="str">
        <f>+Wohnsitz!G301</f>
        <v/>
      </c>
      <c r="I307" s="43" t="str">
        <f>+Wohnsitz!H301</f>
        <v/>
      </c>
      <c r="J307" s="68" t="str">
        <f>+Wohnsitz!V301</f>
        <v/>
      </c>
      <c r="K307" s="44" t="str">
        <f>+Wohnsitz!W301</f>
        <v/>
      </c>
      <c r="L307" s="13" t="str">
        <f>+Wohnsitz!I301</f>
        <v/>
      </c>
      <c r="M307" s="12">
        <f>+Wohnsitz!U301</f>
        <v>0</v>
      </c>
      <c r="N307" s="12" t="str">
        <f>+Wohnsitz!J301</f>
        <v/>
      </c>
      <c r="O307" s="12" t="str">
        <f>+Wohnsitz!K301</f>
        <v/>
      </c>
      <c r="P307" s="12" t="str">
        <f>+Wohnsitz!L301</f>
        <v/>
      </c>
      <c r="Q307" s="12">
        <f>+Wohnsitz!M301</f>
        <v>0</v>
      </c>
      <c r="R307" s="12" t="str">
        <f>+Wohnsitz!N301</f>
        <v/>
      </c>
      <c r="S307" s="12" t="str">
        <f>+Wohnsitz!O301</f>
        <v/>
      </c>
      <c r="T307" s="12" t="str">
        <f>+Wohnsitz!P301</f>
        <v/>
      </c>
      <c r="U307" s="12" t="str">
        <f>+Wohnsitz!Q301</f>
        <v/>
      </c>
      <c r="V307" s="12" t="str">
        <f>+Wohnsitz!R301</f>
        <v/>
      </c>
      <c r="W307" s="12" t="str">
        <f>+Wohnsitz!S301</f>
        <v/>
      </c>
      <c r="X307" s="12">
        <f t="shared" si="4"/>
        <v>0</v>
      </c>
    </row>
    <row r="308" spans="1:24" ht="23.25" customHeight="1" x14ac:dyDescent="0.25">
      <c r="A308" s="43" t="str">
        <f>IFERROR(IF(GEKO!J308&lt;&gt;"",$E$3,""),"")</f>
        <v/>
      </c>
      <c r="B308" s="43" t="str">
        <f>IFERROR(IF(GEKO!J308&lt;&gt;"",$E$9,""),"")</f>
        <v/>
      </c>
      <c r="C308" s="50" t="str">
        <f>IFERROR(IF(GEKO!J308&lt;&gt;"",$B$9,""),"")</f>
        <v/>
      </c>
      <c r="D308" s="50" t="str">
        <f>IFERROR(IF(GEKO!H308&lt;&gt;"", GEKO!$B$10 &amp; " " &amp; $B$11, ""), "")</f>
        <v/>
      </c>
      <c r="E308" s="43" t="str">
        <f>IFERROR(IF(GEKO!J308&lt;&gt;"",INDEX(Wohnsitz!$F$7,1),""),"")</f>
        <v/>
      </c>
      <c r="F308" s="43" t="str">
        <f>IFERROR(IF(GEKO!J308&lt;&gt;"",TEXT(Wohnsitz!$C$11,"MM.JJ"),""),"")</f>
        <v/>
      </c>
      <c r="G308" s="43" t="str">
        <f>IFERROR(IF(GEKO!J308&lt;&gt;"",INDEX(Wohnsitz!B302,1),""),"")</f>
        <v/>
      </c>
      <c r="H308" s="68" t="str">
        <f>+Wohnsitz!G302</f>
        <v/>
      </c>
      <c r="I308" s="43" t="str">
        <f>+Wohnsitz!H302</f>
        <v/>
      </c>
      <c r="J308" s="68" t="str">
        <f>+Wohnsitz!V302</f>
        <v/>
      </c>
      <c r="K308" s="44" t="str">
        <f>+Wohnsitz!W302</f>
        <v/>
      </c>
      <c r="L308" s="13" t="str">
        <f>+Wohnsitz!I302</f>
        <v/>
      </c>
      <c r="M308" s="12">
        <f>+Wohnsitz!U302</f>
        <v>0</v>
      </c>
      <c r="N308" s="12" t="str">
        <f>+Wohnsitz!J302</f>
        <v/>
      </c>
      <c r="O308" s="12" t="str">
        <f>+Wohnsitz!K302</f>
        <v/>
      </c>
      <c r="P308" s="12" t="str">
        <f>+Wohnsitz!L302</f>
        <v/>
      </c>
      <c r="Q308" s="12">
        <f>+Wohnsitz!M302</f>
        <v>0</v>
      </c>
      <c r="R308" s="12" t="str">
        <f>+Wohnsitz!N302</f>
        <v/>
      </c>
      <c r="S308" s="12" t="str">
        <f>+Wohnsitz!O302</f>
        <v/>
      </c>
      <c r="T308" s="12" t="str">
        <f>+Wohnsitz!P302</f>
        <v/>
      </c>
      <c r="U308" s="12" t="str">
        <f>+Wohnsitz!Q302</f>
        <v/>
      </c>
      <c r="V308" s="12" t="str">
        <f>+Wohnsitz!R302</f>
        <v/>
      </c>
      <c r="W308" s="12" t="str">
        <f>+Wohnsitz!S302</f>
        <v/>
      </c>
      <c r="X308" s="12">
        <f t="shared" si="4"/>
        <v>0</v>
      </c>
    </row>
    <row r="309" spans="1:24" ht="23.25" customHeight="1" x14ac:dyDescent="0.25">
      <c r="A309" s="43" t="str">
        <f>IFERROR(IF(GEKO!J309&lt;&gt;"",$E$3,""),"")</f>
        <v/>
      </c>
      <c r="B309" s="43" t="str">
        <f>IFERROR(IF(GEKO!J309&lt;&gt;"",$E$9,""),"")</f>
        <v/>
      </c>
      <c r="C309" s="50" t="str">
        <f>IFERROR(IF(GEKO!J309&lt;&gt;"",$B$9,""),"")</f>
        <v/>
      </c>
      <c r="D309" s="50" t="str">
        <f>IFERROR(IF(GEKO!H309&lt;&gt;"", GEKO!$B$10 &amp; " " &amp; $B$11, ""), "")</f>
        <v/>
      </c>
      <c r="E309" s="43" t="str">
        <f>IFERROR(IF(GEKO!J309&lt;&gt;"",INDEX(Wohnsitz!$F$7,1),""),"")</f>
        <v/>
      </c>
      <c r="F309" s="43" t="str">
        <f>IFERROR(IF(GEKO!J309&lt;&gt;"",TEXT(Wohnsitz!$C$11,"MM.JJ"),""),"")</f>
        <v/>
      </c>
      <c r="G309" s="43" t="str">
        <f>IFERROR(IF(GEKO!J309&lt;&gt;"",INDEX(Wohnsitz!B303,1),""),"")</f>
        <v/>
      </c>
      <c r="H309" s="68" t="str">
        <f>+Wohnsitz!G303</f>
        <v/>
      </c>
      <c r="I309" s="43" t="str">
        <f>+Wohnsitz!H303</f>
        <v/>
      </c>
      <c r="J309" s="68" t="str">
        <f>+Wohnsitz!V303</f>
        <v/>
      </c>
      <c r="K309" s="44" t="str">
        <f>+Wohnsitz!W303</f>
        <v/>
      </c>
      <c r="L309" s="13" t="str">
        <f>+Wohnsitz!I303</f>
        <v/>
      </c>
      <c r="M309" s="12">
        <f>+Wohnsitz!U303</f>
        <v>0</v>
      </c>
      <c r="N309" s="12" t="str">
        <f>+Wohnsitz!J303</f>
        <v/>
      </c>
      <c r="O309" s="12" t="str">
        <f>+Wohnsitz!K303</f>
        <v/>
      </c>
      <c r="P309" s="12" t="str">
        <f>+Wohnsitz!L303</f>
        <v/>
      </c>
      <c r="Q309" s="12">
        <f>+Wohnsitz!M303</f>
        <v>0</v>
      </c>
      <c r="R309" s="12" t="str">
        <f>+Wohnsitz!N303</f>
        <v/>
      </c>
      <c r="S309" s="12" t="str">
        <f>+Wohnsitz!O303</f>
        <v/>
      </c>
      <c r="T309" s="12" t="str">
        <f>+Wohnsitz!P303</f>
        <v/>
      </c>
      <c r="U309" s="12" t="str">
        <f>+Wohnsitz!Q303</f>
        <v/>
      </c>
      <c r="V309" s="12" t="str">
        <f>+Wohnsitz!R303</f>
        <v/>
      </c>
      <c r="W309" s="12" t="str">
        <f>+Wohnsitz!S303</f>
        <v/>
      </c>
      <c r="X309" s="12">
        <f t="shared" si="4"/>
        <v>0</v>
      </c>
    </row>
    <row r="310" spans="1:24" ht="23.25" customHeight="1" x14ac:dyDescent="0.25">
      <c r="A310" s="43" t="str">
        <f>IFERROR(IF(GEKO!J310&lt;&gt;"",$E$3,""),"")</f>
        <v/>
      </c>
      <c r="B310" s="43" t="str">
        <f>IFERROR(IF(GEKO!J310&lt;&gt;"",$E$9,""),"")</f>
        <v/>
      </c>
      <c r="C310" s="50" t="str">
        <f>IFERROR(IF(GEKO!J310&lt;&gt;"",$B$9,""),"")</f>
        <v/>
      </c>
      <c r="D310" s="50" t="str">
        <f>IFERROR(IF(GEKO!H310&lt;&gt;"", GEKO!$B$10 &amp; " " &amp; $B$11, ""), "")</f>
        <v/>
      </c>
      <c r="E310" s="43" t="str">
        <f>IFERROR(IF(GEKO!J310&lt;&gt;"",INDEX(Wohnsitz!$F$7,1),""),"")</f>
        <v/>
      </c>
      <c r="F310" s="43" t="str">
        <f>IFERROR(IF(GEKO!J310&lt;&gt;"",TEXT(Wohnsitz!$C$11,"MM.JJ"),""),"")</f>
        <v/>
      </c>
      <c r="G310" s="43" t="str">
        <f>IFERROR(IF(GEKO!J310&lt;&gt;"",INDEX(Wohnsitz!B304,1),""),"")</f>
        <v/>
      </c>
      <c r="H310" s="68" t="str">
        <f>+Wohnsitz!G304</f>
        <v/>
      </c>
      <c r="I310" s="43" t="str">
        <f>+Wohnsitz!H304</f>
        <v/>
      </c>
      <c r="J310" s="68" t="str">
        <f>+Wohnsitz!V304</f>
        <v/>
      </c>
      <c r="K310" s="44" t="str">
        <f>+Wohnsitz!W304</f>
        <v/>
      </c>
      <c r="L310" s="13" t="str">
        <f>+Wohnsitz!I304</f>
        <v/>
      </c>
      <c r="M310" s="12">
        <f>+Wohnsitz!U304</f>
        <v>0</v>
      </c>
      <c r="N310" s="12" t="str">
        <f>+Wohnsitz!J304</f>
        <v/>
      </c>
      <c r="O310" s="12" t="str">
        <f>+Wohnsitz!K304</f>
        <v/>
      </c>
      <c r="P310" s="12" t="str">
        <f>+Wohnsitz!L304</f>
        <v/>
      </c>
      <c r="Q310" s="12">
        <f>+Wohnsitz!M304</f>
        <v>0</v>
      </c>
      <c r="R310" s="12" t="str">
        <f>+Wohnsitz!N304</f>
        <v/>
      </c>
      <c r="S310" s="12" t="str">
        <f>+Wohnsitz!O304</f>
        <v/>
      </c>
      <c r="T310" s="12" t="str">
        <f>+Wohnsitz!P304</f>
        <v/>
      </c>
      <c r="U310" s="12" t="str">
        <f>+Wohnsitz!Q304</f>
        <v/>
      </c>
      <c r="V310" s="12" t="str">
        <f>+Wohnsitz!R304</f>
        <v/>
      </c>
      <c r="W310" s="12" t="str">
        <f>+Wohnsitz!S304</f>
        <v/>
      </c>
      <c r="X310" s="12">
        <f t="shared" si="4"/>
        <v>0</v>
      </c>
    </row>
    <row r="311" spans="1:24" ht="23.25" customHeight="1" x14ac:dyDescent="0.25">
      <c r="A311" s="43" t="str">
        <f>IFERROR(IF(GEKO!J311&lt;&gt;"",$E$3,""),"")</f>
        <v/>
      </c>
      <c r="B311" s="43" t="str">
        <f>IFERROR(IF(GEKO!J311&lt;&gt;"",$E$9,""),"")</f>
        <v/>
      </c>
      <c r="C311" s="50" t="str">
        <f>IFERROR(IF(GEKO!J311&lt;&gt;"",$B$9,""),"")</f>
        <v/>
      </c>
      <c r="D311" s="50" t="str">
        <f>IFERROR(IF(GEKO!H311&lt;&gt;"", GEKO!$B$10 &amp; " " &amp; $B$11, ""), "")</f>
        <v/>
      </c>
      <c r="E311" s="43" t="str">
        <f>IFERROR(IF(GEKO!J311&lt;&gt;"",INDEX(Wohnsitz!$F$7,1),""),"")</f>
        <v/>
      </c>
      <c r="F311" s="43" t="str">
        <f>IFERROR(IF(GEKO!J311&lt;&gt;"",TEXT(Wohnsitz!$C$11,"MM.JJ"),""),"")</f>
        <v/>
      </c>
      <c r="G311" s="43" t="str">
        <f>IFERROR(IF(GEKO!J311&lt;&gt;"",INDEX(Wohnsitz!B305,1),""),"")</f>
        <v/>
      </c>
      <c r="H311" s="68" t="str">
        <f>+Wohnsitz!G305</f>
        <v/>
      </c>
      <c r="I311" s="43" t="str">
        <f>+Wohnsitz!H305</f>
        <v/>
      </c>
      <c r="J311" s="68" t="str">
        <f>+Wohnsitz!V305</f>
        <v/>
      </c>
      <c r="K311" s="44" t="str">
        <f>+Wohnsitz!W305</f>
        <v/>
      </c>
      <c r="L311" s="13" t="str">
        <f>+Wohnsitz!I305</f>
        <v/>
      </c>
      <c r="M311" s="12">
        <f>+Wohnsitz!U305</f>
        <v>0</v>
      </c>
      <c r="N311" s="12" t="str">
        <f>+Wohnsitz!J305</f>
        <v/>
      </c>
      <c r="O311" s="12" t="str">
        <f>+Wohnsitz!K305</f>
        <v/>
      </c>
      <c r="P311" s="12" t="str">
        <f>+Wohnsitz!L305</f>
        <v/>
      </c>
      <c r="Q311" s="12">
        <f>+Wohnsitz!M305</f>
        <v>0</v>
      </c>
      <c r="R311" s="12" t="str">
        <f>+Wohnsitz!N305</f>
        <v/>
      </c>
      <c r="S311" s="12" t="str">
        <f>+Wohnsitz!O305</f>
        <v/>
      </c>
      <c r="T311" s="12" t="str">
        <f>+Wohnsitz!P305</f>
        <v/>
      </c>
      <c r="U311" s="12" t="str">
        <f>+Wohnsitz!Q305</f>
        <v/>
      </c>
      <c r="V311" s="12" t="str">
        <f>+Wohnsitz!R305</f>
        <v/>
      </c>
      <c r="W311" s="12" t="str">
        <f>+Wohnsitz!S305</f>
        <v/>
      </c>
      <c r="X311" s="12">
        <f t="shared" si="4"/>
        <v>0</v>
      </c>
    </row>
    <row r="312" spans="1:24" ht="23.25" customHeight="1" x14ac:dyDescent="0.25">
      <c r="A312" s="43" t="str">
        <f>IFERROR(IF(GEKO!J312&lt;&gt;"",$E$3,""),"")</f>
        <v/>
      </c>
      <c r="B312" s="43" t="str">
        <f>IFERROR(IF(GEKO!J312&lt;&gt;"",$E$9,""),"")</f>
        <v/>
      </c>
      <c r="C312" s="50" t="str">
        <f>IFERROR(IF(GEKO!J312&lt;&gt;"",$B$9,""),"")</f>
        <v/>
      </c>
      <c r="D312" s="50" t="str">
        <f>IFERROR(IF(GEKO!H312&lt;&gt;"", GEKO!$B$10 &amp; " " &amp; $B$11, ""), "")</f>
        <v/>
      </c>
      <c r="E312" s="43" t="str">
        <f>IFERROR(IF(GEKO!J312&lt;&gt;"",INDEX(Wohnsitz!$F$7,1),""),"")</f>
        <v/>
      </c>
      <c r="F312" s="43" t="str">
        <f>IFERROR(IF(GEKO!J312&lt;&gt;"",TEXT(Wohnsitz!$C$11,"MM.JJ"),""),"")</f>
        <v/>
      </c>
      <c r="G312" s="43" t="str">
        <f>IFERROR(IF(GEKO!J312&lt;&gt;"",INDEX(Wohnsitz!B306,1),""),"")</f>
        <v/>
      </c>
      <c r="H312" s="68" t="str">
        <f>+Wohnsitz!G306</f>
        <v/>
      </c>
      <c r="I312" s="43" t="str">
        <f>+Wohnsitz!H306</f>
        <v/>
      </c>
      <c r="J312" s="68" t="str">
        <f>+Wohnsitz!V306</f>
        <v/>
      </c>
      <c r="K312" s="44" t="str">
        <f>+Wohnsitz!W306</f>
        <v/>
      </c>
      <c r="L312" s="13" t="str">
        <f>+Wohnsitz!I306</f>
        <v/>
      </c>
      <c r="M312" s="12">
        <f>+Wohnsitz!U306</f>
        <v>0</v>
      </c>
      <c r="N312" s="12" t="str">
        <f>+Wohnsitz!J306</f>
        <v/>
      </c>
      <c r="O312" s="12" t="str">
        <f>+Wohnsitz!K306</f>
        <v/>
      </c>
      <c r="P312" s="12" t="str">
        <f>+Wohnsitz!L306</f>
        <v/>
      </c>
      <c r="Q312" s="12">
        <f>+Wohnsitz!M306</f>
        <v>0</v>
      </c>
      <c r="R312" s="12" t="str">
        <f>+Wohnsitz!N306</f>
        <v/>
      </c>
      <c r="S312" s="12" t="str">
        <f>+Wohnsitz!O306</f>
        <v/>
      </c>
      <c r="T312" s="12" t="str">
        <f>+Wohnsitz!P306</f>
        <v/>
      </c>
      <c r="U312" s="12" t="str">
        <f>+Wohnsitz!Q306</f>
        <v/>
      </c>
      <c r="V312" s="12" t="str">
        <f>+Wohnsitz!R306</f>
        <v/>
      </c>
      <c r="W312" s="12" t="str">
        <f>+Wohnsitz!S306</f>
        <v/>
      </c>
      <c r="X312" s="12">
        <f t="shared" si="4"/>
        <v>0</v>
      </c>
    </row>
    <row r="313" spans="1:24" ht="23.25" customHeight="1" x14ac:dyDescent="0.25">
      <c r="A313" s="43" t="str">
        <f>IFERROR(IF(GEKO!J313&lt;&gt;"",$E$3,""),"")</f>
        <v/>
      </c>
      <c r="B313" s="43" t="str">
        <f>IFERROR(IF(GEKO!J313&lt;&gt;"",$E$9,""),"")</f>
        <v/>
      </c>
      <c r="C313" s="50" t="str">
        <f>IFERROR(IF(GEKO!J313&lt;&gt;"",$B$9,""),"")</f>
        <v/>
      </c>
      <c r="D313" s="50" t="str">
        <f>IFERROR(IF(GEKO!H313&lt;&gt;"", GEKO!$B$10 &amp; " " &amp; $B$11, ""), "")</f>
        <v/>
      </c>
      <c r="E313" s="43" t="str">
        <f>IFERROR(IF(GEKO!J313&lt;&gt;"",INDEX(Wohnsitz!$F$7,1),""),"")</f>
        <v/>
      </c>
      <c r="F313" s="43" t="str">
        <f>IFERROR(IF(GEKO!J313&lt;&gt;"",TEXT(Wohnsitz!$C$11,"MM.JJ"),""),"")</f>
        <v/>
      </c>
      <c r="G313" s="43" t="str">
        <f>IFERROR(IF(GEKO!J313&lt;&gt;"",INDEX(Wohnsitz!B307,1),""),"")</f>
        <v/>
      </c>
      <c r="H313" s="68" t="str">
        <f>+Wohnsitz!G307</f>
        <v/>
      </c>
      <c r="I313" s="43" t="str">
        <f>+Wohnsitz!H307</f>
        <v/>
      </c>
      <c r="J313" s="68" t="str">
        <f>+Wohnsitz!V307</f>
        <v/>
      </c>
      <c r="K313" s="44" t="str">
        <f>+Wohnsitz!W307</f>
        <v/>
      </c>
      <c r="L313" s="13" t="str">
        <f>+Wohnsitz!I307</f>
        <v/>
      </c>
      <c r="M313" s="12">
        <f>+Wohnsitz!U307</f>
        <v>0</v>
      </c>
      <c r="N313" s="12" t="str">
        <f>+Wohnsitz!J307</f>
        <v/>
      </c>
      <c r="O313" s="12" t="str">
        <f>+Wohnsitz!K307</f>
        <v/>
      </c>
      <c r="P313" s="12" t="str">
        <f>+Wohnsitz!L307</f>
        <v/>
      </c>
      <c r="Q313" s="12">
        <f>+Wohnsitz!M307</f>
        <v>0</v>
      </c>
      <c r="R313" s="12" t="str">
        <f>+Wohnsitz!N307</f>
        <v/>
      </c>
      <c r="S313" s="12" t="str">
        <f>+Wohnsitz!O307</f>
        <v/>
      </c>
      <c r="T313" s="12" t="str">
        <f>+Wohnsitz!P307</f>
        <v/>
      </c>
      <c r="U313" s="12" t="str">
        <f>+Wohnsitz!Q307</f>
        <v/>
      </c>
      <c r="V313" s="12" t="str">
        <f>+Wohnsitz!R307</f>
        <v/>
      </c>
      <c r="W313" s="12" t="str">
        <f>+Wohnsitz!S307</f>
        <v/>
      </c>
      <c r="X313" s="12">
        <f t="shared" si="4"/>
        <v>0</v>
      </c>
    </row>
    <row r="314" spans="1:24" ht="23.25" customHeight="1" x14ac:dyDescent="0.25">
      <c r="A314" s="43" t="str">
        <f>IFERROR(IF(GEKO!J314&lt;&gt;"",$E$3,""),"")</f>
        <v/>
      </c>
      <c r="B314" s="43" t="str">
        <f>IFERROR(IF(GEKO!J314&lt;&gt;"",$E$9,""),"")</f>
        <v/>
      </c>
      <c r="C314" s="50" t="str">
        <f>IFERROR(IF(GEKO!J314&lt;&gt;"",$B$9,""),"")</f>
        <v/>
      </c>
      <c r="D314" s="50" t="str">
        <f>IFERROR(IF(GEKO!H314&lt;&gt;"", GEKO!$B$10 &amp; " " &amp; $B$11, ""), "")</f>
        <v/>
      </c>
      <c r="E314" s="43" t="str">
        <f>IFERROR(IF(GEKO!J314&lt;&gt;"",INDEX(Wohnsitz!$F$7,1),""),"")</f>
        <v/>
      </c>
      <c r="F314" s="43" t="str">
        <f>IFERROR(IF(GEKO!J314&lt;&gt;"",TEXT(Wohnsitz!$C$11,"MM.JJ"),""),"")</f>
        <v/>
      </c>
      <c r="G314" s="43" t="str">
        <f>IFERROR(IF(GEKO!J314&lt;&gt;"",INDEX(Wohnsitz!B308,1),""),"")</f>
        <v/>
      </c>
      <c r="H314" s="68" t="str">
        <f>+Wohnsitz!G308</f>
        <v/>
      </c>
      <c r="I314" s="43" t="str">
        <f>+Wohnsitz!H308</f>
        <v/>
      </c>
      <c r="J314" s="68" t="str">
        <f>+Wohnsitz!V308</f>
        <v/>
      </c>
      <c r="K314" s="44" t="str">
        <f>+Wohnsitz!W308</f>
        <v/>
      </c>
      <c r="L314" s="13" t="str">
        <f>+Wohnsitz!I308</f>
        <v/>
      </c>
      <c r="M314" s="12">
        <f>+Wohnsitz!U308</f>
        <v>0</v>
      </c>
      <c r="N314" s="12" t="str">
        <f>+Wohnsitz!J308</f>
        <v/>
      </c>
      <c r="O314" s="12" t="str">
        <f>+Wohnsitz!K308</f>
        <v/>
      </c>
      <c r="P314" s="12" t="str">
        <f>+Wohnsitz!L308</f>
        <v/>
      </c>
      <c r="Q314" s="12">
        <f>+Wohnsitz!M308</f>
        <v>0</v>
      </c>
      <c r="R314" s="12" t="str">
        <f>+Wohnsitz!N308</f>
        <v/>
      </c>
      <c r="S314" s="12" t="str">
        <f>+Wohnsitz!O308</f>
        <v/>
      </c>
      <c r="T314" s="12" t="str">
        <f>+Wohnsitz!P308</f>
        <v/>
      </c>
      <c r="U314" s="12" t="str">
        <f>+Wohnsitz!Q308</f>
        <v/>
      </c>
      <c r="V314" s="12" t="str">
        <f>+Wohnsitz!R308</f>
        <v/>
      </c>
      <c r="W314" s="12" t="str">
        <f>+Wohnsitz!S308</f>
        <v/>
      </c>
      <c r="X314" s="12">
        <f t="shared" si="4"/>
        <v>0</v>
      </c>
    </row>
    <row r="315" spans="1:24" ht="23.25" customHeight="1" x14ac:dyDescent="0.25">
      <c r="A315" s="43" t="str">
        <f>IFERROR(IF(GEKO!J315&lt;&gt;"",$E$3,""),"")</f>
        <v/>
      </c>
      <c r="B315" s="43" t="str">
        <f>IFERROR(IF(GEKO!J315&lt;&gt;"",$E$9,""),"")</f>
        <v/>
      </c>
      <c r="C315" s="50" t="str">
        <f>IFERROR(IF(GEKO!J315&lt;&gt;"",$B$9,""),"")</f>
        <v/>
      </c>
      <c r="D315" s="50" t="str">
        <f>IFERROR(IF(GEKO!H315&lt;&gt;"", GEKO!$B$10 &amp; " " &amp; $B$11, ""), "")</f>
        <v/>
      </c>
      <c r="E315" s="43" t="str">
        <f>IFERROR(IF(GEKO!J315&lt;&gt;"",INDEX(Wohnsitz!$F$7,1),""),"")</f>
        <v/>
      </c>
      <c r="F315" s="43" t="str">
        <f>IFERROR(IF(GEKO!J315&lt;&gt;"",TEXT(Wohnsitz!$C$11,"MM.JJ"),""),"")</f>
        <v/>
      </c>
      <c r="G315" s="43" t="str">
        <f>IFERROR(IF(GEKO!J315&lt;&gt;"",INDEX(Wohnsitz!B309,1),""),"")</f>
        <v/>
      </c>
      <c r="H315" s="68" t="str">
        <f>+Wohnsitz!G309</f>
        <v/>
      </c>
      <c r="I315" s="43" t="str">
        <f>+Wohnsitz!H309</f>
        <v/>
      </c>
      <c r="J315" s="68" t="str">
        <f>+Wohnsitz!V309</f>
        <v/>
      </c>
      <c r="K315" s="44" t="str">
        <f>+Wohnsitz!W309</f>
        <v/>
      </c>
      <c r="L315" s="13" t="str">
        <f>+Wohnsitz!I309</f>
        <v/>
      </c>
      <c r="M315" s="12">
        <f>+Wohnsitz!U309</f>
        <v>0</v>
      </c>
      <c r="N315" s="12" t="str">
        <f>+Wohnsitz!J309</f>
        <v/>
      </c>
      <c r="O315" s="12" t="str">
        <f>+Wohnsitz!K309</f>
        <v/>
      </c>
      <c r="P315" s="12" t="str">
        <f>+Wohnsitz!L309</f>
        <v/>
      </c>
      <c r="Q315" s="12">
        <f>+Wohnsitz!M309</f>
        <v>0</v>
      </c>
      <c r="R315" s="12" t="str">
        <f>+Wohnsitz!N309</f>
        <v/>
      </c>
      <c r="S315" s="12" t="str">
        <f>+Wohnsitz!O309</f>
        <v/>
      </c>
      <c r="T315" s="12" t="str">
        <f>+Wohnsitz!P309</f>
        <v/>
      </c>
      <c r="U315" s="12" t="str">
        <f>+Wohnsitz!Q309</f>
        <v/>
      </c>
      <c r="V315" s="12" t="str">
        <f>+Wohnsitz!R309</f>
        <v/>
      </c>
      <c r="W315" s="12" t="str">
        <f>+Wohnsitz!S309</f>
        <v/>
      </c>
      <c r="X315" s="12">
        <f t="shared" si="4"/>
        <v>0</v>
      </c>
    </row>
    <row r="316" spans="1:24" ht="23.25" customHeight="1" x14ac:dyDescent="0.25">
      <c r="A316" s="43" t="str">
        <f>IFERROR(IF(GEKO!J316&lt;&gt;"",$E$3,""),"")</f>
        <v/>
      </c>
      <c r="B316" s="43" t="str">
        <f>IFERROR(IF(GEKO!J316&lt;&gt;"",$E$9,""),"")</f>
        <v/>
      </c>
      <c r="C316" s="50" t="str">
        <f>IFERROR(IF(GEKO!J316&lt;&gt;"",$B$9,""),"")</f>
        <v/>
      </c>
      <c r="D316" s="50" t="str">
        <f>IFERROR(IF(GEKO!H316&lt;&gt;"", GEKO!$B$10 &amp; " " &amp; $B$11, ""), "")</f>
        <v/>
      </c>
      <c r="E316" s="43" t="str">
        <f>IFERROR(IF(GEKO!J316&lt;&gt;"",INDEX(Wohnsitz!$F$7,1),""),"")</f>
        <v/>
      </c>
      <c r="F316" s="43" t="str">
        <f>IFERROR(IF(GEKO!J316&lt;&gt;"",TEXT(Wohnsitz!$C$11,"MM.JJ"),""),"")</f>
        <v/>
      </c>
      <c r="G316" s="43" t="str">
        <f>IFERROR(IF(GEKO!J316&lt;&gt;"",INDEX(Wohnsitz!B310,1),""),"")</f>
        <v/>
      </c>
      <c r="H316" s="68" t="str">
        <f>+Wohnsitz!G310</f>
        <v/>
      </c>
      <c r="I316" s="43" t="str">
        <f>+Wohnsitz!H310</f>
        <v/>
      </c>
      <c r="J316" s="68" t="str">
        <f>+Wohnsitz!V310</f>
        <v/>
      </c>
      <c r="K316" s="44" t="str">
        <f>+Wohnsitz!W310</f>
        <v/>
      </c>
      <c r="L316" s="13" t="str">
        <f>+Wohnsitz!I310</f>
        <v/>
      </c>
      <c r="M316" s="12">
        <f>+Wohnsitz!U310</f>
        <v>0</v>
      </c>
      <c r="N316" s="12" t="str">
        <f>+Wohnsitz!J310</f>
        <v/>
      </c>
      <c r="O316" s="12" t="str">
        <f>+Wohnsitz!K310</f>
        <v/>
      </c>
      <c r="P316" s="12" t="str">
        <f>+Wohnsitz!L310</f>
        <v/>
      </c>
      <c r="Q316" s="12">
        <f>+Wohnsitz!M310</f>
        <v>0</v>
      </c>
      <c r="R316" s="12" t="str">
        <f>+Wohnsitz!N310</f>
        <v/>
      </c>
      <c r="S316" s="12" t="str">
        <f>+Wohnsitz!O310</f>
        <v/>
      </c>
      <c r="T316" s="12" t="str">
        <f>+Wohnsitz!P310</f>
        <v/>
      </c>
      <c r="U316" s="12" t="str">
        <f>+Wohnsitz!Q310</f>
        <v/>
      </c>
      <c r="V316" s="12" t="str">
        <f>+Wohnsitz!R310</f>
        <v/>
      </c>
      <c r="W316" s="12" t="str">
        <f>+Wohnsitz!S310</f>
        <v/>
      </c>
      <c r="X316" s="12">
        <f t="shared" si="4"/>
        <v>0</v>
      </c>
    </row>
    <row r="317" spans="1:24" ht="23.25" customHeight="1" x14ac:dyDescent="0.25">
      <c r="A317" s="43" t="str">
        <f>IFERROR(IF(GEKO!J317&lt;&gt;"",$E$3,""),"")</f>
        <v/>
      </c>
      <c r="B317" s="43" t="str">
        <f>IFERROR(IF(GEKO!J317&lt;&gt;"",$E$9,""),"")</f>
        <v/>
      </c>
      <c r="C317" s="50" t="str">
        <f>IFERROR(IF(GEKO!J317&lt;&gt;"",$B$9,""),"")</f>
        <v/>
      </c>
      <c r="D317" s="50" t="str">
        <f>IFERROR(IF(GEKO!H317&lt;&gt;"", GEKO!$B$10 &amp; " " &amp; $B$11, ""), "")</f>
        <v/>
      </c>
      <c r="E317" s="43" t="str">
        <f>IFERROR(IF(GEKO!J317&lt;&gt;"",INDEX(Wohnsitz!$F$7,1),""),"")</f>
        <v/>
      </c>
      <c r="F317" s="43" t="str">
        <f>IFERROR(IF(GEKO!J317&lt;&gt;"",TEXT(Wohnsitz!$C$11,"MM.JJ"),""),"")</f>
        <v/>
      </c>
      <c r="G317" s="43" t="str">
        <f>IFERROR(IF(GEKO!J317&lt;&gt;"",INDEX(Wohnsitz!B311,1),""),"")</f>
        <v/>
      </c>
      <c r="H317" s="68" t="str">
        <f>+Wohnsitz!G311</f>
        <v/>
      </c>
      <c r="I317" s="43" t="str">
        <f>+Wohnsitz!H311</f>
        <v/>
      </c>
      <c r="J317" s="68" t="str">
        <f>+Wohnsitz!V311</f>
        <v/>
      </c>
      <c r="K317" s="44" t="str">
        <f>+Wohnsitz!W311</f>
        <v/>
      </c>
      <c r="L317" s="13" t="str">
        <f>+Wohnsitz!I311</f>
        <v/>
      </c>
      <c r="M317" s="12">
        <f>+Wohnsitz!U311</f>
        <v>0</v>
      </c>
      <c r="N317" s="12" t="str">
        <f>+Wohnsitz!J311</f>
        <v/>
      </c>
      <c r="O317" s="12" t="str">
        <f>+Wohnsitz!K311</f>
        <v/>
      </c>
      <c r="P317" s="12" t="str">
        <f>+Wohnsitz!L311</f>
        <v/>
      </c>
      <c r="Q317" s="12">
        <f>+Wohnsitz!M311</f>
        <v>0</v>
      </c>
      <c r="R317" s="12" t="str">
        <f>+Wohnsitz!N311</f>
        <v/>
      </c>
      <c r="S317" s="12" t="str">
        <f>+Wohnsitz!O311</f>
        <v/>
      </c>
      <c r="T317" s="12" t="str">
        <f>+Wohnsitz!P311</f>
        <v/>
      </c>
      <c r="U317" s="12" t="str">
        <f>+Wohnsitz!Q311</f>
        <v/>
      </c>
      <c r="V317" s="12" t="str">
        <f>+Wohnsitz!R311</f>
        <v/>
      </c>
      <c r="W317" s="12" t="str">
        <f>+Wohnsitz!S311</f>
        <v/>
      </c>
      <c r="X317" s="12">
        <f t="shared" si="4"/>
        <v>0</v>
      </c>
    </row>
    <row r="318" spans="1:24" ht="23.25" customHeight="1" x14ac:dyDescent="0.25">
      <c r="A318" s="43" t="str">
        <f>IFERROR(IF(GEKO!J318&lt;&gt;"",$E$3,""),"")</f>
        <v/>
      </c>
      <c r="B318" s="43" t="str">
        <f>IFERROR(IF(GEKO!J318&lt;&gt;"",$E$9,""),"")</f>
        <v/>
      </c>
      <c r="C318" s="50" t="str">
        <f>IFERROR(IF(GEKO!J318&lt;&gt;"",$B$9,""),"")</f>
        <v/>
      </c>
      <c r="D318" s="50" t="str">
        <f>IFERROR(IF(GEKO!H318&lt;&gt;"", GEKO!$B$10 &amp; " " &amp; $B$11, ""), "")</f>
        <v/>
      </c>
      <c r="E318" s="43" t="str">
        <f>IFERROR(IF(GEKO!J318&lt;&gt;"",INDEX(Wohnsitz!$F$7,1),""),"")</f>
        <v/>
      </c>
      <c r="F318" s="43" t="str">
        <f>IFERROR(IF(GEKO!J318&lt;&gt;"",TEXT(Wohnsitz!$C$11,"MM.JJ"),""),"")</f>
        <v/>
      </c>
      <c r="G318" s="43" t="str">
        <f>IFERROR(IF(GEKO!J318&lt;&gt;"",INDEX(Wohnsitz!B312,1),""),"")</f>
        <v/>
      </c>
      <c r="H318" s="68" t="str">
        <f>+Wohnsitz!G312</f>
        <v/>
      </c>
      <c r="I318" s="43" t="str">
        <f>+Wohnsitz!H312</f>
        <v/>
      </c>
      <c r="J318" s="68" t="str">
        <f>+Wohnsitz!V312</f>
        <v/>
      </c>
      <c r="K318" s="44" t="str">
        <f>+Wohnsitz!W312</f>
        <v/>
      </c>
      <c r="L318" s="13" t="str">
        <f>+Wohnsitz!I312</f>
        <v/>
      </c>
      <c r="M318" s="12">
        <f>+Wohnsitz!U312</f>
        <v>0</v>
      </c>
      <c r="N318" s="12" t="str">
        <f>+Wohnsitz!J312</f>
        <v/>
      </c>
      <c r="O318" s="12" t="str">
        <f>+Wohnsitz!K312</f>
        <v/>
      </c>
      <c r="P318" s="12" t="str">
        <f>+Wohnsitz!L312</f>
        <v/>
      </c>
      <c r="Q318" s="12">
        <f>+Wohnsitz!M312</f>
        <v>0</v>
      </c>
      <c r="R318" s="12" t="str">
        <f>+Wohnsitz!N312</f>
        <v/>
      </c>
      <c r="S318" s="12" t="str">
        <f>+Wohnsitz!O312</f>
        <v/>
      </c>
      <c r="T318" s="12" t="str">
        <f>+Wohnsitz!P312</f>
        <v/>
      </c>
      <c r="U318" s="12" t="str">
        <f>+Wohnsitz!Q312</f>
        <v/>
      </c>
      <c r="V318" s="12" t="str">
        <f>+Wohnsitz!R312</f>
        <v/>
      </c>
      <c r="W318" s="12" t="str">
        <f>+Wohnsitz!S312</f>
        <v/>
      </c>
      <c r="X318" s="12">
        <f t="shared" si="4"/>
        <v>0</v>
      </c>
    </row>
    <row r="319" spans="1:24" ht="23.25" customHeight="1" x14ac:dyDescent="0.25">
      <c r="A319" s="43" t="str">
        <f>IFERROR(IF(GEKO!J319&lt;&gt;"",$E$3,""),"")</f>
        <v/>
      </c>
      <c r="B319" s="43" t="str">
        <f>IFERROR(IF(GEKO!J319&lt;&gt;"",$E$9,""),"")</f>
        <v/>
      </c>
      <c r="C319" s="50" t="str">
        <f>IFERROR(IF(GEKO!J319&lt;&gt;"",$B$9,""),"")</f>
        <v/>
      </c>
      <c r="D319" s="50" t="str">
        <f>IFERROR(IF(GEKO!H319&lt;&gt;"", GEKO!$B$10 &amp; " " &amp; $B$11, ""), "")</f>
        <v/>
      </c>
      <c r="E319" s="43" t="str">
        <f>IFERROR(IF(GEKO!J319&lt;&gt;"",INDEX(Wohnsitz!$F$7,1),""),"")</f>
        <v/>
      </c>
      <c r="F319" s="43" t="str">
        <f>IFERROR(IF(GEKO!J319&lt;&gt;"",TEXT(Wohnsitz!$C$11,"MM.JJ"),""),"")</f>
        <v/>
      </c>
      <c r="G319" s="43" t="str">
        <f>IFERROR(IF(GEKO!J319&lt;&gt;"",INDEX(Wohnsitz!B313,1),""),"")</f>
        <v/>
      </c>
      <c r="H319" s="68" t="str">
        <f>+Wohnsitz!G313</f>
        <v/>
      </c>
      <c r="I319" s="43" t="str">
        <f>+Wohnsitz!H313</f>
        <v/>
      </c>
      <c r="J319" s="68" t="str">
        <f>+Wohnsitz!V313</f>
        <v/>
      </c>
      <c r="K319" s="44" t="str">
        <f>+Wohnsitz!W313</f>
        <v/>
      </c>
      <c r="L319" s="13" t="str">
        <f>+Wohnsitz!I313</f>
        <v/>
      </c>
      <c r="M319" s="12">
        <f>+Wohnsitz!U313</f>
        <v>0</v>
      </c>
      <c r="N319" s="12" t="str">
        <f>+Wohnsitz!J313</f>
        <v/>
      </c>
      <c r="O319" s="12" t="str">
        <f>+Wohnsitz!K313</f>
        <v/>
      </c>
      <c r="P319" s="12" t="str">
        <f>+Wohnsitz!L313</f>
        <v/>
      </c>
      <c r="Q319" s="12">
        <f>+Wohnsitz!M313</f>
        <v>0</v>
      </c>
      <c r="R319" s="12" t="str">
        <f>+Wohnsitz!N313</f>
        <v/>
      </c>
      <c r="S319" s="12" t="str">
        <f>+Wohnsitz!O313</f>
        <v/>
      </c>
      <c r="T319" s="12" t="str">
        <f>+Wohnsitz!P313</f>
        <v/>
      </c>
      <c r="U319" s="12" t="str">
        <f>+Wohnsitz!Q313</f>
        <v/>
      </c>
      <c r="V319" s="12" t="str">
        <f>+Wohnsitz!R313</f>
        <v/>
      </c>
      <c r="W319" s="12" t="str">
        <f>+Wohnsitz!S313</f>
        <v/>
      </c>
      <c r="X319" s="12">
        <f t="shared" si="4"/>
        <v>0</v>
      </c>
    </row>
    <row r="320" spans="1:24" ht="23.25" customHeight="1" x14ac:dyDescent="0.25">
      <c r="A320" s="43" t="str">
        <f>IFERROR(IF(GEKO!J320&lt;&gt;"",$E$3,""),"")</f>
        <v/>
      </c>
      <c r="B320" s="43" t="str">
        <f>IFERROR(IF(GEKO!J320&lt;&gt;"",$E$9,""),"")</f>
        <v/>
      </c>
      <c r="C320" s="50" t="str">
        <f>IFERROR(IF(GEKO!J320&lt;&gt;"",$B$9,""),"")</f>
        <v/>
      </c>
      <c r="D320" s="50" t="str">
        <f>IFERROR(IF(GEKO!H320&lt;&gt;"", GEKO!$B$10 &amp; " " &amp; $B$11, ""), "")</f>
        <v/>
      </c>
      <c r="E320" s="43" t="str">
        <f>IFERROR(IF(GEKO!J320&lt;&gt;"",INDEX(Wohnsitz!$F$7,1),""),"")</f>
        <v/>
      </c>
      <c r="F320" s="43" t="str">
        <f>IFERROR(IF(GEKO!J320&lt;&gt;"",TEXT(Wohnsitz!$C$11,"MM.JJ"),""),"")</f>
        <v/>
      </c>
      <c r="G320" s="43" t="str">
        <f>IFERROR(IF(GEKO!J320&lt;&gt;"",INDEX(Wohnsitz!B314,1),""),"")</f>
        <v/>
      </c>
      <c r="H320" s="68" t="str">
        <f>+Wohnsitz!G314</f>
        <v/>
      </c>
      <c r="I320" s="43" t="str">
        <f>+Wohnsitz!H314</f>
        <v/>
      </c>
      <c r="J320" s="68" t="str">
        <f>+Wohnsitz!V314</f>
        <v/>
      </c>
      <c r="K320" s="44" t="str">
        <f>+Wohnsitz!W314</f>
        <v/>
      </c>
      <c r="L320" s="13" t="str">
        <f>+Wohnsitz!I314</f>
        <v/>
      </c>
      <c r="M320" s="12">
        <f>+Wohnsitz!U314</f>
        <v>0</v>
      </c>
      <c r="N320" s="12" t="str">
        <f>+Wohnsitz!J314</f>
        <v/>
      </c>
      <c r="O320" s="12" t="str">
        <f>+Wohnsitz!K314</f>
        <v/>
      </c>
      <c r="P320" s="12" t="str">
        <f>+Wohnsitz!L314</f>
        <v/>
      </c>
      <c r="Q320" s="12">
        <f>+Wohnsitz!M314</f>
        <v>0</v>
      </c>
      <c r="R320" s="12" t="str">
        <f>+Wohnsitz!N314</f>
        <v/>
      </c>
      <c r="S320" s="12" t="str">
        <f>+Wohnsitz!O314</f>
        <v/>
      </c>
      <c r="T320" s="12" t="str">
        <f>+Wohnsitz!P314</f>
        <v/>
      </c>
      <c r="U320" s="12" t="str">
        <f>+Wohnsitz!Q314</f>
        <v/>
      </c>
      <c r="V320" s="12" t="str">
        <f>+Wohnsitz!R314</f>
        <v/>
      </c>
      <c r="W320" s="12" t="str">
        <f>+Wohnsitz!S314</f>
        <v/>
      </c>
      <c r="X320" s="12">
        <f t="shared" si="4"/>
        <v>0</v>
      </c>
    </row>
    <row r="321" spans="1:24" ht="23.25" customHeight="1" x14ac:dyDescent="0.25">
      <c r="A321" s="43" t="str">
        <f>IFERROR(IF(GEKO!J321&lt;&gt;"",$E$3,""),"")</f>
        <v/>
      </c>
      <c r="B321" s="43" t="str">
        <f>IFERROR(IF(GEKO!J321&lt;&gt;"",$E$9,""),"")</f>
        <v/>
      </c>
      <c r="C321" s="50" t="str">
        <f>IFERROR(IF(GEKO!J321&lt;&gt;"",$B$9,""),"")</f>
        <v/>
      </c>
      <c r="D321" s="50" t="str">
        <f>IFERROR(IF(GEKO!H321&lt;&gt;"", GEKO!$B$10 &amp; " " &amp; $B$11, ""), "")</f>
        <v/>
      </c>
      <c r="E321" s="43" t="str">
        <f>IFERROR(IF(GEKO!J321&lt;&gt;"",INDEX(Wohnsitz!$F$7,1),""),"")</f>
        <v/>
      </c>
      <c r="F321" s="43" t="str">
        <f>IFERROR(IF(GEKO!J321&lt;&gt;"",TEXT(Wohnsitz!$C$11,"MM.JJ"),""),"")</f>
        <v/>
      </c>
      <c r="G321" s="43" t="str">
        <f>IFERROR(IF(GEKO!J321&lt;&gt;"",INDEX(Wohnsitz!B315,1),""),"")</f>
        <v/>
      </c>
      <c r="H321" s="68" t="str">
        <f>+Wohnsitz!G315</f>
        <v/>
      </c>
      <c r="I321" s="43" t="str">
        <f>+Wohnsitz!H315</f>
        <v/>
      </c>
      <c r="J321" s="68" t="str">
        <f>+Wohnsitz!V315</f>
        <v/>
      </c>
      <c r="K321" s="44" t="str">
        <f>+Wohnsitz!W315</f>
        <v/>
      </c>
      <c r="L321" s="13" t="str">
        <f>+Wohnsitz!I315</f>
        <v/>
      </c>
      <c r="M321" s="12">
        <f>+Wohnsitz!U315</f>
        <v>0</v>
      </c>
      <c r="N321" s="12" t="str">
        <f>+Wohnsitz!J315</f>
        <v/>
      </c>
      <c r="O321" s="12" t="str">
        <f>+Wohnsitz!K315</f>
        <v/>
      </c>
      <c r="P321" s="12" t="str">
        <f>+Wohnsitz!L315</f>
        <v/>
      </c>
      <c r="Q321" s="12">
        <f>+Wohnsitz!M315</f>
        <v>0</v>
      </c>
      <c r="R321" s="12" t="str">
        <f>+Wohnsitz!N315</f>
        <v/>
      </c>
      <c r="S321" s="12" t="str">
        <f>+Wohnsitz!O315</f>
        <v/>
      </c>
      <c r="T321" s="12" t="str">
        <f>+Wohnsitz!P315</f>
        <v/>
      </c>
      <c r="U321" s="12" t="str">
        <f>+Wohnsitz!Q315</f>
        <v/>
      </c>
      <c r="V321" s="12" t="str">
        <f>+Wohnsitz!R315</f>
        <v/>
      </c>
      <c r="W321" s="12" t="str">
        <f>+Wohnsitz!S315</f>
        <v/>
      </c>
      <c r="X321" s="12">
        <f t="shared" si="4"/>
        <v>0</v>
      </c>
    </row>
    <row r="322" spans="1:24" ht="23.25" customHeight="1" x14ac:dyDescent="0.25">
      <c r="A322" s="43" t="str">
        <f>IFERROR(IF(GEKO!J322&lt;&gt;"",$E$3,""),"")</f>
        <v/>
      </c>
      <c r="B322" s="43" t="str">
        <f>IFERROR(IF(GEKO!J322&lt;&gt;"",$E$9,""),"")</f>
        <v/>
      </c>
      <c r="C322" s="50" t="str">
        <f>IFERROR(IF(GEKO!J322&lt;&gt;"",$B$9,""),"")</f>
        <v/>
      </c>
      <c r="D322" s="50" t="str">
        <f>IFERROR(IF(GEKO!H322&lt;&gt;"", GEKO!$B$10 &amp; " " &amp; $B$11, ""), "")</f>
        <v/>
      </c>
      <c r="E322" s="43" t="str">
        <f>IFERROR(IF(GEKO!J322&lt;&gt;"",INDEX(Wohnsitz!$F$7,1),""),"")</f>
        <v/>
      </c>
      <c r="F322" s="43" t="str">
        <f>IFERROR(IF(GEKO!J322&lt;&gt;"",TEXT(Wohnsitz!$C$11,"MM.JJ"),""),"")</f>
        <v/>
      </c>
      <c r="G322" s="43" t="str">
        <f>IFERROR(IF(GEKO!J322&lt;&gt;"",INDEX(Wohnsitz!B316,1),""),"")</f>
        <v/>
      </c>
      <c r="H322" s="68" t="str">
        <f>+Wohnsitz!G316</f>
        <v/>
      </c>
      <c r="I322" s="43" t="str">
        <f>+Wohnsitz!H316</f>
        <v/>
      </c>
      <c r="J322" s="68" t="str">
        <f>+Wohnsitz!V316</f>
        <v/>
      </c>
      <c r="K322" s="44" t="str">
        <f>+Wohnsitz!W316</f>
        <v/>
      </c>
      <c r="L322" s="13" t="str">
        <f>+Wohnsitz!I316</f>
        <v/>
      </c>
      <c r="M322" s="12">
        <f>+Wohnsitz!U316</f>
        <v>0</v>
      </c>
      <c r="N322" s="12" t="str">
        <f>+Wohnsitz!J316</f>
        <v/>
      </c>
      <c r="O322" s="12" t="str">
        <f>+Wohnsitz!K316</f>
        <v/>
      </c>
      <c r="P322" s="12" t="str">
        <f>+Wohnsitz!L316</f>
        <v/>
      </c>
      <c r="Q322" s="12">
        <f>+Wohnsitz!M316</f>
        <v>0</v>
      </c>
      <c r="R322" s="12" t="str">
        <f>+Wohnsitz!N316</f>
        <v/>
      </c>
      <c r="S322" s="12" t="str">
        <f>+Wohnsitz!O316</f>
        <v/>
      </c>
      <c r="T322" s="12" t="str">
        <f>+Wohnsitz!P316</f>
        <v/>
      </c>
      <c r="U322" s="12" t="str">
        <f>+Wohnsitz!Q316</f>
        <v/>
      </c>
      <c r="V322" s="12" t="str">
        <f>+Wohnsitz!R316</f>
        <v/>
      </c>
      <c r="W322" s="12" t="str">
        <f>+Wohnsitz!S316</f>
        <v/>
      </c>
      <c r="X322" s="12">
        <f t="shared" si="4"/>
        <v>0</v>
      </c>
    </row>
    <row r="323" spans="1:24" ht="23.25" customHeight="1" x14ac:dyDescent="0.25">
      <c r="A323" s="43" t="str">
        <f>IFERROR(IF(GEKO!J323&lt;&gt;"",$E$3,""),"")</f>
        <v/>
      </c>
      <c r="B323" s="43" t="str">
        <f>IFERROR(IF(GEKO!J323&lt;&gt;"",$E$9,""),"")</f>
        <v/>
      </c>
      <c r="C323" s="50" t="str">
        <f>IFERROR(IF(GEKO!J323&lt;&gt;"",$B$9,""),"")</f>
        <v/>
      </c>
      <c r="D323" s="50" t="str">
        <f>IFERROR(IF(GEKO!H323&lt;&gt;"", GEKO!$B$10 &amp; " " &amp; $B$11, ""), "")</f>
        <v/>
      </c>
      <c r="E323" s="43" t="str">
        <f>IFERROR(IF(GEKO!J323&lt;&gt;"",INDEX(Wohnsitz!$F$7,1),""),"")</f>
        <v/>
      </c>
      <c r="F323" s="43" t="str">
        <f>IFERROR(IF(GEKO!J323&lt;&gt;"",TEXT(Wohnsitz!$C$11,"MM.JJ"),""),"")</f>
        <v/>
      </c>
      <c r="G323" s="43" t="str">
        <f>IFERROR(IF(GEKO!J323&lt;&gt;"",INDEX(Wohnsitz!B317,1),""),"")</f>
        <v/>
      </c>
      <c r="H323" s="68" t="str">
        <f>+Wohnsitz!G317</f>
        <v/>
      </c>
      <c r="I323" s="43" t="str">
        <f>+Wohnsitz!H317</f>
        <v/>
      </c>
      <c r="J323" s="68" t="str">
        <f>+Wohnsitz!V317</f>
        <v/>
      </c>
      <c r="K323" s="44" t="str">
        <f>+Wohnsitz!W317</f>
        <v/>
      </c>
      <c r="L323" s="13" t="str">
        <f>+Wohnsitz!I317</f>
        <v/>
      </c>
      <c r="M323" s="12">
        <f>+Wohnsitz!U317</f>
        <v>0</v>
      </c>
      <c r="N323" s="12" t="str">
        <f>+Wohnsitz!J317</f>
        <v/>
      </c>
      <c r="O323" s="12" t="str">
        <f>+Wohnsitz!K317</f>
        <v/>
      </c>
      <c r="P323" s="12" t="str">
        <f>+Wohnsitz!L317</f>
        <v/>
      </c>
      <c r="Q323" s="12">
        <f>+Wohnsitz!M317</f>
        <v>0</v>
      </c>
      <c r="R323" s="12" t="str">
        <f>+Wohnsitz!N317</f>
        <v/>
      </c>
      <c r="S323" s="12" t="str">
        <f>+Wohnsitz!O317</f>
        <v/>
      </c>
      <c r="T323" s="12" t="str">
        <f>+Wohnsitz!P317</f>
        <v/>
      </c>
      <c r="U323" s="12" t="str">
        <f>+Wohnsitz!Q317</f>
        <v/>
      </c>
      <c r="V323" s="12" t="str">
        <f>+Wohnsitz!R317</f>
        <v/>
      </c>
      <c r="W323" s="12" t="str">
        <f>+Wohnsitz!S317</f>
        <v/>
      </c>
      <c r="X323" s="12">
        <f t="shared" si="4"/>
        <v>0</v>
      </c>
    </row>
    <row r="324" spans="1:24" ht="23.25" customHeight="1" x14ac:dyDescent="0.25">
      <c r="A324" s="43" t="str">
        <f>IFERROR(IF(GEKO!J324&lt;&gt;"",$E$3,""),"")</f>
        <v/>
      </c>
      <c r="B324" s="43" t="str">
        <f>IFERROR(IF(GEKO!J324&lt;&gt;"",$E$9,""),"")</f>
        <v/>
      </c>
      <c r="C324" s="50" t="str">
        <f>IFERROR(IF(GEKO!J324&lt;&gt;"",$B$9,""),"")</f>
        <v/>
      </c>
      <c r="D324" s="50" t="str">
        <f>IFERROR(IF(GEKO!H324&lt;&gt;"", GEKO!$B$10 &amp; " " &amp; $B$11, ""), "")</f>
        <v/>
      </c>
      <c r="E324" s="43" t="str">
        <f>IFERROR(IF(GEKO!J324&lt;&gt;"",INDEX(Wohnsitz!$F$7,1),""),"")</f>
        <v/>
      </c>
      <c r="F324" s="43" t="str">
        <f>IFERROR(IF(GEKO!J324&lt;&gt;"",TEXT(Wohnsitz!$C$11,"MM.JJ"),""),"")</f>
        <v/>
      </c>
      <c r="G324" s="43" t="str">
        <f>IFERROR(IF(GEKO!J324&lt;&gt;"",INDEX(Wohnsitz!B318,1),""),"")</f>
        <v/>
      </c>
      <c r="H324" s="68" t="str">
        <f>+Wohnsitz!G318</f>
        <v/>
      </c>
      <c r="I324" s="43" t="str">
        <f>+Wohnsitz!H318</f>
        <v/>
      </c>
      <c r="J324" s="68" t="str">
        <f>+Wohnsitz!V318</f>
        <v/>
      </c>
      <c r="K324" s="44" t="str">
        <f>+Wohnsitz!W318</f>
        <v/>
      </c>
      <c r="L324" s="13" t="str">
        <f>+Wohnsitz!I318</f>
        <v/>
      </c>
      <c r="M324" s="12">
        <f>+Wohnsitz!U318</f>
        <v>0</v>
      </c>
      <c r="N324" s="12" t="str">
        <f>+Wohnsitz!J318</f>
        <v/>
      </c>
      <c r="O324" s="12" t="str">
        <f>+Wohnsitz!K318</f>
        <v/>
      </c>
      <c r="P324" s="12" t="str">
        <f>+Wohnsitz!L318</f>
        <v/>
      </c>
      <c r="Q324" s="12">
        <f>+Wohnsitz!M318</f>
        <v>0</v>
      </c>
      <c r="R324" s="12" t="str">
        <f>+Wohnsitz!N318</f>
        <v/>
      </c>
      <c r="S324" s="12" t="str">
        <f>+Wohnsitz!O318</f>
        <v/>
      </c>
      <c r="T324" s="12" t="str">
        <f>+Wohnsitz!P318</f>
        <v/>
      </c>
      <c r="U324" s="12" t="str">
        <f>+Wohnsitz!Q318</f>
        <v/>
      </c>
      <c r="V324" s="12" t="str">
        <f>+Wohnsitz!R318</f>
        <v/>
      </c>
      <c r="W324" s="12" t="str">
        <f>+Wohnsitz!S318</f>
        <v/>
      </c>
      <c r="X324" s="12">
        <f t="shared" si="4"/>
        <v>0</v>
      </c>
    </row>
    <row r="325" spans="1:24" ht="23.25" customHeight="1" x14ac:dyDescent="0.25">
      <c r="A325" s="43" t="str">
        <f>IFERROR(IF(GEKO!J325&lt;&gt;"",$E$3,""),"")</f>
        <v/>
      </c>
      <c r="B325" s="43" t="str">
        <f>IFERROR(IF(GEKO!J325&lt;&gt;"",$E$9,""),"")</f>
        <v/>
      </c>
      <c r="C325" s="50" t="str">
        <f>IFERROR(IF(GEKO!J325&lt;&gt;"",$B$9,""),"")</f>
        <v/>
      </c>
      <c r="D325" s="50" t="str">
        <f>IFERROR(IF(GEKO!H325&lt;&gt;"", GEKO!$B$10 &amp; " " &amp; $B$11, ""), "")</f>
        <v/>
      </c>
      <c r="E325" s="43" t="str">
        <f>IFERROR(IF(GEKO!J325&lt;&gt;"",INDEX(Wohnsitz!$F$7,1),""),"")</f>
        <v/>
      </c>
      <c r="F325" s="43" t="str">
        <f>IFERROR(IF(GEKO!J325&lt;&gt;"",TEXT(Wohnsitz!$C$11,"MM.JJ"),""),"")</f>
        <v/>
      </c>
      <c r="G325" s="43" t="str">
        <f>IFERROR(IF(GEKO!J325&lt;&gt;"",INDEX(Wohnsitz!B319,1),""),"")</f>
        <v/>
      </c>
      <c r="H325" s="68" t="str">
        <f>+Wohnsitz!G319</f>
        <v/>
      </c>
      <c r="I325" s="43" t="str">
        <f>+Wohnsitz!H319</f>
        <v/>
      </c>
      <c r="J325" s="68" t="str">
        <f>+Wohnsitz!V319</f>
        <v/>
      </c>
      <c r="K325" s="44" t="str">
        <f>+Wohnsitz!W319</f>
        <v/>
      </c>
      <c r="L325" s="13" t="str">
        <f>+Wohnsitz!I319</f>
        <v/>
      </c>
      <c r="M325" s="12">
        <f>+Wohnsitz!U319</f>
        <v>0</v>
      </c>
      <c r="N325" s="12" t="str">
        <f>+Wohnsitz!J319</f>
        <v/>
      </c>
      <c r="O325" s="12" t="str">
        <f>+Wohnsitz!K319</f>
        <v/>
      </c>
      <c r="P325" s="12" t="str">
        <f>+Wohnsitz!L319</f>
        <v/>
      </c>
      <c r="Q325" s="12">
        <f>+Wohnsitz!M319</f>
        <v>0</v>
      </c>
      <c r="R325" s="12" t="str">
        <f>+Wohnsitz!N319</f>
        <v/>
      </c>
      <c r="S325" s="12" t="str">
        <f>+Wohnsitz!O319</f>
        <v/>
      </c>
      <c r="T325" s="12" t="str">
        <f>+Wohnsitz!P319</f>
        <v/>
      </c>
      <c r="U325" s="12" t="str">
        <f>+Wohnsitz!Q319</f>
        <v/>
      </c>
      <c r="V325" s="12" t="str">
        <f>+Wohnsitz!R319</f>
        <v/>
      </c>
      <c r="W325" s="12" t="str">
        <f>+Wohnsitz!S319</f>
        <v/>
      </c>
      <c r="X325" s="12">
        <f t="shared" si="4"/>
        <v>0</v>
      </c>
    </row>
    <row r="326" spans="1:24" ht="23.25" customHeight="1" x14ac:dyDescent="0.25">
      <c r="A326" s="43" t="str">
        <f>IFERROR(IF(GEKO!J326&lt;&gt;"",$E$3,""),"")</f>
        <v/>
      </c>
      <c r="B326" s="43" t="str">
        <f>IFERROR(IF(GEKO!J326&lt;&gt;"",$E$9,""),"")</f>
        <v/>
      </c>
      <c r="C326" s="50" t="str">
        <f>IFERROR(IF(GEKO!J326&lt;&gt;"",$B$9,""),"")</f>
        <v/>
      </c>
      <c r="D326" s="50" t="str">
        <f>IFERROR(IF(GEKO!H326&lt;&gt;"", GEKO!$B$10 &amp; " " &amp; $B$11, ""), "")</f>
        <v/>
      </c>
      <c r="E326" s="43" t="str">
        <f>IFERROR(IF(GEKO!J326&lt;&gt;"",INDEX(Wohnsitz!$F$7,1),""),"")</f>
        <v/>
      </c>
      <c r="F326" s="43" t="str">
        <f>IFERROR(IF(GEKO!J326&lt;&gt;"",TEXT(Wohnsitz!$C$11,"MM.JJ"),""),"")</f>
        <v/>
      </c>
      <c r="G326" s="43" t="str">
        <f>IFERROR(IF(GEKO!J326&lt;&gt;"",INDEX(Wohnsitz!B320,1),""),"")</f>
        <v/>
      </c>
      <c r="H326" s="68" t="str">
        <f>+Wohnsitz!G320</f>
        <v/>
      </c>
      <c r="I326" s="43" t="str">
        <f>+Wohnsitz!H320</f>
        <v/>
      </c>
      <c r="J326" s="68" t="str">
        <f>+Wohnsitz!V320</f>
        <v/>
      </c>
      <c r="K326" s="44" t="str">
        <f>+Wohnsitz!W320</f>
        <v/>
      </c>
      <c r="L326" s="13" t="str">
        <f>+Wohnsitz!I320</f>
        <v/>
      </c>
      <c r="M326" s="12">
        <f>+Wohnsitz!U320</f>
        <v>0</v>
      </c>
      <c r="N326" s="12" t="str">
        <f>+Wohnsitz!J320</f>
        <v/>
      </c>
      <c r="O326" s="12" t="str">
        <f>+Wohnsitz!K320</f>
        <v/>
      </c>
      <c r="P326" s="12" t="str">
        <f>+Wohnsitz!L320</f>
        <v/>
      </c>
      <c r="Q326" s="12">
        <f>+Wohnsitz!M320</f>
        <v>0</v>
      </c>
      <c r="R326" s="12" t="str">
        <f>+Wohnsitz!N320</f>
        <v/>
      </c>
      <c r="S326" s="12" t="str">
        <f>+Wohnsitz!O320</f>
        <v/>
      </c>
      <c r="T326" s="12" t="str">
        <f>+Wohnsitz!P320</f>
        <v/>
      </c>
      <c r="U326" s="12" t="str">
        <f>+Wohnsitz!Q320</f>
        <v/>
      </c>
      <c r="V326" s="12" t="str">
        <f>+Wohnsitz!R320</f>
        <v/>
      </c>
      <c r="W326" s="12" t="str">
        <f>+Wohnsitz!S320</f>
        <v/>
      </c>
      <c r="X326" s="12">
        <f t="shared" si="4"/>
        <v>0</v>
      </c>
    </row>
    <row r="327" spans="1:24" ht="23.25" customHeight="1" x14ac:dyDescent="0.25">
      <c r="A327" s="43" t="str">
        <f>IFERROR(IF(GEKO!J327&lt;&gt;"",$E$3,""),"")</f>
        <v/>
      </c>
      <c r="B327" s="43" t="str">
        <f>IFERROR(IF(GEKO!J327&lt;&gt;"",$E$9,""),"")</f>
        <v/>
      </c>
      <c r="C327" s="50" t="str">
        <f>IFERROR(IF(GEKO!J327&lt;&gt;"",$B$9,""),"")</f>
        <v/>
      </c>
      <c r="D327" s="50" t="str">
        <f>IFERROR(IF(GEKO!H327&lt;&gt;"", GEKO!$B$10 &amp; " " &amp; $B$11, ""), "")</f>
        <v/>
      </c>
      <c r="E327" s="43" t="str">
        <f>IFERROR(IF(GEKO!J327&lt;&gt;"",INDEX(Wohnsitz!$F$7,1),""),"")</f>
        <v/>
      </c>
      <c r="F327" s="43" t="str">
        <f>IFERROR(IF(GEKO!J327&lt;&gt;"",TEXT(Wohnsitz!$C$11,"MM.JJ"),""),"")</f>
        <v/>
      </c>
      <c r="G327" s="43" t="str">
        <f>IFERROR(IF(GEKO!J327&lt;&gt;"",INDEX(Wohnsitz!B321,1),""),"")</f>
        <v/>
      </c>
      <c r="H327" s="68" t="str">
        <f>+Wohnsitz!G321</f>
        <v/>
      </c>
      <c r="I327" s="43" t="str">
        <f>+Wohnsitz!H321</f>
        <v/>
      </c>
      <c r="J327" s="68" t="str">
        <f>+Wohnsitz!V321</f>
        <v/>
      </c>
      <c r="K327" s="44" t="str">
        <f>+Wohnsitz!W321</f>
        <v/>
      </c>
      <c r="L327" s="13" t="str">
        <f>+Wohnsitz!I321</f>
        <v/>
      </c>
      <c r="M327" s="12">
        <f>+Wohnsitz!U321</f>
        <v>0</v>
      </c>
      <c r="N327" s="12" t="str">
        <f>+Wohnsitz!J321</f>
        <v/>
      </c>
      <c r="O327" s="12" t="str">
        <f>+Wohnsitz!K321</f>
        <v/>
      </c>
      <c r="P327" s="12" t="str">
        <f>+Wohnsitz!L321</f>
        <v/>
      </c>
      <c r="Q327" s="12">
        <f>+Wohnsitz!M321</f>
        <v>0</v>
      </c>
      <c r="R327" s="12" t="str">
        <f>+Wohnsitz!N321</f>
        <v/>
      </c>
      <c r="S327" s="12" t="str">
        <f>+Wohnsitz!O321</f>
        <v/>
      </c>
      <c r="T327" s="12" t="str">
        <f>+Wohnsitz!P321</f>
        <v/>
      </c>
      <c r="U327" s="12" t="str">
        <f>+Wohnsitz!Q321</f>
        <v/>
      </c>
      <c r="V327" s="12" t="str">
        <f>+Wohnsitz!R321</f>
        <v/>
      </c>
      <c r="W327" s="12" t="str">
        <f>+Wohnsitz!S321</f>
        <v/>
      </c>
      <c r="X327" s="12">
        <f t="shared" si="4"/>
        <v>0</v>
      </c>
    </row>
    <row r="328" spans="1:24" ht="23.25" customHeight="1" x14ac:dyDescent="0.25">
      <c r="A328" s="43" t="str">
        <f>IFERROR(IF(GEKO!J328&lt;&gt;"",$E$3,""),"")</f>
        <v/>
      </c>
      <c r="B328" s="43" t="str">
        <f>IFERROR(IF(GEKO!J328&lt;&gt;"",$E$9,""),"")</f>
        <v/>
      </c>
      <c r="C328" s="50" t="str">
        <f>IFERROR(IF(GEKO!J328&lt;&gt;"",$B$9,""),"")</f>
        <v/>
      </c>
      <c r="D328" s="50" t="str">
        <f>IFERROR(IF(GEKO!H328&lt;&gt;"", GEKO!$B$10 &amp; " " &amp; $B$11, ""), "")</f>
        <v/>
      </c>
      <c r="E328" s="43" t="str">
        <f>IFERROR(IF(GEKO!J328&lt;&gt;"",INDEX(Wohnsitz!$F$7,1),""),"")</f>
        <v/>
      </c>
      <c r="F328" s="43" t="str">
        <f>IFERROR(IF(GEKO!J328&lt;&gt;"",TEXT(Wohnsitz!$C$11,"MM.JJ"),""),"")</f>
        <v/>
      </c>
      <c r="G328" s="43" t="str">
        <f>IFERROR(IF(GEKO!J328&lt;&gt;"",INDEX(Wohnsitz!B322,1),""),"")</f>
        <v/>
      </c>
      <c r="H328" s="68" t="str">
        <f>+Wohnsitz!G322</f>
        <v/>
      </c>
      <c r="I328" s="43" t="str">
        <f>+Wohnsitz!H322</f>
        <v/>
      </c>
      <c r="J328" s="68" t="str">
        <f>+Wohnsitz!V322</f>
        <v/>
      </c>
      <c r="K328" s="44" t="str">
        <f>+Wohnsitz!W322</f>
        <v/>
      </c>
      <c r="L328" s="13" t="str">
        <f>+Wohnsitz!I322</f>
        <v/>
      </c>
      <c r="M328" s="12">
        <f>+Wohnsitz!U322</f>
        <v>0</v>
      </c>
      <c r="N328" s="12" t="str">
        <f>+Wohnsitz!J322</f>
        <v/>
      </c>
      <c r="O328" s="12" t="str">
        <f>+Wohnsitz!K322</f>
        <v/>
      </c>
      <c r="P328" s="12" t="str">
        <f>+Wohnsitz!L322</f>
        <v/>
      </c>
      <c r="Q328" s="12">
        <f>+Wohnsitz!M322</f>
        <v>0</v>
      </c>
      <c r="R328" s="12" t="str">
        <f>+Wohnsitz!N322</f>
        <v/>
      </c>
      <c r="S328" s="12" t="str">
        <f>+Wohnsitz!O322</f>
        <v/>
      </c>
      <c r="T328" s="12" t="str">
        <f>+Wohnsitz!P322</f>
        <v/>
      </c>
      <c r="U328" s="12" t="str">
        <f>+Wohnsitz!Q322</f>
        <v/>
      </c>
      <c r="V328" s="12" t="str">
        <f>+Wohnsitz!R322</f>
        <v/>
      </c>
      <c r="W328" s="12" t="str">
        <f>+Wohnsitz!S322</f>
        <v/>
      </c>
      <c r="X328" s="12">
        <f t="shared" si="4"/>
        <v>0</v>
      </c>
    </row>
    <row r="329" spans="1:24" ht="23.25" customHeight="1" x14ac:dyDescent="0.25">
      <c r="A329" s="43" t="str">
        <f>IFERROR(IF(GEKO!J329&lt;&gt;"",$E$3,""),"")</f>
        <v/>
      </c>
      <c r="B329" s="43" t="str">
        <f>IFERROR(IF(GEKO!J329&lt;&gt;"",$E$9,""),"")</f>
        <v/>
      </c>
      <c r="C329" s="50" t="str">
        <f>IFERROR(IF(GEKO!J329&lt;&gt;"",$B$9,""),"")</f>
        <v/>
      </c>
      <c r="D329" s="50" t="str">
        <f>IFERROR(IF(GEKO!H329&lt;&gt;"", GEKO!$B$10 &amp; " " &amp; $B$11, ""), "")</f>
        <v/>
      </c>
      <c r="E329" s="43" t="str">
        <f>IFERROR(IF(GEKO!J329&lt;&gt;"",INDEX(Wohnsitz!$F$7,1),""),"")</f>
        <v/>
      </c>
      <c r="F329" s="43" t="str">
        <f>IFERROR(IF(GEKO!J329&lt;&gt;"",TEXT(Wohnsitz!$C$11,"MM.JJ"),""),"")</f>
        <v/>
      </c>
      <c r="G329" s="43" t="str">
        <f>IFERROR(IF(GEKO!J329&lt;&gt;"",INDEX(Wohnsitz!B323,1),""),"")</f>
        <v/>
      </c>
      <c r="H329" s="68" t="str">
        <f>+Wohnsitz!G323</f>
        <v/>
      </c>
      <c r="I329" s="43" t="str">
        <f>+Wohnsitz!H323</f>
        <v/>
      </c>
      <c r="J329" s="68" t="str">
        <f>+Wohnsitz!V323</f>
        <v/>
      </c>
      <c r="K329" s="44" t="str">
        <f>+Wohnsitz!W323</f>
        <v/>
      </c>
      <c r="L329" s="13" t="str">
        <f>+Wohnsitz!I323</f>
        <v/>
      </c>
      <c r="M329" s="12">
        <f>+Wohnsitz!U323</f>
        <v>0</v>
      </c>
      <c r="N329" s="12" t="str">
        <f>+Wohnsitz!J323</f>
        <v/>
      </c>
      <c r="O329" s="12" t="str">
        <f>+Wohnsitz!K323</f>
        <v/>
      </c>
      <c r="P329" s="12" t="str">
        <f>+Wohnsitz!L323</f>
        <v/>
      </c>
      <c r="Q329" s="12">
        <f>+Wohnsitz!M323</f>
        <v>0</v>
      </c>
      <c r="R329" s="12" t="str">
        <f>+Wohnsitz!N323</f>
        <v/>
      </c>
      <c r="S329" s="12" t="str">
        <f>+Wohnsitz!O323</f>
        <v/>
      </c>
      <c r="T329" s="12" t="str">
        <f>+Wohnsitz!P323</f>
        <v/>
      </c>
      <c r="U329" s="12" t="str">
        <f>+Wohnsitz!Q323</f>
        <v/>
      </c>
      <c r="V329" s="12" t="str">
        <f>+Wohnsitz!R323</f>
        <v/>
      </c>
      <c r="W329" s="12" t="str">
        <f>+Wohnsitz!S323</f>
        <v/>
      </c>
      <c r="X329" s="12">
        <f t="shared" si="4"/>
        <v>0</v>
      </c>
    </row>
    <row r="330" spans="1:24" ht="23.25" customHeight="1" x14ac:dyDescent="0.25">
      <c r="A330" s="43" t="str">
        <f>IFERROR(IF(GEKO!J330&lt;&gt;"",$E$3,""),"")</f>
        <v/>
      </c>
      <c r="B330" s="43" t="str">
        <f>IFERROR(IF(GEKO!J330&lt;&gt;"",$E$9,""),"")</f>
        <v/>
      </c>
      <c r="C330" s="50" t="str">
        <f>IFERROR(IF(GEKO!J330&lt;&gt;"",$B$9,""),"")</f>
        <v/>
      </c>
      <c r="D330" s="50" t="str">
        <f>IFERROR(IF(GEKO!H330&lt;&gt;"", GEKO!$B$10 &amp; " " &amp; $B$11, ""), "")</f>
        <v/>
      </c>
      <c r="E330" s="43" t="str">
        <f>IFERROR(IF(GEKO!J330&lt;&gt;"",INDEX(Wohnsitz!$F$7,1),""),"")</f>
        <v/>
      </c>
      <c r="F330" s="43" t="str">
        <f>IFERROR(IF(GEKO!J330&lt;&gt;"",TEXT(Wohnsitz!$C$11,"MM.JJ"),""),"")</f>
        <v/>
      </c>
      <c r="G330" s="43" t="str">
        <f>IFERROR(IF(GEKO!J330&lt;&gt;"",INDEX(Wohnsitz!B324,1),""),"")</f>
        <v/>
      </c>
      <c r="H330" s="68" t="str">
        <f>+Wohnsitz!G324</f>
        <v/>
      </c>
      <c r="I330" s="43" t="str">
        <f>+Wohnsitz!H324</f>
        <v/>
      </c>
      <c r="J330" s="68" t="str">
        <f>+Wohnsitz!V324</f>
        <v/>
      </c>
      <c r="K330" s="44" t="str">
        <f>+Wohnsitz!W324</f>
        <v/>
      </c>
      <c r="L330" s="13" t="str">
        <f>+Wohnsitz!I324</f>
        <v/>
      </c>
      <c r="M330" s="12">
        <f>+Wohnsitz!U324</f>
        <v>0</v>
      </c>
      <c r="N330" s="12" t="str">
        <f>+Wohnsitz!J324</f>
        <v/>
      </c>
      <c r="O330" s="12" t="str">
        <f>+Wohnsitz!K324</f>
        <v/>
      </c>
      <c r="P330" s="12" t="str">
        <f>+Wohnsitz!L324</f>
        <v/>
      </c>
      <c r="Q330" s="12">
        <f>+Wohnsitz!M324</f>
        <v>0</v>
      </c>
      <c r="R330" s="12" t="str">
        <f>+Wohnsitz!N324</f>
        <v/>
      </c>
      <c r="S330" s="12" t="str">
        <f>+Wohnsitz!O324</f>
        <v/>
      </c>
      <c r="T330" s="12" t="str">
        <f>+Wohnsitz!P324</f>
        <v/>
      </c>
      <c r="U330" s="12" t="str">
        <f>+Wohnsitz!Q324</f>
        <v/>
      </c>
      <c r="V330" s="12" t="str">
        <f>+Wohnsitz!R324</f>
        <v/>
      </c>
      <c r="W330" s="12" t="str">
        <f>+Wohnsitz!S324</f>
        <v/>
      </c>
      <c r="X330" s="12">
        <f t="shared" si="4"/>
        <v>0</v>
      </c>
    </row>
    <row r="331" spans="1:24" ht="23.25" customHeight="1" x14ac:dyDescent="0.25">
      <c r="A331" s="43" t="str">
        <f>IFERROR(IF(GEKO!J331&lt;&gt;"",$E$3,""),"")</f>
        <v/>
      </c>
      <c r="B331" s="43" t="str">
        <f>IFERROR(IF(GEKO!J331&lt;&gt;"",$E$9,""),"")</f>
        <v/>
      </c>
      <c r="C331" s="50" t="str">
        <f>IFERROR(IF(GEKO!J331&lt;&gt;"",$B$9,""),"")</f>
        <v/>
      </c>
      <c r="D331" s="50" t="str">
        <f>IFERROR(IF(GEKO!H331&lt;&gt;"", GEKO!$B$10 &amp; " " &amp; $B$11, ""), "")</f>
        <v/>
      </c>
      <c r="E331" s="43" t="str">
        <f>IFERROR(IF(GEKO!J331&lt;&gt;"",INDEX(Wohnsitz!$F$7,1),""),"")</f>
        <v/>
      </c>
      <c r="F331" s="43" t="str">
        <f>IFERROR(IF(GEKO!J331&lt;&gt;"",TEXT(Wohnsitz!$C$11,"MM.JJ"),""),"")</f>
        <v/>
      </c>
      <c r="G331" s="43" t="str">
        <f>IFERROR(IF(GEKO!J331&lt;&gt;"",INDEX(Wohnsitz!B325,1),""),"")</f>
        <v/>
      </c>
      <c r="H331" s="68" t="str">
        <f>+Wohnsitz!G325</f>
        <v/>
      </c>
      <c r="I331" s="43" t="str">
        <f>+Wohnsitz!H325</f>
        <v/>
      </c>
      <c r="J331" s="68" t="str">
        <f>+Wohnsitz!V325</f>
        <v/>
      </c>
      <c r="K331" s="44" t="str">
        <f>+Wohnsitz!W325</f>
        <v/>
      </c>
      <c r="L331" s="13" t="str">
        <f>+Wohnsitz!I325</f>
        <v/>
      </c>
      <c r="M331" s="12">
        <f>+Wohnsitz!U325</f>
        <v>0</v>
      </c>
      <c r="N331" s="12" t="str">
        <f>+Wohnsitz!J325</f>
        <v/>
      </c>
      <c r="O331" s="12" t="str">
        <f>+Wohnsitz!K325</f>
        <v/>
      </c>
      <c r="P331" s="12" t="str">
        <f>+Wohnsitz!L325</f>
        <v/>
      </c>
      <c r="Q331" s="12">
        <f>+Wohnsitz!M325</f>
        <v>0</v>
      </c>
      <c r="R331" s="12" t="str">
        <f>+Wohnsitz!N325</f>
        <v/>
      </c>
      <c r="S331" s="12" t="str">
        <f>+Wohnsitz!O325</f>
        <v/>
      </c>
      <c r="T331" s="12" t="str">
        <f>+Wohnsitz!P325</f>
        <v/>
      </c>
      <c r="U331" s="12" t="str">
        <f>+Wohnsitz!Q325</f>
        <v/>
      </c>
      <c r="V331" s="12" t="str">
        <f>+Wohnsitz!R325</f>
        <v/>
      </c>
      <c r="W331" s="12" t="str">
        <f>+Wohnsitz!S325</f>
        <v/>
      </c>
      <c r="X331" s="12">
        <f t="shared" si="4"/>
        <v>0</v>
      </c>
    </row>
    <row r="332" spans="1:24" ht="23.25" customHeight="1" x14ac:dyDescent="0.25">
      <c r="A332" s="43" t="str">
        <f>IFERROR(IF(GEKO!J332&lt;&gt;"",$E$3,""),"")</f>
        <v/>
      </c>
      <c r="B332" s="43" t="str">
        <f>IFERROR(IF(GEKO!J332&lt;&gt;"",$E$9,""),"")</f>
        <v/>
      </c>
      <c r="C332" s="50" t="str">
        <f>IFERROR(IF(GEKO!J332&lt;&gt;"",$B$9,""),"")</f>
        <v/>
      </c>
      <c r="D332" s="50" t="str">
        <f>IFERROR(IF(GEKO!H332&lt;&gt;"", GEKO!$B$10 &amp; " " &amp; $B$11, ""), "")</f>
        <v/>
      </c>
      <c r="E332" s="43" t="str">
        <f>IFERROR(IF(GEKO!J332&lt;&gt;"",INDEX(Wohnsitz!$F$7,1),""),"")</f>
        <v/>
      </c>
      <c r="F332" s="43" t="str">
        <f>IFERROR(IF(GEKO!J332&lt;&gt;"",TEXT(Wohnsitz!$C$11,"MM.JJ"),""),"")</f>
        <v/>
      </c>
      <c r="G332" s="43" t="str">
        <f>IFERROR(IF(GEKO!J332&lt;&gt;"",INDEX(Wohnsitz!B326,1),""),"")</f>
        <v/>
      </c>
      <c r="H332" s="68" t="str">
        <f>+Wohnsitz!G326</f>
        <v/>
      </c>
      <c r="I332" s="43" t="str">
        <f>+Wohnsitz!H326</f>
        <v/>
      </c>
      <c r="J332" s="68" t="str">
        <f>+Wohnsitz!V326</f>
        <v/>
      </c>
      <c r="K332" s="44" t="str">
        <f>+Wohnsitz!W326</f>
        <v/>
      </c>
      <c r="L332" s="13" t="str">
        <f>+Wohnsitz!I326</f>
        <v/>
      </c>
      <c r="M332" s="12">
        <f>+Wohnsitz!U326</f>
        <v>0</v>
      </c>
      <c r="N332" s="12" t="str">
        <f>+Wohnsitz!J326</f>
        <v/>
      </c>
      <c r="O332" s="12" t="str">
        <f>+Wohnsitz!K326</f>
        <v/>
      </c>
      <c r="P332" s="12" t="str">
        <f>+Wohnsitz!L326</f>
        <v/>
      </c>
      <c r="Q332" s="12">
        <f>+Wohnsitz!M326</f>
        <v>0</v>
      </c>
      <c r="R332" s="12" t="str">
        <f>+Wohnsitz!N326</f>
        <v/>
      </c>
      <c r="S332" s="12" t="str">
        <f>+Wohnsitz!O326</f>
        <v/>
      </c>
      <c r="T332" s="12" t="str">
        <f>+Wohnsitz!P326</f>
        <v/>
      </c>
      <c r="U332" s="12" t="str">
        <f>+Wohnsitz!Q326</f>
        <v/>
      </c>
      <c r="V332" s="12" t="str">
        <f>+Wohnsitz!R326</f>
        <v/>
      </c>
      <c r="W332" s="12" t="str">
        <f>+Wohnsitz!S326</f>
        <v/>
      </c>
      <c r="X332" s="12">
        <f t="shared" si="4"/>
        <v>0</v>
      </c>
    </row>
    <row r="333" spans="1:24" ht="23.25" customHeight="1" x14ac:dyDescent="0.25">
      <c r="A333" s="43" t="str">
        <f>IFERROR(IF(GEKO!J333&lt;&gt;"",$E$3,""),"")</f>
        <v/>
      </c>
      <c r="B333" s="43" t="str">
        <f>IFERROR(IF(GEKO!J333&lt;&gt;"",$E$9,""),"")</f>
        <v/>
      </c>
      <c r="C333" s="50" t="str">
        <f>IFERROR(IF(GEKO!J333&lt;&gt;"",$B$9,""),"")</f>
        <v/>
      </c>
      <c r="D333" s="50" t="str">
        <f>IFERROR(IF(GEKO!H333&lt;&gt;"", GEKO!$B$10 &amp; " " &amp; $B$11, ""), "")</f>
        <v/>
      </c>
      <c r="E333" s="43" t="str">
        <f>IFERROR(IF(GEKO!J333&lt;&gt;"",INDEX(Wohnsitz!$F$7,1),""),"")</f>
        <v/>
      </c>
      <c r="F333" s="43" t="str">
        <f>IFERROR(IF(GEKO!J333&lt;&gt;"",TEXT(Wohnsitz!$C$11,"MM.JJ"),""),"")</f>
        <v/>
      </c>
      <c r="G333" s="43" t="str">
        <f>IFERROR(IF(GEKO!J333&lt;&gt;"",INDEX(Wohnsitz!B327,1),""),"")</f>
        <v/>
      </c>
      <c r="H333" s="68" t="str">
        <f>+Wohnsitz!G327</f>
        <v/>
      </c>
      <c r="I333" s="43" t="str">
        <f>+Wohnsitz!H327</f>
        <v/>
      </c>
      <c r="J333" s="68" t="str">
        <f>+Wohnsitz!V327</f>
        <v/>
      </c>
      <c r="K333" s="44" t="str">
        <f>+Wohnsitz!W327</f>
        <v/>
      </c>
      <c r="L333" s="13" t="str">
        <f>+Wohnsitz!I327</f>
        <v/>
      </c>
      <c r="M333" s="12">
        <f>+Wohnsitz!U327</f>
        <v>0</v>
      </c>
      <c r="N333" s="12" t="str">
        <f>+Wohnsitz!J327</f>
        <v/>
      </c>
      <c r="O333" s="12" t="str">
        <f>+Wohnsitz!K327</f>
        <v/>
      </c>
      <c r="P333" s="12" t="str">
        <f>+Wohnsitz!L327</f>
        <v/>
      </c>
      <c r="Q333" s="12">
        <f>+Wohnsitz!M327</f>
        <v>0</v>
      </c>
      <c r="R333" s="12" t="str">
        <f>+Wohnsitz!N327</f>
        <v/>
      </c>
      <c r="S333" s="12" t="str">
        <f>+Wohnsitz!O327</f>
        <v/>
      </c>
      <c r="T333" s="12" t="str">
        <f>+Wohnsitz!P327</f>
        <v/>
      </c>
      <c r="U333" s="12" t="str">
        <f>+Wohnsitz!Q327</f>
        <v/>
      </c>
      <c r="V333" s="12" t="str">
        <f>+Wohnsitz!R327</f>
        <v/>
      </c>
      <c r="W333" s="12" t="str">
        <f>+Wohnsitz!S327</f>
        <v/>
      </c>
      <c r="X333" s="12">
        <f t="shared" si="4"/>
        <v>0</v>
      </c>
    </row>
    <row r="334" spans="1:24" ht="23.25" customHeight="1" x14ac:dyDescent="0.25">
      <c r="A334" s="43" t="str">
        <f>IFERROR(IF(GEKO!J334&lt;&gt;"",$E$3,""),"")</f>
        <v/>
      </c>
      <c r="B334" s="43" t="str">
        <f>IFERROR(IF(GEKO!J334&lt;&gt;"",$E$9,""),"")</f>
        <v/>
      </c>
      <c r="C334" s="50" t="str">
        <f>IFERROR(IF(GEKO!J334&lt;&gt;"",$B$9,""),"")</f>
        <v/>
      </c>
      <c r="D334" s="50" t="str">
        <f>IFERROR(IF(GEKO!H334&lt;&gt;"", GEKO!$B$10 &amp; " " &amp; $B$11, ""), "")</f>
        <v/>
      </c>
      <c r="E334" s="43" t="str">
        <f>IFERROR(IF(GEKO!J334&lt;&gt;"",INDEX(Wohnsitz!$F$7,1),""),"")</f>
        <v/>
      </c>
      <c r="F334" s="43" t="str">
        <f>IFERROR(IF(GEKO!J334&lt;&gt;"",TEXT(Wohnsitz!$C$11,"MM.JJ"),""),"")</f>
        <v/>
      </c>
      <c r="G334" s="43" t="str">
        <f>IFERROR(IF(GEKO!J334&lt;&gt;"",INDEX(Wohnsitz!B328,1),""),"")</f>
        <v/>
      </c>
      <c r="H334" s="68" t="str">
        <f>+Wohnsitz!G328</f>
        <v/>
      </c>
      <c r="I334" s="43" t="str">
        <f>+Wohnsitz!H328</f>
        <v/>
      </c>
      <c r="J334" s="68" t="str">
        <f>+Wohnsitz!V328</f>
        <v/>
      </c>
      <c r="K334" s="44" t="str">
        <f>+Wohnsitz!W328</f>
        <v/>
      </c>
      <c r="L334" s="13" t="str">
        <f>+Wohnsitz!I328</f>
        <v/>
      </c>
      <c r="M334" s="12">
        <f>+Wohnsitz!U328</f>
        <v>0</v>
      </c>
      <c r="N334" s="12" t="str">
        <f>+Wohnsitz!J328</f>
        <v/>
      </c>
      <c r="O334" s="12" t="str">
        <f>+Wohnsitz!K328</f>
        <v/>
      </c>
      <c r="P334" s="12" t="str">
        <f>+Wohnsitz!L328</f>
        <v/>
      </c>
      <c r="Q334" s="12">
        <f>+Wohnsitz!M328</f>
        <v>0</v>
      </c>
      <c r="R334" s="12" t="str">
        <f>+Wohnsitz!N328</f>
        <v/>
      </c>
      <c r="S334" s="12" t="str">
        <f>+Wohnsitz!O328</f>
        <v/>
      </c>
      <c r="T334" s="12" t="str">
        <f>+Wohnsitz!P328</f>
        <v/>
      </c>
      <c r="U334" s="12" t="str">
        <f>+Wohnsitz!Q328</f>
        <v/>
      </c>
      <c r="V334" s="12" t="str">
        <f>+Wohnsitz!R328</f>
        <v/>
      </c>
      <c r="W334" s="12" t="str">
        <f>+Wohnsitz!S328</f>
        <v/>
      </c>
      <c r="X334" s="12">
        <f t="shared" si="4"/>
        <v>0</v>
      </c>
    </row>
    <row r="335" spans="1:24" ht="23.25" customHeight="1" x14ac:dyDescent="0.25">
      <c r="A335" s="43" t="str">
        <f>IFERROR(IF(GEKO!J335&lt;&gt;"",$E$3,""),"")</f>
        <v/>
      </c>
      <c r="B335" s="43" t="str">
        <f>IFERROR(IF(GEKO!J335&lt;&gt;"",$E$9,""),"")</f>
        <v/>
      </c>
      <c r="C335" s="50" t="str">
        <f>IFERROR(IF(GEKO!J335&lt;&gt;"",$B$9,""),"")</f>
        <v/>
      </c>
      <c r="D335" s="50" t="str">
        <f>IFERROR(IF(GEKO!H335&lt;&gt;"", GEKO!$B$10 &amp; " " &amp; $B$11, ""), "")</f>
        <v/>
      </c>
      <c r="E335" s="43" t="str">
        <f>IFERROR(IF(GEKO!J335&lt;&gt;"",INDEX(Wohnsitz!$F$7,1),""),"")</f>
        <v/>
      </c>
      <c r="F335" s="43" t="str">
        <f>IFERROR(IF(GEKO!J335&lt;&gt;"",TEXT(Wohnsitz!$C$11,"MM.JJ"),""),"")</f>
        <v/>
      </c>
      <c r="G335" s="43" t="str">
        <f>IFERROR(IF(GEKO!J335&lt;&gt;"",INDEX(Wohnsitz!B329,1),""),"")</f>
        <v/>
      </c>
      <c r="H335" s="68" t="str">
        <f>+Wohnsitz!G329</f>
        <v/>
      </c>
      <c r="I335" s="43" t="str">
        <f>+Wohnsitz!H329</f>
        <v/>
      </c>
      <c r="J335" s="68" t="str">
        <f>+Wohnsitz!V329</f>
        <v/>
      </c>
      <c r="K335" s="44" t="str">
        <f>+Wohnsitz!W329</f>
        <v/>
      </c>
      <c r="L335" s="13" t="str">
        <f>+Wohnsitz!I329</f>
        <v/>
      </c>
      <c r="M335" s="12">
        <f>+Wohnsitz!U329</f>
        <v>0</v>
      </c>
      <c r="N335" s="12" t="str">
        <f>+Wohnsitz!J329</f>
        <v/>
      </c>
      <c r="O335" s="12" t="str">
        <f>+Wohnsitz!K329</f>
        <v/>
      </c>
      <c r="P335" s="12" t="str">
        <f>+Wohnsitz!L329</f>
        <v/>
      </c>
      <c r="Q335" s="12">
        <f>+Wohnsitz!M329</f>
        <v>0</v>
      </c>
      <c r="R335" s="12" t="str">
        <f>+Wohnsitz!N329</f>
        <v/>
      </c>
      <c r="S335" s="12" t="str">
        <f>+Wohnsitz!O329</f>
        <v/>
      </c>
      <c r="T335" s="12" t="str">
        <f>+Wohnsitz!P329</f>
        <v/>
      </c>
      <c r="U335" s="12" t="str">
        <f>+Wohnsitz!Q329</f>
        <v/>
      </c>
      <c r="V335" s="12" t="str">
        <f>+Wohnsitz!R329</f>
        <v/>
      </c>
      <c r="W335" s="12" t="str">
        <f>+Wohnsitz!S329</f>
        <v/>
      </c>
      <c r="X335" s="12">
        <f t="shared" si="4"/>
        <v>0</v>
      </c>
    </row>
    <row r="336" spans="1:24" ht="23.25" customHeight="1" x14ac:dyDescent="0.25">
      <c r="A336" s="43" t="str">
        <f>IFERROR(IF(GEKO!J336&lt;&gt;"",$E$3,""),"")</f>
        <v/>
      </c>
      <c r="B336" s="43" t="str">
        <f>IFERROR(IF(GEKO!J336&lt;&gt;"",$E$9,""),"")</f>
        <v/>
      </c>
      <c r="C336" s="50" t="str">
        <f>IFERROR(IF(GEKO!J336&lt;&gt;"",$B$9,""),"")</f>
        <v/>
      </c>
      <c r="D336" s="50" t="str">
        <f>IFERROR(IF(GEKO!H336&lt;&gt;"", GEKO!$B$10 &amp; " " &amp; $B$11, ""), "")</f>
        <v/>
      </c>
      <c r="E336" s="43" t="str">
        <f>IFERROR(IF(GEKO!J336&lt;&gt;"",INDEX(Wohnsitz!$F$7,1),""),"")</f>
        <v/>
      </c>
      <c r="F336" s="43" t="str">
        <f>IFERROR(IF(GEKO!J336&lt;&gt;"",TEXT(Wohnsitz!$C$11,"MM.JJ"),""),"")</f>
        <v/>
      </c>
      <c r="G336" s="43" t="str">
        <f>IFERROR(IF(GEKO!J336&lt;&gt;"",INDEX(Wohnsitz!B330,1),""),"")</f>
        <v/>
      </c>
      <c r="H336" s="68" t="str">
        <f>+Wohnsitz!G330</f>
        <v/>
      </c>
      <c r="I336" s="43" t="str">
        <f>+Wohnsitz!H330</f>
        <v/>
      </c>
      <c r="J336" s="68" t="str">
        <f>+Wohnsitz!V330</f>
        <v/>
      </c>
      <c r="K336" s="44" t="str">
        <f>+Wohnsitz!W330</f>
        <v/>
      </c>
      <c r="L336" s="13" t="str">
        <f>+Wohnsitz!I330</f>
        <v/>
      </c>
      <c r="M336" s="12">
        <f>+Wohnsitz!U330</f>
        <v>0</v>
      </c>
      <c r="N336" s="12" t="str">
        <f>+Wohnsitz!J330</f>
        <v/>
      </c>
      <c r="O336" s="12" t="str">
        <f>+Wohnsitz!K330</f>
        <v/>
      </c>
      <c r="P336" s="12" t="str">
        <f>+Wohnsitz!L330</f>
        <v/>
      </c>
      <c r="Q336" s="12">
        <f>+Wohnsitz!M330</f>
        <v>0</v>
      </c>
      <c r="R336" s="12" t="str">
        <f>+Wohnsitz!N330</f>
        <v/>
      </c>
      <c r="S336" s="12" t="str">
        <f>+Wohnsitz!O330</f>
        <v/>
      </c>
      <c r="T336" s="12" t="str">
        <f>+Wohnsitz!P330</f>
        <v/>
      </c>
      <c r="U336" s="12" t="str">
        <f>+Wohnsitz!Q330</f>
        <v/>
      </c>
      <c r="V336" s="12" t="str">
        <f>+Wohnsitz!R330</f>
        <v/>
      </c>
      <c r="W336" s="12" t="str">
        <f>+Wohnsitz!S330</f>
        <v/>
      </c>
      <c r="X336" s="12">
        <f t="shared" si="4"/>
        <v>0</v>
      </c>
    </row>
    <row r="337" spans="1:24" ht="23.25" customHeight="1" x14ac:dyDescent="0.25">
      <c r="A337" s="43" t="str">
        <f>IFERROR(IF(GEKO!J337&lt;&gt;"",$E$3,""),"")</f>
        <v/>
      </c>
      <c r="B337" s="43" t="str">
        <f>IFERROR(IF(GEKO!J337&lt;&gt;"",$E$9,""),"")</f>
        <v/>
      </c>
      <c r="C337" s="50" t="str">
        <f>IFERROR(IF(GEKO!J337&lt;&gt;"",$B$9,""),"")</f>
        <v/>
      </c>
      <c r="D337" s="50" t="str">
        <f>IFERROR(IF(GEKO!H337&lt;&gt;"", GEKO!$B$10 &amp; " " &amp; $B$11, ""), "")</f>
        <v/>
      </c>
      <c r="E337" s="43" t="str">
        <f>IFERROR(IF(GEKO!J337&lt;&gt;"",INDEX(Wohnsitz!$F$7,1),""),"")</f>
        <v/>
      </c>
      <c r="F337" s="43" t="str">
        <f>IFERROR(IF(GEKO!J337&lt;&gt;"",TEXT(Wohnsitz!$C$11,"MM.JJ"),""),"")</f>
        <v/>
      </c>
      <c r="G337" s="43" t="str">
        <f>IFERROR(IF(GEKO!J337&lt;&gt;"",INDEX(Wohnsitz!B331,1),""),"")</f>
        <v/>
      </c>
      <c r="H337" s="68" t="str">
        <f>+Wohnsitz!G331</f>
        <v/>
      </c>
      <c r="I337" s="43" t="str">
        <f>+Wohnsitz!H331</f>
        <v/>
      </c>
      <c r="J337" s="68" t="str">
        <f>+Wohnsitz!V331</f>
        <v/>
      </c>
      <c r="K337" s="44" t="str">
        <f>+Wohnsitz!W331</f>
        <v/>
      </c>
      <c r="L337" s="13" t="str">
        <f>+Wohnsitz!I331</f>
        <v/>
      </c>
      <c r="M337" s="12">
        <f>+Wohnsitz!U331</f>
        <v>0</v>
      </c>
      <c r="N337" s="12" t="str">
        <f>+Wohnsitz!J331</f>
        <v/>
      </c>
      <c r="O337" s="12" t="str">
        <f>+Wohnsitz!K331</f>
        <v/>
      </c>
      <c r="P337" s="12" t="str">
        <f>+Wohnsitz!L331</f>
        <v/>
      </c>
      <c r="Q337" s="12">
        <f>+Wohnsitz!M331</f>
        <v>0</v>
      </c>
      <c r="R337" s="12" t="str">
        <f>+Wohnsitz!N331</f>
        <v/>
      </c>
      <c r="S337" s="12" t="str">
        <f>+Wohnsitz!O331</f>
        <v/>
      </c>
      <c r="T337" s="12" t="str">
        <f>+Wohnsitz!P331</f>
        <v/>
      </c>
      <c r="U337" s="12" t="str">
        <f>+Wohnsitz!Q331</f>
        <v/>
      </c>
      <c r="V337" s="12" t="str">
        <f>+Wohnsitz!R331</f>
        <v/>
      </c>
      <c r="W337" s="12" t="str">
        <f>+Wohnsitz!S331</f>
        <v/>
      </c>
      <c r="X337" s="12">
        <f t="shared" si="4"/>
        <v>0</v>
      </c>
    </row>
    <row r="338" spans="1:24" ht="23.25" customHeight="1" x14ac:dyDescent="0.25">
      <c r="A338" s="43" t="str">
        <f>IFERROR(IF(GEKO!J338&lt;&gt;"",$E$3,""),"")</f>
        <v/>
      </c>
      <c r="B338" s="43" t="str">
        <f>IFERROR(IF(GEKO!J338&lt;&gt;"",$E$9,""),"")</f>
        <v/>
      </c>
      <c r="C338" s="50" t="str">
        <f>IFERROR(IF(GEKO!J338&lt;&gt;"",$B$9,""),"")</f>
        <v/>
      </c>
      <c r="D338" s="50" t="str">
        <f>IFERROR(IF(GEKO!H338&lt;&gt;"", GEKO!$B$10 &amp; " " &amp; $B$11, ""), "")</f>
        <v/>
      </c>
      <c r="E338" s="43" t="str">
        <f>IFERROR(IF(GEKO!J338&lt;&gt;"",INDEX(Wohnsitz!$F$7,1),""),"")</f>
        <v/>
      </c>
      <c r="F338" s="43" t="str">
        <f>IFERROR(IF(GEKO!J338&lt;&gt;"",TEXT(Wohnsitz!$C$11,"MM.JJ"),""),"")</f>
        <v/>
      </c>
      <c r="G338" s="43" t="str">
        <f>IFERROR(IF(GEKO!J338&lt;&gt;"",INDEX(Wohnsitz!B332,1),""),"")</f>
        <v/>
      </c>
      <c r="H338" s="68" t="str">
        <f>+Wohnsitz!G332</f>
        <v/>
      </c>
      <c r="I338" s="43" t="str">
        <f>+Wohnsitz!H332</f>
        <v/>
      </c>
      <c r="J338" s="68" t="str">
        <f>+Wohnsitz!V332</f>
        <v/>
      </c>
      <c r="K338" s="44" t="str">
        <f>+Wohnsitz!W332</f>
        <v/>
      </c>
      <c r="L338" s="13" t="str">
        <f>+Wohnsitz!I332</f>
        <v/>
      </c>
      <c r="M338" s="12">
        <f>+Wohnsitz!U332</f>
        <v>0</v>
      </c>
      <c r="N338" s="12" t="str">
        <f>+Wohnsitz!J332</f>
        <v/>
      </c>
      <c r="O338" s="12" t="str">
        <f>+Wohnsitz!K332</f>
        <v/>
      </c>
      <c r="P338" s="12" t="str">
        <f>+Wohnsitz!L332</f>
        <v/>
      </c>
      <c r="Q338" s="12">
        <f>+Wohnsitz!M332</f>
        <v>0</v>
      </c>
      <c r="R338" s="12" t="str">
        <f>+Wohnsitz!N332</f>
        <v/>
      </c>
      <c r="S338" s="12" t="str">
        <f>+Wohnsitz!O332</f>
        <v/>
      </c>
      <c r="T338" s="12" t="str">
        <f>+Wohnsitz!P332</f>
        <v/>
      </c>
      <c r="U338" s="12" t="str">
        <f>+Wohnsitz!Q332</f>
        <v/>
      </c>
      <c r="V338" s="12" t="str">
        <f>+Wohnsitz!R332</f>
        <v/>
      </c>
      <c r="W338" s="12" t="str">
        <f>+Wohnsitz!S332</f>
        <v/>
      </c>
      <c r="X338" s="12">
        <f t="shared" si="4"/>
        <v>0</v>
      </c>
    </row>
    <row r="339" spans="1:24" ht="23.25" customHeight="1" x14ac:dyDescent="0.25">
      <c r="A339" s="43" t="str">
        <f>IFERROR(IF(GEKO!J339&lt;&gt;"",$E$3,""),"")</f>
        <v/>
      </c>
      <c r="B339" s="43" t="str">
        <f>IFERROR(IF(GEKO!J339&lt;&gt;"",$E$9,""),"")</f>
        <v/>
      </c>
      <c r="C339" s="50" t="str">
        <f>IFERROR(IF(GEKO!J339&lt;&gt;"",$B$9,""),"")</f>
        <v/>
      </c>
      <c r="D339" s="50" t="str">
        <f>IFERROR(IF(GEKO!H339&lt;&gt;"", GEKO!$B$10 &amp; " " &amp; $B$11, ""), "")</f>
        <v/>
      </c>
      <c r="E339" s="43" t="str">
        <f>IFERROR(IF(GEKO!J339&lt;&gt;"",INDEX(Wohnsitz!$F$7,1),""),"")</f>
        <v/>
      </c>
      <c r="F339" s="43" t="str">
        <f>IFERROR(IF(GEKO!J339&lt;&gt;"",TEXT(Wohnsitz!$C$11,"MM.JJ"),""),"")</f>
        <v/>
      </c>
      <c r="G339" s="43" t="str">
        <f>IFERROR(IF(GEKO!J339&lt;&gt;"",INDEX(Wohnsitz!B333,1),""),"")</f>
        <v/>
      </c>
      <c r="H339" s="68" t="str">
        <f>+Wohnsitz!G333</f>
        <v/>
      </c>
      <c r="I339" s="43" t="str">
        <f>+Wohnsitz!H333</f>
        <v/>
      </c>
      <c r="J339" s="68" t="str">
        <f>+Wohnsitz!V333</f>
        <v/>
      </c>
      <c r="K339" s="44" t="str">
        <f>+Wohnsitz!W333</f>
        <v/>
      </c>
      <c r="L339" s="13" t="str">
        <f>+Wohnsitz!I333</f>
        <v/>
      </c>
      <c r="M339" s="12">
        <f>+Wohnsitz!U333</f>
        <v>0</v>
      </c>
      <c r="N339" s="12" t="str">
        <f>+Wohnsitz!J333</f>
        <v/>
      </c>
      <c r="O339" s="12" t="str">
        <f>+Wohnsitz!K333</f>
        <v/>
      </c>
      <c r="P339" s="12" t="str">
        <f>+Wohnsitz!L333</f>
        <v/>
      </c>
      <c r="Q339" s="12">
        <f>+Wohnsitz!M333</f>
        <v>0</v>
      </c>
      <c r="R339" s="12" t="str">
        <f>+Wohnsitz!N333</f>
        <v/>
      </c>
      <c r="S339" s="12" t="str">
        <f>+Wohnsitz!O333</f>
        <v/>
      </c>
      <c r="T339" s="12" t="str">
        <f>+Wohnsitz!P333</f>
        <v/>
      </c>
      <c r="U339" s="12" t="str">
        <f>+Wohnsitz!Q333</f>
        <v/>
      </c>
      <c r="V339" s="12" t="str">
        <f>+Wohnsitz!R333</f>
        <v/>
      </c>
      <c r="W339" s="12" t="str">
        <f>+Wohnsitz!S333</f>
        <v/>
      </c>
      <c r="X339" s="12">
        <f t="shared" si="4"/>
        <v>0</v>
      </c>
    </row>
    <row r="340" spans="1:24" ht="23.25" customHeight="1" x14ac:dyDescent="0.25">
      <c r="A340" s="43" t="str">
        <f>IFERROR(IF(GEKO!J340&lt;&gt;"",$E$3,""),"")</f>
        <v/>
      </c>
      <c r="B340" s="43" t="str">
        <f>IFERROR(IF(GEKO!J340&lt;&gt;"",$E$9,""),"")</f>
        <v/>
      </c>
      <c r="C340" s="50" t="str">
        <f>IFERROR(IF(GEKO!J340&lt;&gt;"",$B$9,""),"")</f>
        <v/>
      </c>
      <c r="D340" s="50" t="str">
        <f>IFERROR(IF(GEKO!H340&lt;&gt;"", GEKO!$B$10 &amp; " " &amp; $B$11, ""), "")</f>
        <v/>
      </c>
      <c r="E340" s="43" t="str">
        <f>IFERROR(IF(GEKO!J340&lt;&gt;"",INDEX(Wohnsitz!$F$7,1),""),"")</f>
        <v/>
      </c>
      <c r="F340" s="43" t="str">
        <f>IFERROR(IF(GEKO!J340&lt;&gt;"",TEXT(Wohnsitz!$C$11,"MM.JJ"),""),"")</f>
        <v/>
      </c>
      <c r="G340" s="43" t="str">
        <f>IFERROR(IF(GEKO!J340&lt;&gt;"",INDEX(Wohnsitz!B334,1),""),"")</f>
        <v/>
      </c>
      <c r="H340" s="68" t="str">
        <f>+Wohnsitz!G334</f>
        <v/>
      </c>
      <c r="I340" s="43" t="str">
        <f>+Wohnsitz!H334</f>
        <v/>
      </c>
      <c r="J340" s="68" t="str">
        <f>+Wohnsitz!V334</f>
        <v/>
      </c>
      <c r="K340" s="44" t="str">
        <f>+Wohnsitz!W334</f>
        <v/>
      </c>
      <c r="L340" s="13" t="str">
        <f>+Wohnsitz!I334</f>
        <v/>
      </c>
      <c r="M340" s="12">
        <f>+Wohnsitz!U334</f>
        <v>0</v>
      </c>
      <c r="N340" s="12" t="str">
        <f>+Wohnsitz!J334</f>
        <v/>
      </c>
      <c r="O340" s="12" t="str">
        <f>+Wohnsitz!K334</f>
        <v/>
      </c>
      <c r="P340" s="12" t="str">
        <f>+Wohnsitz!L334</f>
        <v/>
      </c>
      <c r="Q340" s="12">
        <f>+Wohnsitz!M334</f>
        <v>0</v>
      </c>
      <c r="R340" s="12" t="str">
        <f>+Wohnsitz!N334</f>
        <v/>
      </c>
      <c r="S340" s="12" t="str">
        <f>+Wohnsitz!O334</f>
        <v/>
      </c>
      <c r="T340" s="12" t="str">
        <f>+Wohnsitz!P334</f>
        <v/>
      </c>
      <c r="U340" s="12" t="str">
        <f>+Wohnsitz!Q334</f>
        <v/>
      </c>
      <c r="V340" s="12" t="str">
        <f>+Wohnsitz!R334</f>
        <v/>
      </c>
      <c r="W340" s="12" t="str">
        <f>+Wohnsitz!S334</f>
        <v/>
      </c>
      <c r="X340" s="12">
        <f t="shared" si="4"/>
        <v>0</v>
      </c>
    </row>
    <row r="341" spans="1:24" ht="23.25" customHeight="1" x14ac:dyDescent="0.25">
      <c r="A341" s="43" t="str">
        <f>IFERROR(IF(GEKO!J341&lt;&gt;"",$E$3,""),"")</f>
        <v/>
      </c>
      <c r="B341" s="43" t="str">
        <f>IFERROR(IF(GEKO!J341&lt;&gt;"",$E$9,""),"")</f>
        <v/>
      </c>
      <c r="C341" s="50" t="str">
        <f>IFERROR(IF(GEKO!J341&lt;&gt;"",$B$9,""),"")</f>
        <v/>
      </c>
      <c r="D341" s="50" t="str">
        <f>IFERROR(IF(GEKO!H341&lt;&gt;"", GEKO!$B$10 &amp; " " &amp; $B$11, ""), "")</f>
        <v/>
      </c>
      <c r="E341" s="43" t="str">
        <f>IFERROR(IF(GEKO!J341&lt;&gt;"",INDEX(Wohnsitz!$F$7,1),""),"")</f>
        <v/>
      </c>
      <c r="F341" s="43" t="str">
        <f>IFERROR(IF(GEKO!J341&lt;&gt;"",TEXT(Wohnsitz!$C$11,"MM.JJ"),""),"")</f>
        <v/>
      </c>
      <c r="G341" s="43" t="str">
        <f>IFERROR(IF(GEKO!J341&lt;&gt;"",INDEX(Wohnsitz!B335,1),""),"")</f>
        <v/>
      </c>
      <c r="H341" s="68" t="str">
        <f>+Wohnsitz!G335</f>
        <v/>
      </c>
      <c r="I341" s="43" t="str">
        <f>+Wohnsitz!H335</f>
        <v/>
      </c>
      <c r="J341" s="68" t="str">
        <f>+Wohnsitz!V335</f>
        <v/>
      </c>
      <c r="K341" s="44" t="str">
        <f>+Wohnsitz!W335</f>
        <v/>
      </c>
      <c r="L341" s="13" t="str">
        <f>+Wohnsitz!I335</f>
        <v/>
      </c>
      <c r="M341" s="12">
        <f>+Wohnsitz!U335</f>
        <v>0</v>
      </c>
      <c r="N341" s="12" t="str">
        <f>+Wohnsitz!J335</f>
        <v/>
      </c>
      <c r="O341" s="12" t="str">
        <f>+Wohnsitz!K335</f>
        <v/>
      </c>
      <c r="P341" s="12" t="str">
        <f>+Wohnsitz!L335</f>
        <v/>
      </c>
      <c r="Q341" s="12">
        <f>+Wohnsitz!M335</f>
        <v>0</v>
      </c>
      <c r="R341" s="12" t="str">
        <f>+Wohnsitz!N335</f>
        <v/>
      </c>
      <c r="S341" s="12" t="str">
        <f>+Wohnsitz!O335</f>
        <v/>
      </c>
      <c r="T341" s="12" t="str">
        <f>+Wohnsitz!P335</f>
        <v/>
      </c>
      <c r="U341" s="12" t="str">
        <f>+Wohnsitz!Q335</f>
        <v/>
      </c>
      <c r="V341" s="12" t="str">
        <f>+Wohnsitz!R335</f>
        <v/>
      </c>
      <c r="W341" s="12" t="str">
        <f>+Wohnsitz!S335</f>
        <v/>
      </c>
      <c r="X341" s="12">
        <f t="shared" ref="X341:X404" si="5">SUM(U341:W341)</f>
        <v>0</v>
      </c>
    </row>
    <row r="342" spans="1:24" ht="23.25" customHeight="1" x14ac:dyDescent="0.25">
      <c r="A342" s="43" t="str">
        <f>IFERROR(IF(GEKO!J342&lt;&gt;"",$E$3,""),"")</f>
        <v/>
      </c>
      <c r="B342" s="43" t="str">
        <f>IFERROR(IF(GEKO!J342&lt;&gt;"",$E$9,""),"")</f>
        <v/>
      </c>
      <c r="C342" s="50" t="str">
        <f>IFERROR(IF(GEKO!J342&lt;&gt;"",$B$9,""),"")</f>
        <v/>
      </c>
      <c r="D342" s="50" t="str">
        <f>IFERROR(IF(GEKO!H342&lt;&gt;"", GEKO!$B$10 &amp; " " &amp; $B$11, ""), "")</f>
        <v/>
      </c>
      <c r="E342" s="43" t="str">
        <f>IFERROR(IF(GEKO!J342&lt;&gt;"",INDEX(Wohnsitz!$F$7,1),""),"")</f>
        <v/>
      </c>
      <c r="F342" s="43" t="str">
        <f>IFERROR(IF(GEKO!J342&lt;&gt;"",TEXT(Wohnsitz!$C$11,"MM.JJ"),""),"")</f>
        <v/>
      </c>
      <c r="G342" s="43" t="str">
        <f>IFERROR(IF(GEKO!J342&lt;&gt;"",INDEX(Wohnsitz!B336,1),""),"")</f>
        <v/>
      </c>
      <c r="H342" s="68" t="str">
        <f>+Wohnsitz!G336</f>
        <v/>
      </c>
      <c r="I342" s="43" t="str">
        <f>+Wohnsitz!H336</f>
        <v/>
      </c>
      <c r="J342" s="68" t="str">
        <f>+Wohnsitz!V336</f>
        <v/>
      </c>
      <c r="K342" s="44" t="str">
        <f>+Wohnsitz!W336</f>
        <v/>
      </c>
      <c r="L342" s="13" t="str">
        <f>+Wohnsitz!I336</f>
        <v/>
      </c>
      <c r="M342" s="12">
        <f>+Wohnsitz!U336</f>
        <v>0</v>
      </c>
      <c r="N342" s="12" t="str">
        <f>+Wohnsitz!J336</f>
        <v/>
      </c>
      <c r="O342" s="12" t="str">
        <f>+Wohnsitz!K336</f>
        <v/>
      </c>
      <c r="P342" s="12" t="str">
        <f>+Wohnsitz!L336</f>
        <v/>
      </c>
      <c r="Q342" s="12">
        <f>+Wohnsitz!M336</f>
        <v>0</v>
      </c>
      <c r="R342" s="12" t="str">
        <f>+Wohnsitz!N336</f>
        <v/>
      </c>
      <c r="S342" s="12" t="str">
        <f>+Wohnsitz!O336</f>
        <v/>
      </c>
      <c r="T342" s="12" t="str">
        <f>+Wohnsitz!P336</f>
        <v/>
      </c>
      <c r="U342" s="12" t="str">
        <f>+Wohnsitz!Q336</f>
        <v/>
      </c>
      <c r="V342" s="12" t="str">
        <f>+Wohnsitz!R336</f>
        <v/>
      </c>
      <c r="W342" s="12" t="str">
        <f>+Wohnsitz!S336</f>
        <v/>
      </c>
      <c r="X342" s="12">
        <f t="shared" si="5"/>
        <v>0</v>
      </c>
    </row>
    <row r="343" spans="1:24" ht="23.25" customHeight="1" x14ac:dyDescent="0.25">
      <c r="A343" s="43" t="str">
        <f>IFERROR(IF(GEKO!J343&lt;&gt;"",$E$3,""),"")</f>
        <v/>
      </c>
      <c r="B343" s="43" t="str">
        <f>IFERROR(IF(GEKO!J343&lt;&gt;"",$E$9,""),"")</f>
        <v/>
      </c>
      <c r="C343" s="50" t="str">
        <f>IFERROR(IF(GEKO!J343&lt;&gt;"",$B$9,""),"")</f>
        <v/>
      </c>
      <c r="D343" s="50" t="str">
        <f>IFERROR(IF(GEKO!H343&lt;&gt;"", GEKO!$B$10 &amp; " " &amp; $B$11, ""), "")</f>
        <v/>
      </c>
      <c r="E343" s="43" t="str">
        <f>IFERROR(IF(GEKO!J343&lt;&gt;"",INDEX(Wohnsitz!$F$7,1),""),"")</f>
        <v/>
      </c>
      <c r="F343" s="43" t="str">
        <f>IFERROR(IF(GEKO!J343&lt;&gt;"",TEXT(Wohnsitz!$C$11,"MM.JJ"),""),"")</f>
        <v/>
      </c>
      <c r="G343" s="43" t="str">
        <f>IFERROR(IF(GEKO!J343&lt;&gt;"",INDEX(Wohnsitz!B337,1),""),"")</f>
        <v/>
      </c>
      <c r="H343" s="68" t="str">
        <f>+Wohnsitz!G337</f>
        <v/>
      </c>
      <c r="I343" s="43" t="str">
        <f>+Wohnsitz!H337</f>
        <v/>
      </c>
      <c r="J343" s="68" t="str">
        <f>+Wohnsitz!V337</f>
        <v/>
      </c>
      <c r="K343" s="44" t="str">
        <f>+Wohnsitz!W337</f>
        <v/>
      </c>
      <c r="L343" s="13" t="str">
        <f>+Wohnsitz!I337</f>
        <v/>
      </c>
      <c r="M343" s="12">
        <f>+Wohnsitz!U337</f>
        <v>0</v>
      </c>
      <c r="N343" s="12" t="str">
        <f>+Wohnsitz!J337</f>
        <v/>
      </c>
      <c r="O343" s="12" t="str">
        <f>+Wohnsitz!K337</f>
        <v/>
      </c>
      <c r="P343" s="12" t="str">
        <f>+Wohnsitz!L337</f>
        <v/>
      </c>
      <c r="Q343" s="12">
        <f>+Wohnsitz!M337</f>
        <v>0</v>
      </c>
      <c r="R343" s="12" t="str">
        <f>+Wohnsitz!N337</f>
        <v/>
      </c>
      <c r="S343" s="12" t="str">
        <f>+Wohnsitz!O337</f>
        <v/>
      </c>
      <c r="T343" s="12" t="str">
        <f>+Wohnsitz!P337</f>
        <v/>
      </c>
      <c r="U343" s="12" t="str">
        <f>+Wohnsitz!Q337</f>
        <v/>
      </c>
      <c r="V343" s="12" t="str">
        <f>+Wohnsitz!R337</f>
        <v/>
      </c>
      <c r="W343" s="12" t="str">
        <f>+Wohnsitz!S337</f>
        <v/>
      </c>
      <c r="X343" s="12">
        <f t="shared" si="5"/>
        <v>0</v>
      </c>
    </row>
    <row r="344" spans="1:24" ht="23.25" customHeight="1" x14ac:dyDescent="0.25">
      <c r="A344" s="43" t="str">
        <f>IFERROR(IF(GEKO!J344&lt;&gt;"",$E$3,""),"")</f>
        <v/>
      </c>
      <c r="B344" s="43" t="str">
        <f>IFERROR(IF(GEKO!J344&lt;&gt;"",$E$9,""),"")</f>
        <v/>
      </c>
      <c r="C344" s="50" t="str">
        <f>IFERROR(IF(GEKO!J344&lt;&gt;"",$B$9,""),"")</f>
        <v/>
      </c>
      <c r="D344" s="50" t="str">
        <f>IFERROR(IF(GEKO!H344&lt;&gt;"", GEKO!$B$10 &amp; " " &amp; $B$11, ""), "")</f>
        <v/>
      </c>
      <c r="E344" s="43" t="str">
        <f>IFERROR(IF(GEKO!J344&lt;&gt;"",INDEX(Wohnsitz!$F$7,1),""),"")</f>
        <v/>
      </c>
      <c r="F344" s="43" t="str">
        <f>IFERROR(IF(GEKO!J344&lt;&gt;"",TEXT(Wohnsitz!$C$11,"MM.JJ"),""),"")</f>
        <v/>
      </c>
      <c r="G344" s="43" t="str">
        <f>IFERROR(IF(GEKO!J344&lt;&gt;"",INDEX(Wohnsitz!B338,1),""),"")</f>
        <v/>
      </c>
      <c r="H344" s="68" t="str">
        <f>+Wohnsitz!G338</f>
        <v/>
      </c>
      <c r="I344" s="43" t="str">
        <f>+Wohnsitz!H338</f>
        <v/>
      </c>
      <c r="J344" s="68" t="str">
        <f>+Wohnsitz!V338</f>
        <v/>
      </c>
      <c r="K344" s="44" t="str">
        <f>+Wohnsitz!W338</f>
        <v/>
      </c>
      <c r="L344" s="13" t="str">
        <f>+Wohnsitz!I338</f>
        <v/>
      </c>
      <c r="M344" s="12">
        <f>+Wohnsitz!U338</f>
        <v>0</v>
      </c>
      <c r="N344" s="12" t="str">
        <f>+Wohnsitz!J338</f>
        <v/>
      </c>
      <c r="O344" s="12" t="str">
        <f>+Wohnsitz!K338</f>
        <v/>
      </c>
      <c r="P344" s="12" t="str">
        <f>+Wohnsitz!L338</f>
        <v/>
      </c>
      <c r="Q344" s="12">
        <f>+Wohnsitz!M338</f>
        <v>0</v>
      </c>
      <c r="R344" s="12" t="str">
        <f>+Wohnsitz!N338</f>
        <v/>
      </c>
      <c r="S344" s="12" t="str">
        <f>+Wohnsitz!O338</f>
        <v/>
      </c>
      <c r="T344" s="12" t="str">
        <f>+Wohnsitz!P338</f>
        <v/>
      </c>
      <c r="U344" s="12" t="str">
        <f>+Wohnsitz!Q338</f>
        <v/>
      </c>
      <c r="V344" s="12" t="str">
        <f>+Wohnsitz!R338</f>
        <v/>
      </c>
      <c r="W344" s="12" t="str">
        <f>+Wohnsitz!S338</f>
        <v/>
      </c>
      <c r="X344" s="12">
        <f t="shared" si="5"/>
        <v>0</v>
      </c>
    </row>
    <row r="345" spans="1:24" ht="23.25" customHeight="1" x14ac:dyDescent="0.25">
      <c r="A345" s="43" t="str">
        <f>IFERROR(IF(GEKO!J345&lt;&gt;"",$E$3,""),"")</f>
        <v/>
      </c>
      <c r="B345" s="43" t="str">
        <f>IFERROR(IF(GEKO!J345&lt;&gt;"",$E$9,""),"")</f>
        <v/>
      </c>
      <c r="C345" s="50" t="str">
        <f>IFERROR(IF(GEKO!J345&lt;&gt;"",$B$9,""),"")</f>
        <v/>
      </c>
      <c r="D345" s="50" t="str">
        <f>IFERROR(IF(GEKO!H345&lt;&gt;"", GEKO!$B$10 &amp; " " &amp; $B$11, ""), "")</f>
        <v/>
      </c>
      <c r="E345" s="43" t="str">
        <f>IFERROR(IF(GEKO!J345&lt;&gt;"",INDEX(Wohnsitz!$F$7,1),""),"")</f>
        <v/>
      </c>
      <c r="F345" s="43" t="str">
        <f>IFERROR(IF(GEKO!J345&lt;&gt;"",TEXT(Wohnsitz!$C$11,"MM.JJ"),""),"")</f>
        <v/>
      </c>
      <c r="G345" s="43" t="str">
        <f>IFERROR(IF(GEKO!J345&lt;&gt;"",INDEX(Wohnsitz!B339,1),""),"")</f>
        <v/>
      </c>
      <c r="H345" s="68" t="str">
        <f>+Wohnsitz!G339</f>
        <v/>
      </c>
      <c r="I345" s="43" t="str">
        <f>+Wohnsitz!H339</f>
        <v/>
      </c>
      <c r="J345" s="68" t="str">
        <f>+Wohnsitz!V339</f>
        <v/>
      </c>
      <c r="K345" s="44" t="str">
        <f>+Wohnsitz!W339</f>
        <v/>
      </c>
      <c r="L345" s="13" t="str">
        <f>+Wohnsitz!I339</f>
        <v/>
      </c>
      <c r="M345" s="12">
        <f>+Wohnsitz!U339</f>
        <v>0</v>
      </c>
      <c r="N345" s="12" t="str">
        <f>+Wohnsitz!J339</f>
        <v/>
      </c>
      <c r="O345" s="12" t="str">
        <f>+Wohnsitz!K339</f>
        <v/>
      </c>
      <c r="P345" s="12" t="str">
        <f>+Wohnsitz!L339</f>
        <v/>
      </c>
      <c r="Q345" s="12">
        <f>+Wohnsitz!M339</f>
        <v>0</v>
      </c>
      <c r="R345" s="12" t="str">
        <f>+Wohnsitz!N339</f>
        <v/>
      </c>
      <c r="S345" s="12" t="str">
        <f>+Wohnsitz!O339</f>
        <v/>
      </c>
      <c r="T345" s="12" t="str">
        <f>+Wohnsitz!P339</f>
        <v/>
      </c>
      <c r="U345" s="12" t="str">
        <f>+Wohnsitz!Q339</f>
        <v/>
      </c>
      <c r="V345" s="12" t="str">
        <f>+Wohnsitz!R339</f>
        <v/>
      </c>
      <c r="W345" s="12" t="str">
        <f>+Wohnsitz!S339</f>
        <v/>
      </c>
      <c r="X345" s="12">
        <f t="shared" si="5"/>
        <v>0</v>
      </c>
    </row>
    <row r="346" spans="1:24" ht="23.25" customHeight="1" x14ac:dyDescent="0.25">
      <c r="A346" s="43" t="str">
        <f>IFERROR(IF(GEKO!J346&lt;&gt;"",$E$3,""),"")</f>
        <v/>
      </c>
      <c r="B346" s="43" t="str">
        <f>IFERROR(IF(GEKO!J346&lt;&gt;"",$E$9,""),"")</f>
        <v/>
      </c>
      <c r="C346" s="50" t="str">
        <f>IFERROR(IF(GEKO!J346&lt;&gt;"",$B$9,""),"")</f>
        <v/>
      </c>
      <c r="D346" s="50" t="str">
        <f>IFERROR(IF(GEKO!H346&lt;&gt;"", GEKO!$B$10 &amp; " " &amp; $B$11, ""), "")</f>
        <v/>
      </c>
      <c r="E346" s="43" t="str">
        <f>IFERROR(IF(GEKO!J346&lt;&gt;"",INDEX(Wohnsitz!$F$7,1),""),"")</f>
        <v/>
      </c>
      <c r="F346" s="43" t="str">
        <f>IFERROR(IF(GEKO!J346&lt;&gt;"",TEXT(Wohnsitz!$C$11,"MM.JJ"),""),"")</f>
        <v/>
      </c>
      <c r="G346" s="43" t="str">
        <f>IFERROR(IF(GEKO!J346&lt;&gt;"",INDEX(Wohnsitz!B340,1),""),"")</f>
        <v/>
      </c>
      <c r="H346" s="68" t="str">
        <f>+Wohnsitz!G340</f>
        <v/>
      </c>
      <c r="I346" s="43" t="str">
        <f>+Wohnsitz!H340</f>
        <v/>
      </c>
      <c r="J346" s="68" t="str">
        <f>+Wohnsitz!V340</f>
        <v/>
      </c>
      <c r="K346" s="44" t="str">
        <f>+Wohnsitz!W340</f>
        <v/>
      </c>
      <c r="L346" s="13" t="str">
        <f>+Wohnsitz!I340</f>
        <v/>
      </c>
      <c r="M346" s="12">
        <f>+Wohnsitz!U340</f>
        <v>0</v>
      </c>
      <c r="N346" s="12" t="str">
        <f>+Wohnsitz!J340</f>
        <v/>
      </c>
      <c r="O346" s="12" t="str">
        <f>+Wohnsitz!K340</f>
        <v/>
      </c>
      <c r="P346" s="12" t="str">
        <f>+Wohnsitz!L340</f>
        <v/>
      </c>
      <c r="Q346" s="12">
        <f>+Wohnsitz!M340</f>
        <v>0</v>
      </c>
      <c r="R346" s="12" t="str">
        <f>+Wohnsitz!N340</f>
        <v/>
      </c>
      <c r="S346" s="12" t="str">
        <f>+Wohnsitz!O340</f>
        <v/>
      </c>
      <c r="T346" s="12" t="str">
        <f>+Wohnsitz!P340</f>
        <v/>
      </c>
      <c r="U346" s="12" t="str">
        <f>+Wohnsitz!Q340</f>
        <v/>
      </c>
      <c r="V346" s="12" t="str">
        <f>+Wohnsitz!R340</f>
        <v/>
      </c>
      <c r="W346" s="12" t="str">
        <f>+Wohnsitz!S340</f>
        <v/>
      </c>
      <c r="X346" s="12">
        <f t="shared" si="5"/>
        <v>0</v>
      </c>
    </row>
    <row r="347" spans="1:24" ht="23.25" customHeight="1" x14ac:dyDescent="0.25">
      <c r="A347" s="43" t="str">
        <f>IFERROR(IF(GEKO!J347&lt;&gt;"",$E$3,""),"")</f>
        <v/>
      </c>
      <c r="B347" s="43" t="str">
        <f>IFERROR(IF(GEKO!J347&lt;&gt;"",$E$9,""),"")</f>
        <v/>
      </c>
      <c r="C347" s="50" t="str">
        <f>IFERROR(IF(GEKO!J347&lt;&gt;"",$B$9,""),"")</f>
        <v/>
      </c>
      <c r="D347" s="50" t="str">
        <f>IFERROR(IF(GEKO!H347&lt;&gt;"", GEKO!$B$10 &amp; " " &amp; $B$11, ""), "")</f>
        <v/>
      </c>
      <c r="E347" s="43" t="str">
        <f>IFERROR(IF(GEKO!J347&lt;&gt;"",INDEX(Wohnsitz!$F$7,1),""),"")</f>
        <v/>
      </c>
      <c r="F347" s="43" t="str">
        <f>IFERROR(IF(GEKO!J347&lt;&gt;"",TEXT(Wohnsitz!$C$11,"MM.JJ"),""),"")</f>
        <v/>
      </c>
      <c r="G347" s="43" t="str">
        <f>IFERROR(IF(GEKO!J347&lt;&gt;"",INDEX(Wohnsitz!B341,1),""),"")</f>
        <v/>
      </c>
      <c r="H347" s="68" t="str">
        <f>+Wohnsitz!G341</f>
        <v/>
      </c>
      <c r="I347" s="43" t="str">
        <f>+Wohnsitz!H341</f>
        <v/>
      </c>
      <c r="J347" s="68" t="str">
        <f>+Wohnsitz!V341</f>
        <v/>
      </c>
      <c r="K347" s="44" t="str">
        <f>+Wohnsitz!W341</f>
        <v/>
      </c>
      <c r="L347" s="13" t="str">
        <f>+Wohnsitz!I341</f>
        <v/>
      </c>
      <c r="M347" s="12">
        <f>+Wohnsitz!U341</f>
        <v>0</v>
      </c>
      <c r="N347" s="12" t="str">
        <f>+Wohnsitz!J341</f>
        <v/>
      </c>
      <c r="O347" s="12" t="str">
        <f>+Wohnsitz!K341</f>
        <v/>
      </c>
      <c r="P347" s="12" t="str">
        <f>+Wohnsitz!L341</f>
        <v/>
      </c>
      <c r="Q347" s="12">
        <f>+Wohnsitz!M341</f>
        <v>0</v>
      </c>
      <c r="R347" s="12" t="str">
        <f>+Wohnsitz!N341</f>
        <v/>
      </c>
      <c r="S347" s="12" t="str">
        <f>+Wohnsitz!O341</f>
        <v/>
      </c>
      <c r="T347" s="12" t="str">
        <f>+Wohnsitz!P341</f>
        <v/>
      </c>
      <c r="U347" s="12" t="str">
        <f>+Wohnsitz!Q341</f>
        <v/>
      </c>
      <c r="V347" s="12" t="str">
        <f>+Wohnsitz!R341</f>
        <v/>
      </c>
      <c r="W347" s="12" t="str">
        <f>+Wohnsitz!S341</f>
        <v/>
      </c>
      <c r="X347" s="12">
        <f t="shared" si="5"/>
        <v>0</v>
      </c>
    </row>
    <row r="348" spans="1:24" ht="23.25" customHeight="1" x14ac:dyDescent="0.25">
      <c r="A348" s="43" t="str">
        <f>IFERROR(IF(GEKO!J348&lt;&gt;"",$E$3,""),"")</f>
        <v/>
      </c>
      <c r="B348" s="43" t="str">
        <f>IFERROR(IF(GEKO!J348&lt;&gt;"",$E$9,""),"")</f>
        <v/>
      </c>
      <c r="C348" s="50" t="str">
        <f>IFERROR(IF(GEKO!J348&lt;&gt;"",$B$9,""),"")</f>
        <v/>
      </c>
      <c r="D348" s="50" t="str">
        <f>IFERROR(IF(GEKO!H348&lt;&gt;"", GEKO!$B$10 &amp; " " &amp; $B$11, ""), "")</f>
        <v/>
      </c>
      <c r="E348" s="43" t="str">
        <f>IFERROR(IF(GEKO!J348&lt;&gt;"",INDEX(Wohnsitz!$F$7,1),""),"")</f>
        <v/>
      </c>
      <c r="F348" s="43" t="str">
        <f>IFERROR(IF(GEKO!J348&lt;&gt;"",TEXT(Wohnsitz!$C$11,"MM.JJ"),""),"")</f>
        <v/>
      </c>
      <c r="G348" s="43" t="str">
        <f>IFERROR(IF(GEKO!J348&lt;&gt;"",INDEX(Wohnsitz!B342,1),""),"")</f>
        <v/>
      </c>
      <c r="H348" s="68" t="str">
        <f>+Wohnsitz!G342</f>
        <v/>
      </c>
      <c r="I348" s="43" t="str">
        <f>+Wohnsitz!H342</f>
        <v/>
      </c>
      <c r="J348" s="68" t="str">
        <f>+Wohnsitz!V342</f>
        <v/>
      </c>
      <c r="K348" s="44" t="str">
        <f>+Wohnsitz!W342</f>
        <v/>
      </c>
      <c r="L348" s="13" t="str">
        <f>+Wohnsitz!I342</f>
        <v/>
      </c>
      <c r="M348" s="12">
        <f>+Wohnsitz!U342</f>
        <v>0</v>
      </c>
      <c r="N348" s="12" t="str">
        <f>+Wohnsitz!J342</f>
        <v/>
      </c>
      <c r="O348" s="12" t="str">
        <f>+Wohnsitz!K342</f>
        <v/>
      </c>
      <c r="P348" s="12" t="str">
        <f>+Wohnsitz!L342</f>
        <v/>
      </c>
      <c r="Q348" s="12">
        <f>+Wohnsitz!M342</f>
        <v>0</v>
      </c>
      <c r="R348" s="12" t="str">
        <f>+Wohnsitz!N342</f>
        <v/>
      </c>
      <c r="S348" s="12" t="str">
        <f>+Wohnsitz!O342</f>
        <v/>
      </c>
      <c r="T348" s="12" t="str">
        <f>+Wohnsitz!P342</f>
        <v/>
      </c>
      <c r="U348" s="12" t="str">
        <f>+Wohnsitz!Q342</f>
        <v/>
      </c>
      <c r="V348" s="12" t="str">
        <f>+Wohnsitz!R342</f>
        <v/>
      </c>
      <c r="W348" s="12" t="str">
        <f>+Wohnsitz!S342</f>
        <v/>
      </c>
      <c r="X348" s="12">
        <f t="shared" si="5"/>
        <v>0</v>
      </c>
    </row>
    <row r="349" spans="1:24" ht="23.25" customHeight="1" x14ac:dyDescent="0.25">
      <c r="A349" s="43" t="str">
        <f>IFERROR(IF(GEKO!J349&lt;&gt;"",$E$3,""),"")</f>
        <v/>
      </c>
      <c r="B349" s="43" t="str">
        <f>IFERROR(IF(GEKO!J349&lt;&gt;"",$E$9,""),"")</f>
        <v/>
      </c>
      <c r="C349" s="50" t="str">
        <f>IFERROR(IF(GEKO!J349&lt;&gt;"",$B$9,""),"")</f>
        <v/>
      </c>
      <c r="D349" s="50" t="str">
        <f>IFERROR(IF(GEKO!H349&lt;&gt;"", GEKO!$B$10 &amp; " " &amp; $B$11, ""), "")</f>
        <v/>
      </c>
      <c r="E349" s="43" t="str">
        <f>IFERROR(IF(GEKO!J349&lt;&gt;"",INDEX(Wohnsitz!$F$7,1),""),"")</f>
        <v/>
      </c>
      <c r="F349" s="43" t="str">
        <f>IFERROR(IF(GEKO!J349&lt;&gt;"",TEXT(Wohnsitz!$C$11,"MM.JJ"),""),"")</f>
        <v/>
      </c>
      <c r="G349" s="43" t="str">
        <f>IFERROR(IF(GEKO!J349&lt;&gt;"",INDEX(Wohnsitz!B343,1),""),"")</f>
        <v/>
      </c>
      <c r="H349" s="68" t="str">
        <f>+Wohnsitz!G343</f>
        <v/>
      </c>
      <c r="I349" s="43" t="str">
        <f>+Wohnsitz!H343</f>
        <v/>
      </c>
      <c r="J349" s="68" t="str">
        <f>+Wohnsitz!V343</f>
        <v/>
      </c>
      <c r="K349" s="44" t="str">
        <f>+Wohnsitz!W343</f>
        <v/>
      </c>
      <c r="L349" s="13" t="str">
        <f>+Wohnsitz!I343</f>
        <v/>
      </c>
      <c r="M349" s="12">
        <f>+Wohnsitz!U343</f>
        <v>0</v>
      </c>
      <c r="N349" s="12" t="str">
        <f>+Wohnsitz!J343</f>
        <v/>
      </c>
      <c r="O349" s="12" t="str">
        <f>+Wohnsitz!K343</f>
        <v/>
      </c>
      <c r="P349" s="12" t="str">
        <f>+Wohnsitz!L343</f>
        <v/>
      </c>
      <c r="Q349" s="12">
        <f>+Wohnsitz!M343</f>
        <v>0</v>
      </c>
      <c r="R349" s="12" t="str">
        <f>+Wohnsitz!N343</f>
        <v/>
      </c>
      <c r="S349" s="12" t="str">
        <f>+Wohnsitz!O343</f>
        <v/>
      </c>
      <c r="T349" s="12" t="str">
        <f>+Wohnsitz!P343</f>
        <v/>
      </c>
      <c r="U349" s="12" t="str">
        <f>+Wohnsitz!Q343</f>
        <v/>
      </c>
      <c r="V349" s="12" t="str">
        <f>+Wohnsitz!R343</f>
        <v/>
      </c>
      <c r="W349" s="12" t="str">
        <f>+Wohnsitz!S343</f>
        <v/>
      </c>
      <c r="X349" s="12">
        <f t="shared" si="5"/>
        <v>0</v>
      </c>
    </row>
    <row r="350" spans="1:24" ht="23.25" customHeight="1" x14ac:dyDescent="0.25">
      <c r="A350" s="43" t="str">
        <f>IFERROR(IF(GEKO!J350&lt;&gt;"",$E$3,""),"")</f>
        <v/>
      </c>
      <c r="B350" s="43" t="str">
        <f>IFERROR(IF(GEKO!J350&lt;&gt;"",$E$9,""),"")</f>
        <v/>
      </c>
      <c r="C350" s="50" t="str">
        <f>IFERROR(IF(GEKO!J350&lt;&gt;"",$B$9,""),"")</f>
        <v/>
      </c>
      <c r="D350" s="50" t="str">
        <f>IFERROR(IF(GEKO!H350&lt;&gt;"", GEKO!$B$10 &amp; " " &amp; $B$11, ""), "")</f>
        <v/>
      </c>
      <c r="E350" s="43" t="str">
        <f>IFERROR(IF(GEKO!J350&lt;&gt;"",INDEX(Wohnsitz!$F$7,1),""),"")</f>
        <v/>
      </c>
      <c r="F350" s="43" t="str">
        <f>IFERROR(IF(GEKO!J350&lt;&gt;"",TEXT(Wohnsitz!$C$11,"MM.JJ"),""),"")</f>
        <v/>
      </c>
      <c r="G350" s="43" t="str">
        <f>IFERROR(IF(GEKO!J350&lt;&gt;"",INDEX(Wohnsitz!B344,1),""),"")</f>
        <v/>
      </c>
      <c r="H350" s="68" t="str">
        <f>+Wohnsitz!G344</f>
        <v/>
      </c>
      <c r="I350" s="43" t="str">
        <f>+Wohnsitz!H344</f>
        <v/>
      </c>
      <c r="J350" s="68" t="str">
        <f>+Wohnsitz!V344</f>
        <v/>
      </c>
      <c r="K350" s="44" t="str">
        <f>+Wohnsitz!W344</f>
        <v/>
      </c>
      <c r="L350" s="13" t="str">
        <f>+Wohnsitz!I344</f>
        <v/>
      </c>
      <c r="M350" s="12">
        <f>+Wohnsitz!U344</f>
        <v>0</v>
      </c>
      <c r="N350" s="12" t="str">
        <f>+Wohnsitz!J344</f>
        <v/>
      </c>
      <c r="O350" s="12" t="str">
        <f>+Wohnsitz!K344</f>
        <v/>
      </c>
      <c r="P350" s="12" t="str">
        <f>+Wohnsitz!L344</f>
        <v/>
      </c>
      <c r="Q350" s="12">
        <f>+Wohnsitz!M344</f>
        <v>0</v>
      </c>
      <c r="R350" s="12" t="str">
        <f>+Wohnsitz!N344</f>
        <v/>
      </c>
      <c r="S350" s="12" t="str">
        <f>+Wohnsitz!O344</f>
        <v/>
      </c>
      <c r="T350" s="12" t="str">
        <f>+Wohnsitz!P344</f>
        <v/>
      </c>
      <c r="U350" s="12" t="str">
        <f>+Wohnsitz!Q344</f>
        <v/>
      </c>
      <c r="V350" s="12" t="str">
        <f>+Wohnsitz!R344</f>
        <v/>
      </c>
      <c r="W350" s="12" t="str">
        <f>+Wohnsitz!S344</f>
        <v/>
      </c>
      <c r="X350" s="12">
        <f t="shared" si="5"/>
        <v>0</v>
      </c>
    </row>
    <row r="351" spans="1:24" ht="23.25" customHeight="1" x14ac:dyDescent="0.25">
      <c r="A351" s="43" t="str">
        <f>IFERROR(IF(GEKO!J351&lt;&gt;"",$E$3,""),"")</f>
        <v/>
      </c>
      <c r="B351" s="43" t="str">
        <f>IFERROR(IF(GEKO!J351&lt;&gt;"",$E$9,""),"")</f>
        <v/>
      </c>
      <c r="C351" s="50" t="str">
        <f>IFERROR(IF(GEKO!J351&lt;&gt;"",$B$9,""),"")</f>
        <v/>
      </c>
      <c r="D351" s="50" t="str">
        <f>IFERROR(IF(GEKO!H351&lt;&gt;"", GEKO!$B$10 &amp; " " &amp; $B$11, ""), "")</f>
        <v/>
      </c>
      <c r="E351" s="43" t="str">
        <f>IFERROR(IF(GEKO!J351&lt;&gt;"",INDEX(Wohnsitz!$F$7,1),""),"")</f>
        <v/>
      </c>
      <c r="F351" s="43" t="str">
        <f>IFERROR(IF(GEKO!J351&lt;&gt;"",TEXT(Wohnsitz!$C$11,"MM.JJ"),""),"")</f>
        <v/>
      </c>
      <c r="G351" s="43" t="str">
        <f>IFERROR(IF(GEKO!J351&lt;&gt;"",INDEX(Wohnsitz!B345,1),""),"")</f>
        <v/>
      </c>
      <c r="H351" s="68" t="str">
        <f>+Wohnsitz!G345</f>
        <v/>
      </c>
      <c r="I351" s="43" t="str">
        <f>+Wohnsitz!H345</f>
        <v/>
      </c>
      <c r="J351" s="68" t="str">
        <f>+Wohnsitz!V345</f>
        <v/>
      </c>
      <c r="K351" s="44" t="str">
        <f>+Wohnsitz!W345</f>
        <v/>
      </c>
      <c r="L351" s="13" t="str">
        <f>+Wohnsitz!I345</f>
        <v/>
      </c>
      <c r="M351" s="12">
        <f>+Wohnsitz!U345</f>
        <v>0</v>
      </c>
      <c r="N351" s="12" t="str">
        <f>+Wohnsitz!J345</f>
        <v/>
      </c>
      <c r="O351" s="12" t="str">
        <f>+Wohnsitz!K345</f>
        <v/>
      </c>
      <c r="P351" s="12" t="str">
        <f>+Wohnsitz!L345</f>
        <v/>
      </c>
      <c r="Q351" s="12">
        <f>+Wohnsitz!M345</f>
        <v>0</v>
      </c>
      <c r="R351" s="12" t="str">
        <f>+Wohnsitz!N345</f>
        <v/>
      </c>
      <c r="S351" s="12" t="str">
        <f>+Wohnsitz!O345</f>
        <v/>
      </c>
      <c r="T351" s="12" t="str">
        <f>+Wohnsitz!P345</f>
        <v/>
      </c>
      <c r="U351" s="12" t="str">
        <f>+Wohnsitz!Q345</f>
        <v/>
      </c>
      <c r="V351" s="12" t="str">
        <f>+Wohnsitz!R345</f>
        <v/>
      </c>
      <c r="W351" s="12" t="str">
        <f>+Wohnsitz!S345</f>
        <v/>
      </c>
      <c r="X351" s="12">
        <f t="shared" si="5"/>
        <v>0</v>
      </c>
    </row>
    <row r="352" spans="1:24" ht="23.25" customHeight="1" x14ac:dyDescent="0.25">
      <c r="A352" s="43" t="str">
        <f>IFERROR(IF(GEKO!J352&lt;&gt;"",$E$3,""),"")</f>
        <v/>
      </c>
      <c r="B352" s="43" t="str">
        <f>IFERROR(IF(GEKO!J352&lt;&gt;"",$E$9,""),"")</f>
        <v/>
      </c>
      <c r="C352" s="50" t="str">
        <f>IFERROR(IF(GEKO!J352&lt;&gt;"",$B$9,""),"")</f>
        <v/>
      </c>
      <c r="D352" s="50" t="str">
        <f>IFERROR(IF(GEKO!H352&lt;&gt;"", GEKO!$B$10 &amp; " " &amp; $B$11, ""), "")</f>
        <v/>
      </c>
      <c r="E352" s="43" t="str">
        <f>IFERROR(IF(GEKO!J352&lt;&gt;"",INDEX(Wohnsitz!$F$7,1),""),"")</f>
        <v/>
      </c>
      <c r="F352" s="43" t="str">
        <f>IFERROR(IF(GEKO!J352&lt;&gt;"",TEXT(Wohnsitz!$C$11,"MM.JJ"),""),"")</f>
        <v/>
      </c>
      <c r="G352" s="43" t="str">
        <f>IFERROR(IF(GEKO!J352&lt;&gt;"",INDEX(Wohnsitz!B346,1),""),"")</f>
        <v/>
      </c>
      <c r="H352" s="68" t="str">
        <f>+Wohnsitz!G346</f>
        <v/>
      </c>
      <c r="I352" s="43" t="str">
        <f>+Wohnsitz!H346</f>
        <v/>
      </c>
      <c r="J352" s="68" t="str">
        <f>+Wohnsitz!V346</f>
        <v/>
      </c>
      <c r="K352" s="44" t="str">
        <f>+Wohnsitz!W346</f>
        <v/>
      </c>
      <c r="L352" s="13" t="str">
        <f>+Wohnsitz!I346</f>
        <v/>
      </c>
      <c r="M352" s="12">
        <f>+Wohnsitz!U346</f>
        <v>0</v>
      </c>
      <c r="N352" s="12" t="str">
        <f>+Wohnsitz!J346</f>
        <v/>
      </c>
      <c r="O352" s="12" t="str">
        <f>+Wohnsitz!K346</f>
        <v/>
      </c>
      <c r="P352" s="12" t="str">
        <f>+Wohnsitz!L346</f>
        <v/>
      </c>
      <c r="Q352" s="12">
        <f>+Wohnsitz!M346</f>
        <v>0</v>
      </c>
      <c r="R352" s="12" t="str">
        <f>+Wohnsitz!N346</f>
        <v/>
      </c>
      <c r="S352" s="12" t="str">
        <f>+Wohnsitz!O346</f>
        <v/>
      </c>
      <c r="T352" s="12" t="str">
        <f>+Wohnsitz!P346</f>
        <v/>
      </c>
      <c r="U352" s="12" t="str">
        <f>+Wohnsitz!Q346</f>
        <v/>
      </c>
      <c r="V352" s="12" t="str">
        <f>+Wohnsitz!R346</f>
        <v/>
      </c>
      <c r="W352" s="12" t="str">
        <f>+Wohnsitz!S346</f>
        <v/>
      </c>
      <c r="X352" s="12">
        <f t="shared" si="5"/>
        <v>0</v>
      </c>
    </row>
    <row r="353" spans="1:24" ht="23.25" customHeight="1" x14ac:dyDescent="0.25">
      <c r="A353" s="43" t="str">
        <f>IFERROR(IF(GEKO!J353&lt;&gt;"",$E$3,""),"")</f>
        <v/>
      </c>
      <c r="B353" s="43" t="str">
        <f>IFERROR(IF(GEKO!J353&lt;&gt;"",$E$9,""),"")</f>
        <v/>
      </c>
      <c r="C353" s="50" t="str">
        <f>IFERROR(IF(GEKO!J353&lt;&gt;"",$B$9,""),"")</f>
        <v/>
      </c>
      <c r="D353" s="50" t="str">
        <f>IFERROR(IF(GEKO!H353&lt;&gt;"", GEKO!$B$10 &amp; " " &amp; $B$11, ""), "")</f>
        <v/>
      </c>
      <c r="E353" s="43" t="str">
        <f>IFERROR(IF(GEKO!J353&lt;&gt;"",INDEX(Wohnsitz!$F$7,1),""),"")</f>
        <v/>
      </c>
      <c r="F353" s="43" t="str">
        <f>IFERROR(IF(GEKO!J353&lt;&gt;"",TEXT(Wohnsitz!$C$11,"MM.JJ"),""),"")</f>
        <v/>
      </c>
      <c r="G353" s="43" t="str">
        <f>IFERROR(IF(GEKO!J353&lt;&gt;"",INDEX(Wohnsitz!B347,1),""),"")</f>
        <v/>
      </c>
      <c r="H353" s="68" t="str">
        <f>+Wohnsitz!G347</f>
        <v/>
      </c>
      <c r="I353" s="43" t="str">
        <f>+Wohnsitz!H347</f>
        <v/>
      </c>
      <c r="J353" s="68" t="str">
        <f>+Wohnsitz!V347</f>
        <v/>
      </c>
      <c r="K353" s="44" t="str">
        <f>+Wohnsitz!W347</f>
        <v/>
      </c>
      <c r="L353" s="13" t="str">
        <f>+Wohnsitz!I347</f>
        <v/>
      </c>
      <c r="M353" s="12">
        <f>+Wohnsitz!U347</f>
        <v>0</v>
      </c>
      <c r="N353" s="12" t="str">
        <f>+Wohnsitz!J347</f>
        <v/>
      </c>
      <c r="O353" s="12" t="str">
        <f>+Wohnsitz!K347</f>
        <v/>
      </c>
      <c r="P353" s="12" t="str">
        <f>+Wohnsitz!L347</f>
        <v/>
      </c>
      <c r="Q353" s="12">
        <f>+Wohnsitz!M347</f>
        <v>0</v>
      </c>
      <c r="R353" s="12" t="str">
        <f>+Wohnsitz!N347</f>
        <v/>
      </c>
      <c r="S353" s="12" t="str">
        <f>+Wohnsitz!O347</f>
        <v/>
      </c>
      <c r="T353" s="12" t="str">
        <f>+Wohnsitz!P347</f>
        <v/>
      </c>
      <c r="U353" s="12" t="str">
        <f>+Wohnsitz!Q347</f>
        <v/>
      </c>
      <c r="V353" s="12" t="str">
        <f>+Wohnsitz!R347</f>
        <v/>
      </c>
      <c r="W353" s="12" t="str">
        <f>+Wohnsitz!S347</f>
        <v/>
      </c>
      <c r="X353" s="12">
        <f t="shared" si="5"/>
        <v>0</v>
      </c>
    </row>
    <row r="354" spans="1:24" ht="23.25" customHeight="1" x14ac:dyDescent="0.25">
      <c r="A354" s="43" t="str">
        <f>IFERROR(IF(GEKO!J354&lt;&gt;"",$E$3,""),"")</f>
        <v/>
      </c>
      <c r="B354" s="43" t="str">
        <f>IFERROR(IF(GEKO!J354&lt;&gt;"",$E$9,""),"")</f>
        <v/>
      </c>
      <c r="C354" s="50" t="str">
        <f>IFERROR(IF(GEKO!J354&lt;&gt;"",$B$9,""),"")</f>
        <v/>
      </c>
      <c r="D354" s="50" t="str">
        <f>IFERROR(IF(GEKO!H354&lt;&gt;"", GEKO!$B$10 &amp; " " &amp; $B$11, ""), "")</f>
        <v/>
      </c>
      <c r="E354" s="43" t="str">
        <f>IFERROR(IF(GEKO!J354&lt;&gt;"",INDEX(Wohnsitz!$F$7,1),""),"")</f>
        <v/>
      </c>
      <c r="F354" s="43" t="str">
        <f>IFERROR(IF(GEKO!J354&lt;&gt;"",TEXT(Wohnsitz!$C$11,"MM.JJ"),""),"")</f>
        <v/>
      </c>
      <c r="G354" s="43" t="str">
        <f>IFERROR(IF(GEKO!J354&lt;&gt;"",INDEX(Wohnsitz!B348,1),""),"")</f>
        <v/>
      </c>
      <c r="H354" s="68" t="str">
        <f>+Wohnsitz!G348</f>
        <v/>
      </c>
      <c r="I354" s="43" t="str">
        <f>+Wohnsitz!H348</f>
        <v/>
      </c>
      <c r="J354" s="68" t="str">
        <f>+Wohnsitz!V348</f>
        <v/>
      </c>
      <c r="K354" s="44" t="str">
        <f>+Wohnsitz!W348</f>
        <v/>
      </c>
      <c r="L354" s="13" t="str">
        <f>+Wohnsitz!I348</f>
        <v/>
      </c>
      <c r="M354" s="12">
        <f>+Wohnsitz!U348</f>
        <v>0</v>
      </c>
      <c r="N354" s="12" t="str">
        <f>+Wohnsitz!J348</f>
        <v/>
      </c>
      <c r="O354" s="12" t="str">
        <f>+Wohnsitz!K348</f>
        <v/>
      </c>
      <c r="P354" s="12" t="str">
        <f>+Wohnsitz!L348</f>
        <v/>
      </c>
      <c r="Q354" s="12">
        <f>+Wohnsitz!M348</f>
        <v>0</v>
      </c>
      <c r="R354" s="12" t="str">
        <f>+Wohnsitz!N348</f>
        <v/>
      </c>
      <c r="S354" s="12" t="str">
        <f>+Wohnsitz!O348</f>
        <v/>
      </c>
      <c r="T354" s="12" t="str">
        <f>+Wohnsitz!P348</f>
        <v/>
      </c>
      <c r="U354" s="12" t="str">
        <f>+Wohnsitz!Q348</f>
        <v/>
      </c>
      <c r="V354" s="12" t="str">
        <f>+Wohnsitz!R348</f>
        <v/>
      </c>
      <c r="W354" s="12" t="str">
        <f>+Wohnsitz!S348</f>
        <v/>
      </c>
      <c r="X354" s="12">
        <f t="shared" si="5"/>
        <v>0</v>
      </c>
    </row>
    <row r="355" spans="1:24" ht="23.25" customHeight="1" x14ac:dyDescent="0.25">
      <c r="A355" s="43" t="str">
        <f>IFERROR(IF(GEKO!J355&lt;&gt;"",$E$3,""),"")</f>
        <v/>
      </c>
      <c r="B355" s="43" t="str">
        <f>IFERROR(IF(GEKO!J355&lt;&gt;"",$E$9,""),"")</f>
        <v/>
      </c>
      <c r="C355" s="50" t="str">
        <f>IFERROR(IF(GEKO!J355&lt;&gt;"",$B$9,""),"")</f>
        <v/>
      </c>
      <c r="D355" s="50" t="str">
        <f>IFERROR(IF(GEKO!H355&lt;&gt;"", GEKO!$B$10 &amp; " " &amp; $B$11, ""), "")</f>
        <v/>
      </c>
      <c r="E355" s="43" t="str">
        <f>IFERROR(IF(GEKO!J355&lt;&gt;"",INDEX(Wohnsitz!$F$7,1),""),"")</f>
        <v/>
      </c>
      <c r="F355" s="43" t="str">
        <f>IFERROR(IF(GEKO!J355&lt;&gt;"",TEXT(Wohnsitz!$C$11,"MM.JJ"),""),"")</f>
        <v/>
      </c>
      <c r="G355" s="43" t="str">
        <f>IFERROR(IF(GEKO!J355&lt;&gt;"",INDEX(Wohnsitz!B349,1),""),"")</f>
        <v/>
      </c>
      <c r="H355" s="68" t="str">
        <f>+Wohnsitz!G349</f>
        <v/>
      </c>
      <c r="I355" s="43" t="str">
        <f>+Wohnsitz!H349</f>
        <v/>
      </c>
      <c r="J355" s="68" t="str">
        <f>+Wohnsitz!V349</f>
        <v/>
      </c>
      <c r="K355" s="44" t="str">
        <f>+Wohnsitz!W349</f>
        <v/>
      </c>
      <c r="L355" s="13" t="str">
        <f>+Wohnsitz!I349</f>
        <v/>
      </c>
      <c r="M355" s="12">
        <f>+Wohnsitz!U349</f>
        <v>0</v>
      </c>
      <c r="N355" s="12" t="str">
        <f>+Wohnsitz!J349</f>
        <v/>
      </c>
      <c r="O355" s="12" t="str">
        <f>+Wohnsitz!K349</f>
        <v/>
      </c>
      <c r="P355" s="12" t="str">
        <f>+Wohnsitz!L349</f>
        <v/>
      </c>
      <c r="Q355" s="12">
        <f>+Wohnsitz!M349</f>
        <v>0</v>
      </c>
      <c r="R355" s="12" t="str">
        <f>+Wohnsitz!N349</f>
        <v/>
      </c>
      <c r="S355" s="12" t="str">
        <f>+Wohnsitz!O349</f>
        <v/>
      </c>
      <c r="T355" s="12" t="str">
        <f>+Wohnsitz!P349</f>
        <v/>
      </c>
      <c r="U355" s="12" t="str">
        <f>+Wohnsitz!Q349</f>
        <v/>
      </c>
      <c r="V355" s="12" t="str">
        <f>+Wohnsitz!R349</f>
        <v/>
      </c>
      <c r="W355" s="12" t="str">
        <f>+Wohnsitz!S349</f>
        <v/>
      </c>
      <c r="X355" s="12">
        <f t="shared" si="5"/>
        <v>0</v>
      </c>
    </row>
    <row r="356" spans="1:24" ht="23.25" customHeight="1" x14ac:dyDescent="0.25">
      <c r="A356" s="43" t="str">
        <f>IFERROR(IF(GEKO!J356&lt;&gt;"",$E$3,""),"")</f>
        <v/>
      </c>
      <c r="B356" s="43" t="str">
        <f>IFERROR(IF(GEKO!J356&lt;&gt;"",$E$9,""),"")</f>
        <v/>
      </c>
      <c r="C356" s="50" t="str">
        <f>IFERROR(IF(GEKO!J356&lt;&gt;"",$B$9,""),"")</f>
        <v/>
      </c>
      <c r="D356" s="50" t="str">
        <f>IFERROR(IF(GEKO!H356&lt;&gt;"", GEKO!$B$10 &amp; " " &amp; $B$11, ""), "")</f>
        <v/>
      </c>
      <c r="E356" s="43" t="str">
        <f>IFERROR(IF(GEKO!J356&lt;&gt;"",INDEX(Wohnsitz!$F$7,1),""),"")</f>
        <v/>
      </c>
      <c r="F356" s="43" t="str">
        <f>IFERROR(IF(GEKO!J356&lt;&gt;"",TEXT(Wohnsitz!$C$11,"MM.JJ"),""),"")</f>
        <v/>
      </c>
      <c r="G356" s="43" t="str">
        <f>IFERROR(IF(GEKO!J356&lt;&gt;"",INDEX(Wohnsitz!B350,1),""),"")</f>
        <v/>
      </c>
      <c r="H356" s="68" t="str">
        <f>+Wohnsitz!G350</f>
        <v/>
      </c>
      <c r="I356" s="43" t="str">
        <f>+Wohnsitz!H350</f>
        <v/>
      </c>
      <c r="J356" s="68" t="str">
        <f>+Wohnsitz!V350</f>
        <v/>
      </c>
      <c r="K356" s="44" t="str">
        <f>+Wohnsitz!W350</f>
        <v/>
      </c>
      <c r="L356" s="13" t="str">
        <f>+Wohnsitz!I350</f>
        <v/>
      </c>
      <c r="M356" s="12">
        <f>+Wohnsitz!U350</f>
        <v>0</v>
      </c>
      <c r="N356" s="12" t="str">
        <f>+Wohnsitz!J350</f>
        <v/>
      </c>
      <c r="O356" s="12" t="str">
        <f>+Wohnsitz!K350</f>
        <v/>
      </c>
      <c r="P356" s="12" t="str">
        <f>+Wohnsitz!L350</f>
        <v/>
      </c>
      <c r="Q356" s="12">
        <f>+Wohnsitz!M350</f>
        <v>0</v>
      </c>
      <c r="R356" s="12" t="str">
        <f>+Wohnsitz!N350</f>
        <v/>
      </c>
      <c r="S356" s="12" t="str">
        <f>+Wohnsitz!O350</f>
        <v/>
      </c>
      <c r="T356" s="12" t="str">
        <f>+Wohnsitz!P350</f>
        <v/>
      </c>
      <c r="U356" s="12" t="str">
        <f>+Wohnsitz!Q350</f>
        <v/>
      </c>
      <c r="V356" s="12" t="str">
        <f>+Wohnsitz!R350</f>
        <v/>
      </c>
      <c r="W356" s="12" t="str">
        <f>+Wohnsitz!S350</f>
        <v/>
      </c>
      <c r="X356" s="12">
        <f t="shared" si="5"/>
        <v>0</v>
      </c>
    </row>
    <row r="357" spans="1:24" ht="23.25" customHeight="1" x14ac:dyDescent="0.25">
      <c r="A357" s="43" t="str">
        <f>IFERROR(IF(GEKO!J357&lt;&gt;"",$E$3,""),"")</f>
        <v/>
      </c>
      <c r="B357" s="43" t="str">
        <f>IFERROR(IF(GEKO!J357&lt;&gt;"",$E$9,""),"")</f>
        <v/>
      </c>
      <c r="C357" s="50" t="str">
        <f>IFERROR(IF(GEKO!J357&lt;&gt;"",$B$9,""),"")</f>
        <v/>
      </c>
      <c r="D357" s="50" t="str">
        <f>IFERROR(IF(GEKO!H357&lt;&gt;"", GEKO!$B$10 &amp; " " &amp; $B$11, ""), "")</f>
        <v/>
      </c>
      <c r="E357" s="43" t="str">
        <f>IFERROR(IF(GEKO!J357&lt;&gt;"",INDEX(Wohnsitz!$F$7,1),""),"")</f>
        <v/>
      </c>
      <c r="F357" s="43" t="str">
        <f>IFERROR(IF(GEKO!J357&lt;&gt;"",TEXT(Wohnsitz!$C$11,"MM.JJ"),""),"")</f>
        <v/>
      </c>
      <c r="G357" s="43" t="str">
        <f>IFERROR(IF(GEKO!J357&lt;&gt;"",INDEX(Wohnsitz!B351,1),""),"")</f>
        <v/>
      </c>
      <c r="H357" s="68" t="str">
        <f>+Wohnsitz!G351</f>
        <v/>
      </c>
      <c r="I357" s="43" t="str">
        <f>+Wohnsitz!H351</f>
        <v/>
      </c>
      <c r="J357" s="68" t="str">
        <f>+Wohnsitz!V351</f>
        <v/>
      </c>
      <c r="K357" s="44" t="str">
        <f>+Wohnsitz!W351</f>
        <v/>
      </c>
      <c r="L357" s="13" t="str">
        <f>+Wohnsitz!I351</f>
        <v/>
      </c>
      <c r="M357" s="12">
        <f>+Wohnsitz!U351</f>
        <v>0</v>
      </c>
      <c r="N357" s="12" t="str">
        <f>+Wohnsitz!J351</f>
        <v/>
      </c>
      <c r="O357" s="12" t="str">
        <f>+Wohnsitz!K351</f>
        <v/>
      </c>
      <c r="P357" s="12" t="str">
        <f>+Wohnsitz!L351</f>
        <v/>
      </c>
      <c r="Q357" s="12">
        <f>+Wohnsitz!M351</f>
        <v>0</v>
      </c>
      <c r="R357" s="12" t="str">
        <f>+Wohnsitz!N351</f>
        <v/>
      </c>
      <c r="S357" s="12" t="str">
        <f>+Wohnsitz!O351</f>
        <v/>
      </c>
      <c r="T357" s="12" t="str">
        <f>+Wohnsitz!P351</f>
        <v/>
      </c>
      <c r="U357" s="12" t="str">
        <f>+Wohnsitz!Q351</f>
        <v/>
      </c>
      <c r="V357" s="12" t="str">
        <f>+Wohnsitz!R351</f>
        <v/>
      </c>
      <c r="W357" s="12" t="str">
        <f>+Wohnsitz!S351</f>
        <v/>
      </c>
      <c r="X357" s="12">
        <f t="shared" si="5"/>
        <v>0</v>
      </c>
    </row>
    <row r="358" spans="1:24" ht="23.25" customHeight="1" x14ac:dyDescent="0.25">
      <c r="A358" s="43" t="str">
        <f>IFERROR(IF(GEKO!J358&lt;&gt;"",$E$3,""),"")</f>
        <v/>
      </c>
      <c r="B358" s="43" t="str">
        <f>IFERROR(IF(GEKO!J358&lt;&gt;"",$E$9,""),"")</f>
        <v/>
      </c>
      <c r="C358" s="50" t="str">
        <f>IFERROR(IF(GEKO!J358&lt;&gt;"",$B$9,""),"")</f>
        <v/>
      </c>
      <c r="D358" s="50" t="str">
        <f>IFERROR(IF(GEKO!H358&lt;&gt;"", GEKO!$B$10 &amp; " " &amp; $B$11, ""), "")</f>
        <v/>
      </c>
      <c r="E358" s="43" t="str">
        <f>IFERROR(IF(GEKO!J358&lt;&gt;"",INDEX(Wohnsitz!$F$7,1),""),"")</f>
        <v/>
      </c>
      <c r="F358" s="43" t="str">
        <f>IFERROR(IF(GEKO!J358&lt;&gt;"",TEXT(Wohnsitz!$C$11,"MM.JJ"),""),"")</f>
        <v/>
      </c>
      <c r="G358" s="43" t="str">
        <f>IFERROR(IF(GEKO!J358&lt;&gt;"",INDEX(Wohnsitz!B352,1),""),"")</f>
        <v/>
      </c>
      <c r="H358" s="68" t="str">
        <f>+Wohnsitz!G352</f>
        <v/>
      </c>
      <c r="I358" s="43" t="str">
        <f>+Wohnsitz!H352</f>
        <v/>
      </c>
      <c r="J358" s="68" t="str">
        <f>+Wohnsitz!V352</f>
        <v/>
      </c>
      <c r="K358" s="44" t="str">
        <f>+Wohnsitz!W352</f>
        <v/>
      </c>
      <c r="L358" s="13" t="str">
        <f>+Wohnsitz!I352</f>
        <v/>
      </c>
      <c r="M358" s="12">
        <f>+Wohnsitz!U352</f>
        <v>0</v>
      </c>
      <c r="N358" s="12" t="str">
        <f>+Wohnsitz!J352</f>
        <v/>
      </c>
      <c r="O358" s="12" t="str">
        <f>+Wohnsitz!K352</f>
        <v/>
      </c>
      <c r="P358" s="12" t="str">
        <f>+Wohnsitz!L352</f>
        <v/>
      </c>
      <c r="Q358" s="12">
        <f>+Wohnsitz!M352</f>
        <v>0</v>
      </c>
      <c r="R358" s="12" t="str">
        <f>+Wohnsitz!N352</f>
        <v/>
      </c>
      <c r="S358" s="12" t="str">
        <f>+Wohnsitz!O352</f>
        <v/>
      </c>
      <c r="T358" s="12" t="str">
        <f>+Wohnsitz!P352</f>
        <v/>
      </c>
      <c r="U358" s="12" t="str">
        <f>+Wohnsitz!Q352</f>
        <v/>
      </c>
      <c r="V358" s="12" t="str">
        <f>+Wohnsitz!R352</f>
        <v/>
      </c>
      <c r="W358" s="12" t="str">
        <f>+Wohnsitz!S352</f>
        <v/>
      </c>
      <c r="X358" s="12">
        <f t="shared" si="5"/>
        <v>0</v>
      </c>
    </row>
    <row r="359" spans="1:24" ht="23.25" customHeight="1" x14ac:dyDescent="0.25">
      <c r="A359" s="43" t="str">
        <f>IFERROR(IF(GEKO!J359&lt;&gt;"",$E$3,""),"")</f>
        <v/>
      </c>
      <c r="B359" s="43" t="str">
        <f>IFERROR(IF(GEKO!J359&lt;&gt;"",$E$9,""),"")</f>
        <v/>
      </c>
      <c r="C359" s="50" t="str">
        <f>IFERROR(IF(GEKO!J359&lt;&gt;"",$B$9,""),"")</f>
        <v/>
      </c>
      <c r="D359" s="50" t="str">
        <f>IFERROR(IF(GEKO!H359&lt;&gt;"", GEKO!$B$10 &amp; " " &amp; $B$11, ""), "")</f>
        <v/>
      </c>
      <c r="E359" s="43" t="str">
        <f>IFERROR(IF(GEKO!J359&lt;&gt;"",INDEX(Wohnsitz!$F$7,1),""),"")</f>
        <v/>
      </c>
      <c r="F359" s="43" t="str">
        <f>IFERROR(IF(GEKO!J359&lt;&gt;"",TEXT(Wohnsitz!$C$11,"MM.JJ"),""),"")</f>
        <v/>
      </c>
      <c r="G359" s="43" t="str">
        <f>IFERROR(IF(GEKO!J359&lt;&gt;"",INDEX(Wohnsitz!B353,1),""),"")</f>
        <v/>
      </c>
      <c r="H359" s="68" t="str">
        <f>+Wohnsitz!G353</f>
        <v/>
      </c>
      <c r="I359" s="43" t="str">
        <f>+Wohnsitz!H353</f>
        <v/>
      </c>
      <c r="J359" s="68" t="str">
        <f>+Wohnsitz!V353</f>
        <v/>
      </c>
      <c r="K359" s="44" t="str">
        <f>+Wohnsitz!W353</f>
        <v/>
      </c>
      <c r="L359" s="13" t="str">
        <f>+Wohnsitz!I353</f>
        <v/>
      </c>
      <c r="M359" s="12">
        <f>+Wohnsitz!U353</f>
        <v>0</v>
      </c>
      <c r="N359" s="12" t="str">
        <f>+Wohnsitz!J353</f>
        <v/>
      </c>
      <c r="O359" s="12" t="str">
        <f>+Wohnsitz!K353</f>
        <v/>
      </c>
      <c r="P359" s="12" t="str">
        <f>+Wohnsitz!L353</f>
        <v/>
      </c>
      <c r="Q359" s="12">
        <f>+Wohnsitz!M353</f>
        <v>0</v>
      </c>
      <c r="R359" s="12" t="str">
        <f>+Wohnsitz!N353</f>
        <v/>
      </c>
      <c r="S359" s="12" t="str">
        <f>+Wohnsitz!O353</f>
        <v/>
      </c>
      <c r="T359" s="12" t="str">
        <f>+Wohnsitz!P353</f>
        <v/>
      </c>
      <c r="U359" s="12" t="str">
        <f>+Wohnsitz!Q353</f>
        <v/>
      </c>
      <c r="V359" s="12" t="str">
        <f>+Wohnsitz!R353</f>
        <v/>
      </c>
      <c r="W359" s="12" t="str">
        <f>+Wohnsitz!S353</f>
        <v/>
      </c>
      <c r="X359" s="12">
        <f t="shared" si="5"/>
        <v>0</v>
      </c>
    </row>
    <row r="360" spans="1:24" ht="23.25" customHeight="1" x14ac:dyDescent="0.25">
      <c r="A360" s="43" t="str">
        <f>IFERROR(IF(GEKO!J360&lt;&gt;"",$E$3,""),"")</f>
        <v/>
      </c>
      <c r="B360" s="43" t="str">
        <f>IFERROR(IF(GEKO!J360&lt;&gt;"",$E$9,""),"")</f>
        <v/>
      </c>
      <c r="C360" s="50" t="str">
        <f>IFERROR(IF(GEKO!J360&lt;&gt;"",$B$9,""),"")</f>
        <v/>
      </c>
      <c r="D360" s="50" t="str">
        <f>IFERROR(IF(GEKO!H360&lt;&gt;"", GEKO!$B$10 &amp; " " &amp; $B$11, ""), "")</f>
        <v/>
      </c>
      <c r="E360" s="43" t="str">
        <f>IFERROR(IF(GEKO!J360&lt;&gt;"",INDEX(Wohnsitz!$F$7,1),""),"")</f>
        <v/>
      </c>
      <c r="F360" s="43" t="str">
        <f>IFERROR(IF(GEKO!J360&lt;&gt;"",TEXT(Wohnsitz!$C$11,"MM.JJ"),""),"")</f>
        <v/>
      </c>
      <c r="G360" s="43" t="str">
        <f>IFERROR(IF(GEKO!J360&lt;&gt;"",INDEX(Wohnsitz!B354,1),""),"")</f>
        <v/>
      </c>
      <c r="H360" s="68" t="str">
        <f>+Wohnsitz!G354</f>
        <v/>
      </c>
      <c r="I360" s="43" t="str">
        <f>+Wohnsitz!H354</f>
        <v/>
      </c>
      <c r="J360" s="68" t="str">
        <f>+Wohnsitz!V354</f>
        <v/>
      </c>
      <c r="K360" s="44" t="str">
        <f>+Wohnsitz!W354</f>
        <v/>
      </c>
      <c r="L360" s="13" t="str">
        <f>+Wohnsitz!I354</f>
        <v/>
      </c>
      <c r="M360" s="12">
        <f>+Wohnsitz!U354</f>
        <v>0</v>
      </c>
      <c r="N360" s="12" t="str">
        <f>+Wohnsitz!J354</f>
        <v/>
      </c>
      <c r="O360" s="12" t="str">
        <f>+Wohnsitz!K354</f>
        <v/>
      </c>
      <c r="P360" s="12" t="str">
        <f>+Wohnsitz!L354</f>
        <v/>
      </c>
      <c r="Q360" s="12">
        <f>+Wohnsitz!M354</f>
        <v>0</v>
      </c>
      <c r="R360" s="12" t="str">
        <f>+Wohnsitz!N354</f>
        <v/>
      </c>
      <c r="S360" s="12" t="str">
        <f>+Wohnsitz!O354</f>
        <v/>
      </c>
      <c r="T360" s="12" t="str">
        <f>+Wohnsitz!P354</f>
        <v/>
      </c>
      <c r="U360" s="12" t="str">
        <f>+Wohnsitz!Q354</f>
        <v/>
      </c>
      <c r="V360" s="12" t="str">
        <f>+Wohnsitz!R354</f>
        <v/>
      </c>
      <c r="W360" s="12" t="str">
        <f>+Wohnsitz!S354</f>
        <v/>
      </c>
      <c r="X360" s="12">
        <f t="shared" si="5"/>
        <v>0</v>
      </c>
    </row>
    <row r="361" spans="1:24" ht="23.25" customHeight="1" x14ac:dyDescent="0.25">
      <c r="A361" s="43" t="str">
        <f>IFERROR(IF(GEKO!J361&lt;&gt;"",$E$3,""),"")</f>
        <v/>
      </c>
      <c r="B361" s="43" t="str">
        <f>IFERROR(IF(GEKO!J361&lt;&gt;"",$E$9,""),"")</f>
        <v/>
      </c>
      <c r="C361" s="50" t="str">
        <f>IFERROR(IF(GEKO!J361&lt;&gt;"",$B$9,""),"")</f>
        <v/>
      </c>
      <c r="D361" s="50" t="str">
        <f>IFERROR(IF(GEKO!H361&lt;&gt;"", GEKO!$B$10 &amp; " " &amp; $B$11, ""), "")</f>
        <v/>
      </c>
      <c r="E361" s="43" t="str">
        <f>IFERROR(IF(GEKO!J361&lt;&gt;"",INDEX(Wohnsitz!$F$7,1),""),"")</f>
        <v/>
      </c>
      <c r="F361" s="43" t="str">
        <f>IFERROR(IF(GEKO!J361&lt;&gt;"",TEXT(Wohnsitz!$C$11,"MM.JJ"),""),"")</f>
        <v/>
      </c>
      <c r="G361" s="43" t="str">
        <f>IFERROR(IF(GEKO!J361&lt;&gt;"",INDEX(Wohnsitz!B355,1),""),"")</f>
        <v/>
      </c>
      <c r="H361" s="68" t="str">
        <f>+Wohnsitz!G355</f>
        <v/>
      </c>
      <c r="I361" s="43" t="str">
        <f>+Wohnsitz!H355</f>
        <v/>
      </c>
      <c r="J361" s="68" t="str">
        <f>+Wohnsitz!V355</f>
        <v/>
      </c>
      <c r="K361" s="44" t="str">
        <f>+Wohnsitz!W355</f>
        <v/>
      </c>
      <c r="L361" s="13" t="str">
        <f>+Wohnsitz!I355</f>
        <v/>
      </c>
      <c r="M361" s="12">
        <f>+Wohnsitz!U355</f>
        <v>0</v>
      </c>
      <c r="N361" s="12" t="str">
        <f>+Wohnsitz!J355</f>
        <v/>
      </c>
      <c r="O361" s="12" t="str">
        <f>+Wohnsitz!K355</f>
        <v/>
      </c>
      <c r="P361" s="12" t="str">
        <f>+Wohnsitz!L355</f>
        <v/>
      </c>
      <c r="Q361" s="12">
        <f>+Wohnsitz!M355</f>
        <v>0</v>
      </c>
      <c r="R361" s="12" t="str">
        <f>+Wohnsitz!N355</f>
        <v/>
      </c>
      <c r="S361" s="12" t="str">
        <f>+Wohnsitz!O355</f>
        <v/>
      </c>
      <c r="T361" s="12" t="str">
        <f>+Wohnsitz!P355</f>
        <v/>
      </c>
      <c r="U361" s="12" t="str">
        <f>+Wohnsitz!Q355</f>
        <v/>
      </c>
      <c r="V361" s="12" t="str">
        <f>+Wohnsitz!R355</f>
        <v/>
      </c>
      <c r="W361" s="12" t="str">
        <f>+Wohnsitz!S355</f>
        <v/>
      </c>
      <c r="X361" s="12">
        <f t="shared" si="5"/>
        <v>0</v>
      </c>
    </row>
    <row r="362" spans="1:24" ht="23.25" customHeight="1" x14ac:dyDescent="0.25">
      <c r="A362" s="43" t="str">
        <f>IFERROR(IF(GEKO!J362&lt;&gt;"",$E$3,""),"")</f>
        <v/>
      </c>
      <c r="B362" s="43" t="str">
        <f>IFERROR(IF(GEKO!J362&lt;&gt;"",$E$9,""),"")</f>
        <v/>
      </c>
      <c r="C362" s="50" t="str">
        <f>IFERROR(IF(GEKO!J362&lt;&gt;"",$B$9,""),"")</f>
        <v/>
      </c>
      <c r="D362" s="50" t="str">
        <f>IFERROR(IF(GEKO!H362&lt;&gt;"", GEKO!$B$10 &amp; " " &amp; $B$11, ""), "")</f>
        <v/>
      </c>
      <c r="E362" s="43" t="str">
        <f>IFERROR(IF(GEKO!J362&lt;&gt;"",INDEX(Wohnsitz!$F$7,1),""),"")</f>
        <v/>
      </c>
      <c r="F362" s="43" t="str">
        <f>IFERROR(IF(GEKO!J362&lt;&gt;"",TEXT(Wohnsitz!$C$11,"MM.JJ"),""),"")</f>
        <v/>
      </c>
      <c r="G362" s="43" t="str">
        <f>IFERROR(IF(GEKO!J362&lt;&gt;"",INDEX(Wohnsitz!B356,1),""),"")</f>
        <v/>
      </c>
      <c r="H362" s="68" t="str">
        <f>+Wohnsitz!G356</f>
        <v/>
      </c>
      <c r="I362" s="43" t="str">
        <f>+Wohnsitz!H356</f>
        <v/>
      </c>
      <c r="J362" s="68" t="str">
        <f>+Wohnsitz!V356</f>
        <v/>
      </c>
      <c r="K362" s="44" t="str">
        <f>+Wohnsitz!W356</f>
        <v/>
      </c>
      <c r="L362" s="13" t="str">
        <f>+Wohnsitz!I356</f>
        <v/>
      </c>
      <c r="M362" s="12">
        <f>+Wohnsitz!U356</f>
        <v>0</v>
      </c>
      <c r="N362" s="12" t="str">
        <f>+Wohnsitz!J356</f>
        <v/>
      </c>
      <c r="O362" s="12" t="str">
        <f>+Wohnsitz!K356</f>
        <v/>
      </c>
      <c r="P362" s="12" t="str">
        <f>+Wohnsitz!L356</f>
        <v/>
      </c>
      <c r="Q362" s="12">
        <f>+Wohnsitz!M356</f>
        <v>0</v>
      </c>
      <c r="R362" s="12" t="str">
        <f>+Wohnsitz!N356</f>
        <v/>
      </c>
      <c r="S362" s="12" t="str">
        <f>+Wohnsitz!O356</f>
        <v/>
      </c>
      <c r="T362" s="12" t="str">
        <f>+Wohnsitz!P356</f>
        <v/>
      </c>
      <c r="U362" s="12" t="str">
        <f>+Wohnsitz!Q356</f>
        <v/>
      </c>
      <c r="V362" s="12" t="str">
        <f>+Wohnsitz!R356</f>
        <v/>
      </c>
      <c r="W362" s="12" t="str">
        <f>+Wohnsitz!S356</f>
        <v/>
      </c>
      <c r="X362" s="12">
        <f t="shared" si="5"/>
        <v>0</v>
      </c>
    </row>
    <row r="363" spans="1:24" ht="23.25" customHeight="1" x14ac:dyDescent="0.25">
      <c r="A363" s="43" t="str">
        <f>IFERROR(IF(GEKO!J363&lt;&gt;"",$E$3,""),"")</f>
        <v/>
      </c>
      <c r="B363" s="43" t="str">
        <f>IFERROR(IF(GEKO!J363&lt;&gt;"",$E$9,""),"")</f>
        <v/>
      </c>
      <c r="C363" s="50" t="str">
        <f>IFERROR(IF(GEKO!J363&lt;&gt;"",$B$9,""),"")</f>
        <v/>
      </c>
      <c r="D363" s="50" t="str">
        <f>IFERROR(IF(GEKO!H363&lt;&gt;"", GEKO!$B$10 &amp; " " &amp; $B$11, ""), "")</f>
        <v/>
      </c>
      <c r="E363" s="43" t="str">
        <f>IFERROR(IF(GEKO!J363&lt;&gt;"",INDEX(Wohnsitz!$F$7,1),""),"")</f>
        <v/>
      </c>
      <c r="F363" s="43" t="str">
        <f>IFERROR(IF(GEKO!J363&lt;&gt;"",TEXT(Wohnsitz!$C$11,"MM.JJ"),""),"")</f>
        <v/>
      </c>
      <c r="G363" s="43" t="str">
        <f>IFERROR(IF(GEKO!J363&lt;&gt;"",INDEX(Wohnsitz!B357,1),""),"")</f>
        <v/>
      </c>
      <c r="H363" s="68" t="str">
        <f>+Wohnsitz!G357</f>
        <v/>
      </c>
      <c r="I363" s="43" t="str">
        <f>+Wohnsitz!H357</f>
        <v/>
      </c>
      <c r="J363" s="68" t="str">
        <f>+Wohnsitz!V357</f>
        <v/>
      </c>
      <c r="K363" s="44" t="str">
        <f>+Wohnsitz!W357</f>
        <v/>
      </c>
      <c r="L363" s="13" t="str">
        <f>+Wohnsitz!I357</f>
        <v/>
      </c>
      <c r="M363" s="12">
        <f>+Wohnsitz!U357</f>
        <v>0</v>
      </c>
      <c r="N363" s="12" t="str">
        <f>+Wohnsitz!J357</f>
        <v/>
      </c>
      <c r="O363" s="12" t="str">
        <f>+Wohnsitz!K357</f>
        <v/>
      </c>
      <c r="P363" s="12" t="str">
        <f>+Wohnsitz!L357</f>
        <v/>
      </c>
      <c r="Q363" s="12">
        <f>+Wohnsitz!M357</f>
        <v>0</v>
      </c>
      <c r="R363" s="12" t="str">
        <f>+Wohnsitz!N357</f>
        <v/>
      </c>
      <c r="S363" s="12" t="str">
        <f>+Wohnsitz!O357</f>
        <v/>
      </c>
      <c r="T363" s="12" t="str">
        <f>+Wohnsitz!P357</f>
        <v/>
      </c>
      <c r="U363" s="12" t="str">
        <f>+Wohnsitz!Q357</f>
        <v/>
      </c>
      <c r="V363" s="12" t="str">
        <f>+Wohnsitz!R357</f>
        <v/>
      </c>
      <c r="W363" s="12" t="str">
        <f>+Wohnsitz!S357</f>
        <v/>
      </c>
      <c r="X363" s="12">
        <f t="shared" si="5"/>
        <v>0</v>
      </c>
    </row>
    <row r="364" spans="1:24" ht="23.25" customHeight="1" x14ac:dyDescent="0.25">
      <c r="A364" s="43" t="str">
        <f>IFERROR(IF(GEKO!J364&lt;&gt;"",$E$3,""),"")</f>
        <v/>
      </c>
      <c r="B364" s="43" t="str">
        <f>IFERROR(IF(GEKO!J364&lt;&gt;"",$E$9,""),"")</f>
        <v/>
      </c>
      <c r="C364" s="50" t="str">
        <f>IFERROR(IF(GEKO!J364&lt;&gt;"",$B$9,""),"")</f>
        <v/>
      </c>
      <c r="D364" s="50" t="str">
        <f>IFERROR(IF(GEKO!H364&lt;&gt;"", GEKO!$B$10 &amp; " " &amp; $B$11, ""), "")</f>
        <v/>
      </c>
      <c r="E364" s="43" t="str">
        <f>IFERROR(IF(GEKO!J364&lt;&gt;"",INDEX(Wohnsitz!$F$7,1),""),"")</f>
        <v/>
      </c>
      <c r="F364" s="43" t="str">
        <f>IFERROR(IF(GEKO!J364&lt;&gt;"",TEXT(Wohnsitz!$C$11,"MM.JJ"),""),"")</f>
        <v/>
      </c>
      <c r="G364" s="43" t="str">
        <f>IFERROR(IF(GEKO!J364&lt;&gt;"",INDEX(Wohnsitz!B358,1),""),"")</f>
        <v/>
      </c>
      <c r="H364" s="68" t="str">
        <f>+Wohnsitz!G358</f>
        <v/>
      </c>
      <c r="I364" s="43" t="str">
        <f>+Wohnsitz!H358</f>
        <v/>
      </c>
      <c r="J364" s="68" t="str">
        <f>+Wohnsitz!V358</f>
        <v/>
      </c>
      <c r="K364" s="44" t="str">
        <f>+Wohnsitz!W358</f>
        <v/>
      </c>
      <c r="L364" s="13" t="str">
        <f>+Wohnsitz!I358</f>
        <v/>
      </c>
      <c r="M364" s="12">
        <f>+Wohnsitz!U358</f>
        <v>0</v>
      </c>
      <c r="N364" s="12" t="str">
        <f>+Wohnsitz!J358</f>
        <v/>
      </c>
      <c r="O364" s="12" t="str">
        <f>+Wohnsitz!K358</f>
        <v/>
      </c>
      <c r="P364" s="12" t="str">
        <f>+Wohnsitz!L358</f>
        <v/>
      </c>
      <c r="Q364" s="12">
        <f>+Wohnsitz!M358</f>
        <v>0</v>
      </c>
      <c r="R364" s="12" t="str">
        <f>+Wohnsitz!N358</f>
        <v/>
      </c>
      <c r="S364" s="12" t="str">
        <f>+Wohnsitz!O358</f>
        <v/>
      </c>
      <c r="T364" s="12" t="str">
        <f>+Wohnsitz!P358</f>
        <v/>
      </c>
      <c r="U364" s="12" t="str">
        <f>+Wohnsitz!Q358</f>
        <v/>
      </c>
      <c r="V364" s="12" t="str">
        <f>+Wohnsitz!R358</f>
        <v/>
      </c>
      <c r="W364" s="12" t="str">
        <f>+Wohnsitz!S358</f>
        <v/>
      </c>
      <c r="X364" s="12">
        <f t="shared" si="5"/>
        <v>0</v>
      </c>
    </row>
    <row r="365" spans="1:24" ht="23.25" customHeight="1" x14ac:dyDescent="0.25">
      <c r="A365" s="43" t="str">
        <f>IFERROR(IF(GEKO!J365&lt;&gt;"",$E$3,""),"")</f>
        <v/>
      </c>
      <c r="B365" s="43" t="str">
        <f>IFERROR(IF(GEKO!J365&lt;&gt;"",$E$9,""),"")</f>
        <v/>
      </c>
      <c r="C365" s="50" t="str">
        <f>IFERROR(IF(GEKO!J365&lt;&gt;"",$B$9,""),"")</f>
        <v/>
      </c>
      <c r="D365" s="50" t="str">
        <f>IFERROR(IF(GEKO!H365&lt;&gt;"", GEKO!$B$10 &amp; " " &amp; $B$11, ""), "")</f>
        <v/>
      </c>
      <c r="E365" s="43" t="str">
        <f>IFERROR(IF(GEKO!J365&lt;&gt;"",INDEX(Wohnsitz!$F$7,1),""),"")</f>
        <v/>
      </c>
      <c r="F365" s="43" t="str">
        <f>IFERROR(IF(GEKO!J365&lt;&gt;"",TEXT(Wohnsitz!$C$11,"MM.JJ"),""),"")</f>
        <v/>
      </c>
      <c r="G365" s="43" t="str">
        <f>IFERROR(IF(GEKO!J365&lt;&gt;"",INDEX(Wohnsitz!B359,1),""),"")</f>
        <v/>
      </c>
      <c r="H365" s="68" t="str">
        <f>+Wohnsitz!G359</f>
        <v/>
      </c>
      <c r="I365" s="43" t="str">
        <f>+Wohnsitz!H359</f>
        <v/>
      </c>
      <c r="J365" s="68" t="str">
        <f>+Wohnsitz!V359</f>
        <v/>
      </c>
      <c r="K365" s="44" t="str">
        <f>+Wohnsitz!W359</f>
        <v/>
      </c>
      <c r="L365" s="13" t="str">
        <f>+Wohnsitz!I359</f>
        <v/>
      </c>
      <c r="M365" s="12">
        <f>+Wohnsitz!U359</f>
        <v>0</v>
      </c>
      <c r="N365" s="12" t="str">
        <f>+Wohnsitz!J359</f>
        <v/>
      </c>
      <c r="O365" s="12" t="str">
        <f>+Wohnsitz!K359</f>
        <v/>
      </c>
      <c r="P365" s="12" t="str">
        <f>+Wohnsitz!L359</f>
        <v/>
      </c>
      <c r="Q365" s="12">
        <f>+Wohnsitz!M359</f>
        <v>0</v>
      </c>
      <c r="R365" s="12" t="str">
        <f>+Wohnsitz!N359</f>
        <v/>
      </c>
      <c r="S365" s="12" t="str">
        <f>+Wohnsitz!O359</f>
        <v/>
      </c>
      <c r="T365" s="12" t="str">
        <f>+Wohnsitz!P359</f>
        <v/>
      </c>
      <c r="U365" s="12" t="str">
        <f>+Wohnsitz!Q359</f>
        <v/>
      </c>
      <c r="V365" s="12" t="str">
        <f>+Wohnsitz!R359</f>
        <v/>
      </c>
      <c r="W365" s="12" t="str">
        <f>+Wohnsitz!S359</f>
        <v/>
      </c>
      <c r="X365" s="12">
        <f t="shared" si="5"/>
        <v>0</v>
      </c>
    </row>
    <row r="366" spans="1:24" ht="23.25" customHeight="1" x14ac:dyDescent="0.25">
      <c r="A366" s="43" t="str">
        <f>IFERROR(IF(GEKO!J366&lt;&gt;"",$E$3,""),"")</f>
        <v/>
      </c>
      <c r="B366" s="43" t="str">
        <f>IFERROR(IF(GEKO!J366&lt;&gt;"",$E$9,""),"")</f>
        <v/>
      </c>
      <c r="C366" s="50" t="str">
        <f>IFERROR(IF(GEKO!J366&lt;&gt;"",$B$9,""),"")</f>
        <v/>
      </c>
      <c r="D366" s="50" t="str">
        <f>IFERROR(IF(GEKO!H366&lt;&gt;"", GEKO!$B$10 &amp; " " &amp; $B$11, ""), "")</f>
        <v/>
      </c>
      <c r="E366" s="43" t="str">
        <f>IFERROR(IF(GEKO!J366&lt;&gt;"",INDEX(Wohnsitz!$F$7,1),""),"")</f>
        <v/>
      </c>
      <c r="F366" s="43" t="str">
        <f>IFERROR(IF(GEKO!J366&lt;&gt;"",TEXT(Wohnsitz!$C$11,"MM.JJ"),""),"")</f>
        <v/>
      </c>
      <c r="G366" s="43" t="str">
        <f>IFERROR(IF(GEKO!J366&lt;&gt;"",INDEX(Wohnsitz!B360,1),""),"")</f>
        <v/>
      </c>
      <c r="H366" s="68" t="str">
        <f>+Wohnsitz!G360</f>
        <v/>
      </c>
      <c r="I366" s="43" t="str">
        <f>+Wohnsitz!H360</f>
        <v/>
      </c>
      <c r="J366" s="68" t="str">
        <f>+Wohnsitz!V360</f>
        <v/>
      </c>
      <c r="K366" s="44" t="str">
        <f>+Wohnsitz!W360</f>
        <v/>
      </c>
      <c r="L366" s="13" t="str">
        <f>+Wohnsitz!I360</f>
        <v/>
      </c>
      <c r="M366" s="12">
        <f>+Wohnsitz!U360</f>
        <v>0</v>
      </c>
      <c r="N366" s="12" t="str">
        <f>+Wohnsitz!J360</f>
        <v/>
      </c>
      <c r="O366" s="12" t="str">
        <f>+Wohnsitz!K360</f>
        <v/>
      </c>
      <c r="P366" s="12" t="str">
        <f>+Wohnsitz!L360</f>
        <v/>
      </c>
      <c r="Q366" s="12">
        <f>+Wohnsitz!M360</f>
        <v>0</v>
      </c>
      <c r="R366" s="12" t="str">
        <f>+Wohnsitz!N360</f>
        <v/>
      </c>
      <c r="S366" s="12" t="str">
        <f>+Wohnsitz!O360</f>
        <v/>
      </c>
      <c r="T366" s="12" t="str">
        <f>+Wohnsitz!P360</f>
        <v/>
      </c>
      <c r="U366" s="12" t="str">
        <f>+Wohnsitz!Q360</f>
        <v/>
      </c>
      <c r="V366" s="12" t="str">
        <f>+Wohnsitz!R360</f>
        <v/>
      </c>
      <c r="W366" s="12" t="str">
        <f>+Wohnsitz!S360</f>
        <v/>
      </c>
      <c r="X366" s="12">
        <f t="shared" si="5"/>
        <v>0</v>
      </c>
    </row>
    <row r="367" spans="1:24" ht="23.25" customHeight="1" x14ac:dyDescent="0.25">
      <c r="A367" s="43" t="str">
        <f>IFERROR(IF(GEKO!J367&lt;&gt;"",$E$3,""),"")</f>
        <v/>
      </c>
      <c r="B367" s="43" t="str">
        <f>IFERROR(IF(GEKO!J367&lt;&gt;"",$E$9,""),"")</f>
        <v/>
      </c>
      <c r="C367" s="50" t="str">
        <f>IFERROR(IF(GEKO!J367&lt;&gt;"",$B$9,""),"")</f>
        <v/>
      </c>
      <c r="D367" s="50" t="str">
        <f>IFERROR(IF(GEKO!H367&lt;&gt;"", GEKO!$B$10 &amp; " " &amp; $B$11, ""), "")</f>
        <v/>
      </c>
      <c r="E367" s="43" t="str">
        <f>IFERROR(IF(GEKO!J367&lt;&gt;"",INDEX(Wohnsitz!$F$7,1),""),"")</f>
        <v/>
      </c>
      <c r="F367" s="43" t="str">
        <f>IFERROR(IF(GEKO!J367&lt;&gt;"",TEXT(Wohnsitz!$C$11,"MM.JJ"),""),"")</f>
        <v/>
      </c>
      <c r="G367" s="43" t="str">
        <f>IFERROR(IF(GEKO!J367&lt;&gt;"",INDEX(Wohnsitz!B361,1),""),"")</f>
        <v/>
      </c>
      <c r="H367" s="68" t="str">
        <f>+Wohnsitz!G361</f>
        <v/>
      </c>
      <c r="I367" s="43" t="str">
        <f>+Wohnsitz!H361</f>
        <v/>
      </c>
      <c r="J367" s="68" t="str">
        <f>+Wohnsitz!V361</f>
        <v/>
      </c>
      <c r="K367" s="44" t="str">
        <f>+Wohnsitz!W361</f>
        <v/>
      </c>
      <c r="L367" s="13" t="str">
        <f>+Wohnsitz!I361</f>
        <v/>
      </c>
      <c r="M367" s="12">
        <f>+Wohnsitz!U361</f>
        <v>0</v>
      </c>
      <c r="N367" s="12" t="str">
        <f>+Wohnsitz!J361</f>
        <v/>
      </c>
      <c r="O367" s="12" t="str">
        <f>+Wohnsitz!K361</f>
        <v/>
      </c>
      <c r="P367" s="12" t="str">
        <f>+Wohnsitz!L361</f>
        <v/>
      </c>
      <c r="Q367" s="12">
        <f>+Wohnsitz!M361</f>
        <v>0</v>
      </c>
      <c r="R367" s="12" t="str">
        <f>+Wohnsitz!N361</f>
        <v/>
      </c>
      <c r="S367" s="12" t="str">
        <f>+Wohnsitz!O361</f>
        <v/>
      </c>
      <c r="T367" s="12" t="str">
        <f>+Wohnsitz!P361</f>
        <v/>
      </c>
      <c r="U367" s="12" t="str">
        <f>+Wohnsitz!Q361</f>
        <v/>
      </c>
      <c r="V367" s="12" t="str">
        <f>+Wohnsitz!R361</f>
        <v/>
      </c>
      <c r="W367" s="12" t="str">
        <f>+Wohnsitz!S361</f>
        <v/>
      </c>
      <c r="X367" s="12">
        <f t="shared" si="5"/>
        <v>0</v>
      </c>
    </row>
    <row r="368" spans="1:24" ht="23.25" customHeight="1" x14ac:dyDescent="0.25">
      <c r="A368" s="43" t="str">
        <f>IFERROR(IF(GEKO!J368&lt;&gt;"",$E$3,""),"")</f>
        <v/>
      </c>
      <c r="B368" s="43" t="str">
        <f>IFERROR(IF(GEKO!J368&lt;&gt;"",$E$9,""),"")</f>
        <v/>
      </c>
      <c r="C368" s="50" t="str">
        <f>IFERROR(IF(GEKO!J368&lt;&gt;"",$B$9,""),"")</f>
        <v/>
      </c>
      <c r="D368" s="50" t="str">
        <f>IFERROR(IF(GEKO!H368&lt;&gt;"", GEKO!$B$10 &amp; " " &amp; $B$11, ""), "")</f>
        <v/>
      </c>
      <c r="E368" s="43" t="str">
        <f>IFERROR(IF(GEKO!J368&lt;&gt;"",INDEX(Wohnsitz!$F$7,1),""),"")</f>
        <v/>
      </c>
      <c r="F368" s="43" t="str">
        <f>IFERROR(IF(GEKO!J368&lt;&gt;"",TEXT(Wohnsitz!$C$11,"MM.JJ"),""),"")</f>
        <v/>
      </c>
      <c r="G368" s="43" t="str">
        <f>IFERROR(IF(GEKO!J368&lt;&gt;"",INDEX(Wohnsitz!B362,1),""),"")</f>
        <v/>
      </c>
      <c r="H368" s="68" t="str">
        <f>+Wohnsitz!G362</f>
        <v/>
      </c>
      <c r="I368" s="43" t="str">
        <f>+Wohnsitz!H362</f>
        <v/>
      </c>
      <c r="J368" s="68" t="str">
        <f>+Wohnsitz!V362</f>
        <v/>
      </c>
      <c r="K368" s="44" t="str">
        <f>+Wohnsitz!W362</f>
        <v/>
      </c>
      <c r="L368" s="13" t="str">
        <f>+Wohnsitz!I362</f>
        <v/>
      </c>
      <c r="M368" s="12">
        <f>+Wohnsitz!U362</f>
        <v>0</v>
      </c>
      <c r="N368" s="12" t="str">
        <f>+Wohnsitz!J362</f>
        <v/>
      </c>
      <c r="O368" s="12" t="str">
        <f>+Wohnsitz!K362</f>
        <v/>
      </c>
      <c r="P368" s="12" t="str">
        <f>+Wohnsitz!L362</f>
        <v/>
      </c>
      <c r="Q368" s="12">
        <f>+Wohnsitz!M362</f>
        <v>0</v>
      </c>
      <c r="R368" s="12" t="str">
        <f>+Wohnsitz!N362</f>
        <v/>
      </c>
      <c r="S368" s="12" t="str">
        <f>+Wohnsitz!O362</f>
        <v/>
      </c>
      <c r="T368" s="12" t="str">
        <f>+Wohnsitz!P362</f>
        <v/>
      </c>
      <c r="U368" s="12" t="str">
        <f>+Wohnsitz!Q362</f>
        <v/>
      </c>
      <c r="V368" s="12" t="str">
        <f>+Wohnsitz!R362</f>
        <v/>
      </c>
      <c r="W368" s="12" t="str">
        <f>+Wohnsitz!S362</f>
        <v/>
      </c>
      <c r="X368" s="12">
        <f t="shared" si="5"/>
        <v>0</v>
      </c>
    </row>
    <row r="369" spans="1:24" ht="23.25" customHeight="1" x14ac:dyDescent="0.25">
      <c r="A369" s="43" t="str">
        <f>IFERROR(IF(GEKO!J369&lt;&gt;"",$E$3,""),"")</f>
        <v/>
      </c>
      <c r="B369" s="43" t="str">
        <f>IFERROR(IF(GEKO!J369&lt;&gt;"",$E$9,""),"")</f>
        <v/>
      </c>
      <c r="C369" s="50" t="str">
        <f>IFERROR(IF(GEKO!J369&lt;&gt;"",$B$9,""),"")</f>
        <v/>
      </c>
      <c r="D369" s="50" t="str">
        <f>IFERROR(IF(GEKO!H369&lt;&gt;"", GEKO!$B$10 &amp; " " &amp; $B$11, ""), "")</f>
        <v/>
      </c>
      <c r="E369" s="43" t="str">
        <f>IFERROR(IF(GEKO!J369&lt;&gt;"",INDEX(Wohnsitz!$F$7,1),""),"")</f>
        <v/>
      </c>
      <c r="F369" s="43" t="str">
        <f>IFERROR(IF(GEKO!J369&lt;&gt;"",TEXT(Wohnsitz!$C$11,"MM.JJ"),""),"")</f>
        <v/>
      </c>
      <c r="G369" s="43" t="str">
        <f>IFERROR(IF(GEKO!J369&lt;&gt;"",INDEX(Wohnsitz!B363,1),""),"")</f>
        <v/>
      </c>
      <c r="H369" s="68" t="str">
        <f>+Wohnsitz!G363</f>
        <v/>
      </c>
      <c r="I369" s="43" t="str">
        <f>+Wohnsitz!H363</f>
        <v/>
      </c>
      <c r="J369" s="68" t="str">
        <f>+Wohnsitz!V363</f>
        <v/>
      </c>
      <c r="K369" s="44" t="str">
        <f>+Wohnsitz!W363</f>
        <v/>
      </c>
      <c r="L369" s="13" t="str">
        <f>+Wohnsitz!I363</f>
        <v/>
      </c>
      <c r="M369" s="12">
        <f>+Wohnsitz!U363</f>
        <v>0</v>
      </c>
      <c r="N369" s="12" t="str">
        <f>+Wohnsitz!J363</f>
        <v/>
      </c>
      <c r="O369" s="12" t="str">
        <f>+Wohnsitz!K363</f>
        <v/>
      </c>
      <c r="P369" s="12" t="str">
        <f>+Wohnsitz!L363</f>
        <v/>
      </c>
      <c r="Q369" s="12">
        <f>+Wohnsitz!M363</f>
        <v>0</v>
      </c>
      <c r="R369" s="12" t="str">
        <f>+Wohnsitz!N363</f>
        <v/>
      </c>
      <c r="S369" s="12" t="str">
        <f>+Wohnsitz!O363</f>
        <v/>
      </c>
      <c r="T369" s="12" t="str">
        <f>+Wohnsitz!P363</f>
        <v/>
      </c>
      <c r="U369" s="12" t="str">
        <f>+Wohnsitz!Q363</f>
        <v/>
      </c>
      <c r="V369" s="12" t="str">
        <f>+Wohnsitz!R363</f>
        <v/>
      </c>
      <c r="W369" s="12" t="str">
        <f>+Wohnsitz!S363</f>
        <v/>
      </c>
      <c r="X369" s="12">
        <f t="shared" si="5"/>
        <v>0</v>
      </c>
    </row>
    <row r="370" spans="1:24" ht="23.25" customHeight="1" x14ac:dyDescent="0.25">
      <c r="A370" s="43" t="str">
        <f>IFERROR(IF(GEKO!J370&lt;&gt;"",$E$3,""),"")</f>
        <v/>
      </c>
      <c r="B370" s="43" t="str">
        <f>IFERROR(IF(GEKO!J370&lt;&gt;"",$E$9,""),"")</f>
        <v/>
      </c>
      <c r="C370" s="50" t="str">
        <f>IFERROR(IF(GEKO!J370&lt;&gt;"",$B$9,""),"")</f>
        <v/>
      </c>
      <c r="D370" s="50" t="str">
        <f>IFERROR(IF(GEKO!H370&lt;&gt;"", GEKO!$B$10 &amp; " " &amp; $B$11, ""), "")</f>
        <v/>
      </c>
      <c r="E370" s="43" t="str">
        <f>IFERROR(IF(GEKO!J370&lt;&gt;"",INDEX(Wohnsitz!$F$7,1),""),"")</f>
        <v/>
      </c>
      <c r="F370" s="43" t="str">
        <f>IFERROR(IF(GEKO!J370&lt;&gt;"",TEXT(Wohnsitz!$C$11,"MM.JJ"),""),"")</f>
        <v/>
      </c>
      <c r="G370" s="43" t="str">
        <f>IFERROR(IF(GEKO!J370&lt;&gt;"",INDEX(Wohnsitz!B364,1),""),"")</f>
        <v/>
      </c>
      <c r="H370" s="68" t="str">
        <f>+Wohnsitz!G364</f>
        <v/>
      </c>
      <c r="I370" s="43" t="str">
        <f>+Wohnsitz!H364</f>
        <v/>
      </c>
      <c r="J370" s="68" t="str">
        <f>+Wohnsitz!V364</f>
        <v/>
      </c>
      <c r="K370" s="44" t="str">
        <f>+Wohnsitz!W364</f>
        <v/>
      </c>
      <c r="L370" s="13" t="str">
        <f>+Wohnsitz!I364</f>
        <v/>
      </c>
      <c r="M370" s="12">
        <f>+Wohnsitz!U364</f>
        <v>0</v>
      </c>
      <c r="N370" s="12" t="str">
        <f>+Wohnsitz!J364</f>
        <v/>
      </c>
      <c r="O370" s="12" t="str">
        <f>+Wohnsitz!K364</f>
        <v/>
      </c>
      <c r="P370" s="12" t="str">
        <f>+Wohnsitz!L364</f>
        <v/>
      </c>
      <c r="Q370" s="12">
        <f>+Wohnsitz!M364</f>
        <v>0</v>
      </c>
      <c r="R370" s="12" t="str">
        <f>+Wohnsitz!N364</f>
        <v/>
      </c>
      <c r="S370" s="12" t="str">
        <f>+Wohnsitz!O364</f>
        <v/>
      </c>
      <c r="T370" s="12" t="str">
        <f>+Wohnsitz!P364</f>
        <v/>
      </c>
      <c r="U370" s="12" t="str">
        <f>+Wohnsitz!Q364</f>
        <v/>
      </c>
      <c r="V370" s="12" t="str">
        <f>+Wohnsitz!R364</f>
        <v/>
      </c>
      <c r="W370" s="12" t="str">
        <f>+Wohnsitz!S364</f>
        <v/>
      </c>
      <c r="X370" s="12">
        <f t="shared" si="5"/>
        <v>0</v>
      </c>
    </row>
    <row r="371" spans="1:24" ht="23.25" customHeight="1" x14ac:dyDescent="0.25">
      <c r="A371" s="43" t="str">
        <f>IFERROR(IF(GEKO!J371&lt;&gt;"",$E$3,""),"")</f>
        <v/>
      </c>
      <c r="B371" s="43" t="str">
        <f>IFERROR(IF(GEKO!J371&lt;&gt;"",$E$9,""),"")</f>
        <v/>
      </c>
      <c r="C371" s="50" t="str">
        <f>IFERROR(IF(GEKO!J371&lt;&gt;"",$B$9,""),"")</f>
        <v/>
      </c>
      <c r="D371" s="50" t="str">
        <f>IFERROR(IF(GEKO!H371&lt;&gt;"", GEKO!$B$10 &amp; " " &amp; $B$11, ""), "")</f>
        <v/>
      </c>
      <c r="E371" s="43" t="str">
        <f>IFERROR(IF(GEKO!J371&lt;&gt;"",INDEX(Wohnsitz!$F$7,1),""),"")</f>
        <v/>
      </c>
      <c r="F371" s="43" t="str">
        <f>IFERROR(IF(GEKO!J371&lt;&gt;"",TEXT(Wohnsitz!$C$11,"MM.JJ"),""),"")</f>
        <v/>
      </c>
      <c r="G371" s="43" t="str">
        <f>IFERROR(IF(GEKO!J371&lt;&gt;"",INDEX(Wohnsitz!B365,1),""),"")</f>
        <v/>
      </c>
      <c r="H371" s="68" t="str">
        <f>+Wohnsitz!G365</f>
        <v/>
      </c>
      <c r="I371" s="43" t="str">
        <f>+Wohnsitz!H365</f>
        <v/>
      </c>
      <c r="J371" s="68" t="str">
        <f>+Wohnsitz!V365</f>
        <v/>
      </c>
      <c r="K371" s="44" t="str">
        <f>+Wohnsitz!W365</f>
        <v/>
      </c>
      <c r="L371" s="13" t="str">
        <f>+Wohnsitz!I365</f>
        <v/>
      </c>
      <c r="M371" s="12">
        <f>+Wohnsitz!U365</f>
        <v>0</v>
      </c>
      <c r="N371" s="12" t="str">
        <f>+Wohnsitz!J365</f>
        <v/>
      </c>
      <c r="O371" s="12" t="str">
        <f>+Wohnsitz!K365</f>
        <v/>
      </c>
      <c r="P371" s="12" t="str">
        <f>+Wohnsitz!L365</f>
        <v/>
      </c>
      <c r="Q371" s="12">
        <f>+Wohnsitz!M365</f>
        <v>0</v>
      </c>
      <c r="R371" s="12" t="str">
        <f>+Wohnsitz!N365</f>
        <v/>
      </c>
      <c r="S371" s="12" t="str">
        <f>+Wohnsitz!O365</f>
        <v/>
      </c>
      <c r="T371" s="12" t="str">
        <f>+Wohnsitz!P365</f>
        <v/>
      </c>
      <c r="U371" s="12" t="str">
        <f>+Wohnsitz!Q365</f>
        <v/>
      </c>
      <c r="V371" s="12" t="str">
        <f>+Wohnsitz!R365</f>
        <v/>
      </c>
      <c r="W371" s="12" t="str">
        <f>+Wohnsitz!S365</f>
        <v/>
      </c>
      <c r="X371" s="12">
        <f t="shared" si="5"/>
        <v>0</v>
      </c>
    </row>
    <row r="372" spans="1:24" ht="23.25" customHeight="1" x14ac:dyDescent="0.25">
      <c r="A372" s="43" t="str">
        <f>IFERROR(IF(GEKO!J372&lt;&gt;"",$E$3,""),"")</f>
        <v/>
      </c>
      <c r="B372" s="43" t="str">
        <f>IFERROR(IF(GEKO!J372&lt;&gt;"",$E$9,""),"")</f>
        <v/>
      </c>
      <c r="C372" s="50" t="str">
        <f>IFERROR(IF(GEKO!J372&lt;&gt;"",$B$9,""),"")</f>
        <v/>
      </c>
      <c r="D372" s="50" t="str">
        <f>IFERROR(IF(GEKO!H372&lt;&gt;"", GEKO!$B$10 &amp; " " &amp; $B$11, ""), "")</f>
        <v/>
      </c>
      <c r="E372" s="43" t="str">
        <f>IFERROR(IF(GEKO!J372&lt;&gt;"",INDEX(Wohnsitz!$F$7,1),""),"")</f>
        <v/>
      </c>
      <c r="F372" s="43" t="str">
        <f>IFERROR(IF(GEKO!J372&lt;&gt;"",TEXT(Wohnsitz!$C$11,"MM.JJ"),""),"")</f>
        <v/>
      </c>
      <c r="G372" s="43" t="str">
        <f>IFERROR(IF(GEKO!J372&lt;&gt;"",INDEX(Wohnsitz!B366,1),""),"")</f>
        <v/>
      </c>
      <c r="H372" s="68" t="str">
        <f>+Wohnsitz!G366</f>
        <v/>
      </c>
      <c r="I372" s="43" t="str">
        <f>+Wohnsitz!H366</f>
        <v/>
      </c>
      <c r="J372" s="68" t="str">
        <f>+Wohnsitz!V366</f>
        <v/>
      </c>
      <c r="K372" s="44" t="str">
        <f>+Wohnsitz!W366</f>
        <v/>
      </c>
      <c r="L372" s="13" t="str">
        <f>+Wohnsitz!I366</f>
        <v/>
      </c>
      <c r="M372" s="12">
        <f>+Wohnsitz!U366</f>
        <v>0</v>
      </c>
      <c r="N372" s="12" t="str">
        <f>+Wohnsitz!J366</f>
        <v/>
      </c>
      <c r="O372" s="12" t="str">
        <f>+Wohnsitz!K366</f>
        <v/>
      </c>
      <c r="P372" s="12" t="str">
        <f>+Wohnsitz!L366</f>
        <v/>
      </c>
      <c r="Q372" s="12">
        <f>+Wohnsitz!M366</f>
        <v>0</v>
      </c>
      <c r="R372" s="12" t="str">
        <f>+Wohnsitz!N366</f>
        <v/>
      </c>
      <c r="S372" s="12" t="str">
        <f>+Wohnsitz!O366</f>
        <v/>
      </c>
      <c r="T372" s="12" t="str">
        <f>+Wohnsitz!P366</f>
        <v/>
      </c>
      <c r="U372" s="12" t="str">
        <f>+Wohnsitz!Q366</f>
        <v/>
      </c>
      <c r="V372" s="12" t="str">
        <f>+Wohnsitz!R366</f>
        <v/>
      </c>
      <c r="W372" s="12" t="str">
        <f>+Wohnsitz!S366</f>
        <v/>
      </c>
      <c r="X372" s="12">
        <f t="shared" si="5"/>
        <v>0</v>
      </c>
    </row>
    <row r="373" spans="1:24" ht="23.25" customHeight="1" x14ac:dyDescent="0.25">
      <c r="A373" s="43" t="str">
        <f>IFERROR(IF(GEKO!J373&lt;&gt;"",$E$3,""),"")</f>
        <v/>
      </c>
      <c r="B373" s="43" t="str">
        <f>IFERROR(IF(GEKO!J373&lt;&gt;"",$E$9,""),"")</f>
        <v/>
      </c>
      <c r="C373" s="50" t="str">
        <f>IFERROR(IF(GEKO!J373&lt;&gt;"",$B$9,""),"")</f>
        <v/>
      </c>
      <c r="D373" s="50" t="str">
        <f>IFERROR(IF(GEKO!H373&lt;&gt;"", GEKO!$B$10 &amp; " " &amp; $B$11, ""), "")</f>
        <v/>
      </c>
      <c r="E373" s="43" t="str">
        <f>IFERROR(IF(GEKO!J373&lt;&gt;"",INDEX(Wohnsitz!$F$7,1),""),"")</f>
        <v/>
      </c>
      <c r="F373" s="43" t="str">
        <f>IFERROR(IF(GEKO!J373&lt;&gt;"",TEXT(Wohnsitz!$C$11,"MM.JJ"),""),"")</f>
        <v/>
      </c>
      <c r="G373" s="43" t="str">
        <f>IFERROR(IF(GEKO!J373&lt;&gt;"",INDEX(Wohnsitz!B367,1),""),"")</f>
        <v/>
      </c>
      <c r="H373" s="68" t="str">
        <f>+Wohnsitz!G367</f>
        <v/>
      </c>
      <c r="I373" s="43" t="str">
        <f>+Wohnsitz!H367</f>
        <v/>
      </c>
      <c r="J373" s="68" t="str">
        <f>+Wohnsitz!V367</f>
        <v/>
      </c>
      <c r="K373" s="44" t="str">
        <f>+Wohnsitz!W367</f>
        <v/>
      </c>
      <c r="L373" s="13" t="str">
        <f>+Wohnsitz!I367</f>
        <v/>
      </c>
      <c r="M373" s="12">
        <f>+Wohnsitz!U367</f>
        <v>0</v>
      </c>
      <c r="N373" s="12" t="str">
        <f>+Wohnsitz!J367</f>
        <v/>
      </c>
      <c r="O373" s="12" t="str">
        <f>+Wohnsitz!K367</f>
        <v/>
      </c>
      <c r="P373" s="12" t="str">
        <f>+Wohnsitz!L367</f>
        <v/>
      </c>
      <c r="Q373" s="12">
        <f>+Wohnsitz!M367</f>
        <v>0</v>
      </c>
      <c r="R373" s="12" t="str">
        <f>+Wohnsitz!N367</f>
        <v/>
      </c>
      <c r="S373" s="12" t="str">
        <f>+Wohnsitz!O367</f>
        <v/>
      </c>
      <c r="T373" s="12" t="str">
        <f>+Wohnsitz!P367</f>
        <v/>
      </c>
      <c r="U373" s="12" t="str">
        <f>+Wohnsitz!Q367</f>
        <v/>
      </c>
      <c r="V373" s="12" t="str">
        <f>+Wohnsitz!R367</f>
        <v/>
      </c>
      <c r="W373" s="12" t="str">
        <f>+Wohnsitz!S367</f>
        <v/>
      </c>
      <c r="X373" s="12">
        <f t="shared" si="5"/>
        <v>0</v>
      </c>
    </row>
    <row r="374" spans="1:24" ht="23.25" customHeight="1" x14ac:dyDescent="0.25">
      <c r="A374" s="43" t="str">
        <f>IFERROR(IF(GEKO!J374&lt;&gt;"",$E$3,""),"")</f>
        <v/>
      </c>
      <c r="B374" s="43" t="str">
        <f>IFERROR(IF(GEKO!J374&lt;&gt;"",$E$9,""),"")</f>
        <v/>
      </c>
      <c r="C374" s="50" t="str">
        <f>IFERROR(IF(GEKO!J374&lt;&gt;"",$B$9,""),"")</f>
        <v/>
      </c>
      <c r="D374" s="50" t="str">
        <f>IFERROR(IF(GEKO!H374&lt;&gt;"", GEKO!$B$10 &amp; " " &amp; $B$11, ""), "")</f>
        <v/>
      </c>
      <c r="E374" s="43" t="str">
        <f>IFERROR(IF(GEKO!J374&lt;&gt;"",INDEX(Wohnsitz!$F$7,1),""),"")</f>
        <v/>
      </c>
      <c r="F374" s="43" t="str">
        <f>IFERROR(IF(GEKO!J374&lt;&gt;"",TEXT(Wohnsitz!$C$11,"MM.JJ"),""),"")</f>
        <v/>
      </c>
      <c r="G374" s="43" t="str">
        <f>IFERROR(IF(GEKO!J374&lt;&gt;"",INDEX(Wohnsitz!B368,1),""),"")</f>
        <v/>
      </c>
      <c r="H374" s="68" t="str">
        <f>+Wohnsitz!G368</f>
        <v/>
      </c>
      <c r="I374" s="43" t="str">
        <f>+Wohnsitz!H368</f>
        <v/>
      </c>
      <c r="J374" s="68" t="str">
        <f>+Wohnsitz!V368</f>
        <v/>
      </c>
      <c r="K374" s="44" t="str">
        <f>+Wohnsitz!W368</f>
        <v/>
      </c>
      <c r="L374" s="13" t="str">
        <f>+Wohnsitz!I368</f>
        <v/>
      </c>
      <c r="M374" s="12">
        <f>+Wohnsitz!U368</f>
        <v>0</v>
      </c>
      <c r="N374" s="12" t="str">
        <f>+Wohnsitz!J368</f>
        <v/>
      </c>
      <c r="O374" s="12" t="str">
        <f>+Wohnsitz!K368</f>
        <v/>
      </c>
      <c r="P374" s="12" t="str">
        <f>+Wohnsitz!L368</f>
        <v/>
      </c>
      <c r="Q374" s="12">
        <f>+Wohnsitz!M368</f>
        <v>0</v>
      </c>
      <c r="R374" s="12" t="str">
        <f>+Wohnsitz!N368</f>
        <v/>
      </c>
      <c r="S374" s="12" t="str">
        <f>+Wohnsitz!O368</f>
        <v/>
      </c>
      <c r="T374" s="12" t="str">
        <f>+Wohnsitz!P368</f>
        <v/>
      </c>
      <c r="U374" s="12" t="str">
        <f>+Wohnsitz!Q368</f>
        <v/>
      </c>
      <c r="V374" s="12" t="str">
        <f>+Wohnsitz!R368</f>
        <v/>
      </c>
      <c r="W374" s="12" t="str">
        <f>+Wohnsitz!S368</f>
        <v/>
      </c>
      <c r="X374" s="12">
        <f t="shared" si="5"/>
        <v>0</v>
      </c>
    </row>
    <row r="375" spans="1:24" ht="23.25" customHeight="1" x14ac:dyDescent="0.25">
      <c r="A375" s="43" t="str">
        <f>IFERROR(IF(GEKO!J375&lt;&gt;"",$E$3,""),"")</f>
        <v/>
      </c>
      <c r="B375" s="43" t="str">
        <f>IFERROR(IF(GEKO!J375&lt;&gt;"",$E$9,""),"")</f>
        <v/>
      </c>
      <c r="C375" s="50" t="str">
        <f>IFERROR(IF(GEKO!J375&lt;&gt;"",$B$9,""),"")</f>
        <v/>
      </c>
      <c r="D375" s="50" t="str">
        <f>IFERROR(IF(GEKO!H375&lt;&gt;"", GEKO!$B$10 &amp; " " &amp; $B$11, ""), "")</f>
        <v/>
      </c>
      <c r="E375" s="43" t="str">
        <f>IFERROR(IF(GEKO!J375&lt;&gt;"",INDEX(Wohnsitz!$F$7,1),""),"")</f>
        <v/>
      </c>
      <c r="F375" s="43" t="str">
        <f>IFERROR(IF(GEKO!J375&lt;&gt;"",TEXT(Wohnsitz!$C$11,"MM.JJ"),""),"")</f>
        <v/>
      </c>
      <c r="G375" s="43" t="str">
        <f>IFERROR(IF(GEKO!J375&lt;&gt;"",INDEX(Wohnsitz!B369,1),""),"")</f>
        <v/>
      </c>
      <c r="H375" s="68" t="str">
        <f>+Wohnsitz!G369</f>
        <v/>
      </c>
      <c r="I375" s="43" t="str">
        <f>+Wohnsitz!H369</f>
        <v/>
      </c>
      <c r="J375" s="68" t="str">
        <f>+Wohnsitz!V369</f>
        <v/>
      </c>
      <c r="K375" s="44" t="str">
        <f>+Wohnsitz!W369</f>
        <v/>
      </c>
      <c r="L375" s="13" t="str">
        <f>+Wohnsitz!I369</f>
        <v/>
      </c>
      <c r="M375" s="12">
        <f>+Wohnsitz!U369</f>
        <v>0</v>
      </c>
      <c r="N375" s="12" t="str">
        <f>+Wohnsitz!J369</f>
        <v/>
      </c>
      <c r="O375" s="12" t="str">
        <f>+Wohnsitz!K369</f>
        <v/>
      </c>
      <c r="P375" s="12" t="str">
        <f>+Wohnsitz!L369</f>
        <v/>
      </c>
      <c r="Q375" s="12">
        <f>+Wohnsitz!M369</f>
        <v>0</v>
      </c>
      <c r="R375" s="12" t="str">
        <f>+Wohnsitz!N369</f>
        <v/>
      </c>
      <c r="S375" s="12" t="str">
        <f>+Wohnsitz!O369</f>
        <v/>
      </c>
      <c r="T375" s="12" t="str">
        <f>+Wohnsitz!P369</f>
        <v/>
      </c>
      <c r="U375" s="12" t="str">
        <f>+Wohnsitz!Q369</f>
        <v/>
      </c>
      <c r="V375" s="12" t="str">
        <f>+Wohnsitz!R369</f>
        <v/>
      </c>
      <c r="W375" s="12" t="str">
        <f>+Wohnsitz!S369</f>
        <v/>
      </c>
      <c r="X375" s="12">
        <f t="shared" si="5"/>
        <v>0</v>
      </c>
    </row>
    <row r="376" spans="1:24" ht="23.25" customHeight="1" x14ac:dyDescent="0.25">
      <c r="A376" s="43" t="str">
        <f>IFERROR(IF(GEKO!J376&lt;&gt;"",$E$3,""),"")</f>
        <v/>
      </c>
      <c r="B376" s="43" t="str">
        <f>IFERROR(IF(GEKO!J376&lt;&gt;"",$E$9,""),"")</f>
        <v/>
      </c>
      <c r="C376" s="50" t="str">
        <f>IFERROR(IF(GEKO!J376&lt;&gt;"",$B$9,""),"")</f>
        <v/>
      </c>
      <c r="D376" s="50" t="str">
        <f>IFERROR(IF(GEKO!H376&lt;&gt;"", GEKO!$B$10 &amp; " " &amp; $B$11, ""), "")</f>
        <v/>
      </c>
      <c r="E376" s="43" t="str">
        <f>IFERROR(IF(GEKO!J376&lt;&gt;"",INDEX(Wohnsitz!$F$7,1),""),"")</f>
        <v/>
      </c>
      <c r="F376" s="43" t="str">
        <f>IFERROR(IF(GEKO!J376&lt;&gt;"",TEXT(Wohnsitz!$C$11,"MM.JJ"),""),"")</f>
        <v/>
      </c>
      <c r="G376" s="43" t="str">
        <f>IFERROR(IF(GEKO!J376&lt;&gt;"",INDEX(Wohnsitz!B370,1),""),"")</f>
        <v/>
      </c>
      <c r="H376" s="68" t="str">
        <f>+Wohnsitz!G370</f>
        <v/>
      </c>
      <c r="I376" s="43" t="str">
        <f>+Wohnsitz!H370</f>
        <v/>
      </c>
      <c r="J376" s="68" t="str">
        <f>+Wohnsitz!V370</f>
        <v/>
      </c>
      <c r="K376" s="44" t="str">
        <f>+Wohnsitz!W370</f>
        <v/>
      </c>
      <c r="L376" s="13" t="str">
        <f>+Wohnsitz!I370</f>
        <v/>
      </c>
      <c r="M376" s="12">
        <f>+Wohnsitz!U370</f>
        <v>0</v>
      </c>
      <c r="N376" s="12" t="str">
        <f>+Wohnsitz!J370</f>
        <v/>
      </c>
      <c r="O376" s="12" t="str">
        <f>+Wohnsitz!K370</f>
        <v/>
      </c>
      <c r="P376" s="12" t="str">
        <f>+Wohnsitz!L370</f>
        <v/>
      </c>
      <c r="Q376" s="12">
        <f>+Wohnsitz!M370</f>
        <v>0</v>
      </c>
      <c r="R376" s="12" t="str">
        <f>+Wohnsitz!N370</f>
        <v/>
      </c>
      <c r="S376" s="12" t="str">
        <f>+Wohnsitz!O370</f>
        <v/>
      </c>
      <c r="T376" s="12" t="str">
        <f>+Wohnsitz!P370</f>
        <v/>
      </c>
      <c r="U376" s="12" t="str">
        <f>+Wohnsitz!Q370</f>
        <v/>
      </c>
      <c r="V376" s="12" t="str">
        <f>+Wohnsitz!R370</f>
        <v/>
      </c>
      <c r="W376" s="12" t="str">
        <f>+Wohnsitz!S370</f>
        <v/>
      </c>
      <c r="X376" s="12">
        <f t="shared" si="5"/>
        <v>0</v>
      </c>
    </row>
    <row r="377" spans="1:24" ht="23.25" customHeight="1" x14ac:dyDescent="0.25">
      <c r="A377" s="43" t="str">
        <f>IFERROR(IF(GEKO!J377&lt;&gt;"",$E$3,""),"")</f>
        <v/>
      </c>
      <c r="B377" s="43" t="str">
        <f>IFERROR(IF(GEKO!J377&lt;&gt;"",$E$9,""),"")</f>
        <v/>
      </c>
      <c r="C377" s="50" t="str">
        <f>IFERROR(IF(GEKO!J377&lt;&gt;"",$B$9,""),"")</f>
        <v/>
      </c>
      <c r="D377" s="50" t="str">
        <f>IFERROR(IF(GEKO!H377&lt;&gt;"", GEKO!$B$10 &amp; " " &amp; $B$11, ""), "")</f>
        <v/>
      </c>
      <c r="E377" s="43" t="str">
        <f>IFERROR(IF(GEKO!J377&lt;&gt;"",INDEX(Wohnsitz!$F$7,1),""),"")</f>
        <v/>
      </c>
      <c r="F377" s="43" t="str">
        <f>IFERROR(IF(GEKO!J377&lt;&gt;"",TEXT(Wohnsitz!$C$11,"MM.JJ"),""),"")</f>
        <v/>
      </c>
      <c r="G377" s="43" t="str">
        <f>IFERROR(IF(GEKO!J377&lt;&gt;"",INDEX(Wohnsitz!B371,1),""),"")</f>
        <v/>
      </c>
      <c r="H377" s="68" t="str">
        <f>+Wohnsitz!G371</f>
        <v/>
      </c>
      <c r="I377" s="43" t="str">
        <f>+Wohnsitz!H371</f>
        <v/>
      </c>
      <c r="J377" s="68" t="str">
        <f>+Wohnsitz!V371</f>
        <v/>
      </c>
      <c r="K377" s="44" t="str">
        <f>+Wohnsitz!W371</f>
        <v/>
      </c>
      <c r="L377" s="13" t="str">
        <f>+Wohnsitz!I371</f>
        <v/>
      </c>
      <c r="M377" s="12">
        <f>+Wohnsitz!U371</f>
        <v>0</v>
      </c>
      <c r="N377" s="12" t="str">
        <f>+Wohnsitz!J371</f>
        <v/>
      </c>
      <c r="O377" s="12" t="str">
        <f>+Wohnsitz!K371</f>
        <v/>
      </c>
      <c r="P377" s="12" t="str">
        <f>+Wohnsitz!L371</f>
        <v/>
      </c>
      <c r="Q377" s="12">
        <f>+Wohnsitz!M371</f>
        <v>0</v>
      </c>
      <c r="R377" s="12" t="str">
        <f>+Wohnsitz!N371</f>
        <v/>
      </c>
      <c r="S377" s="12" t="str">
        <f>+Wohnsitz!O371</f>
        <v/>
      </c>
      <c r="T377" s="12" t="str">
        <f>+Wohnsitz!P371</f>
        <v/>
      </c>
      <c r="U377" s="12" t="str">
        <f>+Wohnsitz!Q371</f>
        <v/>
      </c>
      <c r="V377" s="12" t="str">
        <f>+Wohnsitz!R371</f>
        <v/>
      </c>
      <c r="W377" s="12" t="str">
        <f>+Wohnsitz!S371</f>
        <v/>
      </c>
      <c r="X377" s="12">
        <f t="shared" si="5"/>
        <v>0</v>
      </c>
    </row>
    <row r="378" spans="1:24" ht="23.25" customHeight="1" x14ac:dyDescent="0.25">
      <c r="A378" s="43" t="str">
        <f>IFERROR(IF(GEKO!J378&lt;&gt;"",$E$3,""),"")</f>
        <v/>
      </c>
      <c r="B378" s="43" t="str">
        <f>IFERROR(IF(GEKO!J378&lt;&gt;"",$E$9,""),"")</f>
        <v/>
      </c>
      <c r="C378" s="50" t="str">
        <f>IFERROR(IF(GEKO!J378&lt;&gt;"",$B$9,""),"")</f>
        <v/>
      </c>
      <c r="D378" s="50" t="str">
        <f>IFERROR(IF(GEKO!H378&lt;&gt;"", GEKO!$B$10 &amp; " " &amp; $B$11, ""), "")</f>
        <v/>
      </c>
      <c r="E378" s="43" t="str">
        <f>IFERROR(IF(GEKO!J378&lt;&gt;"",INDEX(Wohnsitz!$F$7,1),""),"")</f>
        <v/>
      </c>
      <c r="F378" s="43" t="str">
        <f>IFERROR(IF(GEKO!J378&lt;&gt;"",TEXT(Wohnsitz!$C$11,"MM.JJ"),""),"")</f>
        <v/>
      </c>
      <c r="G378" s="43" t="str">
        <f>IFERROR(IF(GEKO!J378&lt;&gt;"",INDEX(Wohnsitz!B372,1),""),"")</f>
        <v/>
      </c>
      <c r="H378" s="68" t="str">
        <f>+Wohnsitz!G372</f>
        <v/>
      </c>
      <c r="I378" s="43" t="str">
        <f>+Wohnsitz!H372</f>
        <v/>
      </c>
      <c r="J378" s="68" t="str">
        <f>+Wohnsitz!V372</f>
        <v/>
      </c>
      <c r="K378" s="44" t="str">
        <f>+Wohnsitz!W372</f>
        <v/>
      </c>
      <c r="L378" s="13" t="str">
        <f>+Wohnsitz!I372</f>
        <v/>
      </c>
      <c r="M378" s="12">
        <f>+Wohnsitz!U372</f>
        <v>0</v>
      </c>
      <c r="N378" s="12" t="str">
        <f>+Wohnsitz!J372</f>
        <v/>
      </c>
      <c r="O378" s="12" t="str">
        <f>+Wohnsitz!K372</f>
        <v/>
      </c>
      <c r="P378" s="12" t="str">
        <f>+Wohnsitz!L372</f>
        <v/>
      </c>
      <c r="Q378" s="12">
        <f>+Wohnsitz!M372</f>
        <v>0</v>
      </c>
      <c r="R378" s="12" t="str">
        <f>+Wohnsitz!N372</f>
        <v/>
      </c>
      <c r="S378" s="12" t="str">
        <f>+Wohnsitz!O372</f>
        <v/>
      </c>
      <c r="T378" s="12" t="str">
        <f>+Wohnsitz!P372</f>
        <v/>
      </c>
      <c r="U378" s="12" t="str">
        <f>+Wohnsitz!Q372</f>
        <v/>
      </c>
      <c r="V378" s="12" t="str">
        <f>+Wohnsitz!R372</f>
        <v/>
      </c>
      <c r="W378" s="12" t="str">
        <f>+Wohnsitz!S372</f>
        <v/>
      </c>
      <c r="X378" s="12">
        <f t="shared" si="5"/>
        <v>0</v>
      </c>
    </row>
    <row r="379" spans="1:24" ht="23.25" customHeight="1" x14ac:dyDescent="0.25">
      <c r="A379" s="43" t="str">
        <f>IFERROR(IF(GEKO!J379&lt;&gt;"",$E$3,""),"")</f>
        <v/>
      </c>
      <c r="B379" s="43" t="str">
        <f>IFERROR(IF(GEKO!J379&lt;&gt;"",$E$9,""),"")</f>
        <v/>
      </c>
      <c r="C379" s="50" t="str">
        <f>IFERROR(IF(GEKO!J379&lt;&gt;"",$B$9,""),"")</f>
        <v/>
      </c>
      <c r="D379" s="50" t="str">
        <f>IFERROR(IF(GEKO!H379&lt;&gt;"", GEKO!$B$10 &amp; " " &amp; $B$11, ""), "")</f>
        <v/>
      </c>
      <c r="E379" s="43" t="str">
        <f>IFERROR(IF(GEKO!J379&lt;&gt;"",INDEX(Wohnsitz!$F$7,1),""),"")</f>
        <v/>
      </c>
      <c r="F379" s="43" t="str">
        <f>IFERROR(IF(GEKO!J379&lt;&gt;"",TEXT(Wohnsitz!$C$11,"MM.JJ"),""),"")</f>
        <v/>
      </c>
      <c r="G379" s="43" t="str">
        <f>IFERROR(IF(GEKO!J379&lt;&gt;"",INDEX(Wohnsitz!B373,1),""),"")</f>
        <v/>
      </c>
      <c r="H379" s="68" t="str">
        <f>+Wohnsitz!G373</f>
        <v/>
      </c>
      <c r="I379" s="43" t="str">
        <f>+Wohnsitz!H373</f>
        <v/>
      </c>
      <c r="J379" s="68" t="str">
        <f>+Wohnsitz!V373</f>
        <v/>
      </c>
      <c r="K379" s="44" t="str">
        <f>+Wohnsitz!W373</f>
        <v/>
      </c>
      <c r="L379" s="13" t="str">
        <f>+Wohnsitz!I373</f>
        <v/>
      </c>
      <c r="M379" s="12">
        <f>+Wohnsitz!U373</f>
        <v>0</v>
      </c>
      <c r="N379" s="12" t="str">
        <f>+Wohnsitz!J373</f>
        <v/>
      </c>
      <c r="O379" s="12" t="str">
        <f>+Wohnsitz!K373</f>
        <v/>
      </c>
      <c r="P379" s="12" t="str">
        <f>+Wohnsitz!L373</f>
        <v/>
      </c>
      <c r="Q379" s="12">
        <f>+Wohnsitz!M373</f>
        <v>0</v>
      </c>
      <c r="R379" s="12" t="str">
        <f>+Wohnsitz!N373</f>
        <v/>
      </c>
      <c r="S379" s="12" t="str">
        <f>+Wohnsitz!O373</f>
        <v/>
      </c>
      <c r="T379" s="12" t="str">
        <f>+Wohnsitz!P373</f>
        <v/>
      </c>
      <c r="U379" s="12" t="str">
        <f>+Wohnsitz!Q373</f>
        <v/>
      </c>
      <c r="V379" s="12" t="str">
        <f>+Wohnsitz!R373</f>
        <v/>
      </c>
      <c r="W379" s="12" t="str">
        <f>+Wohnsitz!S373</f>
        <v/>
      </c>
      <c r="X379" s="12">
        <f t="shared" si="5"/>
        <v>0</v>
      </c>
    </row>
    <row r="380" spans="1:24" ht="23.25" customHeight="1" x14ac:dyDescent="0.25">
      <c r="A380" s="43" t="str">
        <f>IFERROR(IF(GEKO!J380&lt;&gt;"",$E$3,""),"")</f>
        <v/>
      </c>
      <c r="B380" s="43" t="str">
        <f>IFERROR(IF(GEKO!J380&lt;&gt;"",$E$9,""),"")</f>
        <v/>
      </c>
      <c r="C380" s="50" t="str">
        <f>IFERROR(IF(GEKO!J380&lt;&gt;"",$B$9,""),"")</f>
        <v/>
      </c>
      <c r="D380" s="50" t="str">
        <f>IFERROR(IF(GEKO!H380&lt;&gt;"", GEKO!$B$10 &amp; " " &amp; $B$11, ""), "")</f>
        <v/>
      </c>
      <c r="E380" s="43" t="str">
        <f>IFERROR(IF(GEKO!J380&lt;&gt;"",INDEX(Wohnsitz!$F$7,1),""),"")</f>
        <v/>
      </c>
      <c r="F380" s="43" t="str">
        <f>IFERROR(IF(GEKO!J380&lt;&gt;"",TEXT(Wohnsitz!$C$11,"MM.JJ"),""),"")</f>
        <v/>
      </c>
      <c r="G380" s="43" t="str">
        <f>IFERROR(IF(GEKO!J380&lt;&gt;"",INDEX(Wohnsitz!B374,1),""),"")</f>
        <v/>
      </c>
      <c r="H380" s="68" t="str">
        <f>+Wohnsitz!G374</f>
        <v/>
      </c>
      <c r="I380" s="43" t="str">
        <f>+Wohnsitz!H374</f>
        <v/>
      </c>
      <c r="J380" s="68" t="str">
        <f>+Wohnsitz!V374</f>
        <v/>
      </c>
      <c r="K380" s="44" t="str">
        <f>+Wohnsitz!W374</f>
        <v/>
      </c>
      <c r="L380" s="13" t="str">
        <f>+Wohnsitz!I374</f>
        <v/>
      </c>
      <c r="M380" s="12">
        <f>+Wohnsitz!U374</f>
        <v>0</v>
      </c>
      <c r="N380" s="12" t="str">
        <f>+Wohnsitz!J374</f>
        <v/>
      </c>
      <c r="O380" s="12" t="str">
        <f>+Wohnsitz!K374</f>
        <v/>
      </c>
      <c r="P380" s="12" t="str">
        <f>+Wohnsitz!L374</f>
        <v/>
      </c>
      <c r="Q380" s="12">
        <f>+Wohnsitz!M374</f>
        <v>0</v>
      </c>
      <c r="R380" s="12" t="str">
        <f>+Wohnsitz!N374</f>
        <v/>
      </c>
      <c r="S380" s="12" t="str">
        <f>+Wohnsitz!O374</f>
        <v/>
      </c>
      <c r="T380" s="12" t="str">
        <f>+Wohnsitz!P374</f>
        <v/>
      </c>
      <c r="U380" s="12" t="str">
        <f>+Wohnsitz!Q374</f>
        <v/>
      </c>
      <c r="V380" s="12" t="str">
        <f>+Wohnsitz!R374</f>
        <v/>
      </c>
      <c r="W380" s="12" t="str">
        <f>+Wohnsitz!S374</f>
        <v/>
      </c>
      <c r="X380" s="12">
        <f t="shared" si="5"/>
        <v>0</v>
      </c>
    </row>
    <row r="381" spans="1:24" ht="23.25" customHeight="1" x14ac:dyDescent="0.25">
      <c r="A381" s="43" t="str">
        <f>IFERROR(IF(GEKO!J381&lt;&gt;"",$E$3,""),"")</f>
        <v/>
      </c>
      <c r="B381" s="43" t="str">
        <f>IFERROR(IF(GEKO!J381&lt;&gt;"",$E$9,""),"")</f>
        <v/>
      </c>
      <c r="C381" s="50" t="str">
        <f>IFERROR(IF(GEKO!J381&lt;&gt;"",$B$9,""),"")</f>
        <v/>
      </c>
      <c r="D381" s="50" t="str">
        <f>IFERROR(IF(GEKO!H381&lt;&gt;"", GEKO!$B$10 &amp; " " &amp; $B$11, ""), "")</f>
        <v/>
      </c>
      <c r="E381" s="43" t="str">
        <f>IFERROR(IF(GEKO!J381&lt;&gt;"",INDEX(Wohnsitz!$F$7,1),""),"")</f>
        <v/>
      </c>
      <c r="F381" s="43" t="str">
        <f>IFERROR(IF(GEKO!J381&lt;&gt;"",TEXT(Wohnsitz!$C$11,"MM.JJ"),""),"")</f>
        <v/>
      </c>
      <c r="G381" s="43" t="str">
        <f>IFERROR(IF(GEKO!J381&lt;&gt;"",INDEX(Wohnsitz!B375,1),""),"")</f>
        <v/>
      </c>
      <c r="H381" s="68" t="str">
        <f>+Wohnsitz!G375</f>
        <v/>
      </c>
      <c r="I381" s="43" t="str">
        <f>+Wohnsitz!H375</f>
        <v/>
      </c>
      <c r="J381" s="68" t="str">
        <f>+Wohnsitz!V375</f>
        <v/>
      </c>
      <c r="K381" s="44" t="str">
        <f>+Wohnsitz!W375</f>
        <v/>
      </c>
      <c r="L381" s="13" t="str">
        <f>+Wohnsitz!I375</f>
        <v/>
      </c>
      <c r="M381" s="12">
        <f>+Wohnsitz!U375</f>
        <v>0</v>
      </c>
      <c r="N381" s="12" t="str">
        <f>+Wohnsitz!J375</f>
        <v/>
      </c>
      <c r="O381" s="12" t="str">
        <f>+Wohnsitz!K375</f>
        <v/>
      </c>
      <c r="P381" s="12" t="str">
        <f>+Wohnsitz!L375</f>
        <v/>
      </c>
      <c r="Q381" s="12">
        <f>+Wohnsitz!M375</f>
        <v>0</v>
      </c>
      <c r="R381" s="12" t="str">
        <f>+Wohnsitz!N375</f>
        <v/>
      </c>
      <c r="S381" s="12" t="str">
        <f>+Wohnsitz!O375</f>
        <v/>
      </c>
      <c r="T381" s="12" t="str">
        <f>+Wohnsitz!P375</f>
        <v/>
      </c>
      <c r="U381" s="12" t="str">
        <f>+Wohnsitz!Q375</f>
        <v/>
      </c>
      <c r="V381" s="12" t="str">
        <f>+Wohnsitz!R375</f>
        <v/>
      </c>
      <c r="W381" s="12" t="str">
        <f>+Wohnsitz!S375</f>
        <v/>
      </c>
      <c r="X381" s="12">
        <f t="shared" si="5"/>
        <v>0</v>
      </c>
    </row>
    <row r="382" spans="1:24" ht="23.25" customHeight="1" x14ac:dyDescent="0.25">
      <c r="A382" s="43" t="str">
        <f>IFERROR(IF(GEKO!J382&lt;&gt;"",$E$3,""),"")</f>
        <v/>
      </c>
      <c r="B382" s="43" t="str">
        <f>IFERROR(IF(GEKO!J382&lt;&gt;"",$E$9,""),"")</f>
        <v/>
      </c>
      <c r="C382" s="50" t="str">
        <f>IFERROR(IF(GEKO!J382&lt;&gt;"",$B$9,""),"")</f>
        <v/>
      </c>
      <c r="D382" s="50" t="str">
        <f>IFERROR(IF(GEKO!H382&lt;&gt;"", GEKO!$B$10 &amp; " " &amp; $B$11, ""), "")</f>
        <v/>
      </c>
      <c r="E382" s="43" t="str">
        <f>IFERROR(IF(GEKO!J382&lt;&gt;"",INDEX(Wohnsitz!$F$7,1),""),"")</f>
        <v/>
      </c>
      <c r="F382" s="43" t="str">
        <f>IFERROR(IF(GEKO!J382&lt;&gt;"",TEXT(Wohnsitz!$C$11,"MM.JJ"),""),"")</f>
        <v/>
      </c>
      <c r="G382" s="43" t="str">
        <f>IFERROR(IF(GEKO!J382&lt;&gt;"",INDEX(Wohnsitz!B376,1),""),"")</f>
        <v/>
      </c>
      <c r="H382" s="68" t="str">
        <f>+Wohnsitz!G376</f>
        <v/>
      </c>
      <c r="I382" s="43" t="str">
        <f>+Wohnsitz!H376</f>
        <v/>
      </c>
      <c r="J382" s="68" t="str">
        <f>+Wohnsitz!V376</f>
        <v/>
      </c>
      <c r="K382" s="44" t="str">
        <f>+Wohnsitz!W376</f>
        <v/>
      </c>
      <c r="L382" s="13" t="str">
        <f>+Wohnsitz!I376</f>
        <v/>
      </c>
      <c r="M382" s="12">
        <f>+Wohnsitz!U376</f>
        <v>0</v>
      </c>
      <c r="N382" s="12" t="str">
        <f>+Wohnsitz!J376</f>
        <v/>
      </c>
      <c r="O382" s="12" t="str">
        <f>+Wohnsitz!K376</f>
        <v/>
      </c>
      <c r="P382" s="12" t="str">
        <f>+Wohnsitz!L376</f>
        <v/>
      </c>
      <c r="Q382" s="12">
        <f>+Wohnsitz!M376</f>
        <v>0</v>
      </c>
      <c r="R382" s="12" t="str">
        <f>+Wohnsitz!N376</f>
        <v/>
      </c>
      <c r="S382" s="12" t="str">
        <f>+Wohnsitz!O376</f>
        <v/>
      </c>
      <c r="T382" s="12" t="str">
        <f>+Wohnsitz!P376</f>
        <v/>
      </c>
      <c r="U382" s="12" t="str">
        <f>+Wohnsitz!Q376</f>
        <v/>
      </c>
      <c r="V382" s="12" t="str">
        <f>+Wohnsitz!R376</f>
        <v/>
      </c>
      <c r="W382" s="12" t="str">
        <f>+Wohnsitz!S376</f>
        <v/>
      </c>
      <c r="X382" s="12">
        <f t="shared" si="5"/>
        <v>0</v>
      </c>
    </row>
    <row r="383" spans="1:24" ht="23.25" customHeight="1" x14ac:dyDescent="0.25">
      <c r="A383" s="43" t="str">
        <f>IFERROR(IF(GEKO!J383&lt;&gt;"",$E$3,""),"")</f>
        <v/>
      </c>
      <c r="B383" s="43" t="str">
        <f>IFERROR(IF(GEKO!J383&lt;&gt;"",$E$9,""),"")</f>
        <v/>
      </c>
      <c r="C383" s="50" t="str">
        <f>IFERROR(IF(GEKO!J383&lt;&gt;"",$B$9,""),"")</f>
        <v/>
      </c>
      <c r="D383" s="50" t="str">
        <f>IFERROR(IF(GEKO!H383&lt;&gt;"", GEKO!$B$10 &amp; " " &amp; $B$11, ""), "")</f>
        <v/>
      </c>
      <c r="E383" s="43" t="str">
        <f>IFERROR(IF(GEKO!J383&lt;&gt;"",INDEX(Wohnsitz!$F$7,1),""),"")</f>
        <v/>
      </c>
      <c r="F383" s="43" t="str">
        <f>IFERROR(IF(GEKO!J383&lt;&gt;"",TEXT(Wohnsitz!$C$11,"MM.JJ"),""),"")</f>
        <v/>
      </c>
      <c r="G383" s="43" t="str">
        <f>IFERROR(IF(GEKO!J383&lt;&gt;"",INDEX(Wohnsitz!B377,1),""),"")</f>
        <v/>
      </c>
      <c r="H383" s="68" t="str">
        <f>+Wohnsitz!G377</f>
        <v/>
      </c>
      <c r="I383" s="43" t="str">
        <f>+Wohnsitz!H377</f>
        <v/>
      </c>
      <c r="J383" s="68" t="str">
        <f>+Wohnsitz!V377</f>
        <v/>
      </c>
      <c r="K383" s="44" t="str">
        <f>+Wohnsitz!W377</f>
        <v/>
      </c>
      <c r="L383" s="13" t="str">
        <f>+Wohnsitz!I377</f>
        <v/>
      </c>
      <c r="M383" s="12">
        <f>+Wohnsitz!U377</f>
        <v>0</v>
      </c>
      <c r="N383" s="12" t="str">
        <f>+Wohnsitz!J377</f>
        <v/>
      </c>
      <c r="O383" s="12" t="str">
        <f>+Wohnsitz!K377</f>
        <v/>
      </c>
      <c r="P383" s="12" t="str">
        <f>+Wohnsitz!L377</f>
        <v/>
      </c>
      <c r="Q383" s="12">
        <f>+Wohnsitz!M377</f>
        <v>0</v>
      </c>
      <c r="R383" s="12" t="str">
        <f>+Wohnsitz!N377</f>
        <v/>
      </c>
      <c r="S383" s="12" t="str">
        <f>+Wohnsitz!O377</f>
        <v/>
      </c>
      <c r="T383" s="12" t="str">
        <f>+Wohnsitz!P377</f>
        <v/>
      </c>
      <c r="U383" s="12" t="str">
        <f>+Wohnsitz!Q377</f>
        <v/>
      </c>
      <c r="V383" s="12" t="str">
        <f>+Wohnsitz!R377</f>
        <v/>
      </c>
      <c r="W383" s="12" t="str">
        <f>+Wohnsitz!S377</f>
        <v/>
      </c>
      <c r="X383" s="12">
        <f t="shared" si="5"/>
        <v>0</v>
      </c>
    </row>
    <row r="384" spans="1:24" ht="23.25" customHeight="1" x14ac:dyDescent="0.25">
      <c r="A384" s="43" t="str">
        <f>IFERROR(IF(GEKO!J384&lt;&gt;"",$E$3,""),"")</f>
        <v/>
      </c>
      <c r="B384" s="43" t="str">
        <f>IFERROR(IF(GEKO!J384&lt;&gt;"",$E$9,""),"")</f>
        <v/>
      </c>
      <c r="C384" s="50" t="str">
        <f>IFERROR(IF(GEKO!J384&lt;&gt;"",$B$9,""),"")</f>
        <v/>
      </c>
      <c r="D384" s="50" t="str">
        <f>IFERROR(IF(GEKO!H384&lt;&gt;"", GEKO!$B$10 &amp; " " &amp; $B$11, ""), "")</f>
        <v/>
      </c>
      <c r="E384" s="43" t="str">
        <f>IFERROR(IF(GEKO!J384&lt;&gt;"",INDEX(Wohnsitz!$F$7,1),""),"")</f>
        <v/>
      </c>
      <c r="F384" s="43" t="str">
        <f>IFERROR(IF(GEKO!J384&lt;&gt;"",TEXT(Wohnsitz!$C$11,"MM.JJ"),""),"")</f>
        <v/>
      </c>
      <c r="G384" s="43" t="str">
        <f>IFERROR(IF(GEKO!J384&lt;&gt;"",INDEX(Wohnsitz!B378,1),""),"")</f>
        <v/>
      </c>
      <c r="H384" s="68" t="str">
        <f>+Wohnsitz!G378</f>
        <v/>
      </c>
      <c r="I384" s="43" t="str">
        <f>+Wohnsitz!H378</f>
        <v/>
      </c>
      <c r="J384" s="68" t="str">
        <f>+Wohnsitz!V378</f>
        <v/>
      </c>
      <c r="K384" s="44" t="str">
        <f>+Wohnsitz!W378</f>
        <v/>
      </c>
      <c r="L384" s="13" t="str">
        <f>+Wohnsitz!I378</f>
        <v/>
      </c>
      <c r="M384" s="12">
        <f>+Wohnsitz!U378</f>
        <v>0</v>
      </c>
      <c r="N384" s="12" t="str">
        <f>+Wohnsitz!J378</f>
        <v/>
      </c>
      <c r="O384" s="12" t="str">
        <f>+Wohnsitz!K378</f>
        <v/>
      </c>
      <c r="P384" s="12" t="str">
        <f>+Wohnsitz!L378</f>
        <v/>
      </c>
      <c r="Q384" s="12">
        <f>+Wohnsitz!M378</f>
        <v>0</v>
      </c>
      <c r="R384" s="12" t="str">
        <f>+Wohnsitz!N378</f>
        <v/>
      </c>
      <c r="S384" s="12" t="str">
        <f>+Wohnsitz!O378</f>
        <v/>
      </c>
      <c r="T384" s="12" t="str">
        <f>+Wohnsitz!P378</f>
        <v/>
      </c>
      <c r="U384" s="12" t="str">
        <f>+Wohnsitz!Q378</f>
        <v/>
      </c>
      <c r="V384" s="12" t="str">
        <f>+Wohnsitz!R378</f>
        <v/>
      </c>
      <c r="W384" s="12" t="str">
        <f>+Wohnsitz!S378</f>
        <v/>
      </c>
      <c r="X384" s="12">
        <f t="shared" si="5"/>
        <v>0</v>
      </c>
    </row>
    <row r="385" spans="1:24" ht="23.25" customHeight="1" x14ac:dyDescent="0.25">
      <c r="A385" s="43" t="str">
        <f>IFERROR(IF(GEKO!J385&lt;&gt;"",$E$3,""),"")</f>
        <v/>
      </c>
      <c r="B385" s="43" t="str">
        <f>IFERROR(IF(GEKO!J385&lt;&gt;"",$E$9,""),"")</f>
        <v/>
      </c>
      <c r="C385" s="50" t="str">
        <f>IFERROR(IF(GEKO!J385&lt;&gt;"",$B$9,""),"")</f>
        <v/>
      </c>
      <c r="D385" s="50" t="str">
        <f>IFERROR(IF(GEKO!H385&lt;&gt;"", GEKO!$B$10 &amp; " " &amp; $B$11, ""), "")</f>
        <v/>
      </c>
      <c r="E385" s="43" t="str">
        <f>IFERROR(IF(GEKO!J385&lt;&gt;"",INDEX(Wohnsitz!$F$7,1),""),"")</f>
        <v/>
      </c>
      <c r="F385" s="43" t="str">
        <f>IFERROR(IF(GEKO!J385&lt;&gt;"",TEXT(Wohnsitz!$C$11,"MM.JJ"),""),"")</f>
        <v/>
      </c>
      <c r="G385" s="43" t="str">
        <f>IFERROR(IF(GEKO!J385&lt;&gt;"",INDEX(Wohnsitz!B379,1),""),"")</f>
        <v/>
      </c>
      <c r="H385" s="68" t="str">
        <f>+Wohnsitz!G379</f>
        <v/>
      </c>
      <c r="I385" s="43" t="str">
        <f>+Wohnsitz!H379</f>
        <v/>
      </c>
      <c r="J385" s="68" t="str">
        <f>+Wohnsitz!V379</f>
        <v/>
      </c>
      <c r="K385" s="44" t="str">
        <f>+Wohnsitz!W379</f>
        <v/>
      </c>
      <c r="L385" s="13" t="str">
        <f>+Wohnsitz!I379</f>
        <v/>
      </c>
      <c r="M385" s="12">
        <f>+Wohnsitz!U379</f>
        <v>0</v>
      </c>
      <c r="N385" s="12" t="str">
        <f>+Wohnsitz!J379</f>
        <v/>
      </c>
      <c r="O385" s="12" t="str">
        <f>+Wohnsitz!K379</f>
        <v/>
      </c>
      <c r="P385" s="12" t="str">
        <f>+Wohnsitz!L379</f>
        <v/>
      </c>
      <c r="Q385" s="12">
        <f>+Wohnsitz!M379</f>
        <v>0</v>
      </c>
      <c r="R385" s="12" t="str">
        <f>+Wohnsitz!N379</f>
        <v/>
      </c>
      <c r="S385" s="12" t="str">
        <f>+Wohnsitz!O379</f>
        <v/>
      </c>
      <c r="T385" s="12" t="str">
        <f>+Wohnsitz!P379</f>
        <v/>
      </c>
      <c r="U385" s="12" t="str">
        <f>+Wohnsitz!Q379</f>
        <v/>
      </c>
      <c r="V385" s="12" t="str">
        <f>+Wohnsitz!R379</f>
        <v/>
      </c>
      <c r="W385" s="12" t="str">
        <f>+Wohnsitz!S379</f>
        <v/>
      </c>
      <c r="X385" s="12">
        <f t="shared" si="5"/>
        <v>0</v>
      </c>
    </row>
    <row r="386" spans="1:24" ht="23.25" customHeight="1" x14ac:dyDescent="0.25">
      <c r="A386" s="43" t="str">
        <f>IFERROR(IF(GEKO!J386&lt;&gt;"",$E$3,""),"")</f>
        <v/>
      </c>
      <c r="B386" s="43" t="str">
        <f>IFERROR(IF(GEKO!J386&lt;&gt;"",$E$9,""),"")</f>
        <v/>
      </c>
      <c r="C386" s="50" t="str">
        <f>IFERROR(IF(GEKO!J386&lt;&gt;"",$B$9,""),"")</f>
        <v/>
      </c>
      <c r="D386" s="50" t="str">
        <f>IFERROR(IF(GEKO!H386&lt;&gt;"", GEKO!$B$10 &amp; " " &amp; $B$11, ""), "")</f>
        <v/>
      </c>
      <c r="E386" s="43" t="str">
        <f>IFERROR(IF(GEKO!J386&lt;&gt;"",INDEX(Wohnsitz!$F$7,1),""),"")</f>
        <v/>
      </c>
      <c r="F386" s="43" t="str">
        <f>IFERROR(IF(GEKO!J386&lt;&gt;"",TEXT(Wohnsitz!$C$11,"MM.JJ"),""),"")</f>
        <v/>
      </c>
      <c r="G386" s="43" t="str">
        <f>IFERROR(IF(GEKO!J386&lt;&gt;"",INDEX(Wohnsitz!B380,1),""),"")</f>
        <v/>
      </c>
      <c r="H386" s="68" t="str">
        <f>+Wohnsitz!G380</f>
        <v/>
      </c>
      <c r="I386" s="43" t="str">
        <f>+Wohnsitz!H380</f>
        <v/>
      </c>
      <c r="J386" s="68" t="str">
        <f>+Wohnsitz!V380</f>
        <v/>
      </c>
      <c r="K386" s="44" t="str">
        <f>+Wohnsitz!W380</f>
        <v/>
      </c>
      <c r="L386" s="13" t="str">
        <f>+Wohnsitz!I380</f>
        <v/>
      </c>
      <c r="M386" s="12">
        <f>+Wohnsitz!U380</f>
        <v>0</v>
      </c>
      <c r="N386" s="12" t="str">
        <f>+Wohnsitz!J380</f>
        <v/>
      </c>
      <c r="O386" s="12" t="str">
        <f>+Wohnsitz!K380</f>
        <v/>
      </c>
      <c r="P386" s="12" t="str">
        <f>+Wohnsitz!L380</f>
        <v/>
      </c>
      <c r="Q386" s="12">
        <f>+Wohnsitz!M380</f>
        <v>0</v>
      </c>
      <c r="R386" s="12" t="str">
        <f>+Wohnsitz!N380</f>
        <v/>
      </c>
      <c r="S386" s="12" t="str">
        <f>+Wohnsitz!O380</f>
        <v/>
      </c>
      <c r="T386" s="12" t="str">
        <f>+Wohnsitz!P380</f>
        <v/>
      </c>
      <c r="U386" s="12" t="str">
        <f>+Wohnsitz!Q380</f>
        <v/>
      </c>
      <c r="V386" s="12" t="str">
        <f>+Wohnsitz!R380</f>
        <v/>
      </c>
      <c r="W386" s="12" t="str">
        <f>+Wohnsitz!S380</f>
        <v/>
      </c>
      <c r="X386" s="12">
        <f t="shared" si="5"/>
        <v>0</v>
      </c>
    </row>
    <row r="387" spans="1:24" ht="23.25" customHeight="1" x14ac:dyDescent="0.25">
      <c r="A387" s="43" t="str">
        <f>IFERROR(IF(GEKO!J387&lt;&gt;"",$E$3,""),"")</f>
        <v/>
      </c>
      <c r="B387" s="43" t="str">
        <f>IFERROR(IF(GEKO!J387&lt;&gt;"",$E$9,""),"")</f>
        <v/>
      </c>
      <c r="C387" s="50" t="str">
        <f>IFERROR(IF(GEKO!J387&lt;&gt;"",$B$9,""),"")</f>
        <v/>
      </c>
      <c r="D387" s="50" t="str">
        <f>IFERROR(IF(GEKO!H387&lt;&gt;"", GEKO!$B$10 &amp; " " &amp; $B$11, ""), "")</f>
        <v/>
      </c>
      <c r="E387" s="43" t="str">
        <f>IFERROR(IF(GEKO!J387&lt;&gt;"",INDEX(Wohnsitz!$F$7,1),""),"")</f>
        <v/>
      </c>
      <c r="F387" s="43" t="str">
        <f>IFERROR(IF(GEKO!J387&lt;&gt;"",TEXT(Wohnsitz!$C$11,"MM.JJ"),""),"")</f>
        <v/>
      </c>
      <c r="G387" s="43" t="str">
        <f>IFERROR(IF(GEKO!J387&lt;&gt;"",INDEX(Wohnsitz!B381,1),""),"")</f>
        <v/>
      </c>
      <c r="H387" s="68" t="str">
        <f>+Wohnsitz!G381</f>
        <v/>
      </c>
      <c r="I387" s="43" t="str">
        <f>+Wohnsitz!H381</f>
        <v/>
      </c>
      <c r="J387" s="68" t="str">
        <f>+Wohnsitz!V381</f>
        <v/>
      </c>
      <c r="K387" s="44" t="str">
        <f>+Wohnsitz!W381</f>
        <v/>
      </c>
      <c r="L387" s="13" t="str">
        <f>+Wohnsitz!I381</f>
        <v/>
      </c>
      <c r="M387" s="12">
        <f>+Wohnsitz!U381</f>
        <v>0</v>
      </c>
      <c r="N387" s="12" t="str">
        <f>+Wohnsitz!J381</f>
        <v/>
      </c>
      <c r="O387" s="12" t="str">
        <f>+Wohnsitz!K381</f>
        <v/>
      </c>
      <c r="P387" s="12" t="str">
        <f>+Wohnsitz!L381</f>
        <v/>
      </c>
      <c r="Q387" s="12">
        <f>+Wohnsitz!M381</f>
        <v>0</v>
      </c>
      <c r="R387" s="12" t="str">
        <f>+Wohnsitz!N381</f>
        <v/>
      </c>
      <c r="S387" s="12" t="str">
        <f>+Wohnsitz!O381</f>
        <v/>
      </c>
      <c r="T387" s="12" t="str">
        <f>+Wohnsitz!P381</f>
        <v/>
      </c>
      <c r="U387" s="12" t="str">
        <f>+Wohnsitz!Q381</f>
        <v/>
      </c>
      <c r="V387" s="12" t="str">
        <f>+Wohnsitz!R381</f>
        <v/>
      </c>
      <c r="W387" s="12" t="str">
        <f>+Wohnsitz!S381</f>
        <v/>
      </c>
      <c r="X387" s="12">
        <f t="shared" si="5"/>
        <v>0</v>
      </c>
    </row>
    <row r="388" spans="1:24" ht="23.25" customHeight="1" x14ac:dyDescent="0.25">
      <c r="A388" s="43" t="str">
        <f>IFERROR(IF(GEKO!J388&lt;&gt;"",$E$3,""),"")</f>
        <v/>
      </c>
      <c r="B388" s="43" t="str">
        <f>IFERROR(IF(GEKO!J388&lt;&gt;"",$E$9,""),"")</f>
        <v/>
      </c>
      <c r="C388" s="50" t="str">
        <f>IFERROR(IF(GEKO!J388&lt;&gt;"",$B$9,""),"")</f>
        <v/>
      </c>
      <c r="D388" s="50" t="str">
        <f>IFERROR(IF(GEKO!H388&lt;&gt;"", GEKO!$B$10 &amp; " " &amp; $B$11, ""), "")</f>
        <v/>
      </c>
      <c r="E388" s="43" t="str">
        <f>IFERROR(IF(GEKO!J388&lt;&gt;"",INDEX(Wohnsitz!$F$7,1),""),"")</f>
        <v/>
      </c>
      <c r="F388" s="43" t="str">
        <f>IFERROR(IF(GEKO!J388&lt;&gt;"",TEXT(Wohnsitz!$C$11,"MM.JJ"),""),"")</f>
        <v/>
      </c>
      <c r="G388" s="43" t="str">
        <f>IFERROR(IF(GEKO!J388&lt;&gt;"",INDEX(Wohnsitz!B382,1),""),"")</f>
        <v/>
      </c>
      <c r="H388" s="68" t="str">
        <f>+Wohnsitz!G382</f>
        <v/>
      </c>
      <c r="I388" s="43" t="str">
        <f>+Wohnsitz!H382</f>
        <v/>
      </c>
      <c r="J388" s="68" t="str">
        <f>+Wohnsitz!V382</f>
        <v/>
      </c>
      <c r="K388" s="44" t="str">
        <f>+Wohnsitz!W382</f>
        <v/>
      </c>
      <c r="L388" s="13" t="str">
        <f>+Wohnsitz!I382</f>
        <v/>
      </c>
      <c r="M388" s="12">
        <f>+Wohnsitz!U382</f>
        <v>0</v>
      </c>
      <c r="N388" s="12" t="str">
        <f>+Wohnsitz!J382</f>
        <v/>
      </c>
      <c r="O388" s="12" t="str">
        <f>+Wohnsitz!K382</f>
        <v/>
      </c>
      <c r="P388" s="12" t="str">
        <f>+Wohnsitz!L382</f>
        <v/>
      </c>
      <c r="Q388" s="12">
        <f>+Wohnsitz!M382</f>
        <v>0</v>
      </c>
      <c r="R388" s="12" t="str">
        <f>+Wohnsitz!N382</f>
        <v/>
      </c>
      <c r="S388" s="12" t="str">
        <f>+Wohnsitz!O382</f>
        <v/>
      </c>
      <c r="T388" s="12" t="str">
        <f>+Wohnsitz!P382</f>
        <v/>
      </c>
      <c r="U388" s="12" t="str">
        <f>+Wohnsitz!Q382</f>
        <v/>
      </c>
      <c r="V388" s="12" t="str">
        <f>+Wohnsitz!R382</f>
        <v/>
      </c>
      <c r="W388" s="12" t="str">
        <f>+Wohnsitz!S382</f>
        <v/>
      </c>
      <c r="X388" s="12">
        <f t="shared" si="5"/>
        <v>0</v>
      </c>
    </row>
    <row r="389" spans="1:24" ht="23.25" customHeight="1" x14ac:dyDescent="0.25">
      <c r="A389" s="43" t="str">
        <f>IFERROR(IF(GEKO!J389&lt;&gt;"",$E$3,""),"")</f>
        <v/>
      </c>
      <c r="B389" s="43" t="str">
        <f>IFERROR(IF(GEKO!J389&lt;&gt;"",$E$9,""),"")</f>
        <v/>
      </c>
      <c r="C389" s="50" t="str">
        <f>IFERROR(IF(GEKO!J389&lt;&gt;"",$B$9,""),"")</f>
        <v/>
      </c>
      <c r="D389" s="50" t="str">
        <f>IFERROR(IF(GEKO!H389&lt;&gt;"", GEKO!$B$10 &amp; " " &amp; $B$11, ""), "")</f>
        <v/>
      </c>
      <c r="E389" s="43" t="str">
        <f>IFERROR(IF(GEKO!J389&lt;&gt;"",INDEX(Wohnsitz!$F$7,1),""),"")</f>
        <v/>
      </c>
      <c r="F389" s="43" t="str">
        <f>IFERROR(IF(GEKO!J389&lt;&gt;"",TEXT(Wohnsitz!$C$11,"MM.JJ"),""),"")</f>
        <v/>
      </c>
      <c r="G389" s="43" t="str">
        <f>IFERROR(IF(GEKO!J389&lt;&gt;"",INDEX(Wohnsitz!B383,1),""),"")</f>
        <v/>
      </c>
      <c r="H389" s="68" t="str">
        <f>+Wohnsitz!G383</f>
        <v/>
      </c>
      <c r="I389" s="43" t="str">
        <f>+Wohnsitz!H383</f>
        <v/>
      </c>
      <c r="J389" s="68" t="str">
        <f>+Wohnsitz!V383</f>
        <v/>
      </c>
      <c r="K389" s="44" t="str">
        <f>+Wohnsitz!W383</f>
        <v/>
      </c>
      <c r="L389" s="13" t="str">
        <f>+Wohnsitz!I383</f>
        <v/>
      </c>
      <c r="M389" s="12">
        <f>+Wohnsitz!U383</f>
        <v>0</v>
      </c>
      <c r="N389" s="12" t="str">
        <f>+Wohnsitz!J383</f>
        <v/>
      </c>
      <c r="O389" s="12" t="str">
        <f>+Wohnsitz!K383</f>
        <v/>
      </c>
      <c r="P389" s="12" t="str">
        <f>+Wohnsitz!L383</f>
        <v/>
      </c>
      <c r="Q389" s="12">
        <f>+Wohnsitz!M383</f>
        <v>0</v>
      </c>
      <c r="R389" s="12" t="str">
        <f>+Wohnsitz!N383</f>
        <v/>
      </c>
      <c r="S389" s="12" t="str">
        <f>+Wohnsitz!O383</f>
        <v/>
      </c>
      <c r="T389" s="12" t="str">
        <f>+Wohnsitz!P383</f>
        <v/>
      </c>
      <c r="U389" s="12" t="str">
        <f>+Wohnsitz!Q383</f>
        <v/>
      </c>
      <c r="V389" s="12" t="str">
        <f>+Wohnsitz!R383</f>
        <v/>
      </c>
      <c r="W389" s="12" t="str">
        <f>+Wohnsitz!S383</f>
        <v/>
      </c>
      <c r="X389" s="12">
        <f t="shared" si="5"/>
        <v>0</v>
      </c>
    </row>
    <row r="390" spans="1:24" ht="23.25" customHeight="1" x14ac:dyDescent="0.25">
      <c r="A390" s="43" t="str">
        <f>IFERROR(IF(GEKO!J390&lt;&gt;"",$E$3,""),"")</f>
        <v/>
      </c>
      <c r="B390" s="43" t="str">
        <f>IFERROR(IF(GEKO!J390&lt;&gt;"",$E$9,""),"")</f>
        <v/>
      </c>
      <c r="C390" s="50" t="str">
        <f>IFERROR(IF(GEKO!J390&lt;&gt;"",$B$9,""),"")</f>
        <v/>
      </c>
      <c r="D390" s="50" t="str">
        <f>IFERROR(IF(GEKO!H390&lt;&gt;"", GEKO!$B$10 &amp; " " &amp; $B$11, ""), "")</f>
        <v/>
      </c>
      <c r="E390" s="43" t="str">
        <f>IFERROR(IF(GEKO!J390&lt;&gt;"",INDEX(Wohnsitz!$F$7,1),""),"")</f>
        <v/>
      </c>
      <c r="F390" s="43" t="str">
        <f>IFERROR(IF(GEKO!J390&lt;&gt;"",TEXT(Wohnsitz!$C$11,"MM.JJ"),""),"")</f>
        <v/>
      </c>
      <c r="G390" s="43" t="str">
        <f>IFERROR(IF(GEKO!J390&lt;&gt;"",INDEX(Wohnsitz!B384,1),""),"")</f>
        <v/>
      </c>
      <c r="H390" s="68" t="str">
        <f>+Wohnsitz!G384</f>
        <v/>
      </c>
      <c r="I390" s="43" t="str">
        <f>+Wohnsitz!H384</f>
        <v/>
      </c>
      <c r="J390" s="68" t="str">
        <f>+Wohnsitz!V384</f>
        <v/>
      </c>
      <c r="K390" s="44" t="str">
        <f>+Wohnsitz!W384</f>
        <v/>
      </c>
      <c r="L390" s="13" t="str">
        <f>+Wohnsitz!I384</f>
        <v/>
      </c>
      <c r="M390" s="12">
        <f>+Wohnsitz!U384</f>
        <v>0</v>
      </c>
      <c r="N390" s="12" t="str">
        <f>+Wohnsitz!J384</f>
        <v/>
      </c>
      <c r="O390" s="12" t="str">
        <f>+Wohnsitz!K384</f>
        <v/>
      </c>
      <c r="P390" s="12" t="str">
        <f>+Wohnsitz!L384</f>
        <v/>
      </c>
      <c r="Q390" s="12">
        <f>+Wohnsitz!M384</f>
        <v>0</v>
      </c>
      <c r="R390" s="12" t="str">
        <f>+Wohnsitz!N384</f>
        <v/>
      </c>
      <c r="S390" s="12" t="str">
        <f>+Wohnsitz!O384</f>
        <v/>
      </c>
      <c r="T390" s="12" t="str">
        <f>+Wohnsitz!P384</f>
        <v/>
      </c>
      <c r="U390" s="12" t="str">
        <f>+Wohnsitz!Q384</f>
        <v/>
      </c>
      <c r="V390" s="12" t="str">
        <f>+Wohnsitz!R384</f>
        <v/>
      </c>
      <c r="W390" s="12" t="str">
        <f>+Wohnsitz!S384</f>
        <v/>
      </c>
      <c r="X390" s="12">
        <f t="shared" si="5"/>
        <v>0</v>
      </c>
    </row>
    <row r="391" spans="1:24" ht="23.25" customHeight="1" x14ac:dyDescent="0.25">
      <c r="A391" s="43" t="str">
        <f>IFERROR(IF(GEKO!J391&lt;&gt;"",$E$3,""),"")</f>
        <v/>
      </c>
      <c r="B391" s="43" t="str">
        <f>IFERROR(IF(GEKO!J391&lt;&gt;"",$E$9,""),"")</f>
        <v/>
      </c>
      <c r="C391" s="50" t="str">
        <f>IFERROR(IF(GEKO!J391&lt;&gt;"",$B$9,""),"")</f>
        <v/>
      </c>
      <c r="D391" s="50" t="str">
        <f>IFERROR(IF(GEKO!H391&lt;&gt;"", GEKO!$B$10 &amp; " " &amp; $B$11, ""), "")</f>
        <v/>
      </c>
      <c r="E391" s="43" t="str">
        <f>IFERROR(IF(GEKO!J391&lt;&gt;"",INDEX(Wohnsitz!$F$7,1),""),"")</f>
        <v/>
      </c>
      <c r="F391" s="43" t="str">
        <f>IFERROR(IF(GEKO!J391&lt;&gt;"",TEXT(Wohnsitz!$C$11,"MM.JJ"),""),"")</f>
        <v/>
      </c>
      <c r="G391" s="43" t="str">
        <f>IFERROR(IF(GEKO!J391&lt;&gt;"",INDEX(Wohnsitz!B385,1),""),"")</f>
        <v/>
      </c>
      <c r="H391" s="68" t="str">
        <f>+Wohnsitz!G385</f>
        <v/>
      </c>
      <c r="I391" s="43" t="str">
        <f>+Wohnsitz!H385</f>
        <v/>
      </c>
      <c r="J391" s="68" t="str">
        <f>+Wohnsitz!V385</f>
        <v/>
      </c>
      <c r="K391" s="44" t="str">
        <f>+Wohnsitz!W385</f>
        <v/>
      </c>
      <c r="L391" s="13" t="str">
        <f>+Wohnsitz!I385</f>
        <v/>
      </c>
      <c r="M391" s="12">
        <f>+Wohnsitz!U385</f>
        <v>0</v>
      </c>
      <c r="N391" s="12" t="str">
        <f>+Wohnsitz!J385</f>
        <v/>
      </c>
      <c r="O391" s="12" t="str">
        <f>+Wohnsitz!K385</f>
        <v/>
      </c>
      <c r="P391" s="12" t="str">
        <f>+Wohnsitz!L385</f>
        <v/>
      </c>
      <c r="Q391" s="12">
        <f>+Wohnsitz!M385</f>
        <v>0</v>
      </c>
      <c r="R391" s="12" t="str">
        <f>+Wohnsitz!N385</f>
        <v/>
      </c>
      <c r="S391" s="12" t="str">
        <f>+Wohnsitz!O385</f>
        <v/>
      </c>
      <c r="T391" s="12" t="str">
        <f>+Wohnsitz!P385</f>
        <v/>
      </c>
      <c r="U391" s="12" t="str">
        <f>+Wohnsitz!Q385</f>
        <v/>
      </c>
      <c r="V391" s="12" t="str">
        <f>+Wohnsitz!R385</f>
        <v/>
      </c>
      <c r="W391" s="12" t="str">
        <f>+Wohnsitz!S385</f>
        <v/>
      </c>
      <c r="X391" s="12">
        <f t="shared" si="5"/>
        <v>0</v>
      </c>
    </row>
    <row r="392" spans="1:24" ht="23.25" customHeight="1" x14ac:dyDescent="0.25">
      <c r="A392" s="43" t="str">
        <f>IFERROR(IF(GEKO!J392&lt;&gt;"",$E$3,""),"")</f>
        <v/>
      </c>
      <c r="B392" s="43" t="str">
        <f>IFERROR(IF(GEKO!J392&lt;&gt;"",$E$9,""),"")</f>
        <v/>
      </c>
      <c r="C392" s="50" t="str">
        <f>IFERROR(IF(GEKO!J392&lt;&gt;"",$B$9,""),"")</f>
        <v/>
      </c>
      <c r="D392" s="50" t="str">
        <f>IFERROR(IF(GEKO!H392&lt;&gt;"", GEKO!$B$10 &amp; " " &amp; $B$11, ""), "")</f>
        <v/>
      </c>
      <c r="E392" s="43" t="str">
        <f>IFERROR(IF(GEKO!J392&lt;&gt;"",INDEX(Wohnsitz!$F$7,1),""),"")</f>
        <v/>
      </c>
      <c r="F392" s="43" t="str">
        <f>IFERROR(IF(GEKO!J392&lt;&gt;"",TEXT(Wohnsitz!$C$11,"MM.JJ"),""),"")</f>
        <v/>
      </c>
      <c r="G392" s="43" t="str">
        <f>IFERROR(IF(GEKO!J392&lt;&gt;"",INDEX(Wohnsitz!B386,1),""),"")</f>
        <v/>
      </c>
      <c r="H392" s="68" t="str">
        <f>+Wohnsitz!G386</f>
        <v/>
      </c>
      <c r="I392" s="43" t="str">
        <f>+Wohnsitz!H386</f>
        <v/>
      </c>
      <c r="J392" s="68" t="str">
        <f>+Wohnsitz!V386</f>
        <v/>
      </c>
      <c r="K392" s="44" t="str">
        <f>+Wohnsitz!W386</f>
        <v/>
      </c>
      <c r="L392" s="13" t="str">
        <f>+Wohnsitz!I386</f>
        <v/>
      </c>
      <c r="M392" s="12">
        <f>+Wohnsitz!U386</f>
        <v>0</v>
      </c>
      <c r="N392" s="12" t="str">
        <f>+Wohnsitz!J386</f>
        <v/>
      </c>
      <c r="O392" s="12" t="str">
        <f>+Wohnsitz!K386</f>
        <v/>
      </c>
      <c r="P392" s="12" t="str">
        <f>+Wohnsitz!L386</f>
        <v/>
      </c>
      <c r="Q392" s="12">
        <f>+Wohnsitz!M386</f>
        <v>0</v>
      </c>
      <c r="R392" s="12" t="str">
        <f>+Wohnsitz!N386</f>
        <v/>
      </c>
      <c r="S392" s="12" t="str">
        <f>+Wohnsitz!O386</f>
        <v/>
      </c>
      <c r="T392" s="12" t="str">
        <f>+Wohnsitz!P386</f>
        <v/>
      </c>
      <c r="U392" s="12" t="str">
        <f>+Wohnsitz!Q386</f>
        <v/>
      </c>
      <c r="V392" s="12" t="str">
        <f>+Wohnsitz!R386</f>
        <v/>
      </c>
      <c r="W392" s="12" t="str">
        <f>+Wohnsitz!S386</f>
        <v/>
      </c>
      <c r="X392" s="12">
        <f t="shared" si="5"/>
        <v>0</v>
      </c>
    </row>
    <row r="393" spans="1:24" ht="23.25" customHeight="1" x14ac:dyDescent="0.25">
      <c r="A393" s="43" t="str">
        <f>IFERROR(IF(GEKO!J393&lt;&gt;"",$E$3,""),"")</f>
        <v/>
      </c>
      <c r="B393" s="43" t="str">
        <f>IFERROR(IF(GEKO!J393&lt;&gt;"",$E$9,""),"")</f>
        <v/>
      </c>
      <c r="C393" s="50" t="str">
        <f>IFERROR(IF(GEKO!J393&lt;&gt;"",$B$9,""),"")</f>
        <v/>
      </c>
      <c r="D393" s="50" t="str">
        <f>IFERROR(IF(GEKO!H393&lt;&gt;"", GEKO!$B$10 &amp; " " &amp; $B$11, ""), "")</f>
        <v/>
      </c>
      <c r="E393" s="43" t="str">
        <f>IFERROR(IF(GEKO!J393&lt;&gt;"",INDEX(Wohnsitz!$F$7,1),""),"")</f>
        <v/>
      </c>
      <c r="F393" s="43" t="str">
        <f>IFERROR(IF(GEKO!J393&lt;&gt;"",TEXT(Wohnsitz!$C$11,"MM.JJ"),""),"")</f>
        <v/>
      </c>
      <c r="G393" s="43" t="str">
        <f>IFERROR(IF(GEKO!J393&lt;&gt;"",INDEX(Wohnsitz!B387,1),""),"")</f>
        <v/>
      </c>
      <c r="H393" s="68" t="str">
        <f>+Wohnsitz!G387</f>
        <v/>
      </c>
      <c r="I393" s="43" t="str">
        <f>+Wohnsitz!H387</f>
        <v/>
      </c>
      <c r="J393" s="68" t="str">
        <f>+Wohnsitz!V387</f>
        <v/>
      </c>
      <c r="K393" s="44" t="str">
        <f>+Wohnsitz!W387</f>
        <v/>
      </c>
      <c r="L393" s="13" t="str">
        <f>+Wohnsitz!I387</f>
        <v/>
      </c>
      <c r="M393" s="12">
        <f>+Wohnsitz!U387</f>
        <v>0</v>
      </c>
      <c r="N393" s="12" t="str">
        <f>+Wohnsitz!J387</f>
        <v/>
      </c>
      <c r="O393" s="12" t="str">
        <f>+Wohnsitz!K387</f>
        <v/>
      </c>
      <c r="P393" s="12" t="str">
        <f>+Wohnsitz!L387</f>
        <v/>
      </c>
      <c r="Q393" s="12">
        <f>+Wohnsitz!M387</f>
        <v>0</v>
      </c>
      <c r="R393" s="12" t="str">
        <f>+Wohnsitz!N387</f>
        <v/>
      </c>
      <c r="S393" s="12" t="str">
        <f>+Wohnsitz!O387</f>
        <v/>
      </c>
      <c r="T393" s="12" t="str">
        <f>+Wohnsitz!P387</f>
        <v/>
      </c>
      <c r="U393" s="12" t="str">
        <f>+Wohnsitz!Q387</f>
        <v/>
      </c>
      <c r="V393" s="12" t="str">
        <f>+Wohnsitz!R387</f>
        <v/>
      </c>
      <c r="W393" s="12" t="str">
        <f>+Wohnsitz!S387</f>
        <v/>
      </c>
      <c r="X393" s="12">
        <f t="shared" si="5"/>
        <v>0</v>
      </c>
    </row>
    <row r="394" spans="1:24" ht="23.25" customHeight="1" x14ac:dyDescent="0.25">
      <c r="A394" s="43" t="str">
        <f>IFERROR(IF(GEKO!J394&lt;&gt;"",$E$3,""),"")</f>
        <v/>
      </c>
      <c r="B394" s="43" t="str">
        <f>IFERROR(IF(GEKO!J394&lt;&gt;"",$E$9,""),"")</f>
        <v/>
      </c>
      <c r="C394" s="50" t="str">
        <f>IFERROR(IF(GEKO!J394&lt;&gt;"",$B$9,""),"")</f>
        <v/>
      </c>
      <c r="D394" s="50" t="str">
        <f>IFERROR(IF(GEKO!H394&lt;&gt;"", GEKO!$B$10 &amp; " " &amp; $B$11, ""), "")</f>
        <v/>
      </c>
      <c r="E394" s="43" t="str">
        <f>IFERROR(IF(GEKO!J394&lt;&gt;"",INDEX(Wohnsitz!$F$7,1),""),"")</f>
        <v/>
      </c>
      <c r="F394" s="43" t="str">
        <f>IFERROR(IF(GEKO!J394&lt;&gt;"",TEXT(Wohnsitz!$C$11,"MM.JJ"),""),"")</f>
        <v/>
      </c>
      <c r="G394" s="43" t="str">
        <f>IFERROR(IF(GEKO!J394&lt;&gt;"",INDEX(Wohnsitz!B388,1),""),"")</f>
        <v/>
      </c>
      <c r="H394" s="68" t="str">
        <f>+Wohnsitz!G388</f>
        <v/>
      </c>
      <c r="I394" s="43" t="str">
        <f>+Wohnsitz!H388</f>
        <v/>
      </c>
      <c r="J394" s="68" t="str">
        <f>+Wohnsitz!V388</f>
        <v/>
      </c>
      <c r="K394" s="44" t="str">
        <f>+Wohnsitz!W388</f>
        <v/>
      </c>
      <c r="L394" s="13" t="str">
        <f>+Wohnsitz!I388</f>
        <v/>
      </c>
      <c r="M394" s="12">
        <f>+Wohnsitz!U388</f>
        <v>0</v>
      </c>
      <c r="N394" s="12" t="str">
        <f>+Wohnsitz!J388</f>
        <v/>
      </c>
      <c r="O394" s="12" t="str">
        <f>+Wohnsitz!K388</f>
        <v/>
      </c>
      <c r="P394" s="12" t="str">
        <f>+Wohnsitz!L388</f>
        <v/>
      </c>
      <c r="Q394" s="12">
        <f>+Wohnsitz!M388</f>
        <v>0</v>
      </c>
      <c r="R394" s="12" t="str">
        <f>+Wohnsitz!N388</f>
        <v/>
      </c>
      <c r="S394" s="12" t="str">
        <f>+Wohnsitz!O388</f>
        <v/>
      </c>
      <c r="T394" s="12" t="str">
        <f>+Wohnsitz!P388</f>
        <v/>
      </c>
      <c r="U394" s="12" t="str">
        <f>+Wohnsitz!Q388</f>
        <v/>
      </c>
      <c r="V394" s="12" t="str">
        <f>+Wohnsitz!R388</f>
        <v/>
      </c>
      <c r="W394" s="12" t="str">
        <f>+Wohnsitz!S388</f>
        <v/>
      </c>
      <c r="X394" s="12">
        <f t="shared" si="5"/>
        <v>0</v>
      </c>
    </row>
    <row r="395" spans="1:24" ht="23.25" customHeight="1" x14ac:dyDescent="0.25">
      <c r="A395" s="43" t="str">
        <f>IFERROR(IF(GEKO!J395&lt;&gt;"",$E$3,""),"")</f>
        <v/>
      </c>
      <c r="B395" s="43" t="str">
        <f>IFERROR(IF(GEKO!J395&lt;&gt;"",$E$9,""),"")</f>
        <v/>
      </c>
      <c r="C395" s="50" t="str">
        <f>IFERROR(IF(GEKO!J395&lt;&gt;"",$B$9,""),"")</f>
        <v/>
      </c>
      <c r="D395" s="50" t="str">
        <f>IFERROR(IF(GEKO!H395&lt;&gt;"", GEKO!$B$10 &amp; " " &amp; $B$11, ""), "")</f>
        <v/>
      </c>
      <c r="E395" s="43" t="str">
        <f>IFERROR(IF(GEKO!J395&lt;&gt;"",INDEX(Wohnsitz!$F$7,1),""),"")</f>
        <v/>
      </c>
      <c r="F395" s="43" t="str">
        <f>IFERROR(IF(GEKO!J395&lt;&gt;"",TEXT(Wohnsitz!$C$11,"MM.JJ"),""),"")</f>
        <v/>
      </c>
      <c r="G395" s="43" t="str">
        <f>IFERROR(IF(GEKO!J395&lt;&gt;"",INDEX(Wohnsitz!B389,1),""),"")</f>
        <v/>
      </c>
      <c r="H395" s="68" t="str">
        <f>+Wohnsitz!G389</f>
        <v/>
      </c>
      <c r="I395" s="43" t="str">
        <f>+Wohnsitz!H389</f>
        <v/>
      </c>
      <c r="J395" s="68" t="str">
        <f>+Wohnsitz!V389</f>
        <v/>
      </c>
      <c r="K395" s="44" t="str">
        <f>+Wohnsitz!W389</f>
        <v/>
      </c>
      <c r="L395" s="13" t="str">
        <f>+Wohnsitz!I389</f>
        <v/>
      </c>
      <c r="M395" s="12">
        <f>+Wohnsitz!U389</f>
        <v>0</v>
      </c>
      <c r="N395" s="12" t="str">
        <f>+Wohnsitz!J389</f>
        <v/>
      </c>
      <c r="O395" s="12" t="str">
        <f>+Wohnsitz!K389</f>
        <v/>
      </c>
      <c r="P395" s="12" t="str">
        <f>+Wohnsitz!L389</f>
        <v/>
      </c>
      <c r="Q395" s="12">
        <f>+Wohnsitz!M389</f>
        <v>0</v>
      </c>
      <c r="R395" s="12" t="str">
        <f>+Wohnsitz!N389</f>
        <v/>
      </c>
      <c r="S395" s="12" t="str">
        <f>+Wohnsitz!O389</f>
        <v/>
      </c>
      <c r="T395" s="12" t="str">
        <f>+Wohnsitz!P389</f>
        <v/>
      </c>
      <c r="U395" s="12" t="str">
        <f>+Wohnsitz!Q389</f>
        <v/>
      </c>
      <c r="V395" s="12" t="str">
        <f>+Wohnsitz!R389</f>
        <v/>
      </c>
      <c r="W395" s="12" t="str">
        <f>+Wohnsitz!S389</f>
        <v/>
      </c>
      <c r="X395" s="12">
        <f t="shared" si="5"/>
        <v>0</v>
      </c>
    </row>
    <row r="396" spans="1:24" ht="23.25" customHeight="1" x14ac:dyDescent="0.25">
      <c r="A396" s="43" t="str">
        <f>IFERROR(IF(GEKO!J396&lt;&gt;"",$E$3,""),"")</f>
        <v/>
      </c>
      <c r="B396" s="43" t="str">
        <f>IFERROR(IF(GEKO!J396&lt;&gt;"",$E$9,""),"")</f>
        <v/>
      </c>
      <c r="C396" s="50" t="str">
        <f>IFERROR(IF(GEKO!J396&lt;&gt;"",$B$9,""),"")</f>
        <v/>
      </c>
      <c r="D396" s="50" t="str">
        <f>IFERROR(IF(GEKO!H396&lt;&gt;"", GEKO!$B$10 &amp; " " &amp; $B$11, ""), "")</f>
        <v/>
      </c>
      <c r="E396" s="43" t="str">
        <f>IFERROR(IF(GEKO!J396&lt;&gt;"",INDEX(Wohnsitz!$F$7,1),""),"")</f>
        <v/>
      </c>
      <c r="F396" s="43" t="str">
        <f>IFERROR(IF(GEKO!J396&lt;&gt;"",TEXT(Wohnsitz!$C$11,"MM.JJ"),""),"")</f>
        <v/>
      </c>
      <c r="G396" s="43" t="str">
        <f>IFERROR(IF(GEKO!J396&lt;&gt;"",INDEX(Wohnsitz!B390,1),""),"")</f>
        <v/>
      </c>
      <c r="H396" s="68" t="str">
        <f>+Wohnsitz!G390</f>
        <v/>
      </c>
      <c r="I396" s="43" t="str">
        <f>+Wohnsitz!H390</f>
        <v/>
      </c>
      <c r="J396" s="68" t="str">
        <f>+Wohnsitz!V390</f>
        <v/>
      </c>
      <c r="K396" s="44" t="str">
        <f>+Wohnsitz!W390</f>
        <v/>
      </c>
      <c r="L396" s="13" t="str">
        <f>+Wohnsitz!I390</f>
        <v/>
      </c>
      <c r="M396" s="12">
        <f>+Wohnsitz!U390</f>
        <v>0</v>
      </c>
      <c r="N396" s="12" t="str">
        <f>+Wohnsitz!J390</f>
        <v/>
      </c>
      <c r="O396" s="12" t="str">
        <f>+Wohnsitz!K390</f>
        <v/>
      </c>
      <c r="P396" s="12" t="str">
        <f>+Wohnsitz!L390</f>
        <v/>
      </c>
      <c r="Q396" s="12">
        <f>+Wohnsitz!M390</f>
        <v>0</v>
      </c>
      <c r="R396" s="12" t="str">
        <f>+Wohnsitz!N390</f>
        <v/>
      </c>
      <c r="S396" s="12" t="str">
        <f>+Wohnsitz!O390</f>
        <v/>
      </c>
      <c r="T396" s="12" t="str">
        <f>+Wohnsitz!P390</f>
        <v/>
      </c>
      <c r="U396" s="12" t="str">
        <f>+Wohnsitz!Q390</f>
        <v/>
      </c>
      <c r="V396" s="12" t="str">
        <f>+Wohnsitz!R390</f>
        <v/>
      </c>
      <c r="W396" s="12" t="str">
        <f>+Wohnsitz!S390</f>
        <v/>
      </c>
      <c r="X396" s="12">
        <f t="shared" si="5"/>
        <v>0</v>
      </c>
    </row>
    <row r="397" spans="1:24" ht="23.25" customHeight="1" x14ac:dyDescent="0.25">
      <c r="A397" s="43" t="str">
        <f>IFERROR(IF(GEKO!J397&lt;&gt;"",$E$3,""),"")</f>
        <v/>
      </c>
      <c r="B397" s="43" t="str">
        <f>IFERROR(IF(GEKO!J397&lt;&gt;"",$E$9,""),"")</f>
        <v/>
      </c>
      <c r="C397" s="50" t="str">
        <f>IFERROR(IF(GEKO!J397&lt;&gt;"",$B$9,""),"")</f>
        <v/>
      </c>
      <c r="D397" s="50" t="str">
        <f>IFERROR(IF(GEKO!H397&lt;&gt;"", GEKO!$B$10 &amp; " " &amp; $B$11, ""), "")</f>
        <v/>
      </c>
      <c r="E397" s="43" t="str">
        <f>IFERROR(IF(GEKO!J397&lt;&gt;"",INDEX(Wohnsitz!$F$7,1),""),"")</f>
        <v/>
      </c>
      <c r="F397" s="43" t="str">
        <f>IFERROR(IF(GEKO!J397&lt;&gt;"",TEXT(Wohnsitz!$C$11,"MM.JJ"),""),"")</f>
        <v/>
      </c>
      <c r="G397" s="43" t="str">
        <f>IFERROR(IF(GEKO!J397&lt;&gt;"",INDEX(Wohnsitz!B391,1),""),"")</f>
        <v/>
      </c>
      <c r="H397" s="68" t="str">
        <f>+Wohnsitz!G391</f>
        <v/>
      </c>
      <c r="I397" s="43" t="str">
        <f>+Wohnsitz!H391</f>
        <v/>
      </c>
      <c r="J397" s="68" t="str">
        <f>+Wohnsitz!V391</f>
        <v/>
      </c>
      <c r="K397" s="44" t="str">
        <f>+Wohnsitz!W391</f>
        <v/>
      </c>
      <c r="L397" s="13" t="str">
        <f>+Wohnsitz!I391</f>
        <v/>
      </c>
      <c r="M397" s="12">
        <f>+Wohnsitz!U391</f>
        <v>0</v>
      </c>
      <c r="N397" s="12" t="str">
        <f>+Wohnsitz!J391</f>
        <v/>
      </c>
      <c r="O397" s="12" t="str">
        <f>+Wohnsitz!K391</f>
        <v/>
      </c>
      <c r="P397" s="12" t="str">
        <f>+Wohnsitz!L391</f>
        <v/>
      </c>
      <c r="Q397" s="12">
        <f>+Wohnsitz!M391</f>
        <v>0</v>
      </c>
      <c r="R397" s="12" t="str">
        <f>+Wohnsitz!N391</f>
        <v/>
      </c>
      <c r="S397" s="12" t="str">
        <f>+Wohnsitz!O391</f>
        <v/>
      </c>
      <c r="T397" s="12" t="str">
        <f>+Wohnsitz!P391</f>
        <v/>
      </c>
      <c r="U397" s="12" t="str">
        <f>+Wohnsitz!Q391</f>
        <v/>
      </c>
      <c r="V397" s="12" t="str">
        <f>+Wohnsitz!R391</f>
        <v/>
      </c>
      <c r="W397" s="12" t="str">
        <f>+Wohnsitz!S391</f>
        <v/>
      </c>
      <c r="X397" s="12">
        <f t="shared" si="5"/>
        <v>0</v>
      </c>
    </row>
    <row r="398" spans="1:24" ht="23.25" customHeight="1" x14ac:dyDescent="0.25">
      <c r="A398" s="43" t="str">
        <f>IFERROR(IF(GEKO!J398&lt;&gt;"",$E$3,""),"")</f>
        <v/>
      </c>
      <c r="B398" s="43" t="str">
        <f>IFERROR(IF(GEKO!J398&lt;&gt;"",$E$9,""),"")</f>
        <v/>
      </c>
      <c r="C398" s="50" t="str">
        <f>IFERROR(IF(GEKO!J398&lt;&gt;"",$B$9,""),"")</f>
        <v/>
      </c>
      <c r="D398" s="50" t="str">
        <f>IFERROR(IF(GEKO!H398&lt;&gt;"", GEKO!$B$10 &amp; " " &amp; $B$11, ""), "")</f>
        <v/>
      </c>
      <c r="E398" s="43" t="str">
        <f>IFERROR(IF(GEKO!J398&lt;&gt;"",INDEX(Wohnsitz!$F$7,1),""),"")</f>
        <v/>
      </c>
      <c r="F398" s="43" t="str">
        <f>IFERROR(IF(GEKO!J398&lt;&gt;"",TEXT(Wohnsitz!$C$11,"MM.JJ"),""),"")</f>
        <v/>
      </c>
      <c r="G398" s="43" t="str">
        <f>IFERROR(IF(GEKO!J398&lt;&gt;"",INDEX(Wohnsitz!B392,1),""),"")</f>
        <v/>
      </c>
      <c r="H398" s="68" t="str">
        <f>+Wohnsitz!G392</f>
        <v/>
      </c>
      <c r="I398" s="43" t="str">
        <f>+Wohnsitz!H392</f>
        <v/>
      </c>
      <c r="J398" s="68" t="str">
        <f>+Wohnsitz!V392</f>
        <v/>
      </c>
      <c r="K398" s="44" t="str">
        <f>+Wohnsitz!W392</f>
        <v/>
      </c>
      <c r="L398" s="13" t="str">
        <f>+Wohnsitz!I392</f>
        <v/>
      </c>
      <c r="M398" s="12">
        <f>+Wohnsitz!U392</f>
        <v>0</v>
      </c>
      <c r="N398" s="12" t="str">
        <f>+Wohnsitz!J392</f>
        <v/>
      </c>
      <c r="O398" s="12" t="str">
        <f>+Wohnsitz!K392</f>
        <v/>
      </c>
      <c r="P398" s="12" t="str">
        <f>+Wohnsitz!L392</f>
        <v/>
      </c>
      <c r="Q398" s="12">
        <f>+Wohnsitz!M392</f>
        <v>0</v>
      </c>
      <c r="R398" s="12" t="str">
        <f>+Wohnsitz!N392</f>
        <v/>
      </c>
      <c r="S398" s="12" t="str">
        <f>+Wohnsitz!O392</f>
        <v/>
      </c>
      <c r="T398" s="12" t="str">
        <f>+Wohnsitz!P392</f>
        <v/>
      </c>
      <c r="U398" s="12" t="str">
        <f>+Wohnsitz!Q392</f>
        <v/>
      </c>
      <c r="V398" s="12" t="str">
        <f>+Wohnsitz!R392</f>
        <v/>
      </c>
      <c r="W398" s="12" t="str">
        <f>+Wohnsitz!S392</f>
        <v/>
      </c>
      <c r="X398" s="12">
        <f t="shared" si="5"/>
        <v>0</v>
      </c>
    </row>
    <row r="399" spans="1:24" ht="23.25" customHeight="1" x14ac:dyDescent="0.25">
      <c r="A399" s="43" t="str">
        <f>IFERROR(IF(GEKO!J399&lt;&gt;"",$E$3,""),"")</f>
        <v/>
      </c>
      <c r="B399" s="43" t="str">
        <f>IFERROR(IF(GEKO!J399&lt;&gt;"",$E$9,""),"")</f>
        <v/>
      </c>
      <c r="C399" s="50" t="str">
        <f>IFERROR(IF(GEKO!J399&lt;&gt;"",$B$9,""),"")</f>
        <v/>
      </c>
      <c r="D399" s="50" t="str">
        <f>IFERROR(IF(GEKO!H399&lt;&gt;"", GEKO!$B$10 &amp; " " &amp; $B$11, ""), "")</f>
        <v/>
      </c>
      <c r="E399" s="43" t="str">
        <f>IFERROR(IF(GEKO!J399&lt;&gt;"",INDEX(Wohnsitz!$F$7,1),""),"")</f>
        <v/>
      </c>
      <c r="F399" s="43" t="str">
        <f>IFERROR(IF(GEKO!J399&lt;&gt;"",TEXT(Wohnsitz!$C$11,"MM.JJ"),""),"")</f>
        <v/>
      </c>
      <c r="G399" s="43" t="str">
        <f>IFERROR(IF(GEKO!J399&lt;&gt;"",INDEX(Wohnsitz!B393,1),""),"")</f>
        <v/>
      </c>
      <c r="H399" s="68" t="str">
        <f>+Wohnsitz!G393</f>
        <v/>
      </c>
      <c r="I399" s="43" t="str">
        <f>+Wohnsitz!H393</f>
        <v/>
      </c>
      <c r="J399" s="68" t="str">
        <f>+Wohnsitz!V393</f>
        <v/>
      </c>
      <c r="K399" s="44" t="str">
        <f>+Wohnsitz!W393</f>
        <v/>
      </c>
      <c r="L399" s="13" t="str">
        <f>+Wohnsitz!I393</f>
        <v/>
      </c>
      <c r="M399" s="12">
        <f>+Wohnsitz!U393</f>
        <v>0</v>
      </c>
      <c r="N399" s="12" t="str">
        <f>+Wohnsitz!J393</f>
        <v/>
      </c>
      <c r="O399" s="12" t="str">
        <f>+Wohnsitz!K393</f>
        <v/>
      </c>
      <c r="P399" s="12" t="str">
        <f>+Wohnsitz!L393</f>
        <v/>
      </c>
      <c r="Q399" s="12">
        <f>+Wohnsitz!M393</f>
        <v>0</v>
      </c>
      <c r="R399" s="12" t="str">
        <f>+Wohnsitz!N393</f>
        <v/>
      </c>
      <c r="S399" s="12" t="str">
        <f>+Wohnsitz!O393</f>
        <v/>
      </c>
      <c r="T399" s="12" t="str">
        <f>+Wohnsitz!P393</f>
        <v/>
      </c>
      <c r="U399" s="12" t="str">
        <f>+Wohnsitz!Q393</f>
        <v/>
      </c>
      <c r="V399" s="12" t="str">
        <f>+Wohnsitz!R393</f>
        <v/>
      </c>
      <c r="W399" s="12" t="str">
        <f>+Wohnsitz!S393</f>
        <v/>
      </c>
      <c r="X399" s="12">
        <f t="shared" si="5"/>
        <v>0</v>
      </c>
    </row>
    <row r="400" spans="1:24" ht="23.25" customHeight="1" x14ac:dyDescent="0.25">
      <c r="A400" s="43" t="str">
        <f>IFERROR(IF(GEKO!J400&lt;&gt;"",$E$3,""),"")</f>
        <v/>
      </c>
      <c r="B400" s="43" t="str">
        <f>IFERROR(IF(GEKO!J400&lt;&gt;"",$E$9,""),"")</f>
        <v/>
      </c>
      <c r="C400" s="50" t="str">
        <f>IFERROR(IF(GEKO!J400&lt;&gt;"",$B$9,""),"")</f>
        <v/>
      </c>
      <c r="D400" s="50" t="str">
        <f>IFERROR(IF(GEKO!H400&lt;&gt;"", GEKO!$B$10 &amp; " " &amp; $B$11, ""), "")</f>
        <v/>
      </c>
      <c r="E400" s="43" t="str">
        <f>IFERROR(IF(GEKO!J400&lt;&gt;"",INDEX(Wohnsitz!$F$7,1),""),"")</f>
        <v/>
      </c>
      <c r="F400" s="43" t="str">
        <f>IFERROR(IF(GEKO!J400&lt;&gt;"",TEXT(Wohnsitz!$C$11,"MM.JJ"),""),"")</f>
        <v/>
      </c>
      <c r="G400" s="43" t="str">
        <f>IFERROR(IF(GEKO!J400&lt;&gt;"",INDEX(Wohnsitz!B394,1),""),"")</f>
        <v/>
      </c>
      <c r="H400" s="68" t="str">
        <f>+Wohnsitz!G394</f>
        <v/>
      </c>
      <c r="I400" s="43" t="str">
        <f>+Wohnsitz!H394</f>
        <v/>
      </c>
      <c r="J400" s="68" t="str">
        <f>+Wohnsitz!V394</f>
        <v/>
      </c>
      <c r="K400" s="44" t="str">
        <f>+Wohnsitz!W394</f>
        <v/>
      </c>
      <c r="L400" s="13" t="str">
        <f>+Wohnsitz!I394</f>
        <v/>
      </c>
      <c r="M400" s="12">
        <f>+Wohnsitz!U394</f>
        <v>0</v>
      </c>
      <c r="N400" s="12" t="str">
        <f>+Wohnsitz!J394</f>
        <v/>
      </c>
      <c r="O400" s="12" t="str">
        <f>+Wohnsitz!K394</f>
        <v/>
      </c>
      <c r="P400" s="12" t="str">
        <f>+Wohnsitz!L394</f>
        <v/>
      </c>
      <c r="Q400" s="12">
        <f>+Wohnsitz!M394</f>
        <v>0</v>
      </c>
      <c r="R400" s="12" t="str">
        <f>+Wohnsitz!N394</f>
        <v/>
      </c>
      <c r="S400" s="12" t="str">
        <f>+Wohnsitz!O394</f>
        <v/>
      </c>
      <c r="T400" s="12" t="str">
        <f>+Wohnsitz!P394</f>
        <v/>
      </c>
      <c r="U400" s="12" t="str">
        <f>+Wohnsitz!Q394</f>
        <v/>
      </c>
      <c r="V400" s="12" t="str">
        <f>+Wohnsitz!R394</f>
        <v/>
      </c>
      <c r="W400" s="12" t="str">
        <f>+Wohnsitz!S394</f>
        <v/>
      </c>
      <c r="X400" s="12">
        <f t="shared" si="5"/>
        <v>0</v>
      </c>
    </row>
    <row r="401" spans="1:24" ht="23.25" customHeight="1" x14ac:dyDescent="0.25">
      <c r="A401" s="43" t="str">
        <f>IFERROR(IF(GEKO!J401&lt;&gt;"",$E$3,""),"")</f>
        <v/>
      </c>
      <c r="B401" s="43" t="str">
        <f>IFERROR(IF(GEKO!J401&lt;&gt;"",$E$9,""),"")</f>
        <v/>
      </c>
      <c r="C401" s="50" t="str">
        <f>IFERROR(IF(GEKO!J401&lt;&gt;"",$B$9,""),"")</f>
        <v/>
      </c>
      <c r="D401" s="50" t="str">
        <f>IFERROR(IF(GEKO!H401&lt;&gt;"", GEKO!$B$10 &amp; " " &amp; $B$11, ""), "")</f>
        <v/>
      </c>
      <c r="E401" s="43" t="str">
        <f>IFERROR(IF(GEKO!J401&lt;&gt;"",INDEX(Wohnsitz!$F$7,1),""),"")</f>
        <v/>
      </c>
      <c r="F401" s="43" t="str">
        <f>IFERROR(IF(GEKO!J401&lt;&gt;"",TEXT(Wohnsitz!$C$11,"MM.JJ"),""),"")</f>
        <v/>
      </c>
      <c r="G401" s="43" t="str">
        <f>IFERROR(IF(GEKO!J401&lt;&gt;"",INDEX(Wohnsitz!B395,1),""),"")</f>
        <v/>
      </c>
      <c r="H401" s="68" t="str">
        <f>+Wohnsitz!G395</f>
        <v/>
      </c>
      <c r="I401" s="43" t="str">
        <f>+Wohnsitz!H395</f>
        <v/>
      </c>
      <c r="J401" s="68" t="str">
        <f>+Wohnsitz!V395</f>
        <v/>
      </c>
      <c r="K401" s="44" t="str">
        <f>+Wohnsitz!W395</f>
        <v/>
      </c>
      <c r="L401" s="13" t="str">
        <f>+Wohnsitz!I395</f>
        <v/>
      </c>
      <c r="M401" s="12">
        <f>+Wohnsitz!U395</f>
        <v>0</v>
      </c>
      <c r="N401" s="12" t="str">
        <f>+Wohnsitz!J395</f>
        <v/>
      </c>
      <c r="O401" s="12" t="str">
        <f>+Wohnsitz!K395</f>
        <v/>
      </c>
      <c r="P401" s="12" t="str">
        <f>+Wohnsitz!L395</f>
        <v/>
      </c>
      <c r="Q401" s="12">
        <f>+Wohnsitz!M395</f>
        <v>0</v>
      </c>
      <c r="R401" s="12" t="str">
        <f>+Wohnsitz!N395</f>
        <v/>
      </c>
      <c r="S401" s="12" t="str">
        <f>+Wohnsitz!O395</f>
        <v/>
      </c>
      <c r="T401" s="12" t="str">
        <f>+Wohnsitz!P395</f>
        <v/>
      </c>
      <c r="U401" s="12" t="str">
        <f>+Wohnsitz!Q395</f>
        <v/>
      </c>
      <c r="V401" s="12" t="str">
        <f>+Wohnsitz!R395</f>
        <v/>
      </c>
      <c r="W401" s="12" t="str">
        <f>+Wohnsitz!S395</f>
        <v/>
      </c>
      <c r="X401" s="12">
        <f t="shared" si="5"/>
        <v>0</v>
      </c>
    </row>
    <row r="402" spans="1:24" ht="23.25" customHeight="1" x14ac:dyDescent="0.25">
      <c r="A402" s="43" t="str">
        <f>IFERROR(IF(GEKO!J402&lt;&gt;"",$E$3,""),"")</f>
        <v/>
      </c>
      <c r="B402" s="43" t="str">
        <f>IFERROR(IF(GEKO!J402&lt;&gt;"",$E$9,""),"")</f>
        <v/>
      </c>
      <c r="C402" s="50" t="str">
        <f>IFERROR(IF(GEKO!J402&lt;&gt;"",$B$9,""),"")</f>
        <v/>
      </c>
      <c r="D402" s="50" t="str">
        <f>IFERROR(IF(GEKO!H402&lt;&gt;"", GEKO!$B$10 &amp; " " &amp; $B$11, ""), "")</f>
        <v/>
      </c>
      <c r="E402" s="43" t="str">
        <f>IFERROR(IF(GEKO!J402&lt;&gt;"",INDEX(Wohnsitz!$F$7,1),""),"")</f>
        <v/>
      </c>
      <c r="F402" s="43" t="str">
        <f>IFERROR(IF(GEKO!J402&lt;&gt;"",TEXT(Wohnsitz!$C$11,"MM.JJ"),""),"")</f>
        <v/>
      </c>
      <c r="G402" s="43" t="str">
        <f>IFERROR(IF(GEKO!J402&lt;&gt;"",INDEX(Wohnsitz!B396,1),""),"")</f>
        <v/>
      </c>
      <c r="H402" s="68" t="str">
        <f>+Wohnsitz!G396</f>
        <v/>
      </c>
      <c r="I402" s="43" t="str">
        <f>+Wohnsitz!H396</f>
        <v/>
      </c>
      <c r="J402" s="68" t="str">
        <f>+Wohnsitz!V396</f>
        <v/>
      </c>
      <c r="K402" s="44" t="str">
        <f>+Wohnsitz!W396</f>
        <v/>
      </c>
      <c r="L402" s="13" t="str">
        <f>+Wohnsitz!I396</f>
        <v/>
      </c>
      <c r="M402" s="12">
        <f>+Wohnsitz!U396</f>
        <v>0</v>
      </c>
      <c r="N402" s="12" t="str">
        <f>+Wohnsitz!J396</f>
        <v/>
      </c>
      <c r="O402" s="12" t="str">
        <f>+Wohnsitz!K396</f>
        <v/>
      </c>
      <c r="P402" s="12" t="str">
        <f>+Wohnsitz!L396</f>
        <v/>
      </c>
      <c r="Q402" s="12">
        <f>+Wohnsitz!M396</f>
        <v>0</v>
      </c>
      <c r="R402" s="12" t="str">
        <f>+Wohnsitz!N396</f>
        <v/>
      </c>
      <c r="S402" s="12" t="str">
        <f>+Wohnsitz!O396</f>
        <v/>
      </c>
      <c r="T402" s="12" t="str">
        <f>+Wohnsitz!P396</f>
        <v/>
      </c>
      <c r="U402" s="12" t="str">
        <f>+Wohnsitz!Q396</f>
        <v/>
      </c>
      <c r="V402" s="12" t="str">
        <f>+Wohnsitz!R396</f>
        <v/>
      </c>
      <c r="W402" s="12" t="str">
        <f>+Wohnsitz!S396</f>
        <v/>
      </c>
      <c r="X402" s="12">
        <f t="shared" si="5"/>
        <v>0</v>
      </c>
    </row>
    <row r="403" spans="1:24" ht="23.25" customHeight="1" x14ac:dyDescent="0.25">
      <c r="A403" s="43" t="str">
        <f>IFERROR(IF(GEKO!J403&lt;&gt;"",$E$3,""),"")</f>
        <v/>
      </c>
      <c r="B403" s="43" t="str">
        <f>IFERROR(IF(GEKO!J403&lt;&gt;"",$E$9,""),"")</f>
        <v/>
      </c>
      <c r="C403" s="50" t="str">
        <f>IFERROR(IF(GEKO!J403&lt;&gt;"",$B$9,""),"")</f>
        <v/>
      </c>
      <c r="D403" s="50" t="str">
        <f>IFERROR(IF(GEKO!H403&lt;&gt;"", GEKO!$B$10 &amp; " " &amp; $B$11, ""), "")</f>
        <v/>
      </c>
      <c r="E403" s="43" t="str">
        <f>IFERROR(IF(GEKO!J403&lt;&gt;"",INDEX(Wohnsitz!$F$7,1),""),"")</f>
        <v/>
      </c>
      <c r="F403" s="43" t="str">
        <f>IFERROR(IF(GEKO!J403&lt;&gt;"",TEXT(Wohnsitz!$C$11,"MM.JJ"),""),"")</f>
        <v/>
      </c>
      <c r="G403" s="43" t="str">
        <f>IFERROR(IF(GEKO!J403&lt;&gt;"",INDEX(Wohnsitz!B397,1),""),"")</f>
        <v/>
      </c>
      <c r="H403" s="68" t="str">
        <f>+Wohnsitz!G397</f>
        <v/>
      </c>
      <c r="I403" s="43" t="str">
        <f>+Wohnsitz!H397</f>
        <v/>
      </c>
      <c r="J403" s="68" t="str">
        <f>+Wohnsitz!V397</f>
        <v/>
      </c>
      <c r="K403" s="44" t="str">
        <f>+Wohnsitz!W397</f>
        <v/>
      </c>
      <c r="L403" s="13" t="str">
        <f>+Wohnsitz!I397</f>
        <v/>
      </c>
      <c r="M403" s="12">
        <f>+Wohnsitz!U397</f>
        <v>0</v>
      </c>
      <c r="N403" s="12" t="str">
        <f>+Wohnsitz!J397</f>
        <v/>
      </c>
      <c r="O403" s="12" t="str">
        <f>+Wohnsitz!K397</f>
        <v/>
      </c>
      <c r="P403" s="12" t="str">
        <f>+Wohnsitz!L397</f>
        <v/>
      </c>
      <c r="Q403" s="12">
        <f>+Wohnsitz!M397</f>
        <v>0</v>
      </c>
      <c r="R403" s="12" t="str">
        <f>+Wohnsitz!N397</f>
        <v/>
      </c>
      <c r="S403" s="12" t="str">
        <f>+Wohnsitz!O397</f>
        <v/>
      </c>
      <c r="T403" s="12" t="str">
        <f>+Wohnsitz!P397</f>
        <v/>
      </c>
      <c r="U403" s="12" t="str">
        <f>+Wohnsitz!Q397</f>
        <v/>
      </c>
      <c r="V403" s="12" t="str">
        <f>+Wohnsitz!R397</f>
        <v/>
      </c>
      <c r="W403" s="12" t="str">
        <f>+Wohnsitz!S397</f>
        <v/>
      </c>
      <c r="X403" s="12">
        <f t="shared" si="5"/>
        <v>0</v>
      </c>
    </row>
    <row r="404" spans="1:24" ht="23.25" customHeight="1" x14ac:dyDescent="0.25">
      <c r="A404" s="43" t="str">
        <f>IFERROR(IF(GEKO!J404&lt;&gt;"",$E$3,""),"")</f>
        <v/>
      </c>
      <c r="B404" s="43" t="str">
        <f>IFERROR(IF(GEKO!J404&lt;&gt;"",$E$9,""),"")</f>
        <v/>
      </c>
      <c r="C404" s="50" t="str">
        <f>IFERROR(IF(GEKO!J404&lt;&gt;"",$B$9,""),"")</f>
        <v/>
      </c>
      <c r="D404" s="50" t="str">
        <f>IFERROR(IF(GEKO!H404&lt;&gt;"", GEKO!$B$10 &amp; " " &amp; $B$11, ""), "")</f>
        <v/>
      </c>
      <c r="E404" s="43" t="str">
        <f>IFERROR(IF(GEKO!J404&lt;&gt;"",INDEX(Wohnsitz!$F$7,1),""),"")</f>
        <v/>
      </c>
      <c r="F404" s="43" t="str">
        <f>IFERROR(IF(GEKO!J404&lt;&gt;"",TEXT(Wohnsitz!$C$11,"MM.JJ"),""),"")</f>
        <v/>
      </c>
      <c r="G404" s="43" t="str">
        <f>IFERROR(IF(GEKO!J404&lt;&gt;"",INDEX(Wohnsitz!B398,1),""),"")</f>
        <v/>
      </c>
      <c r="H404" s="68" t="str">
        <f>+Wohnsitz!G398</f>
        <v/>
      </c>
      <c r="I404" s="43" t="str">
        <f>+Wohnsitz!H398</f>
        <v/>
      </c>
      <c r="J404" s="68" t="str">
        <f>+Wohnsitz!V398</f>
        <v/>
      </c>
      <c r="K404" s="44" t="str">
        <f>+Wohnsitz!W398</f>
        <v/>
      </c>
      <c r="L404" s="13" t="str">
        <f>+Wohnsitz!I398</f>
        <v/>
      </c>
      <c r="M404" s="12">
        <f>+Wohnsitz!U398</f>
        <v>0</v>
      </c>
      <c r="N404" s="12" t="str">
        <f>+Wohnsitz!J398</f>
        <v/>
      </c>
      <c r="O404" s="12" t="str">
        <f>+Wohnsitz!K398</f>
        <v/>
      </c>
      <c r="P404" s="12" t="str">
        <f>+Wohnsitz!L398</f>
        <v/>
      </c>
      <c r="Q404" s="12">
        <f>+Wohnsitz!M398</f>
        <v>0</v>
      </c>
      <c r="R404" s="12" t="str">
        <f>+Wohnsitz!N398</f>
        <v/>
      </c>
      <c r="S404" s="12" t="str">
        <f>+Wohnsitz!O398</f>
        <v/>
      </c>
      <c r="T404" s="12" t="str">
        <f>+Wohnsitz!P398</f>
        <v/>
      </c>
      <c r="U404" s="12" t="str">
        <f>+Wohnsitz!Q398</f>
        <v/>
      </c>
      <c r="V404" s="12" t="str">
        <f>+Wohnsitz!R398</f>
        <v/>
      </c>
      <c r="W404" s="12" t="str">
        <f>+Wohnsitz!S398</f>
        <v/>
      </c>
      <c r="X404" s="12">
        <f t="shared" si="5"/>
        <v>0</v>
      </c>
    </row>
    <row r="405" spans="1:24" ht="23.25" customHeight="1" x14ac:dyDescent="0.25">
      <c r="A405" s="43" t="str">
        <f>IFERROR(IF(GEKO!J405&lt;&gt;"",$E$3,""),"")</f>
        <v/>
      </c>
      <c r="B405" s="43" t="str">
        <f>IFERROR(IF(GEKO!J405&lt;&gt;"",$E$9,""),"")</f>
        <v/>
      </c>
      <c r="C405" s="50" t="str">
        <f>IFERROR(IF(GEKO!J405&lt;&gt;"",$B$9,""),"")</f>
        <v/>
      </c>
      <c r="D405" s="50" t="str">
        <f>IFERROR(IF(GEKO!H405&lt;&gt;"", GEKO!$B$10 &amp; " " &amp; $B$11, ""), "")</f>
        <v/>
      </c>
      <c r="E405" s="43" t="str">
        <f>IFERROR(IF(GEKO!J405&lt;&gt;"",INDEX(Wohnsitz!$F$7,1),""),"")</f>
        <v/>
      </c>
      <c r="F405" s="43" t="str">
        <f>IFERROR(IF(GEKO!J405&lt;&gt;"",TEXT(Wohnsitz!$C$11,"MM.JJ"),""),"")</f>
        <v/>
      </c>
      <c r="G405" s="43" t="str">
        <f>IFERROR(IF(GEKO!J405&lt;&gt;"",INDEX(Wohnsitz!B399,1),""),"")</f>
        <v/>
      </c>
      <c r="H405" s="68" t="str">
        <f>+Wohnsitz!G399</f>
        <v/>
      </c>
      <c r="I405" s="43" t="str">
        <f>+Wohnsitz!H399</f>
        <v/>
      </c>
      <c r="J405" s="68" t="str">
        <f>+Wohnsitz!V399</f>
        <v/>
      </c>
      <c r="K405" s="44" t="str">
        <f>+Wohnsitz!W399</f>
        <v/>
      </c>
      <c r="L405" s="13" t="str">
        <f>+Wohnsitz!I399</f>
        <v/>
      </c>
      <c r="M405" s="12">
        <f>+Wohnsitz!U399</f>
        <v>0</v>
      </c>
      <c r="N405" s="12" t="str">
        <f>+Wohnsitz!J399</f>
        <v/>
      </c>
      <c r="O405" s="12" t="str">
        <f>+Wohnsitz!K399</f>
        <v/>
      </c>
      <c r="P405" s="12" t="str">
        <f>+Wohnsitz!L399</f>
        <v/>
      </c>
      <c r="Q405" s="12">
        <f>+Wohnsitz!M399</f>
        <v>0</v>
      </c>
      <c r="R405" s="12" t="str">
        <f>+Wohnsitz!N399</f>
        <v/>
      </c>
      <c r="S405" s="12" t="str">
        <f>+Wohnsitz!O399</f>
        <v/>
      </c>
      <c r="T405" s="12" t="str">
        <f>+Wohnsitz!P399</f>
        <v/>
      </c>
      <c r="U405" s="12" t="str">
        <f>+Wohnsitz!Q399</f>
        <v/>
      </c>
      <c r="V405" s="12" t="str">
        <f>+Wohnsitz!R399</f>
        <v/>
      </c>
      <c r="W405" s="12" t="str">
        <f>+Wohnsitz!S399</f>
        <v/>
      </c>
      <c r="X405" s="12">
        <f t="shared" ref="X405:X419" si="6">SUM(U405:W405)</f>
        <v>0</v>
      </c>
    </row>
    <row r="406" spans="1:24" ht="23.25" customHeight="1" x14ac:dyDescent="0.25">
      <c r="A406" s="43" t="str">
        <f>IFERROR(IF(GEKO!J406&lt;&gt;"",$E$3,""),"")</f>
        <v/>
      </c>
      <c r="B406" s="43" t="str">
        <f>IFERROR(IF(GEKO!J406&lt;&gt;"",$E$9,""),"")</f>
        <v/>
      </c>
      <c r="C406" s="50" t="str">
        <f>IFERROR(IF(GEKO!J406&lt;&gt;"",$B$9,""),"")</f>
        <v/>
      </c>
      <c r="D406" s="50" t="str">
        <f>IFERROR(IF(GEKO!H406&lt;&gt;"", GEKO!$B$10 &amp; " " &amp; $B$11, ""), "")</f>
        <v/>
      </c>
      <c r="E406" s="43" t="str">
        <f>IFERROR(IF(GEKO!J406&lt;&gt;"",INDEX(Wohnsitz!$F$7,1),""),"")</f>
        <v/>
      </c>
      <c r="F406" s="43" t="str">
        <f>IFERROR(IF(GEKO!J406&lt;&gt;"",TEXT(Wohnsitz!$C$11,"MM.JJ"),""),"")</f>
        <v/>
      </c>
      <c r="G406" s="43" t="str">
        <f>IFERROR(IF(GEKO!J406&lt;&gt;"",INDEX(Wohnsitz!B400,1),""),"")</f>
        <v/>
      </c>
      <c r="H406" s="68" t="str">
        <f>+Wohnsitz!G400</f>
        <v/>
      </c>
      <c r="I406" s="43" t="str">
        <f>+Wohnsitz!H400</f>
        <v/>
      </c>
      <c r="J406" s="68" t="str">
        <f>+Wohnsitz!V400</f>
        <v/>
      </c>
      <c r="K406" s="44" t="str">
        <f>+Wohnsitz!W400</f>
        <v/>
      </c>
      <c r="L406" s="13" t="str">
        <f>+Wohnsitz!I400</f>
        <v/>
      </c>
      <c r="M406" s="12">
        <f>+Wohnsitz!U400</f>
        <v>0</v>
      </c>
      <c r="N406" s="12" t="str">
        <f>+Wohnsitz!J400</f>
        <v/>
      </c>
      <c r="O406" s="12" t="str">
        <f>+Wohnsitz!K400</f>
        <v/>
      </c>
      <c r="P406" s="12" t="str">
        <f>+Wohnsitz!L400</f>
        <v/>
      </c>
      <c r="Q406" s="12">
        <f>+Wohnsitz!M400</f>
        <v>0</v>
      </c>
      <c r="R406" s="12" t="str">
        <f>+Wohnsitz!N400</f>
        <v/>
      </c>
      <c r="S406" s="12" t="str">
        <f>+Wohnsitz!O400</f>
        <v/>
      </c>
      <c r="T406" s="12" t="str">
        <f>+Wohnsitz!P400</f>
        <v/>
      </c>
      <c r="U406" s="12" t="str">
        <f>+Wohnsitz!Q400</f>
        <v/>
      </c>
      <c r="V406" s="12" t="str">
        <f>+Wohnsitz!R400</f>
        <v/>
      </c>
      <c r="W406" s="12" t="str">
        <f>+Wohnsitz!S400</f>
        <v/>
      </c>
      <c r="X406" s="12">
        <f t="shared" si="6"/>
        <v>0</v>
      </c>
    </row>
    <row r="407" spans="1:24" ht="23.25" customHeight="1" x14ac:dyDescent="0.25">
      <c r="A407" s="43" t="str">
        <f>IFERROR(IF(GEKO!J407&lt;&gt;"",$E$3,""),"")</f>
        <v/>
      </c>
      <c r="B407" s="43" t="str">
        <f>IFERROR(IF(GEKO!J407&lt;&gt;"",$E$9,""),"")</f>
        <v/>
      </c>
      <c r="C407" s="50" t="str">
        <f>IFERROR(IF(GEKO!J407&lt;&gt;"",$B$9,""),"")</f>
        <v/>
      </c>
      <c r="D407" s="50" t="str">
        <f>IFERROR(IF(GEKO!H407&lt;&gt;"", GEKO!$B$10 &amp; " " &amp; $B$11, ""), "")</f>
        <v/>
      </c>
      <c r="E407" s="43" t="str">
        <f>IFERROR(IF(GEKO!J407&lt;&gt;"",INDEX(Wohnsitz!$F$7,1),""),"")</f>
        <v/>
      </c>
      <c r="F407" s="43" t="str">
        <f>IFERROR(IF(GEKO!J407&lt;&gt;"",TEXT(Wohnsitz!$C$11,"MM.JJ"),""),"")</f>
        <v/>
      </c>
      <c r="G407" s="43" t="str">
        <f>IFERROR(IF(GEKO!J407&lt;&gt;"",INDEX(Wohnsitz!B401,1),""),"")</f>
        <v/>
      </c>
      <c r="H407" s="68" t="str">
        <f>+Wohnsitz!G401</f>
        <v/>
      </c>
      <c r="I407" s="43" t="str">
        <f>+Wohnsitz!H401</f>
        <v/>
      </c>
      <c r="J407" s="68" t="str">
        <f>+Wohnsitz!V401</f>
        <v/>
      </c>
      <c r="K407" s="44" t="str">
        <f>+Wohnsitz!W401</f>
        <v/>
      </c>
      <c r="L407" s="13" t="str">
        <f>+Wohnsitz!I401</f>
        <v/>
      </c>
      <c r="M407" s="12">
        <f>+Wohnsitz!U401</f>
        <v>0</v>
      </c>
      <c r="N407" s="12" t="str">
        <f>+Wohnsitz!J401</f>
        <v/>
      </c>
      <c r="O407" s="12" t="str">
        <f>+Wohnsitz!K401</f>
        <v/>
      </c>
      <c r="P407" s="12" t="str">
        <f>+Wohnsitz!L401</f>
        <v/>
      </c>
      <c r="Q407" s="12">
        <f>+Wohnsitz!M401</f>
        <v>0</v>
      </c>
      <c r="R407" s="12" t="str">
        <f>+Wohnsitz!N401</f>
        <v/>
      </c>
      <c r="S407" s="12" t="str">
        <f>+Wohnsitz!O401</f>
        <v/>
      </c>
      <c r="T407" s="12" t="str">
        <f>+Wohnsitz!P401</f>
        <v/>
      </c>
      <c r="U407" s="12" t="str">
        <f>+Wohnsitz!Q401</f>
        <v/>
      </c>
      <c r="V407" s="12" t="str">
        <f>+Wohnsitz!R401</f>
        <v/>
      </c>
      <c r="W407" s="12" t="str">
        <f>+Wohnsitz!S401</f>
        <v/>
      </c>
      <c r="X407" s="12">
        <f t="shared" si="6"/>
        <v>0</v>
      </c>
    </row>
    <row r="408" spans="1:24" ht="23.25" customHeight="1" x14ac:dyDescent="0.25">
      <c r="A408" s="43" t="str">
        <f>IFERROR(IF(GEKO!J408&lt;&gt;"",$E$3,""),"")</f>
        <v/>
      </c>
      <c r="B408" s="43" t="str">
        <f>IFERROR(IF(GEKO!J408&lt;&gt;"",$E$9,""),"")</f>
        <v/>
      </c>
      <c r="C408" s="50" t="str">
        <f>IFERROR(IF(GEKO!J408&lt;&gt;"",$B$9,""),"")</f>
        <v/>
      </c>
      <c r="D408" s="50" t="str">
        <f>IFERROR(IF(GEKO!H408&lt;&gt;"", GEKO!$B$10 &amp; " " &amp; $B$11, ""), "")</f>
        <v/>
      </c>
      <c r="E408" s="43" t="str">
        <f>IFERROR(IF(GEKO!J408&lt;&gt;"",INDEX(Wohnsitz!$F$7,1),""),"")</f>
        <v/>
      </c>
      <c r="F408" s="43" t="str">
        <f>IFERROR(IF(GEKO!J408&lt;&gt;"",TEXT(Wohnsitz!$C$11,"MM.JJ"),""),"")</f>
        <v/>
      </c>
      <c r="G408" s="43" t="str">
        <f>IFERROR(IF(GEKO!J408&lt;&gt;"",INDEX(Wohnsitz!B402,1),""),"")</f>
        <v/>
      </c>
      <c r="H408" s="68" t="str">
        <f>+Wohnsitz!G402</f>
        <v/>
      </c>
      <c r="I408" s="43" t="str">
        <f>+Wohnsitz!H402</f>
        <v/>
      </c>
      <c r="J408" s="68" t="str">
        <f>+Wohnsitz!V402</f>
        <v/>
      </c>
      <c r="K408" s="44" t="str">
        <f>+Wohnsitz!W402</f>
        <v/>
      </c>
      <c r="L408" s="13" t="str">
        <f>+Wohnsitz!I402</f>
        <v/>
      </c>
      <c r="M408" s="12">
        <f>+Wohnsitz!U402</f>
        <v>0</v>
      </c>
      <c r="N408" s="12" t="str">
        <f>+Wohnsitz!J402</f>
        <v/>
      </c>
      <c r="O408" s="12" t="str">
        <f>+Wohnsitz!K402</f>
        <v/>
      </c>
      <c r="P408" s="12" t="str">
        <f>+Wohnsitz!L402</f>
        <v/>
      </c>
      <c r="Q408" s="12">
        <f>+Wohnsitz!M402</f>
        <v>0</v>
      </c>
      <c r="R408" s="12" t="str">
        <f>+Wohnsitz!N402</f>
        <v/>
      </c>
      <c r="S408" s="12" t="str">
        <f>+Wohnsitz!O402</f>
        <v/>
      </c>
      <c r="T408" s="12" t="str">
        <f>+Wohnsitz!P402</f>
        <v/>
      </c>
      <c r="U408" s="12" t="str">
        <f>+Wohnsitz!Q402</f>
        <v/>
      </c>
      <c r="V408" s="12" t="str">
        <f>+Wohnsitz!R402</f>
        <v/>
      </c>
      <c r="W408" s="12" t="str">
        <f>+Wohnsitz!S402</f>
        <v/>
      </c>
      <c r="X408" s="12">
        <f t="shared" si="6"/>
        <v>0</v>
      </c>
    </row>
    <row r="409" spans="1:24" ht="23.25" customHeight="1" x14ac:dyDescent="0.25">
      <c r="A409" s="43" t="str">
        <f>IFERROR(IF(GEKO!J409&lt;&gt;"",$E$3,""),"")</f>
        <v/>
      </c>
      <c r="B409" s="43" t="str">
        <f>IFERROR(IF(GEKO!J409&lt;&gt;"",$E$9,""),"")</f>
        <v/>
      </c>
      <c r="C409" s="50" t="str">
        <f>IFERROR(IF(GEKO!J409&lt;&gt;"",$B$9,""),"")</f>
        <v/>
      </c>
      <c r="D409" s="50" t="str">
        <f>IFERROR(IF(GEKO!H409&lt;&gt;"", GEKO!$B$10 &amp; " " &amp; $B$11, ""), "")</f>
        <v/>
      </c>
      <c r="E409" s="43" t="str">
        <f>IFERROR(IF(GEKO!J409&lt;&gt;"",INDEX(Wohnsitz!$F$7,1),""),"")</f>
        <v/>
      </c>
      <c r="F409" s="43" t="str">
        <f>IFERROR(IF(GEKO!J409&lt;&gt;"",TEXT(Wohnsitz!$C$11,"MM.JJ"),""),"")</f>
        <v/>
      </c>
      <c r="G409" s="43" t="str">
        <f>IFERROR(IF(GEKO!J409&lt;&gt;"",INDEX(Wohnsitz!B403,1),""),"")</f>
        <v/>
      </c>
      <c r="H409" s="68" t="str">
        <f>+Wohnsitz!G403</f>
        <v/>
      </c>
      <c r="I409" s="43" t="str">
        <f>+Wohnsitz!H403</f>
        <v/>
      </c>
      <c r="J409" s="68" t="str">
        <f>+Wohnsitz!V403</f>
        <v/>
      </c>
      <c r="K409" s="44" t="str">
        <f>+Wohnsitz!W403</f>
        <v/>
      </c>
      <c r="L409" s="13" t="str">
        <f>+Wohnsitz!I403</f>
        <v/>
      </c>
      <c r="M409" s="12">
        <f>+Wohnsitz!U403</f>
        <v>0</v>
      </c>
      <c r="N409" s="12" t="str">
        <f>+Wohnsitz!J403</f>
        <v/>
      </c>
      <c r="O409" s="12" t="str">
        <f>+Wohnsitz!K403</f>
        <v/>
      </c>
      <c r="P409" s="12" t="str">
        <f>+Wohnsitz!L403</f>
        <v/>
      </c>
      <c r="Q409" s="12">
        <f>+Wohnsitz!M403</f>
        <v>0</v>
      </c>
      <c r="R409" s="12" t="str">
        <f>+Wohnsitz!N403</f>
        <v/>
      </c>
      <c r="S409" s="12" t="str">
        <f>+Wohnsitz!O403</f>
        <v/>
      </c>
      <c r="T409" s="12" t="str">
        <f>+Wohnsitz!P403</f>
        <v/>
      </c>
      <c r="U409" s="12" t="str">
        <f>+Wohnsitz!Q403</f>
        <v/>
      </c>
      <c r="V409" s="12" t="str">
        <f>+Wohnsitz!R403</f>
        <v/>
      </c>
      <c r="W409" s="12" t="str">
        <f>+Wohnsitz!S403</f>
        <v/>
      </c>
      <c r="X409" s="12">
        <f t="shared" si="6"/>
        <v>0</v>
      </c>
    </row>
    <row r="410" spans="1:24" ht="23.25" customHeight="1" x14ac:dyDescent="0.25">
      <c r="A410" s="43" t="str">
        <f>IFERROR(IF(GEKO!J410&lt;&gt;"",$E$3,""),"")</f>
        <v/>
      </c>
      <c r="B410" s="43" t="str">
        <f>IFERROR(IF(GEKO!J410&lt;&gt;"",$E$9,""),"")</f>
        <v/>
      </c>
      <c r="C410" s="50" t="str">
        <f>IFERROR(IF(GEKO!J410&lt;&gt;"",$B$9,""),"")</f>
        <v/>
      </c>
      <c r="D410" s="50" t="str">
        <f>IFERROR(IF(GEKO!H410&lt;&gt;"", GEKO!$B$10 &amp; " " &amp; $B$11, ""), "")</f>
        <v/>
      </c>
      <c r="E410" s="43" t="str">
        <f>IFERROR(IF(GEKO!J410&lt;&gt;"",INDEX(Wohnsitz!$F$7,1),""),"")</f>
        <v/>
      </c>
      <c r="F410" s="43" t="str">
        <f>IFERROR(IF(GEKO!J410&lt;&gt;"",TEXT(Wohnsitz!$C$11,"MM.JJ"),""),"")</f>
        <v/>
      </c>
      <c r="G410" s="43" t="str">
        <f>IFERROR(IF(GEKO!J410&lt;&gt;"",INDEX(Wohnsitz!B404,1),""),"")</f>
        <v/>
      </c>
      <c r="H410" s="68" t="str">
        <f>+Wohnsitz!G404</f>
        <v/>
      </c>
      <c r="I410" s="43" t="str">
        <f>+Wohnsitz!H404</f>
        <v/>
      </c>
      <c r="J410" s="68" t="str">
        <f>+Wohnsitz!V404</f>
        <v/>
      </c>
      <c r="K410" s="44" t="str">
        <f>+Wohnsitz!W404</f>
        <v/>
      </c>
      <c r="L410" s="13" t="str">
        <f>+Wohnsitz!I404</f>
        <v/>
      </c>
      <c r="M410" s="12">
        <f>+Wohnsitz!U404</f>
        <v>0</v>
      </c>
      <c r="N410" s="12" t="str">
        <f>+Wohnsitz!J404</f>
        <v/>
      </c>
      <c r="O410" s="12" t="str">
        <f>+Wohnsitz!K404</f>
        <v/>
      </c>
      <c r="P410" s="12" t="str">
        <f>+Wohnsitz!L404</f>
        <v/>
      </c>
      <c r="Q410" s="12">
        <f>+Wohnsitz!M404</f>
        <v>0</v>
      </c>
      <c r="R410" s="12" t="str">
        <f>+Wohnsitz!N404</f>
        <v/>
      </c>
      <c r="S410" s="12" t="str">
        <f>+Wohnsitz!O404</f>
        <v/>
      </c>
      <c r="T410" s="12" t="str">
        <f>+Wohnsitz!P404</f>
        <v/>
      </c>
      <c r="U410" s="12" t="str">
        <f>+Wohnsitz!Q404</f>
        <v/>
      </c>
      <c r="V410" s="12" t="str">
        <f>+Wohnsitz!R404</f>
        <v/>
      </c>
      <c r="W410" s="12" t="str">
        <f>+Wohnsitz!S404</f>
        <v/>
      </c>
      <c r="X410" s="12">
        <f t="shared" si="6"/>
        <v>0</v>
      </c>
    </row>
    <row r="411" spans="1:24" ht="23.25" customHeight="1" x14ac:dyDescent="0.25">
      <c r="A411" s="43" t="str">
        <f>IFERROR(IF(GEKO!J411&lt;&gt;"",$E$3,""),"")</f>
        <v/>
      </c>
      <c r="B411" s="43" t="str">
        <f>IFERROR(IF(GEKO!J411&lt;&gt;"",$E$9,""),"")</f>
        <v/>
      </c>
      <c r="C411" s="50" t="str">
        <f>IFERROR(IF(GEKO!J411&lt;&gt;"",$B$9,""),"")</f>
        <v/>
      </c>
      <c r="D411" s="50" t="str">
        <f>IFERROR(IF(GEKO!H411&lt;&gt;"", GEKO!$B$10 &amp; " " &amp; $B$11, ""), "")</f>
        <v/>
      </c>
      <c r="E411" s="43" t="str">
        <f>IFERROR(IF(GEKO!J411&lt;&gt;"",INDEX(Wohnsitz!$F$7,1),""),"")</f>
        <v/>
      </c>
      <c r="F411" s="43" t="str">
        <f>IFERROR(IF(GEKO!J411&lt;&gt;"",TEXT(Wohnsitz!$C$11,"MM.JJ"),""),"")</f>
        <v/>
      </c>
      <c r="G411" s="43" t="str">
        <f>IFERROR(IF(GEKO!J411&lt;&gt;"",INDEX(Wohnsitz!B405,1),""),"")</f>
        <v/>
      </c>
      <c r="H411" s="68" t="str">
        <f>+Wohnsitz!G405</f>
        <v/>
      </c>
      <c r="I411" s="43" t="str">
        <f>+Wohnsitz!H405</f>
        <v/>
      </c>
      <c r="J411" s="68" t="str">
        <f>+Wohnsitz!V405</f>
        <v/>
      </c>
      <c r="K411" s="44" t="str">
        <f>+Wohnsitz!W405</f>
        <v/>
      </c>
      <c r="L411" s="13" t="str">
        <f>+Wohnsitz!I405</f>
        <v/>
      </c>
      <c r="M411" s="12">
        <f>+Wohnsitz!U405</f>
        <v>0</v>
      </c>
      <c r="N411" s="12" t="str">
        <f>+Wohnsitz!J405</f>
        <v/>
      </c>
      <c r="O411" s="12" t="str">
        <f>+Wohnsitz!K405</f>
        <v/>
      </c>
      <c r="P411" s="12" t="str">
        <f>+Wohnsitz!L405</f>
        <v/>
      </c>
      <c r="Q411" s="12">
        <f>+Wohnsitz!M405</f>
        <v>0</v>
      </c>
      <c r="R411" s="12" t="str">
        <f>+Wohnsitz!N405</f>
        <v/>
      </c>
      <c r="S411" s="12" t="str">
        <f>+Wohnsitz!O405</f>
        <v/>
      </c>
      <c r="T411" s="12" t="str">
        <f>+Wohnsitz!P405</f>
        <v/>
      </c>
      <c r="U411" s="12" t="str">
        <f>+Wohnsitz!Q405</f>
        <v/>
      </c>
      <c r="V411" s="12" t="str">
        <f>+Wohnsitz!R405</f>
        <v/>
      </c>
      <c r="W411" s="12" t="str">
        <f>+Wohnsitz!S405</f>
        <v/>
      </c>
      <c r="X411" s="12">
        <f t="shared" si="6"/>
        <v>0</v>
      </c>
    </row>
    <row r="412" spans="1:24" ht="23.25" customHeight="1" x14ac:dyDescent="0.25">
      <c r="A412" s="43" t="str">
        <f>IFERROR(IF(GEKO!J412&lt;&gt;"",$E$3,""),"")</f>
        <v/>
      </c>
      <c r="B412" s="43" t="str">
        <f>IFERROR(IF(GEKO!J412&lt;&gt;"",$E$9,""),"")</f>
        <v/>
      </c>
      <c r="C412" s="50" t="str">
        <f>IFERROR(IF(GEKO!J412&lt;&gt;"",$B$9,""),"")</f>
        <v/>
      </c>
      <c r="D412" s="50" t="str">
        <f>IFERROR(IF(GEKO!H412&lt;&gt;"", GEKO!$B$10 &amp; " " &amp; $B$11, ""), "")</f>
        <v/>
      </c>
      <c r="E412" s="43" t="str">
        <f>IFERROR(IF(GEKO!J412&lt;&gt;"",INDEX(Wohnsitz!$F$7,1),""),"")</f>
        <v/>
      </c>
      <c r="F412" s="43" t="str">
        <f>IFERROR(IF(GEKO!J412&lt;&gt;"",TEXT(Wohnsitz!$C$11,"MM.JJ"),""),"")</f>
        <v/>
      </c>
      <c r="G412" s="43" t="str">
        <f>IFERROR(IF(GEKO!J412&lt;&gt;"",INDEX(Wohnsitz!B406,1),""),"")</f>
        <v/>
      </c>
      <c r="H412" s="68" t="str">
        <f>+Wohnsitz!G406</f>
        <v/>
      </c>
      <c r="I412" s="43" t="str">
        <f>+Wohnsitz!H406</f>
        <v/>
      </c>
      <c r="J412" s="68" t="str">
        <f>+Wohnsitz!V406</f>
        <v/>
      </c>
      <c r="K412" s="44" t="str">
        <f>+Wohnsitz!W406</f>
        <v/>
      </c>
      <c r="L412" s="13" t="str">
        <f>+Wohnsitz!I406</f>
        <v/>
      </c>
      <c r="M412" s="12">
        <f>+Wohnsitz!U406</f>
        <v>0</v>
      </c>
      <c r="N412" s="12" t="str">
        <f>+Wohnsitz!J406</f>
        <v/>
      </c>
      <c r="O412" s="12" t="str">
        <f>+Wohnsitz!K406</f>
        <v/>
      </c>
      <c r="P412" s="12" t="str">
        <f>+Wohnsitz!L406</f>
        <v/>
      </c>
      <c r="Q412" s="12">
        <f>+Wohnsitz!M406</f>
        <v>0</v>
      </c>
      <c r="R412" s="12" t="str">
        <f>+Wohnsitz!N406</f>
        <v/>
      </c>
      <c r="S412" s="12" t="str">
        <f>+Wohnsitz!O406</f>
        <v/>
      </c>
      <c r="T412" s="12" t="str">
        <f>+Wohnsitz!P406</f>
        <v/>
      </c>
      <c r="U412" s="12" t="str">
        <f>+Wohnsitz!Q406</f>
        <v/>
      </c>
      <c r="V412" s="12" t="str">
        <f>+Wohnsitz!R406</f>
        <v/>
      </c>
      <c r="W412" s="12" t="str">
        <f>+Wohnsitz!S406</f>
        <v/>
      </c>
      <c r="X412" s="12">
        <f t="shared" si="6"/>
        <v>0</v>
      </c>
    </row>
    <row r="413" spans="1:24" ht="23.25" customHeight="1" x14ac:dyDescent="0.25">
      <c r="A413" s="43" t="str">
        <f>IFERROR(IF(GEKO!J413&lt;&gt;"",$E$3,""),"")</f>
        <v/>
      </c>
      <c r="B413" s="43" t="str">
        <f>IFERROR(IF(GEKO!J413&lt;&gt;"",$E$9,""),"")</f>
        <v/>
      </c>
      <c r="C413" s="50" t="str">
        <f>IFERROR(IF(GEKO!J413&lt;&gt;"",$B$9,""),"")</f>
        <v/>
      </c>
      <c r="D413" s="50" t="str">
        <f>IFERROR(IF(GEKO!H413&lt;&gt;"", GEKO!$B$10 &amp; " " &amp; $B$11, ""), "")</f>
        <v/>
      </c>
      <c r="E413" s="43" t="str">
        <f>IFERROR(IF(GEKO!J413&lt;&gt;"",INDEX(Wohnsitz!$F$7,1),""),"")</f>
        <v/>
      </c>
      <c r="F413" s="43" t="str">
        <f>IFERROR(IF(GEKO!J413&lt;&gt;"",TEXT(Wohnsitz!$C$11,"MM.JJ"),""),"")</f>
        <v/>
      </c>
      <c r="G413" s="43" t="str">
        <f>IFERROR(IF(GEKO!J413&lt;&gt;"",INDEX(Wohnsitz!B407,1),""),"")</f>
        <v/>
      </c>
      <c r="H413" s="68" t="str">
        <f>+Wohnsitz!G407</f>
        <v/>
      </c>
      <c r="I413" s="43" t="str">
        <f>+Wohnsitz!H407</f>
        <v/>
      </c>
      <c r="J413" s="68" t="str">
        <f>+Wohnsitz!V407</f>
        <v/>
      </c>
      <c r="K413" s="44" t="str">
        <f>+Wohnsitz!W407</f>
        <v/>
      </c>
      <c r="L413" s="13" t="str">
        <f>+Wohnsitz!I407</f>
        <v/>
      </c>
      <c r="M413" s="12">
        <f>+Wohnsitz!U407</f>
        <v>0</v>
      </c>
      <c r="N413" s="12" t="str">
        <f>+Wohnsitz!J407</f>
        <v/>
      </c>
      <c r="O413" s="12" t="str">
        <f>+Wohnsitz!K407</f>
        <v/>
      </c>
      <c r="P413" s="12" t="str">
        <f>+Wohnsitz!L407</f>
        <v/>
      </c>
      <c r="Q413" s="12">
        <f>+Wohnsitz!M407</f>
        <v>0</v>
      </c>
      <c r="R413" s="12" t="str">
        <f>+Wohnsitz!N407</f>
        <v/>
      </c>
      <c r="S413" s="12" t="str">
        <f>+Wohnsitz!O407</f>
        <v/>
      </c>
      <c r="T413" s="12" t="str">
        <f>+Wohnsitz!P407</f>
        <v/>
      </c>
      <c r="U413" s="12" t="str">
        <f>+Wohnsitz!Q407</f>
        <v/>
      </c>
      <c r="V413" s="12" t="str">
        <f>+Wohnsitz!R407</f>
        <v/>
      </c>
      <c r="W413" s="12" t="str">
        <f>+Wohnsitz!S407</f>
        <v/>
      </c>
      <c r="X413" s="12">
        <f t="shared" si="6"/>
        <v>0</v>
      </c>
    </row>
    <row r="414" spans="1:24" ht="23.25" customHeight="1" x14ac:dyDescent="0.25">
      <c r="A414" s="43" t="str">
        <f>IFERROR(IF(GEKO!J414&lt;&gt;"",$E$3,""),"")</f>
        <v/>
      </c>
      <c r="B414" s="43" t="str">
        <f>IFERROR(IF(GEKO!J414&lt;&gt;"",$E$9,""),"")</f>
        <v/>
      </c>
      <c r="C414" s="50" t="str">
        <f>IFERROR(IF(GEKO!J414&lt;&gt;"",$B$9,""),"")</f>
        <v/>
      </c>
      <c r="D414" s="50" t="str">
        <f>IFERROR(IF(GEKO!H414&lt;&gt;"", GEKO!$B$10 &amp; " " &amp; $B$11, ""), "")</f>
        <v/>
      </c>
      <c r="E414" s="43" t="str">
        <f>IFERROR(IF(GEKO!J414&lt;&gt;"",INDEX(Wohnsitz!$F$7,1),""),"")</f>
        <v/>
      </c>
      <c r="F414" s="43" t="str">
        <f>IFERROR(IF(GEKO!J414&lt;&gt;"",TEXT(Wohnsitz!$C$11,"MM.JJ"),""),"")</f>
        <v/>
      </c>
      <c r="G414" s="43" t="str">
        <f>IFERROR(IF(GEKO!J414&lt;&gt;"",INDEX(Wohnsitz!B408,1),""),"")</f>
        <v/>
      </c>
      <c r="H414" s="68" t="str">
        <f>+Wohnsitz!G408</f>
        <v/>
      </c>
      <c r="I414" s="43" t="str">
        <f>+Wohnsitz!H408</f>
        <v/>
      </c>
      <c r="J414" s="68" t="str">
        <f>+Wohnsitz!V408</f>
        <v/>
      </c>
      <c r="K414" s="44" t="str">
        <f>+Wohnsitz!W408</f>
        <v/>
      </c>
      <c r="L414" s="13" t="str">
        <f>+Wohnsitz!I408</f>
        <v/>
      </c>
      <c r="M414" s="12">
        <f>+Wohnsitz!U408</f>
        <v>0</v>
      </c>
      <c r="N414" s="12" t="str">
        <f>+Wohnsitz!J408</f>
        <v/>
      </c>
      <c r="O414" s="12" t="str">
        <f>+Wohnsitz!K408</f>
        <v/>
      </c>
      <c r="P414" s="12" t="str">
        <f>+Wohnsitz!L408</f>
        <v/>
      </c>
      <c r="Q414" s="12">
        <f>+Wohnsitz!M408</f>
        <v>0</v>
      </c>
      <c r="R414" s="12" t="str">
        <f>+Wohnsitz!N408</f>
        <v/>
      </c>
      <c r="S414" s="12" t="str">
        <f>+Wohnsitz!O408</f>
        <v/>
      </c>
      <c r="T414" s="12" t="str">
        <f>+Wohnsitz!P408</f>
        <v/>
      </c>
      <c r="U414" s="12" t="str">
        <f>+Wohnsitz!Q408</f>
        <v/>
      </c>
      <c r="V414" s="12" t="str">
        <f>+Wohnsitz!R408</f>
        <v/>
      </c>
      <c r="W414" s="12" t="str">
        <f>+Wohnsitz!S408</f>
        <v/>
      </c>
      <c r="X414" s="12">
        <f t="shared" si="6"/>
        <v>0</v>
      </c>
    </row>
    <row r="415" spans="1:24" ht="23.25" customHeight="1" x14ac:dyDescent="0.25">
      <c r="A415" s="43" t="str">
        <f>IFERROR(IF(GEKO!J415&lt;&gt;"",$E$3,""),"")</f>
        <v/>
      </c>
      <c r="B415" s="43" t="str">
        <f>IFERROR(IF(GEKO!J415&lt;&gt;"",$E$9,""),"")</f>
        <v/>
      </c>
      <c r="C415" s="50" t="str">
        <f>IFERROR(IF(GEKO!J415&lt;&gt;"",$B$9,""),"")</f>
        <v/>
      </c>
      <c r="D415" s="50" t="str">
        <f>IFERROR(IF(GEKO!H415&lt;&gt;"", GEKO!$B$10 &amp; " " &amp; $B$11, ""), "")</f>
        <v/>
      </c>
      <c r="E415" s="43" t="str">
        <f>IFERROR(IF(GEKO!J415&lt;&gt;"",INDEX(Wohnsitz!$F$7,1),""),"")</f>
        <v/>
      </c>
      <c r="F415" s="43" t="str">
        <f>IFERROR(IF(GEKO!J415&lt;&gt;"",TEXT(Wohnsitz!$C$11,"MM.JJ"),""),"")</f>
        <v/>
      </c>
      <c r="G415" s="43" t="str">
        <f>IFERROR(IF(GEKO!J415&lt;&gt;"",INDEX(Wohnsitz!B409,1),""),"")</f>
        <v/>
      </c>
      <c r="H415" s="68" t="str">
        <f>+Wohnsitz!G409</f>
        <v/>
      </c>
      <c r="I415" s="43" t="str">
        <f>+Wohnsitz!H409</f>
        <v/>
      </c>
      <c r="J415" s="68" t="str">
        <f>+Wohnsitz!V409</f>
        <v/>
      </c>
      <c r="K415" s="44" t="str">
        <f>+Wohnsitz!W409</f>
        <v/>
      </c>
      <c r="L415" s="13" t="str">
        <f>+Wohnsitz!I409</f>
        <v/>
      </c>
      <c r="M415" s="12">
        <f>+Wohnsitz!U409</f>
        <v>0</v>
      </c>
      <c r="N415" s="12" t="str">
        <f>+Wohnsitz!J409</f>
        <v/>
      </c>
      <c r="O415" s="12" t="str">
        <f>+Wohnsitz!K409</f>
        <v/>
      </c>
      <c r="P415" s="12" t="str">
        <f>+Wohnsitz!L409</f>
        <v/>
      </c>
      <c r="Q415" s="12">
        <f>+Wohnsitz!M409</f>
        <v>0</v>
      </c>
      <c r="R415" s="12" t="str">
        <f>+Wohnsitz!N409</f>
        <v/>
      </c>
      <c r="S415" s="12" t="str">
        <f>+Wohnsitz!O409</f>
        <v/>
      </c>
      <c r="T415" s="12" t="str">
        <f>+Wohnsitz!P409</f>
        <v/>
      </c>
      <c r="U415" s="12" t="str">
        <f>+Wohnsitz!Q409</f>
        <v/>
      </c>
      <c r="V415" s="12" t="str">
        <f>+Wohnsitz!R409</f>
        <v/>
      </c>
      <c r="W415" s="12" t="str">
        <f>+Wohnsitz!S409</f>
        <v/>
      </c>
      <c r="X415" s="12">
        <f t="shared" si="6"/>
        <v>0</v>
      </c>
    </row>
    <row r="416" spans="1:24" ht="23.25" customHeight="1" x14ac:dyDescent="0.25">
      <c r="A416" s="43" t="str">
        <f>IFERROR(IF(GEKO!J416&lt;&gt;"",$E$3,""),"")</f>
        <v/>
      </c>
      <c r="B416" s="43" t="str">
        <f>IFERROR(IF(GEKO!J416&lt;&gt;"",$E$9,""),"")</f>
        <v/>
      </c>
      <c r="C416" s="50" t="str">
        <f>IFERROR(IF(GEKO!J416&lt;&gt;"",$B$9,""),"")</f>
        <v/>
      </c>
      <c r="D416" s="50" t="str">
        <f>IFERROR(IF(GEKO!H416&lt;&gt;"", GEKO!$B$10 &amp; " " &amp; $B$11, ""), "")</f>
        <v/>
      </c>
      <c r="E416" s="43" t="str">
        <f>IFERROR(IF(GEKO!J416&lt;&gt;"",INDEX(Wohnsitz!$F$7,1),""),"")</f>
        <v/>
      </c>
      <c r="F416" s="43" t="str">
        <f>IFERROR(IF(GEKO!J416&lt;&gt;"",TEXT(Wohnsitz!$C$11,"MM.JJ"),""),"")</f>
        <v/>
      </c>
      <c r="G416" s="43" t="str">
        <f>IFERROR(IF(GEKO!J416&lt;&gt;"",INDEX(Wohnsitz!B410,1),""),"")</f>
        <v/>
      </c>
      <c r="H416" s="68" t="str">
        <f>+Wohnsitz!G410</f>
        <v/>
      </c>
      <c r="I416" s="43" t="str">
        <f>+Wohnsitz!H410</f>
        <v/>
      </c>
      <c r="J416" s="68" t="str">
        <f>+Wohnsitz!V410</f>
        <v/>
      </c>
      <c r="K416" s="44" t="str">
        <f>+Wohnsitz!W410</f>
        <v/>
      </c>
      <c r="L416" s="13" t="str">
        <f>+Wohnsitz!I410</f>
        <v/>
      </c>
      <c r="M416" s="12">
        <f>+Wohnsitz!U410</f>
        <v>0</v>
      </c>
      <c r="N416" s="12" t="str">
        <f>+Wohnsitz!J410</f>
        <v/>
      </c>
      <c r="O416" s="12" t="str">
        <f>+Wohnsitz!K410</f>
        <v/>
      </c>
      <c r="P416" s="12" t="str">
        <f>+Wohnsitz!L410</f>
        <v/>
      </c>
      <c r="Q416" s="12">
        <f>+Wohnsitz!M410</f>
        <v>0</v>
      </c>
      <c r="R416" s="12" t="str">
        <f>+Wohnsitz!N410</f>
        <v/>
      </c>
      <c r="S416" s="12" t="str">
        <f>+Wohnsitz!O410</f>
        <v/>
      </c>
      <c r="T416" s="12" t="str">
        <f>+Wohnsitz!P410</f>
        <v/>
      </c>
      <c r="U416" s="12" t="str">
        <f>+Wohnsitz!Q410</f>
        <v/>
      </c>
      <c r="V416" s="12" t="str">
        <f>+Wohnsitz!R410</f>
        <v/>
      </c>
      <c r="W416" s="12" t="str">
        <f>+Wohnsitz!S410</f>
        <v/>
      </c>
      <c r="X416" s="12">
        <f t="shared" si="6"/>
        <v>0</v>
      </c>
    </row>
    <row r="417" spans="1:24" ht="23.25" customHeight="1" x14ac:dyDescent="0.25">
      <c r="A417" s="43" t="str">
        <f>IFERROR(IF(GEKO!J417&lt;&gt;"",$E$3,""),"")</f>
        <v/>
      </c>
      <c r="B417" s="43" t="str">
        <f>IFERROR(IF(GEKO!J417&lt;&gt;"",$E$9,""),"")</f>
        <v/>
      </c>
      <c r="C417" s="50" t="str">
        <f>IFERROR(IF(GEKO!J417&lt;&gt;"",$B$9,""),"")</f>
        <v/>
      </c>
      <c r="D417" s="50" t="str">
        <f>IFERROR(IF(GEKO!H417&lt;&gt;"", GEKO!$B$10 &amp; " " &amp; $B$11, ""), "")</f>
        <v/>
      </c>
      <c r="E417" s="43" t="str">
        <f>IFERROR(IF(GEKO!J417&lt;&gt;"",INDEX(Wohnsitz!$F$7,1),""),"")</f>
        <v/>
      </c>
      <c r="F417" s="43" t="str">
        <f>IFERROR(IF(GEKO!J417&lt;&gt;"",TEXT(Wohnsitz!$C$11,"MM.JJ"),""),"")</f>
        <v/>
      </c>
      <c r="G417" s="43" t="str">
        <f>IFERROR(IF(GEKO!J417&lt;&gt;"",INDEX(Wohnsitz!B411,1),""),"")</f>
        <v/>
      </c>
      <c r="H417" s="68" t="str">
        <f>+Wohnsitz!G411</f>
        <v/>
      </c>
      <c r="I417" s="43" t="str">
        <f>+Wohnsitz!H411</f>
        <v/>
      </c>
      <c r="J417" s="68" t="str">
        <f>+Wohnsitz!V411</f>
        <v/>
      </c>
      <c r="K417" s="44" t="str">
        <f>+Wohnsitz!W411</f>
        <v/>
      </c>
      <c r="L417" s="13" t="str">
        <f>+Wohnsitz!I411</f>
        <v/>
      </c>
      <c r="M417" s="12">
        <f>+Wohnsitz!U411</f>
        <v>0</v>
      </c>
      <c r="N417" s="12" t="str">
        <f>+Wohnsitz!J411</f>
        <v/>
      </c>
      <c r="O417" s="12" t="str">
        <f>+Wohnsitz!K411</f>
        <v/>
      </c>
      <c r="P417" s="12" t="str">
        <f>+Wohnsitz!L411</f>
        <v/>
      </c>
      <c r="Q417" s="12">
        <f>+Wohnsitz!M411</f>
        <v>0</v>
      </c>
      <c r="R417" s="12" t="str">
        <f>+Wohnsitz!N411</f>
        <v/>
      </c>
      <c r="S417" s="12" t="str">
        <f>+Wohnsitz!O411</f>
        <v/>
      </c>
      <c r="T417" s="12" t="str">
        <f>+Wohnsitz!P411</f>
        <v/>
      </c>
      <c r="U417" s="12" t="str">
        <f>+Wohnsitz!Q411</f>
        <v/>
      </c>
      <c r="V417" s="12" t="str">
        <f>+Wohnsitz!R411</f>
        <v/>
      </c>
      <c r="W417" s="12" t="str">
        <f>+Wohnsitz!S411</f>
        <v/>
      </c>
      <c r="X417" s="12">
        <f t="shared" si="6"/>
        <v>0</v>
      </c>
    </row>
    <row r="418" spans="1:24" ht="23.25" customHeight="1" x14ac:dyDescent="0.25">
      <c r="A418" s="43" t="str">
        <f>IFERROR(IF(GEKO!J418&lt;&gt;"",$E$3,""),"")</f>
        <v/>
      </c>
      <c r="B418" s="43" t="str">
        <f>IFERROR(IF(GEKO!J418&lt;&gt;"",$E$9,""),"")</f>
        <v/>
      </c>
      <c r="C418" s="50" t="str">
        <f>IFERROR(IF(GEKO!J418&lt;&gt;"",$B$9,""),"")</f>
        <v/>
      </c>
      <c r="D418" s="50" t="str">
        <f>IFERROR(IF(GEKO!H418&lt;&gt;"", GEKO!$B$10 &amp; " " &amp; $B$11, ""), "")</f>
        <v/>
      </c>
      <c r="E418" s="43" t="str">
        <f>IFERROR(IF(GEKO!J418&lt;&gt;"",INDEX(Wohnsitz!$F$7,1),""),"")</f>
        <v/>
      </c>
      <c r="F418" s="43" t="str">
        <f>IFERROR(IF(GEKO!J418&lt;&gt;"",TEXT(Wohnsitz!$C$11,"MM.JJ"),""),"")</f>
        <v/>
      </c>
      <c r="G418" s="43" t="str">
        <f>IFERROR(IF(GEKO!J418&lt;&gt;"",INDEX(Wohnsitz!B412,1),""),"")</f>
        <v/>
      </c>
      <c r="H418" s="68" t="str">
        <f>+Wohnsitz!G412</f>
        <v/>
      </c>
      <c r="I418" s="43" t="str">
        <f>+Wohnsitz!H412</f>
        <v/>
      </c>
      <c r="J418" s="68" t="str">
        <f>+Wohnsitz!V412</f>
        <v/>
      </c>
      <c r="K418" s="44" t="str">
        <f>+Wohnsitz!W412</f>
        <v/>
      </c>
      <c r="L418" s="13" t="str">
        <f>+Wohnsitz!I412</f>
        <v/>
      </c>
      <c r="M418" s="12">
        <f>+Wohnsitz!U412</f>
        <v>0</v>
      </c>
      <c r="N418" s="12" t="str">
        <f>+Wohnsitz!J412</f>
        <v/>
      </c>
      <c r="O418" s="12" t="str">
        <f>+Wohnsitz!K412</f>
        <v/>
      </c>
      <c r="P418" s="12" t="str">
        <f>+Wohnsitz!L412</f>
        <v/>
      </c>
      <c r="Q418" s="12">
        <f>+Wohnsitz!M412</f>
        <v>0</v>
      </c>
      <c r="R418" s="12" t="str">
        <f>+Wohnsitz!N412</f>
        <v/>
      </c>
      <c r="S418" s="12" t="str">
        <f>+Wohnsitz!O412</f>
        <v/>
      </c>
      <c r="T418" s="12" t="str">
        <f>+Wohnsitz!P412</f>
        <v/>
      </c>
      <c r="U418" s="12" t="str">
        <f>+Wohnsitz!Q412</f>
        <v/>
      </c>
      <c r="V418" s="12" t="str">
        <f>+Wohnsitz!R412</f>
        <v/>
      </c>
      <c r="W418" s="12" t="str">
        <f>+Wohnsitz!S412</f>
        <v/>
      </c>
      <c r="X418" s="12">
        <f t="shared" si="6"/>
        <v>0</v>
      </c>
    </row>
    <row r="419" spans="1:24" ht="23.25" customHeight="1" thickBot="1" x14ac:dyDescent="0.3">
      <c r="A419" s="43" t="str">
        <f>IFERROR(IF(GEKO!J419&lt;&gt;"",$E$3,""),"")</f>
        <v/>
      </c>
      <c r="B419" s="43" t="str">
        <f>IFERROR(IF(GEKO!J419&lt;&gt;"",$E$9,""),"")</f>
        <v/>
      </c>
      <c r="C419" s="50" t="str">
        <f>IFERROR(IF(GEKO!J419&lt;&gt;"",$B$9,""),"")</f>
        <v/>
      </c>
      <c r="D419" s="50" t="str">
        <f>IFERROR(IF(GEKO!H419&lt;&gt;"", GEKO!$B$10 &amp; " " &amp; $B$11, ""), "")</f>
        <v/>
      </c>
      <c r="E419" s="43" t="str">
        <f>IFERROR(IF(GEKO!J419&lt;&gt;"",INDEX(Wohnsitz!$F$7,1),""),"")</f>
        <v/>
      </c>
      <c r="F419" s="43" t="str">
        <f>IFERROR(IF(GEKO!J419&lt;&gt;"",TEXT(Wohnsitz!$C$11,"MM.JJ"),""),"")</f>
        <v/>
      </c>
      <c r="G419" s="43" t="str">
        <f>IFERROR(IF(GEKO!J419&lt;&gt;"",INDEX(Wohnsitz!B413,1),""),"")</f>
        <v/>
      </c>
      <c r="H419" s="68" t="str">
        <f>+Wohnsitz!G413</f>
        <v/>
      </c>
      <c r="I419" s="43" t="str">
        <f>+Wohnsitz!H413</f>
        <v/>
      </c>
      <c r="J419" s="68" t="str">
        <f>+Wohnsitz!V413</f>
        <v/>
      </c>
      <c r="K419" s="44" t="str">
        <f>+Wohnsitz!W413</f>
        <v/>
      </c>
      <c r="L419" s="13" t="str">
        <f>+Wohnsitz!I413</f>
        <v/>
      </c>
      <c r="M419" s="12">
        <f>+Wohnsitz!U413</f>
        <v>0</v>
      </c>
      <c r="N419" s="12" t="str">
        <f>+Wohnsitz!J413</f>
        <v/>
      </c>
      <c r="O419" s="12" t="str">
        <f>+Wohnsitz!K413</f>
        <v/>
      </c>
      <c r="P419" s="12" t="str">
        <f>+Wohnsitz!L413</f>
        <v/>
      </c>
      <c r="Q419" s="12">
        <f>+Wohnsitz!M413</f>
        <v>0</v>
      </c>
      <c r="R419" s="12" t="str">
        <f>+Wohnsitz!N413</f>
        <v/>
      </c>
      <c r="S419" s="12" t="str">
        <f>+Wohnsitz!O413</f>
        <v/>
      </c>
      <c r="T419" s="12" t="str">
        <f>+Wohnsitz!P413</f>
        <v/>
      </c>
      <c r="U419" s="12" t="str">
        <f>+Wohnsitz!Q413</f>
        <v/>
      </c>
      <c r="V419" s="12" t="str">
        <f>+Wohnsitz!R413</f>
        <v/>
      </c>
      <c r="W419" s="12" t="str">
        <f>+Wohnsitz!S413</f>
        <v/>
      </c>
      <c r="X419" s="12">
        <f t="shared" si="6"/>
        <v>0</v>
      </c>
    </row>
    <row r="420" spans="1:24" ht="23.25" customHeight="1" thickBot="1" x14ac:dyDescent="0.3">
      <c r="A420" s="33"/>
      <c r="B420" s="20" t="s">
        <v>376</v>
      </c>
      <c r="C420" s="31"/>
      <c r="D420" s="31"/>
      <c r="E420" s="31"/>
      <c r="F420" s="31"/>
      <c r="G420" s="31"/>
      <c r="H420" s="69"/>
      <c r="I420" s="31"/>
      <c r="J420" s="69"/>
      <c r="K420" s="23"/>
      <c r="L420" s="21"/>
      <c r="M420" s="51"/>
      <c r="N420" s="21"/>
      <c r="O420" s="21"/>
      <c r="P420" s="21"/>
      <c r="Q420" s="58"/>
      <c r="R420" s="21"/>
      <c r="S420" s="23"/>
      <c r="T420" s="21"/>
      <c r="U420" s="21"/>
      <c r="V420" s="23" t="s">
        <v>358</v>
      </c>
      <c r="W420" s="21"/>
      <c r="X420" s="61">
        <f>SUM(X15:X419)</f>
        <v>0</v>
      </c>
    </row>
    <row r="421" spans="1:24" ht="23.25" customHeight="1" x14ac:dyDescent="0.25">
      <c r="B421" s="209" t="s">
        <v>184</v>
      </c>
      <c r="C421" s="209"/>
      <c r="D421" s="209"/>
      <c r="E421" s="209"/>
      <c r="F421" s="209"/>
      <c r="G421" s="209"/>
      <c r="H421" s="209"/>
      <c r="I421" s="209"/>
      <c r="J421" s="209"/>
      <c r="K421" s="209"/>
      <c r="L421" s="209"/>
      <c r="M421" s="209"/>
      <c r="N421" s="209"/>
      <c r="O421" s="209"/>
      <c r="P421" s="209"/>
      <c r="Q421" s="209"/>
      <c r="R421" s="209"/>
      <c r="S421" s="209"/>
      <c r="T421" s="209"/>
    </row>
    <row r="422" spans="1:24" ht="36.75" customHeight="1" x14ac:dyDescent="0.25">
      <c r="B422" s="211" t="s">
        <v>173</v>
      </c>
      <c r="C422" s="211"/>
      <c r="D422" s="211"/>
      <c r="E422" s="211"/>
      <c r="F422" s="211"/>
      <c r="G422" s="211"/>
      <c r="H422" s="211"/>
      <c r="I422" s="211"/>
      <c r="J422" s="211"/>
      <c r="K422" s="211"/>
      <c r="L422" s="211"/>
      <c r="M422" s="211"/>
      <c r="N422" s="211"/>
      <c r="O422" s="211"/>
      <c r="P422" s="211"/>
      <c r="Q422" s="211"/>
      <c r="R422" s="211"/>
      <c r="S422" s="211"/>
      <c r="T422" s="211"/>
    </row>
    <row r="423" spans="1:24" ht="18" x14ac:dyDescent="0.25">
      <c r="A423" s="17"/>
      <c r="B423" s="17"/>
      <c r="C423" s="17"/>
      <c r="D423" s="17"/>
      <c r="E423" s="17"/>
      <c r="F423" s="17"/>
      <c r="G423" s="17"/>
      <c r="H423" s="70"/>
      <c r="I423" s="17"/>
      <c r="J423" s="70"/>
      <c r="K423" s="46"/>
      <c r="L423" s="17"/>
      <c r="M423" s="17"/>
      <c r="N423" s="17"/>
      <c r="O423" s="17"/>
      <c r="P423" s="17"/>
      <c r="Q423" s="59"/>
      <c r="R423" s="17"/>
      <c r="S423" s="17"/>
      <c r="T423" s="17"/>
    </row>
    <row r="424" spans="1:24" ht="18" customHeight="1" x14ac:dyDescent="0.25">
      <c r="B424" s="208" t="s">
        <v>125</v>
      </c>
      <c r="C424" s="208"/>
      <c r="D424" s="208"/>
      <c r="E424" s="208"/>
      <c r="F424" s="208"/>
      <c r="G424" s="208"/>
      <c r="H424" s="208"/>
      <c r="I424" s="208"/>
      <c r="J424" s="208"/>
      <c r="K424" s="208"/>
      <c r="L424" s="208"/>
      <c r="M424" s="208"/>
      <c r="N424" s="208"/>
      <c r="O424" s="208"/>
      <c r="P424" s="208"/>
      <c r="Q424" s="208"/>
      <c r="R424" s="208"/>
      <c r="S424" s="208"/>
      <c r="T424" s="208"/>
    </row>
    <row r="425" spans="1:24" ht="18" customHeight="1" x14ac:dyDescent="0.25">
      <c r="B425" s="208" t="s">
        <v>375</v>
      </c>
      <c r="C425" s="208"/>
      <c r="D425" s="208"/>
      <c r="E425" s="208"/>
      <c r="F425" s="208"/>
      <c r="G425" s="208"/>
      <c r="H425" s="208"/>
      <c r="I425" s="208"/>
      <c r="J425" s="208"/>
      <c r="K425" s="208"/>
      <c r="L425" s="208"/>
      <c r="M425" s="208"/>
      <c r="N425" s="208"/>
      <c r="O425" s="208"/>
      <c r="P425" s="208"/>
      <c r="Q425" s="208"/>
      <c r="R425" s="208"/>
      <c r="S425" s="208"/>
      <c r="T425" s="208"/>
    </row>
    <row r="426" spans="1:24" ht="18" customHeight="1" x14ac:dyDescent="0.25">
      <c r="B426" s="208" t="s">
        <v>126</v>
      </c>
      <c r="C426" s="208"/>
      <c r="D426" s="208"/>
      <c r="E426" s="208"/>
      <c r="F426" s="208"/>
      <c r="G426" s="208"/>
      <c r="H426" s="208"/>
      <c r="I426" s="208"/>
      <c r="J426" s="208"/>
      <c r="K426" s="208"/>
      <c r="L426" s="208"/>
      <c r="M426" s="208"/>
      <c r="N426" s="208"/>
      <c r="O426" s="208"/>
      <c r="P426" s="208"/>
      <c r="Q426" s="208"/>
      <c r="R426" s="208"/>
      <c r="S426" s="208"/>
      <c r="T426" s="208"/>
      <c r="U426" s="1"/>
    </row>
    <row r="427" spans="1:24" ht="18" customHeight="1" x14ac:dyDescent="0.25">
      <c r="B427" s="208" t="s">
        <v>127</v>
      </c>
      <c r="C427" s="208"/>
      <c r="D427" s="208"/>
      <c r="E427" s="208"/>
      <c r="F427" s="208"/>
      <c r="G427" s="208"/>
      <c r="H427" s="208"/>
      <c r="I427" s="208"/>
      <c r="J427" s="208"/>
      <c r="K427" s="208"/>
      <c r="L427" s="208"/>
      <c r="M427" s="208"/>
      <c r="N427" s="208"/>
      <c r="O427" s="208"/>
      <c r="P427" s="208"/>
      <c r="Q427" s="208"/>
      <c r="R427" s="208"/>
      <c r="S427" s="208"/>
      <c r="T427" s="208"/>
      <c r="U427" s="1"/>
    </row>
    <row r="428" spans="1:24" ht="18" x14ac:dyDescent="0.25">
      <c r="B428" s="208" t="s">
        <v>128</v>
      </c>
      <c r="C428" s="208"/>
      <c r="D428" s="208"/>
      <c r="E428" s="208"/>
      <c r="F428" s="208"/>
      <c r="G428" s="208"/>
      <c r="H428" s="208"/>
      <c r="I428" s="208"/>
      <c r="J428" s="208"/>
      <c r="K428" s="208"/>
      <c r="L428" s="208"/>
      <c r="M428" s="208"/>
      <c r="N428" s="208"/>
      <c r="O428" s="208"/>
      <c r="P428" s="208"/>
      <c r="Q428" s="208"/>
      <c r="R428" s="208"/>
      <c r="S428" s="208"/>
      <c r="T428" s="208"/>
      <c r="U428" s="1"/>
    </row>
    <row r="429" spans="1:24" ht="12" customHeight="1" x14ac:dyDescent="0.3">
      <c r="A429" s="14"/>
      <c r="B429" s="14"/>
      <c r="C429" s="14"/>
      <c r="D429" s="14"/>
      <c r="E429" s="14"/>
      <c r="F429" s="14"/>
      <c r="G429" s="14"/>
      <c r="H429" s="71"/>
      <c r="I429" s="14"/>
      <c r="J429" s="71"/>
      <c r="K429" s="47"/>
      <c r="L429" s="14"/>
      <c r="M429" s="14"/>
      <c r="N429" s="14"/>
      <c r="O429" s="14"/>
      <c r="P429" s="14"/>
      <c r="Q429" s="60"/>
      <c r="R429" s="14"/>
      <c r="S429" s="14"/>
      <c r="T429" s="14"/>
      <c r="U429" s="1"/>
    </row>
    <row r="430" spans="1:24" ht="18" customHeight="1" x14ac:dyDescent="0.25">
      <c r="B430" s="210" t="s">
        <v>187</v>
      </c>
      <c r="C430" s="210"/>
      <c r="D430" s="210"/>
      <c r="E430" s="210"/>
      <c r="F430" s="210"/>
      <c r="G430" s="210"/>
      <c r="H430" s="210"/>
      <c r="I430" s="210"/>
      <c r="J430" s="210"/>
      <c r="K430" s="210"/>
      <c r="L430" s="210"/>
      <c r="M430" s="210"/>
      <c r="N430" s="210"/>
      <c r="O430" s="210"/>
      <c r="P430" s="210"/>
      <c r="Q430" s="210"/>
      <c r="R430" s="210"/>
      <c r="S430" s="210"/>
      <c r="T430" s="210"/>
    </row>
    <row r="431" spans="1:24" ht="12" customHeight="1" x14ac:dyDescent="0.3">
      <c r="A431" s="14"/>
      <c r="B431" s="14"/>
      <c r="C431" s="14"/>
      <c r="D431" s="14"/>
      <c r="E431" s="14"/>
      <c r="F431" s="14"/>
      <c r="G431" s="14"/>
      <c r="H431" s="71"/>
      <c r="I431" s="14"/>
      <c r="J431" s="71"/>
      <c r="K431" s="47"/>
      <c r="L431" s="14"/>
      <c r="M431" s="14"/>
      <c r="N431" s="14"/>
      <c r="O431" s="14"/>
      <c r="P431" s="14"/>
      <c r="Q431" s="60"/>
      <c r="R431" s="14"/>
      <c r="S431" s="14"/>
      <c r="T431" s="14"/>
    </row>
    <row r="432" spans="1:24" ht="18.75" x14ac:dyDescent="0.3">
      <c r="A432" s="18"/>
      <c r="B432" s="18" t="s">
        <v>171</v>
      </c>
      <c r="C432" s="18"/>
      <c r="D432" s="18"/>
      <c r="E432" s="18"/>
      <c r="F432" s="18"/>
      <c r="G432" s="18"/>
      <c r="H432" s="72"/>
      <c r="I432" s="18"/>
      <c r="J432" s="72"/>
      <c r="K432" s="48"/>
      <c r="L432" s="14"/>
      <c r="M432" s="14"/>
      <c r="N432" s="14"/>
      <c r="O432" s="14"/>
      <c r="P432" s="14"/>
      <c r="Q432" s="60"/>
      <c r="R432" s="14"/>
      <c r="S432" s="14"/>
      <c r="T432" s="14"/>
    </row>
    <row r="434" spans="2:2" ht="18" x14ac:dyDescent="0.25">
      <c r="B434" s="19"/>
    </row>
    <row r="435" spans="2:2" ht="18" x14ac:dyDescent="0.25">
      <c r="B435" s="19"/>
    </row>
  </sheetData>
  <sheetProtection algorithmName="SHA-512" hashValue="/TdBfEJqE19DrHCdeewjAvJkgS9AqkdWz9Miwi6p5LB7oNHsiQuYEt2ZIielsAtmGjLDO4dgsNtB2ZdxDHQ3lg==" saltValue="w4WSKQvl9vwFxACpMzwn2Q==" spinCount="100000" sheet="1" objects="1" scenarios="1"/>
  <mergeCells count="11">
    <mergeCell ref="B430:T430"/>
    <mergeCell ref="B428:T428"/>
    <mergeCell ref="B426:T426"/>
    <mergeCell ref="B422:T422"/>
    <mergeCell ref="B427:T427"/>
    <mergeCell ref="U18:X18"/>
    <mergeCell ref="R18:T18"/>
    <mergeCell ref="N18:Q18"/>
    <mergeCell ref="B424:T424"/>
    <mergeCell ref="B425:T425"/>
    <mergeCell ref="B421:T421"/>
  </mergeCells>
  <pageMargins left="1.1811023622047245" right="0.78740157480314965" top="0.78740157480314965" bottom="0.78740157480314965" header="0.51181102362204722" footer="0.51181102362204722"/>
  <pageSetup paperSize="9" scale="32" fitToHeight="0" orientation="landscape" r:id="rId1"/>
  <headerFooter scaleWithDoc="0">
    <oddFooter>&amp;L&amp;8&amp;F&amp;R&amp;8&amp;P / &amp;N</oddFoot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" id="{6341F2FA-D2CC-42F2-B92C-847F8250F753}">
            <xm:f>$X$420&lt;&gt;Wohnsitz!$T$12</xm:f>
            <x14:dxf>
              <fill>
                <patternFill>
                  <bgColor rgb="FFFF0000"/>
                </patternFill>
              </fill>
            </x14:dxf>
          </x14:cfRule>
          <xm:sqref>B421:T421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979ACA-1301-4D55-B822-A5144BAAD879}">
  <sheetPr>
    <pageSetUpPr fitToPage="1"/>
  </sheetPr>
  <dimension ref="A1:E27"/>
  <sheetViews>
    <sheetView workbookViewId="0">
      <selection activeCell="E19" sqref="E19"/>
    </sheetView>
  </sheetViews>
  <sheetFormatPr baseColWidth="10" defaultRowHeight="15" x14ac:dyDescent="0.25"/>
  <cols>
    <col min="1" max="1" width="30.5" customWidth="1"/>
    <col min="2" max="2" width="21.625" customWidth="1"/>
    <col min="3" max="3" width="21.375" customWidth="1"/>
    <col min="4" max="4" width="5.25" customWidth="1"/>
    <col min="5" max="5" width="16.625" customWidth="1"/>
  </cols>
  <sheetData>
    <row r="1" spans="1:5" ht="26.25" x14ac:dyDescent="0.25">
      <c r="A1" s="86" t="s">
        <v>174</v>
      </c>
      <c r="B1" s="87"/>
      <c r="C1" s="235" t="s">
        <v>391</v>
      </c>
      <c r="D1" s="235"/>
      <c r="E1" s="236"/>
    </row>
    <row r="2" spans="1:5" ht="26.25" x14ac:dyDescent="0.25">
      <c r="A2" s="88"/>
      <c r="B2" s="89"/>
      <c r="C2" s="237"/>
      <c r="D2" s="237"/>
      <c r="E2" s="238"/>
    </row>
    <row r="3" spans="1:5" ht="30" x14ac:dyDescent="0.25">
      <c r="A3" s="90" t="s">
        <v>392</v>
      </c>
      <c r="B3" s="91" t="s">
        <v>393</v>
      </c>
      <c r="C3" s="92" t="s">
        <v>394</v>
      </c>
      <c r="D3" s="93"/>
      <c r="E3" s="94" t="s">
        <v>176</v>
      </c>
    </row>
    <row r="4" spans="1:5" x14ac:dyDescent="0.25">
      <c r="A4" s="95" t="s">
        <v>395</v>
      </c>
      <c r="B4" s="96" t="str">
        <f>Wohnsitz!C8&amp;" "&amp;TEXT(Wohnsitz!C12,"MM.JJ")</f>
        <v>S111111 01.25</v>
      </c>
      <c r="C4" s="77" t="s">
        <v>396</v>
      </c>
      <c r="D4" s="97"/>
      <c r="E4" s="98">
        <f ca="1">TODAY()</f>
        <v>45978</v>
      </c>
    </row>
    <row r="5" spans="1:5" x14ac:dyDescent="0.25">
      <c r="A5" s="90" t="s">
        <v>175</v>
      </c>
      <c r="B5" s="215" t="s">
        <v>397</v>
      </c>
      <c r="C5" s="216"/>
      <c r="D5" s="216"/>
      <c r="E5" s="217"/>
    </row>
    <row r="6" spans="1:5" x14ac:dyDescent="0.25">
      <c r="A6" s="239">
        <v>25</v>
      </c>
      <c r="B6" s="242" t="str">
        <f>+Wohnsitz!C5</f>
        <v>ORGANISATIONS NAME</v>
      </c>
      <c r="C6" s="243"/>
      <c r="D6" s="243"/>
      <c r="E6" s="244"/>
    </row>
    <row r="7" spans="1:5" x14ac:dyDescent="0.25">
      <c r="A7" s="240"/>
      <c r="B7" s="242" t="str">
        <f>+Wohnsitz!F5</f>
        <v>Pflegestr. 1</v>
      </c>
      <c r="C7" s="243"/>
      <c r="D7" s="243"/>
      <c r="E7" s="244"/>
    </row>
    <row r="8" spans="1:5" x14ac:dyDescent="0.25">
      <c r="A8" s="240"/>
      <c r="B8" s="245" t="str">
        <f>+Wohnsitz!F6&amp;" "&amp;Wohnsitz!F7</f>
        <v>4500 Solothurn</v>
      </c>
      <c r="C8" s="243"/>
      <c r="D8" s="243"/>
      <c r="E8" s="244"/>
    </row>
    <row r="9" spans="1:5" x14ac:dyDescent="0.25">
      <c r="A9" s="241"/>
      <c r="B9" s="245" t="str">
        <f>"Kto.-Inh. "&amp;Wohnsitz!F10</f>
        <v>Kto.-Inh. ORGANISATIONS NAME</v>
      </c>
      <c r="C9" s="243"/>
      <c r="D9" s="243"/>
      <c r="E9" s="244"/>
    </row>
    <row r="10" spans="1:5" ht="75" x14ac:dyDescent="0.25">
      <c r="A10" s="100" t="s">
        <v>398</v>
      </c>
      <c r="B10" s="215" t="s">
        <v>399</v>
      </c>
      <c r="C10" s="216"/>
      <c r="D10" s="216"/>
      <c r="E10" s="217"/>
    </row>
    <row r="11" spans="1:5" x14ac:dyDescent="0.25">
      <c r="A11" s="101" t="str">
        <f>+Wohnsitz!F11</f>
        <v>CH111111111111111111111</v>
      </c>
      <c r="B11" s="218" t="str">
        <f>+Wohnsitz!C5&amp;" "&amp;TEXT(Wohnsitz!C11,"MM.JJ")</f>
        <v>ORGANISATIONS NAME 01.25</v>
      </c>
      <c r="C11" s="219"/>
      <c r="D11" s="219"/>
      <c r="E11" s="220"/>
    </row>
    <row r="12" spans="1:5" x14ac:dyDescent="0.25">
      <c r="A12" s="90" t="s">
        <v>177</v>
      </c>
      <c r="B12" s="221"/>
      <c r="C12" s="222"/>
      <c r="D12" s="222"/>
      <c r="E12" s="223"/>
    </row>
    <row r="13" spans="1:5" x14ac:dyDescent="0.25">
      <c r="A13" s="102"/>
      <c r="B13" s="224"/>
      <c r="C13" s="222"/>
      <c r="D13" s="222"/>
      <c r="E13" s="223"/>
    </row>
    <row r="14" spans="1:5" ht="60" x14ac:dyDescent="0.25">
      <c r="A14" s="100" t="s">
        <v>178</v>
      </c>
      <c r="B14" s="224"/>
      <c r="C14" s="222"/>
      <c r="D14" s="222"/>
      <c r="E14" s="223"/>
    </row>
    <row r="15" spans="1:5" x14ac:dyDescent="0.25">
      <c r="A15" s="103"/>
      <c r="B15" s="224"/>
      <c r="C15" s="222"/>
      <c r="D15" s="222"/>
      <c r="E15" s="223"/>
    </row>
    <row r="16" spans="1:5" x14ac:dyDescent="0.25">
      <c r="A16" s="90" t="s">
        <v>400</v>
      </c>
      <c r="B16" s="224"/>
      <c r="C16" s="222"/>
      <c r="D16" s="222"/>
      <c r="E16" s="223"/>
    </row>
    <row r="17" spans="1:5" x14ac:dyDescent="0.25">
      <c r="A17" s="95" t="s">
        <v>401</v>
      </c>
      <c r="B17" s="225"/>
      <c r="C17" s="226"/>
      <c r="D17" s="226"/>
      <c r="E17" s="227"/>
    </row>
    <row r="18" spans="1:5" x14ac:dyDescent="0.25">
      <c r="A18" s="90" t="s">
        <v>402</v>
      </c>
      <c r="B18" s="104" t="s">
        <v>403</v>
      </c>
      <c r="C18" s="99" t="s">
        <v>179</v>
      </c>
      <c r="D18" s="99"/>
      <c r="E18" s="105" t="s">
        <v>404</v>
      </c>
    </row>
    <row r="19" spans="1:5" x14ac:dyDescent="0.25">
      <c r="A19" s="95">
        <v>1015073</v>
      </c>
      <c r="B19" s="106"/>
      <c r="C19" s="106"/>
      <c r="D19" s="107"/>
      <c r="E19" s="108">
        <f>+Wohnsitz!T12</f>
        <v>0</v>
      </c>
    </row>
    <row r="20" spans="1:5" x14ac:dyDescent="0.25">
      <c r="A20" s="95" t="str">
        <f>+"Formular"&amp;" "&amp;Wohnsitz!H1</f>
        <v>Formular ABC Import</v>
      </c>
      <c r="B20" s="103"/>
      <c r="C20" s="103"/>
      <c r="D20" s="109"/>
      <c r="E20" s="110"/>
    </row>
    <row r="21" spans="1:5" x14ac:dyDescent="0.25">
      <c r="A21" s="95"/>
      <c r="B21" s="111"/>
      <c r="C21" s="111"/>
      <c r="D21" s="112"/>
      <c r="E21" s="78"/>
    </row>
    <row r="22" spans="1:5" x14ac:dyDescent="0.25">
      <c r="A22" s="95"/>
      <c r="B22" s="111"/>
      <c r="C22" s="111"/>
      <c r="D22" s="112"/>
      <c r="E22" s="78"/>
    </row>
    <row r="23" spans="1:5" x14ac:dyDescent="0.25">
      <c r="A23" s="95"/>
      <c r="B23" s="111"/>
      <c r="C23" s="111"/>
      <c r="D23" s="112"/>
      <c r="E23" s="78"/>
    </row>
    <row r="24" spans="1:5" x14ac:dyDescent="0.25">
      <c r="A24" s="228"/>
      <c r="B24" s="229"/>
      <c r="C24" s="95" t="s">
        <v>180</v>
      </c>
      <c r="D24" s="113" t="s">
        <v>358</v>
      </c>
      <c r="E24" s="78">
        <f>SUM(E19:E23)</f>
        <v>0</v>
      </c>
    </row>
    <row r="25" spans="1:5" x14ac:dyDescent="0.25">
      <c r="A25" s="90" t="s">
        <v>181</v>
      </c>
      <c r="B25" s="114" t="s">
        <v>182</v>
      </c>
      <c r="C25" s="230" t="s">
        <v>183</v>
      </c>
      <c r="D25" s="231"/>
      <c r="E25" s="232"/>
    </row>
    <row r="26" spans="1:5" ht="60" x14ac:dyDescent="0.25">
      <c r="A26" s="100" t="s">
        <v>405</v>
      </c>
      <c r="B26" s="115" t="s">
        <v>406</v>
      </c>
      <c r="C26" s="233" t="s">
        <v>407</v>
      </c>
      <c r="D26" s="234"/>
      <c r="E26" s="232"/>
    </row>
    <row r="27" spans="1:5" ht="60" x14ac:dyDescent="0.25">
      <c r="A27" s="116" t="s">
        <v>408</v>
      </c>
      <c r="B27" s="117" t="s">
        <v>406</v>
      </c>
      <c r="C27" s="212" t="s">
        <v>407</v>
      </c>
      <c r="D27" s="213"/>
      <c r="E27" s="214"/>
    </row>
  </sheetData>
  <sheetProtection algorithmName="SHA-512" hashValue="nK6OmTIk5qOMsvluB47Ap7i3arN2AJ/JhpHs3dT6/ezCDPVbSGyqWXeXLZszmXX7gPeL+JFF2vlh2HaDbNBs7Q==" saltValue="ZyVnMFmmAiODb4Z6IXgSDg==" spinCount="100000" sheet="1" objects="1" scenarios="1"/>
  <mergeCells count="15">
    <mergeCell ref="C1:E1"/>
    <mergeCell ref="C2:E2"/>
    <mergeCell ref="B5:E5"/>
    <mergeCell ref="A6:A9"/>
    <mergeCell ref="B6:E6"/>
    <mergeCell ref="B7:E7"/>
    <mergeCell ref="B8:E8"/>
    <mergeCell ref="B9:E9"/>
    <mergeCell ref="C27:E27"/>
    <mergeCell ref="B10:E10"/>
    <mergeCell ref="B11:E11"/>
    <mergeCell ref="B12:E17"/>
    <mergeCell ref="A24:B24"/>
    <mergeCell ref="C25:E25"/>
    <mergeCell ref="C26:E26"/>
  </mergeCells>
  <dataValidations count="6">
    <dataValidation type="textLength" allowBlank="1" showInputMessage="1" showErrorMessage="1" sqref="C4" xr:uid="{49286DFB-4508-4631-BE07-D18061215355}">
      <formula1>0</formula1>
      <formula2>20</formula2>
    </dataValidation>
    <dataValidation type="list" allowBlank="1" showInputMessage="1" showErrorMessage="1" sqref="D24" xr:uid="{42813C80-708B-4753-A49F-63244FFECECF}">
      <formula1>"CHF,EUR"</formula1>
    </dataValidation>
    <dataValidation type="textLength" allowBlank="1" showInputMessage="1" showErrorMessage="1" sqref="B12 B11:E11" xr:uid="{0D9D4C17-58A0-4F7C-A8DE-D0E6FE057838}">
      <formula1>0</formula1>
      <formula2>50</formula2>
    </dataValidation>
    <dataValidation operator="equal" allowBlank="1" showInputMessage="1" showErrorMessage="1" sqref="A24 C24" xr:uid="{7C7996BA-56A9-4C79-84C8-775BFBF41CE6}"/>
    <dataValidation type="textLength" operator="equal" allowBlank="1" showInputMessage="1" showErrorMessage="1" sqref="A19 A21:A23" xr:uid="{18E48FFA-C115-448B-8566-FF6611AC9F65}">
      <formula1>7</formula1>
    </dataValidation>
    <dataValidation type="textLength" allowBlank="1" showInputMessage="1" showErrorMessage="1" sqref="D4" xr:uid="{CCD43B79-38D8-427B-A11C-1812EE663BF6}">
      <formula1>0</formula1>
      <formula2>16</formula2>
    </dataValidation>
  </dataValidations>
  <pageMargins left="0.70866141732283472" right="0.70866141732283472" top="0.78740157480314965" bottom="0.78740157480314965" header="0.31496062992125984" footer="0.31496062992125984"/>
  <pageSetup paperSize="9" scale="82" orientation="portrait" horizontalDpi="300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J128"/>
  <sheetViews>
    <sheetView workbookViewId="0">
      <selection activeCell="G1" sqref="G1:I1048576"/>
    </sheetView>
  </sheetViews>
  <sheetFormatPr baseColWidth="10" defaultRowHeight="12.75" x14ac:dyDescent="0.2"/>
  <cols>
    <col min="1" max="1" width="11.875" style="1" customWidth="1"/>
    <col min="2" max="2" width="11" style="1"/>
    <col min="3" max="3" width="14.875" style="1" bestFit="1" customWidth="1"/>
    <col min="4" max="6" width="11" style="1"/>
    <col min="7" max="7" width="12.375" style="1" customWidth="1"/>
    <col min="8" max="9" width="12.25" style="1" customWidth="1"/>
    <col min="10" max="10" width="11.75" style="1" customWidth="1"/>
    <col min="11" max="16384" width="11" style="1"/>
  </cols>
  <sheetData>
    <row r="1" spans="1:10" x14ac:dyDescent="0.2">
      <c r="A1" s="74" t="s">
        <v>113</v>
      </c>
      <c r="B1" s="74" t="s">
        <v>4</v>
      </c>
      <c r="C1" s="74" t="s">
        <v>5</v>
      </c>
      <c r="D1" s="75" t="s">
        <v>107</v>
      </c>
      <c r="E1" s="75" t="s">
        <v>108</v>
      </c>
      <c r="F1" s="75" t="s">
        <v>109</v>
      </c>
      <c r="G1" s="75" t="s">
        <v>377</v>
      </c>
      <c r="H1" s="75" t="s">
        <v>378</v>
      </c>
      <c r="I1" s="75" t="s">
        <v>379</v>
      </c>
      <c r="J1" s="74" t="s">
        <v>8</v>
      </c>
    </row>
    <row r="2" spans="1:10" x14ac:dyDescent="0.2">
      <c r="A2" s="28" t="s">
        <v>235</v>
      </c>
      <c r="B2" s="28" t="s">
        <v>411</v>
      </c>
      <c r="C2" s="28" t="s">
        <v>14</v>
      </c>
      <c r="D2" s="27">
        <v>0</v>
      </c>
      <c r="E2" s="27">
        <v>0</v>
      </c>
      <c r="F2" s="27">
        <v>0</v>
      </c>
      <c r="G2" s="27">
        <v>21.88</v>
      </c>
      <c r="H2" s="27">
        <v>25.29</v>
      </c>
      <c r="I2" s="27">
        <v>27.47</v>
      </c>
      <c r="J2" s="73" t="s">
        <v>204</v>
      </c>
    </row>
    <row r="3" spans="1:10" x14ac:dyDescent="0.2">
      <c r="A3" s="28" t="s">
        <v>236</v>
      </c>
      <c r="B3" s="28" t="s">
        <v>412</v>
      </c>
      <c r="C3" s="28" t="s">
        <v>360</v>
      </c>
      <c r="D3" s="27">
        <v>0</v>
      </c>
      <c r="E3" s="27">
        <v>0</v>
      </c>
      <c r="F3" s="27">
        <v>0</v>
      </c>
      <c r="G3" s="27">
        <v>21.88</v>
      </c>
      <c r="H3" s="27">
        <v>25.29</v>
      </c>
      <c r="I3" s="27">
        <v>26.84</v>
      </c>
      <c r="J3" s="73" t="s">
        <v>209</v>
      </c>
    </row>
    <row r="4" spans="1:10" x14ac:dyDescent="0.2">
      <c r="A4" s="28" t="s">
        <v>237</v>
      </c>
      <c r="B4" s="28" t="s">
        <v>413</v>
      </c>
      <c r="C4" s="28" t="s">
        <v>150</v>
      </c>
      <c r="D4" s="27">
        <v>0</v>
      </c>
      <c r="E4" s="27">
        <v>0</v>
      </c>
      <c r="F4" s="27">
        <v>0</v>
      </c>
      <c r="G4" s="27">
        <v>21.25</v>
      </c>
      <c r="H4" s="27">
        <v>24.81</v>
      </c>
      <c r="I4" s="27">
        <v>27.47</v>
      </c>
      <c r="J4" s="73" t="s">
        <v>193</v>
      </c>
    </row>
    <row r="5" spans="1:10" x14ac:dyDescent="0.2">
      <c r="A5" s="28" t="s">
        <v>238</v>
      </c>
      <c r="B5" s="28" t="s">
        <v>414</v>
      </c>
      <c r="C5" s="28" t="s">
        <v>99</v>
      </c>
      <c r="D5" s="27">
        <v>0</v>
      </c>
      <c r="E5" s="27">
        <v>0</v>
      </c>
      <c r="F5" s="27">
        <v>0</v>
      </c>
      <c r="G5" s="27">
        <v>21.25</v>
      </c>
      <c r="H5" s="27">
        <v>24.81</v>
      </c>
      <c r="I5" s="27">
        <v>27.47</v>
      </c>
      <c r="J5" s="73" t="s">
        <v>193</v>
      </c>
    </row>
    <row r="6" spans="1:10" x14ac:dyDescent="0.2">
      <c r="A6" s="28" t="s">
        <v>239</v>
      </c>
      <c r="B6" s="28" t="s">
        <v>415</v>
      </c>
      <c r="C6" s="28" t="s">
        <v>165</v>
      </c>
      <c r="D6" s="27">
        <v>0</v>
      </c>
      <c r="E6" s="27">
        <v>0</v>
      </c>
      <c r="F6" s="27">
        <v>0</v>
      </c>
      <c r="G6" s="27">
        <v>21.88</v>
      </c>
      <c r="H6" s="27">
        <v>21.04</v>
      </c>
      <c r="I6" s="27">
        <v>26.75</v>
      </c>
      <c r="J6" s="73" t="s">
        <v>207</v>
      </c>
    </row>
    <row r="7" spans="1:10" x14ac:dyDescent="0.2">
      <c r="A7" s="28" t="s">
        <v>240</v>
      </c>
      <c r="B7" s="28" t="s">
        <v>416</v>
      </c>
      <c r="C7" s="28" t="s">
        <v>15</v>
      </c>
      <c r="D7" s="27">
        <v>0</v>
      </c>
      <c r="E7" s="27">
        <v>0</v>
      </c>
      <c r="F7" s="27">
        <v>0</v>
      </c>
      <c r="G7" s="27">
        <v>20.81</v>
      </c>
      <c r="H7" s="27">
        <v>24.3</v>
      </c>
      <c r="I7" s="27">
        <v>27.47</v>
      </c>
      <c r="J7" s="29" t="s">
        <v>193</v>
      </c>
    </row>
    <row r="8" spans="1:10" x14ac:dyDescent="0.2">
      <c r="A8" s="28" t="s">
        <v>241</v>
      </c>
      <c r="B8" s="28" t="s">
        <v>417</v>
      </c>
      <c r="C8" s="28" t="s">
        <v>159</v>
      </c>
      <c r="D8" s="27">
        <v>0</v>
      </c>
      <c r="E8" s="27">
        <v>0</v>
      </c>
      <c r="F8" s="27">
        <v>0</v>
      </c>
      <c r="G8" s="27">
        <v>21.25</v>
      </c>
      <c r="H8" s="27">
        <v>24.81</v>
      </c>
      <c r="I8" s="27">
        <v>27.47</v>
      </c>
      <c r="J8" s="73" t="s">
        <v>193</v>
      </c>
    </row>
    <row r="9" spans="1:10" x14ac:dyDescent="0.2">
      <c r="A9" s="28" t="s">
        <v>242</v>
      </c>
      <c r="B9" s="28" t="s">
        <v>418</v>
      </c>
      <c r="C9" s="28" t="s">
        <v>16</v>
      </c>
      <c r="D9" s="27">
        <v>0</v>
      </c>
      <c r="E9" s="27">
        <v>0</v>
      </c>
      <c r="F9" s="27">
        <v>0</v>
      </c>
      <c r="G9" s="27">
        <v>21.88</v>
      </c>
      <c r="H9" s="27">
        <v>25.29</v>
      </c>
      <c r="I9" s="27">
        <v>27.47</v>
      </c>
      <c r="J9" s="73" t="s">
        <v>204</v>
      </c>
    </row>
    <row r="10" spans="1:10" x14ac:dyDescent="0.2">
      <c r="A10" s="28" t="s">
        <v>243</v>
      </c>
      <c r="B10" s="28" t="s">
        <v>419</v>
      </c>
      <c r="C10" s="28" t="s">
        <v>17</v>
      </c>
      <c r="D10" s="27">
        <v>0</v>
      </c>
      <c r="E10" s="27">
        <v>0</v>
      </c>
      <c r="F10" s="27">
        <v>0</v>
      </c>
      <c r="G10" s="27">
        <v>21.88</v>
      </c>
      <c r="H10" s="27">
        <v>24.74</v>
      </c>
      <c r="I10" s="27">
        <v>25.36</v>
      </c>
      <c r="J10" s="73" t="s">
        <v>205</v>
      </c>
    </row>
    <row r="11" spans="1:10" x14ac:dyDescent="0.2">
      <c r="A11" s="28" t="s">
        <v>244</v>
      </c>
      <c r="B11" s="28" t="s">
        <v>420</v>
      </c>
      <c r="C11" s="28" t="s">
        <v>361</v>
      </c>
      <c r="D11" s="27">
        <v>0</v>
      </c>
      <c r="E11" s="27">
        <v>0</v>
      </c>
      <c r="F11" s="27">
        <v>0</v>
      </c>
      <c r="G11" s="27">
        <v>21.88</v>
      </c>
      <c r="H11" s="27">
        <v>25.29</v>
      </c>
      <c r="I11" s="27">
        <v>27.47</v>
      </c>
      <c r="J11" s="73" t="s">
        <v>203</v>
      </c>
    </row>
    <row r="12" spans="1:10" x14ac:dyDescent="0.2">
      <c r="A12" s="28" t="s">
        <v>245</v>
      </c>
      <c r="B12" s="28" t="s">
        <v>421</v>
      </c>
      <c r="C12" s="28" t="s">
        <v>18</v>
      </c>
      <c r="D12" s="27">
        <v>0</v>
      </c>
      <c r="E12" s="27">
        <v>0</v>
      </c>
      <c r="F12" s="27">
        <v>0</v>
      </c>
      <c r="G12" s="27">
        <v>21.88</v>
      </c>
      <c r="H12" s="27">
        <v>24.74</v>
      </c>
      <c r="I12" s="27">
        <v>25.36</v>
      </c>
      <c r="J12" s="73" t="s">
        <v>205</v>
      </c>
    </row>
    <row r="13" spans="1:10" x14ac:dyDescent="0.2">
      <c r="A13" s="28" t="s">
        <v>246</v>
      </c>
      <c r="B13" s="28" t="s">
        <v>422</v>
      </c>
      <c r="C13" s="28" t="s">
        <v>19</v>
      </c>
      <c r="D13" s="27">
        <v>0</v>
      </c>
      <c r="E13" s="27">
        <v>0</v>
      </c>
      <c r="F13" s="27">
        <v>0</v>
      </c>
      <c r="G13" s="27">
        <v>6.6</v>
      </c>
      <c r="H13" s="27">
        <v>12.78</v>
      </c>
      <c r="I13" s="27">
        <v>17.22</v>
      </c>
      <c r="J13" s="73" t="s">
        <v>211</v>
      </c>
    </row>
    <row r="14" spans="1:10" x14ac:dyDescent="0.2">
      <c r="A14" s="28" t="s">
        <v>363</v>
      </c>
      <c r="B14" s="28" t="s">
        <v>423</v>
      </c>
      <c r="C14" s="28" t="s">
        <v>20</v>
      </c>
      <c r="D14" s="27">
        <v>0</v>
      </c>
      <c r="E14" s="27">
        <v>0</v>
      </c>
      <c r="F14" s="27">
        <v>0</v>
      </c>
      <c r="G14" s="27">
        <v>20.39</v>
      </c>
      <c r="H14" s="27">
        <v>23.03</v>
      </c>
      <c r="I14" s="27">
        <v>26.97</v>
      </c>
      <c r="J14" s="73" t="s">
        <v>362</v>
      </c>
    </row>
    <row r="15" spans="1:10" x14ac:dyDescent="0.2">
      <c r="A15" s="28" t="s">
        <v>247</v>
      </c>
      <c r="B15" s="28" t="s">
        <v>424</v>
      </c>
      <c r="C15" s="28" t="s">
        <v>21</v>
      </c>
      <c r="D15" s="27">
        <v>0</v>
      </c>
      <c r="E15" s="27">
        <v>0</v>
      </c>
      <c r="F15" s="27">
        <v>0</v>
      </c>
      <c r="G15" s="27">
        <v>21.88</v>
      </c>
      <c r="H15" s="27">
        <v>21.46</v>
      </c>
      <c r="I15" s="27">
        <v>24.92</v>
      </c>
      <c r="J15" s="73" t="s">
        <v>194</v>
      </c>
    </row>
    <row r="16" spans="1:10" x14ac:dyDescent="0.2">
      <c r="A16" s="28" t="s">
        <v>248</v>
      </c>
      <c r="B16" s="28" t="s">
        <v>425</v>
      </c>
      <c r="C16" s="28" t="s">
        <v>151</v>
      </c>
      <c r="D16" s="27">
        <v>0</v>
      </c>
      <c r="E16" s="27">
        <v>0</v>
      </c>
      <c r="F16" s="27">
        <v>0</v>
      </c>
      <c r="G16" s="27">
        <v>21.25</v>
      </c>
      <c r="H16" s="27">
        <v>24.81</v>
      </c>
      <c r="I16" s="27">
        <v>27.47</v>
      </c>
      <c r="J16" s="73" t="s">
        <v>193</v>
      </c>
    </row>
    <row r="17" spans="1:10" x14ac:dyDescent="0.2">
      <c r="A17" s="28" t="s">
        <v>249</v>
      </c>
      <c r="B17" s="28" t="s">
        <v>426</v>
      </c>
      <c r="C17" s="28" t="s">
        <v>22</v>
      </c>
      <c r="D17" s="27">
        <v>0</v>
      </c>
      <c r="E17" s="27">
        <v>0</v>
      </c>
      <c r="F17" s="27">
        <v>0</v>
      </c>
      <c r="G17" s="27">
        <v>21.25</v>
      </c>
      <c r="H17" s="27">
        <v>24.81</v>
      </c>
      <c r="I17" s="27">
        <v>27.47</v>
      </c>
      <c r="J17" s="73" t="s">
        <v>193</v>
      </c>
    </row>
    <row r="18" spans="1:10" x14ac:dyDescent="0.2">
      <c r="A18" s="28" t="s">
        <v>236</v>
      </c>
      <c r="B18" s="28" t="s">
        <v>412</v>
      </c>
      <c r="C18" s="28" t="s">
        <v>527</v>
      </c>
      <c r="D18" s="27">
        <v>0</v>
      </c>
      <c r="E18" s="27">
        <v>0</v>
      </c>
      <c r="F18" s="27">
        <v>0</v>
      </c>
      <c r="G18" s="27">
        <v>21.88</v>
      </c>
      <c r="H18" s="27">
        <v>25.29</v>
      </c>
      <c r="I18" s="27">
        <v>26.84</v>
      </c>
      <c r="J18" s="73" t="s">
        <v>209</v>
      </c>
    </row>
    <row r="19" spans="1:10" x14ac:dyDescent="0.2">
      <c r="A19" s="28" t="s">
        <v>250</v>
      </c>
      <c r="B19" s="28" t="s">
        <v>427</v>
      </c>
      <c r="C19" s="28" t="s">
        <v>23</v>
      </c>
      <c r="D19" s="27">
        <v>0</v>
      </c>
      <c r="E19" s="27">
        <v>0</v>
      </c>
      <c r="F19" s="27">
        <v>0</v>
      </c>
      <c r="G19" s="27">
        <v>20.21</v>
      </c>
      <c r="H19" s="27">
        <v>21.18</v>
      </c>
      <c r="I19" s="27">
        <v>24.33</v>
      </c>
      <c r="J19" s="73" t="s">
        <v>199</v>
      </c>
    </row>
    <row r="20" spans="1:10" x14ac:dyDescent="0.2">
      <c r="A20" s="28" t="s">
        <v>251</v>
      </c>
      <c r="B20" s="28" t="s">
        <v>428</v>
      </c>
      <c r="C20" s="28" t="s">
        <v>24</v>
      </c>
      <c r="D20" s="27">
        <v>0</v>
      </c>
      <c r="E20" s="27">
        <v>0</v>
      </c>
      <c r="F20" s="27">
        <v>0</v>
      </c>
      <c r="G20" s="27">
        <v>21.88</v>
      </c>
      <c r="H20" s="27">
        <v>24.74</v>
      </c>
      <c r="I20" s="27">
        <v>25.36</v>
      </c>
      <c r="J20" s="73" t="s">
        <v>205</v>
      </c>
    </row>
    <row r="21" spans="1:10" x14ac:dyDescent="0.2">
      <c r="A21" s="28" t="s">
        <v>252</v>
      </c>
      <c r="B21" s="28" t="s">
        <v>429</v>
      </c>
      <c r="C21" s="28" t="s">
        <v>152</v>
      </c>
      <c r="D21" s="27">
        <v>0</v>
      </c>
      <c r="E21" s="27">
        <v>0</v>
      </c>
      <c r="F21" s="27">
        <v>0</v>
      </c>
      <c r="G21" s="27">
        <v>21.25</v>
      </c>
      <c r="H21" s="27">
        <v>24.81</v>
      </c>
      <c r="I21" s="27">
        <v>27.47</v>
      </c>
      <c r="J21" s="73" t="s">
        <v>193</v>
      </c>
    </row>
    <row r="22" spans="1:10" x14ac:dyDescent="0.2">
      <c r="A22" s="28" t="s">
        <v>253</v>
      </c>
      <c r="B22" s="28" t="s">
        <v>430</v>
      </c>
      <c r="C22" s="28" t="s">
        <v>153</v>
      </c>
      <c r="D22" s="27">
        <v>0</v>
      </c>
      <c r="E22" s="27">
        <v>0</v>
      </c>
      <c r="F22" s="27">
        <v>0</v>
      </c>
      <c r="G22" s="27">
        <v>21.25</v>
      </c>
      <c r="H22" s="27">
        <v>24.81</v>
      </c>
      <c r="I22" s="27">
        <v>27.47</v>
      </c>
      <c r="J22" s="73" t="s">
        <v>193</v>
      </c>
    </row>
    <row r="23" spans="1:10" x14ac:dyDescent="0.2">
      <c r="A23" s="28" t="s">
        <v>254</v>
      </c>
      <c r="B23" s="28" t="s">
        <v>431</v>
      </c>
      <c r="C23" s="28" t="s">
        <v>168</v>
      </c>
      <c r="D23" s="27">
        <v>0</v>
      </c>
      <c r="E23" s="27">
        <v>0</v>
      </c>
      <c r="F23" s="27">
        <v>0</v>
      </c>
      <c r="G23" s="27">
        <v>21.25</v>
      </c>
      <c r="H23" s="27">
        <v>24.81</v>
      </c>
      <c r="I23" s="27">
        <v>27.47</v>
      </c>
      <c r="J23" s="73" t="s">
        <v>193</v>
      </c>
    </row>
    <row r="24" spans="1:10" x14ac:dyDescent="0.2">
      <c r="A24" s="28" t="s">
        <v>255</v>
      </c>
      <c r="B24" s="28" t="s">
        <v>432</v>
      </c>
      <c r="C24" s="28" t="s">
        <v>26</v>
      </c>
      <c r="D24" s="27">
        <v>0</v>
      </c>
      <c r="E24" s="27">
        <v>0</v>
      </c>
      <c r="F24" s="27">
        <v>0</v>
      </c>
      <c r="G24" s="27">
        <v>21.88</v>
      </c>
      <c r="H24" s="27">
        <v>24.74</v>
      </c>
      <c r="I24" s="27">
        <v>25.36</v>
      </c>
      <c r="J24" s="73" t="s">
        <v>205</v>
      </c>
    </row>
    <row r="25" spans="1:10" x14ac:dyDescent="0.2">
      <c r="A25" s="28" t="s">
        <v>256</v>
      </c>
      <c r="B25" s="28" t="s">
        <v>433</v>
      </c>
      <c r="C25" s="28" t="s">
        <v>27</v>
      </c>
      <c r="D25" s="27">
        <v>0</v>
      </c>
      <c r="E25" s="27">
        <v>0</v>
      </c>
      <c r="F25" s="27">
        <v>0</v>
      </c>
      <c r="G25" s="27">
        <v>21.88</v>
      </c>
      <c r="H25" s="27">
        <v>24.74</v>
      </c>
      <c r="I25" s="27">
        <v>25.36</v>
      </c>
      <c r="J25" s="73" t="s">
        <v>205</v>
      </c>
    </row>
    <row r="26" spans="1:10" x14ac:dyDescent="0.2">
      <c r="A26" s="28" t="s">
        <v>257</v>
      </c>
      <c r="B26" s="28" t="s">
        <v>434</v>
      </c>
      <c r="C26" s="28" t="s">
        <v>28</v>
      </c>
      <c r="D26" s="27">
        <v>0</v>
      </c>
      <c r="E26" s="27">
        <v>0</v>
      </c>
      <c r="F26" s="27">
        <v>0</v>
      </c>
      <c r="G26" s="27">
        <v>20.76</v>
      </c>
      <c r="H26" s="27">
        <v>25.29</v>
      </c>
      <c r="I26" s="27">
        <v>27.47</v>
      </c>
      <c r="J26" s="73" t="s">
        <v>195</v>
      </c>
    </row>
    <row r="27" spans="1:10" x14ac:dyDescent="0.2">
      <c r="A27" s="28" t="s">
        <v>258</v>
      </c>
      <c r="B27" s="28" t="s">
        <v>435</v>
      </c>
      <c r="C27" s="28" t="s">
        <v>29</v>
      </c>
      <c r="D27" s="27">
        <v>0</v>
      </c>
      <c r="E27" s="27">
        <v>0</v>
      </c>
      <c r="F27" s="27">
        <v>0</v>
      </c>
      <c r="G27" s="27">
        <v>16.8</v>
      </c>
      <c r="H27" s="27">
        <v>19.8</v>
      </c>
      <c r="I27" s="27">
        <v>21.6</v>
      </c>
      <c r="J27" s="73" t="s">
        <v>196</v>
      </c>
    </row>
    <row r="28" spans="1:10" x14ac:dyDescent="0.2">
      <c r="A28" s="28" t="s">
        <v>259</v>
      </c>
      <c r="B28" s="28" t="s">
        <v>436</v>
      </c>
      <c r="C28" s="28" t="s">
        <v>30</v>
      </c>
      <c r="D28" s="27">
        <v>0</v>
      </c>
      <c r="E28" s="27">
        <v>0</v>
      </c>
      <c r="F28" s="27">
        <v>0</v>
      </c>
      <c r="G28" s="27">
        <v>16.8</v>
      </c>
      <c r="H28" s="27">
        <v>19.8</v>
      </c>
      <c r="I28" s="27">
        <v>21.6</v>
      </c>
      <c r="J28" s="73" t="s">
        <v>196</v>
      </c>
    </row>
    <row r="29" spans="1:10" x14ac:dyDescent="0.2">
      <c r="A29" s="28" t="s">
        <v>260</v>
      </c>
      <c r="B29" s="28" t="s">
        <v>437</v>
      </c>
      <c r="C29" s="28" t="s">
        <v>31</v>
      </c>
      <c r="D29" s="27">
        <v>0</v>
      </c>
      <c r="E29" s="27">
        <v>0</v>
      </c>
      <c r="F29" s="27">
        <v>0</v>
      </c>
      <c r="G29" s="27">
        <v>17.329999999999998</v>
      </c>
      <c r="H29" s="27">
        <v>25.29</v>
      </c>
      <c r="I29" s="27">
        <v>27.47</v>
      </c>
      <c r="J29" s="73" t="s">
        <v>200</v>
      </c>
    </row>
    <row r="30" spans="1:10" x14ac:dyDescent="0.2">
      <c r="A30" s="28" t="s">
        <v>285</v>
      </c>
      <c r="B30" s="28" t="s">
        <v>438</v>
      </c>
      <c r="C30" s="28" t="s">
        <v>364</v>
      </c>
      <c r="D30" s="27">
        <v>0</v>
      </c>
      <c r="E30" s="27">
        <v>0</v>
      </c>
      <c r="F30" s="27">
        <v>0</v>
      </c>
      <c r="G30" s="27">
        <v>21.88</v>
      </c>
      <c r="H30" s="27">
        <v>25.29</v>
      </c>
      <c r="I30" s="27">
        <v>26.84</v>
      </c>
      <c r="J30" s="73" t="s">
        <v>209</v>
      </c>
    </row>
    <row r="31" spans="1:10" x14ac:dyDescent="0.2">
      <c r="A31" s="28" t="s">
        <v>261</v>
      </c>
      <c r="B31" s="28" t="s">
        <v>439</v>
      </c>
      <c r="C31" s="28" t="s">
        <v>32</v>
      </c>
      <c r="D31" s="27">
        <v>0</v>
      </c>
      <c r="E31" s="27">
        <v>0</v>
      </c>
      <c r="F31" s="27">
        <v>0</v>
      </c>
      <c r="G31" s="27">
        <v>21.26</v>
      </c>
      <c r="H31" s="27">
        <v>23.95</v>
      </c>
      <c r="I31" s="27">
        <v>24.44</v>
      </c>
      <c r="J31" s="29" t="s">
        <v>213</v>
      </c>
    </row>
    <row r="32" spans="1:10" x14ac:dyDescent="0.2">
      <c r="A32" s="28" t="s">
        <v>262</v>
      </c>
      <c r="B32" s="28" t="s">
        <v>440</v>
      </c>
      <c r="C32" s="28" t="s">
        <v>33</v>
      </c>
      <c r="D32" s="27">
        <v>0</v>
      </c>
      <c r="E32" s="27">
        <v>0</v>
      </c>
      <c r="F32" s="27">
        <v>0</v>
      </c>
      <c r="G32" s="27">
        <v>20.91</v>
      </c>
      <c r="H32" s="27">
        <v>25.29</v>
      </c>
      <c r="I32" s="27">
        <v>27.04</v>
      </c>
      <c r="J32" s="73" t="s">
        <v>197</v>
      </c>
    </row>
    <row r="33" spans="1:10" x14ac:dyDescent="0.2">
      <c r="A33" s="28" t="s">
        <v>263</v>
      </c>
      <c r="B33" s="28" t="s">
        <v>441</v>
      </c>
      <c r="C33" s="28" t="s">
        <v>365</v>
      </c>
      <c r="D33" s="27">
        <v>0</v>
      </c>
      <c r="E33" s="27">
        <v>0</v>
      </c>
      <c r="F33" s="27">
        <v>0</v>
      </c>
      <c r="G33" s="27">
        <v>20.76</v>
      </c>
      <c r="H33" s="27">
        <v>25.29</v>
      </c>
      <c r="I33" s="27">
        <v>27.47</v>
      </c>
      <c r="J33" s="73" t="s">
        <v>195</v>
      </c>
    </row>
    <row r="34" spans="1:10" x14ac:dyDescent="0.2">
      <c r="A34" s="28" t="s">
        <v>264</v>
      </c>
      <c r="B34" s="28" t="s">
        <v>442</v>
      </c>
      <c r="C34" s="28" t="s">
        <v>34</v>
      </c>
      <c r="D34" s="27">
        <v>0</v>
      </c>
      <c r="E34" s="27">
        <v>0</v>
      </c>
      <c r="F34" s="27">
        <v>0</v>
      </c>
      <c r="G34" s="27">
        <v>20.76</v>
      </c>
      <c r="H34" s="27">
        <v>25.29</v>
      </c>
      <c r="I34" s="27">
        <v>27.47</v>
      </c>
      <c r="J34" s="73" t="s">
        <v>195</v>
      </c>
    </row>
    <row r="35" spans="1:10" x14ac:dyDescent="0.2">
      <c r="A35" s="28" t="s">
        <v>265</v>
      </c>
      <c r="B35" s="28" t="s">
        <v>443</v>
      </c>
      <c r="C35" s="28" t="s">
        <v>35</v>
      </c>
      <c r="D35" s="27">
        <v>0</v>
      </c>
      <c r="E35" s="27">
        <v>0</v>
      </c>
      <c r="F35" s="27">
        <v>0</v>
      </c>
      <c r="G35" s="27">
        <v>19.8</v>
      </c>
      <c r="H35" s="27">
        <v>18</v>
      </c>
      <c r="I35" s="27">
        <v>16.8</v>
      </c>
      <c r="J35" s="73" t="s">
        <v>192</v>
      </c>
    </row>
    <row r="36" spans="1:10" x14ac:dyDescent="0.2">
      <c r="A36" s="28" t="s">
        <v>266</v>
      </c>
      <c r="B36" s="28" t="s">
        <v>444</v>
      </c>
      <c r="C36" s="28" t="s">
        <v>36</v>
      </c>
      <c r="D36" s="27">
        <v>0</v>
      </c>
      <c r="E36" s="27">
        <v>0</v>
      </c>
      <c r="F36" s="27">
        <v>0</v>
      </c>
      <c r="G36" s="27">
        <v>21.88</v>
      </c>
      <c r="H36" s="27">
        <v>25.29</v>
      </c>
      <c r="I36" s="27">
        <v>26.84</v>
      </c>
      <c r="J36" s="73" t="s">
        <v>209</v>
      </c>
    </row>
    <row r="37" spans="1:10" x14ac:dyDescent="0.2">
      <c r="A37" s="28" t="s">
        <v>267</v>
      </c>
      <c r="B37" s="28" t="s">
        <v>445</v>
      </c>
      <c r="C37" s="28" t="s">
        <v>37</v>
      </c>
      <c r="D37" s="27">
        <v>0</v>
      </c>
      <c r="E37" s="27">
        <v>0</v>
      </c>
      <c r="F37" s="27">
        <v>0</v>
      </c>
      <c r="G37" s="27">
        <v>21.88</v>
      </c>
      <c r="H37" s="27">
        <v>24.74</v>
      </c>
      <c r="I37" s="27">
        <v>25.36</v>
      </c>
      <c r="J37" s="73" t="s">
        <v>205</v>
      </c>
    </row>
    <row r="38" spans="1:10" x14ac:dyDescent="0.2">
      <c r="A38" s="28" t="s">
        <v>268</v>
      </c>
      <c r="B38" s="28" t="s">
        <v>446</v>
      </c>
      <c r="C38" s="28" t="s">
        <v>366</v>
      </c>
      <c r="D38" s="27">
        <v>0</v>
      </c>
      <c r="E38" s="27">
        <v>0</v>
      </c>
      <c r="F38" s="27">
        <v>0</v>
      </c>
      <c r="G38" s="27">
        <v>20.81</v>
      </c>
      <c r="H38" s="27">
        <v>24.3</v>
      </c>
      <c r="I38" s="27">
        <v>27.47</v>
      </c>
      <c r="J38" s="73" t="s">
        <v>193</v>
      </c>
    </row>
    <row r="39" spans="1:10" x14ac:dyDescent="0.2">
      <c r="A39" s="28" t="s">
        <v>269</v>
      </c>
      <c r="B39" s="28" t="s">
        <v>447</v>
      </c>
      <c r="C39" s="28" t="s">
        <v>38</v>
      </c>
      <c r="D39" s="27">
        <v>0</v>
      </c>
      <c r="E39" s="27">
        <v>0</v>
      </c>
      <c r="F39" s="27">
        <v>0</v>
      </c>
      <c r="G39" s="27">
        <v>21.42</v>
      </c>
      <c r="H39" s="27">
        <v>25.29</v>
      </c>
      <c r="I39" s="27">
        <v>27.47</v>
      </c>
      <c r="J39" s="73" t="s">
        <v>202</v>
      </c>
    </row>
    <row r="40" spans="1:10" x14ac:dyDescent="0.2">
      <c r="A40" s="28" t="s">
        <v>270</v>
      </c>
      <c r="B40" s="28" t="s">
        <v>448</v>
      </c>
      <c r="C40" s="28" t="s">
        <v>39</v>
      </c>
      <c r="D40" s="27">
        <v>0</v>
      </c>
      <c r="E40" s="27">
        <v>0</v>
      </c>
      <c r="F40" s="27">
        <v>0</v>
      </c>
      <c r="G40" s="27">
        <v>13.2</v>
      </c>
      <c r="H40" s="27">
        <v>13.2</v>
      </c>
      <c r="I40" s="27">
        <v>13.2</v>
      </c>
      <c r="J40" s="73" t="s">
        <v>210</v>
      </c>
    </row>
    <row r="41" spans="1:10" x14ac:dyDescent="0.2">
      <c r="A41" s="28" t="s">
        <v>273</v>
      </c>
      <c r="B41" s="28" t="s">
        <v>449</v>
      </c>
      <c r="C41" s="28" t="s">
        <v>40</v>
      </c>
      <c r="D41" s="27">
        <v>0</v>
      </c>
      <c r="E41" s="27">
        <v>0</v>
      </c>
      <c r="F41" s="27">
        <v>0</v>
      </c>
      <c r="G41" s="27">
        <v>17.329999999999998</v>
      </c>
      <c r="H41" s="27">
        <v>25.29</v>
      </c>
      <c r="I41" s="27">
        <v>27.47</v>
      </c>
      <c r="J41" s="73" t="s">
        <v>200</v>
      </c>
    </row>
    <row r="42" spans="1:10" x14ac:dyDescent="0.2">
      <c r="A42" s="28" t="s">
        <v>274</v>
      </c>
      <c r="B42" s="28" t="s">
        <v>450</v>
      </c>
      <c r="C42" s="28" t="s">
        <v>41</v>
      </c>
      <c r="D42" s="27">
        <v>0</v>
      </c>
      <c r="E42" s="27">
        <v>0</v>
      </c>
      <c r="F42" s="27">
        <v>0</v>
      </c>
      <c r="G42" s="27">
        <v>21.88</v>
      </c>
      <c r="H42" s="27">
        <v>25.29</v>
      </c>
      <c r="I42" s="27">
        <v>26.84</v>
      </c>
      <c r="J42" s="73" t="s">
        <v>209</v>
      </c>
    </row>
    <row r="43" spans="1:10" x14ac:dyDescent="0.2">
      <c r="A43" s="28" t="s">
        <v>275</v>
      </c>
      <c r="B43" s="28" t="s">
        <v>451</v>
      </c>
      <c r="C43" s="28" t="s">
        <v>154</v>
      </c>
      <c r="D43" s="27">
        <v>0</v>
      </c>
      <c r="E43" s="27">
        <v>0</v>
      </c>
      <c r="F43" s="27">
        <v>0</v>
      </c>
      <c r="G43" s="27">
        <v>21.25</v>
      </c>
      <c r="H43" s="27">
        <v>24.81</v>
      </c>
      <c r="I43" s="27">
        <v>27.47</v>
      </c>
      <c r="J43" s="73" t="s">
        <v>193</v>
      </c>
    </row>
    <row r="44" spans="1:10" x14ac:dyDescent="0.2">
      <c r="A44" s="28" t="s">
        <v>276</v>
      </c>
      <c r="B44" s="28" t="s">
        <v>452</v>
      </c>
      <c r="C44" s="28" t="s">
        <v>42</v>
      </c>
      <c r="D44" s="27">
        <v>0</v>
      </c>
      <c r="E44" s="27">
        <v>0</v>
      </c>
      <c r="F44" s="27">
        <v>0</v>
      </c>
      <c r="G44" s="27">
        <v>20.34</v>
      </c>
      <c r="H44" s="27">
        <v>22.19</v>
      </c>
      <c r="I44" s="27">
        <v>25.45</v>
      </c>
      <c r="J44" s="73" t="s">
        <v>198</v>
      </c>
    </row>
    <row r="45" spans="1:10" x14ac:dyDescent="0.2">
      <c r="A45" s="28" t="s">
        <v>277</v>
      </c>
      <c r="B45" s="28" t="s">
        <v>453</v>
      </c>
      <c r="C45" s="28" t="s">
        <v>43</v>
      </c>
      <c r="D45" s="27">
        <v>0</v>
      </c>
      <c r="E45" s="27">
        <v>0</v>
      </c>
      <c r="F45" s="27">
        <v>0</v>
      </c>
      <c r="G45" s="27">
        <v>20.76</v>
      </c>
      <c r="H45" s="27">
        <v>25.29</v>
      </c>
      <c r="I45" s="27">
        <v>27.47</v>
      </c>
      <c r="J45" s="73" t="s">
        <v>195</v>
      </c>
    </row>
    <row r="46" spans="1:10" x14ac:dyDescent="0.2">
      <c r="A46" s="28" t="s">
        <v>278</v>
      </c>
      <c r="B46" s="28" t="s">
        <v>454</v>
      </c>
      <c r="C46" s="28" t="s">
        <v>44</v>
      </c>
      <c r="D46" s="27">
        <v>0</v>
      </c>
      <c r="E46" s="27">
        <v>0</v>
      </c>
      <c r="F46" s="27">
        <v>0</v>
      </c>
      <c r="G46" s="27">
        <v>21.88</v>
      </c>
      <c r="H46" s="27">
        <v>24.74</v>
      </c>
      <c r="I46" s="27">
        <v>25.36</v>
      </c>
      <c r="J46" s="73" t="s">
        <v>205</v>
      </c>
    </row>
    <row r="47" spans="1:10" x14ac:dyDescent="0.2">
      <c r="A47" s="28" t="s">
        <v>279</v>
      </c>
      <c r="B47" s="28" t="s">
        <v>455</v>
      </c>
      <c r="C47" s="28" t="s">
        <v>367</v>
      </c>
      <c r="D47" s="27">
        <v>0</v>
      </c>
      <c r="E47" s="27">
        <v>0</v>
      </c>
      <c r="F47" s="27">
        <v>0</v>
      </c>
      <c r="G47" s="27">
        <v>20.81</v>
      </c>
      <c r="H47" s="27">
        <v>24.3</v>
      </c>
      <c r="I47" s="27">
        <v>27.47</v>
      </c>
      <c r="J47" s="73" t="s">
        <v>193</v>
      </c>
    </row>
    <row r="48" spans="1:10" x14ac:dyDescent="0.2">
      <c r="A48" s="28" t="s">
        <v>280</v>
      </c>
      <c r="B48" s="28" t="s">
        <v>456</v>
      </c>
      <c r="C48" s="28" t="s">
        <v>45</v>
      </c>
      <c r="D48" s="27">
        <v>0</v>
      </c>
      <c r="E48" s="27">
        <v>0</v>
      </c>
      <c r="F48" s="27">
        <v>0</v>
      </c>
      <c r="G48" s="27">
        <v>20.21</v>
      </c>
      <c r="H48" s="27">
        <v>21.18</v>
      </c>
      <c r="I48" s="27">
        <v>24.33</v>
      </c>
      <c r="J48" s="73" t="s">
        <v>199</v>
      </c>
    </row>
    <row r="49" spans="1:10" x14ac:dyDescent="0.2">
      <c r="A49" s="28" t="s">
        <v>281</v>
      </c>
      <c r="B49" s="28" t="s">
        <v>457</v>
      </c>
      <c r="C49" s="28" t="s">
        <v>46</v>
      </c>
      <c r="D49" s="27">
        <v>0</v>
      </c>
      <c r="E49" s="27">
        <v>0</v>
      </c>
      <c r="F49" s="27">
        <v>0</v>
      </c>
      <c r="G49" s="27">
        <v>21.88</v>
      </c>
      <c r="H49" s="27">
        <v>21.04</v>
      </c>
      <c r="I49" s="27">
        <v>26.75</v>
      </c>
      <c r="J49" s="73" t="s">
        <v>207</v>
      </c>
    </row>
    <row r="50" spans="1:10" x14ac:dyDescent="0.2">
      <c r="A50" s="28" t="s">
        <v>282</v>
      </c>
      <c r="B50" s="28" t="s">
        <v>458</v>
      </c>
      <c r="C50" s="28" t="s">
        <v>47</v>
      </c>
      <c r="D50" s="27">
        <v>0</v>
      </c>
      <c r="E50" s="27">
        <v>0</v>
      </c>
      <c r="F50" s="27">
        <v>0</v>
      </c>
      <c r="G50" s="27">
        <v>21.88</v>
      </c>
      <c r="H50" s="27">
        <v>25.29</v>
      </c>
      <c r="I50" s="27">
        <v>26.84</v>
      </c>
      <c r="J50" s="73" t="s">
        <v>209</v>
      </c>
    </row>
    <row r="51" spans="1:10" x14ac:dyDescent="0.2">
      <c r="A51" s="28" t="s">
        <v>283</v>
      </c>
      <c r="B51" s="28" t="s">
        <v>459</v>
      </c>
      <c r="C51" s="28" t="s">
        <v>48</v>
      </c>
      <c r="D51" s="27">
        <v>0</v>
      </c>
      <c r="E51" s="27">
        <v>0</v>
      </c>
      <c r="F51" s="27">
        <v>0</v>
      </c>
      <c r="G51" s="27">
        <v>20.91</v>
      </c>
      <c r="H51" s="27">
        <v>25.29</v>
      </c>
      <c r="I51" s="27">
        <v>27.04</v>
      </c>
      <c r="J51" s="73" t="s">
        <v>197</v>
      </c>
    </row>
    <row r="52" spans="1:10" x14ac:dyDescent="0.2">
      <c r="A52" s="28" t="s">
        <v>284</v>
      </c>
      <c r="B52" s="28" t="s">
        <v>460</v>
      </c>
      <c r="C52" s="28" t="s">
        <v>368</v>
      </c>
      <c r="D52" s="27">
        <v>0</v>
      </c>
      <c r="E52" s="27">
        <v>0</v>
      </c>
      <c r="F52" s="27">
        <v>0</v>
      </c>
      <c r="G52" s="27">
        <v>21.88</v>
      </c>
      <c r="H52" s="27">
        <v>25.29</v>
      </c>
      <c r="I52" s="27">
        <v>27.47</v>
      </c>
      <c r="J52" s="73" t="s">
        <v>201</v>
      </c>
    </row>
    <row r="53" spans="1:10" x14ac:dyDescent="0.2">
      <c r="A53" s="28" t="s">
        <v>286</v>
      </c>
      <c r="B53" s="28" t="s">
        <v>461</v>
      </c>
      <c r="C53" s="28" t="s">
        <v>49</v>
      </c>
      <c r="D53" s="27">
        <v>0</v>
      </c>
      <c r="E53" s="27">
        <v>0</v>
      </c>
      <c r="F53" s="27">
        <v>0</v>
      </c>
      <c r="G53" s="27">
        <v>21.88</v>
      </c>
      <c r="H53" s="27">
        <v>25.29</v>
      </c>
      <c r="I53" s="27">
        <v>27.47</v>
      </c>
      <c r="J53" s="73" t="s">
        <v>204</v>
      </c>
    </row>
    <row r="54" spans="1:10" x14ac:dyDescent="0.2">
      <c r="A54" s="28" t="s">
        <v>287</v>
      </c>
      <c r="B54" s="28" t="s">
        <v>462</v>
      </c>
      <c r="C54" s="28" t="s">
        <v>155</v>
      </c>
      <c r="D54" s="27">
        <v>0</v>
      </c>
      <c r="E54" s="27">
        <v>0</v>
      </c>
      <c r="F54" s="27">
        <v>0</v>
      </c>
      <c r="G54" s="27">
        <v>21.25</v>
      </c>
      <c r="H54" s="27">
        <v>24.81</v>
      </c>
      <c r="I54" s="27">
        <v>27.47</v>
      </c>
      <c r="J54" s="73" t="s">
        <v>193</v>
      </c>
    </row>
    <row r="55" spans="1:10" x14ac:dyDescent="0.2">
      <c r="A55" s="28" t="s">
        <v>288</v>
      </c>
      <c r="B55" s="28" t="s">
        <v>463</v>
      </c>
      <c r="C55" s="28" t="s">
        <v>50</v>
      </c>
      <c r="D55" s="27">
        <v>0</v>
      </c>
      <c r="E55" s="27">
        <v>0</v>
      </c>
      <c r="F55" s="27">
        <v>0</v>
      </c>
      <c r="G55" s="27">
        <v>19.8</v>
      </c>
      <c r="H55" s="27">
        <v>18</v>
      </c>
      <c r="I55" s="27">
        <v>16.8</v>
      </c>
      <c r="J55" s="73" t="s">
        <v>192</v>
      </c>
    </row>
    <row r="56" spans="1:10" x14ac:dyDescent="0.2">
      <c r="A56" s="28" t="s">
        <v>289</v>
      </c>
      <c r="B56" s="28" t="s">
        <v>464</v>
      </c>
      <c r="C56" s="28" t="s">
        <v>51</v>
      </c>
      <c r="D56" s="27">
        <v>0</v>
      </c>
      <c r="E56" s="27">
        <v>0</v>
      </c>
      <c r="F56" s="27">
        <v>0</v>
      </c>
      <c r="G56" s="27">
        <v>17.329999999999998</v>
      </c>
      <c r="H56" s="27">
        <v>25.29</v>
      </c>
      <c r="I56" s="27">
        <v>27.47</v>
      </c>
      <c r="J56" s="73" t="s">
        <v>200</v>
      </c>
    </row>
    <row r="57" spans="1:10" x14ac:dyDescent="0.2">
      <c r="A57" s="28" t="s">
        <v>290</v>
      </c>
      <c r="B57" s="28" t="s">
        <v>465</v>
      </c>
      <c r="C57" s="28" t="s">
        <v>162</v>
      </c>
      <c r="D57" s="27">
        <v>0</v>
      </c>
      <c r="E57" s="27">
        <v>0</v>
      </c>
      <c r="F57" s="27">
        <v>0</v>
      </c>
      <c r="G57" s="27">
        <v>21.88</v>
      </c>
      <c r="H57" s="27">
        <v>25.29</v>
      </c>
      <c r="I57" s="27">
        <v>27.47</v>
      </c>
      <c r="J57" s="73" t="s">
        <v>203</v>
      </c>
    </row>
    <row r="58" spans="1:10" x14ac:dyDescent="0.2">
      <c r="A58" s="28" t="s">
        <v>291</v>
      </c>
      <c r="B58" s="28" t="s">
        <v>466</v>
      </c>
      <c r="C58" s="28" t="s">
        <v>52</v>
      </c>
      <c r="D58" s="27">
        <v>0</v>
      </c>
      <c r="E58" s="27">
        <v>0</v>
      </c>
      <c r="F58" s="27">
        <v>0</v>
      </c>
      <c r="G58" s="27">
        <v>21.88</v>
      </c>
      <c r="H58" s="27">
        <v>25.29</v>
      </c>
      <c r="I58" s="27">
        <v>27.47</v>
      </c>
      <c r="J58" s="73" t="s">
        <v>204</v>
      </c>
    </row>
    <row r="59" spans="1:10" x14ac:dyDescent="0.2">
      <c r="A59" s="28" t="s">
        <v>292</v>
      </c>
      <c r="B59" s="28" t="s">
        <v>467</v>
      </c>
      <c r="C59" s="28" t="s">
        <v>53</v>
      </c>
      <c r="D59" s="27">
        <v>0</v>
      </c>
      <c r="E59" s="27">
        <v>0</v>
      </c>
      <c r="F59" s="27">
        <v>0</v>
      </c>
      <c r="G59" s="27">
        <v>21.88</v>
      </c>
      <c r="H59" s="27">
        <v>25.29</v>
      </c>
      <c r="I59" s="27">
        <v>26.84</v>
      </c>
      <c r="J59" s="73" t="s">
        <v>209</v>
      </c>
    </row>
    <row r="60" spans="1:10" x14ac:dyDescent="0.2">
      <c r="A60" s="28" t="s">
        <v>525</v>
      </c>
      <c r="B60" s="28" t="s">
        <v>468</v>
      </c>
      <c r="C60" s="28" t="s">
        <v>54</v>
      </c>
      <c r="D60" s="27">
        <v>0</v>
      </c>
      <c r="E60" s="27">
        <v>0</v>
      </c>
      <c r="F60" s="27">
        <v>0</v>
      </c>
      <c r="G60" s="27">
        <v>21.42</v>
      </c>
      <c r="H60" s="27">
        <v>25.29</v>
      </c>
      <c r="I60" s="27">
        <v>27.47</v>
      </c>
      <c r="J60" s="73" t="s">
        <v>202</v>
      </c>
    </row>
    <row r="61" spans="1:10" x14ac:dyDescent="0.2">
      <c r="A61" s="28" t="s">
        <v>266</v>
      </c>
      <c r="B61" s="28" t="s">
        <v>444</v>
      </c>
      <c r="C61" s="28" t="s">
        <v>55</v>
      </c>
      <c r="D61" s="27">
        <v>0</v>
      </c>
      <c r="E61" s="27">
        <v>0</v>
      </c>
      <c r="F61" s="27">
        <v>0</v>
      </c>
      <c r="G61" s="27">
        <v>21.88</v>
      </c>
      <c r="H61" s="27">
        <v>25.29</v>
      </c>
      <c r="I61" s="27">
        <v>26.84</v>
      </c>
      <c r="J61" s="73" t="s">
        <v>209</v>
      </c>
    </row>
    <row r="62" spans="1:10" x14ac:dyDescent="0.2">
      <c r="A62" s="28" t="s">
        <v>526</v>
      </c>
      <c r="B62" s="28" t="s">
        <v>468</v>
      </c>
      <c r="C62" s="28" t="s">
        <v>56</v>
      </c>
      <c r="D62" s="27">
        <v>0</v>
      </c>
      <c r="E62" s="27">
        <v>0</v>
      </c>
      <c r="F62" s="27">
        <v>0</v>
      </c>
      <c r="G62" s="27">
        <v>20.81</v>
      </c>
      <c r="H62" s="27">
        <v>24.3</v>
      </c>
      <c r="I62" s="27">
        <v>27.47</v>
      </c>
      <c r="J62" s="73" t="s">
        <v>193</v>
      </c>
    </row>
    <row r="63" spans="1:10" x14ac:dyDescent="0.2">
      <c r="A63" s="28" t="s">
        <v>294</v>
      </c>
      <c r="B63" s="28" t="s">
        <v>469</v>
      </c>
      <c r="C63" s="28" t="s">
        <v>57</v>
      </c>
      <c r="D63" s="27">
        <v>0</v>
      </c>
      <c r="E63" s="27">
        <v>0</v>
      </c>
      <c r="F63" s="27">
        <v>0</v>
      </c>
      <c r="G63" s="27">
        <v>20.21</v>
      </c>
      <c r="H63" s="27">
        <v>21.18</v>
      </c>
      <c r="I63" s="27">
        <v>24.33</v>
      </c>
      <c r="J63" s="73" t="s">
        <v>199</v>
      </c>
    </row>
    <row r="64" spans="1:10" x14ac:dyDescent="0.2">
      <c r="A64" s="28" t="s">
        <v>295</v>
      </c>
      <c r="B64" s="28" t="s">
        <v>470</v>
      </c>
      <c r="C64" s="28" t="s">
        <v>58</v>
      </c>
      <c r="D64" s="27">
        <v>0</v>
      </c>
      <c r="E64" s="27">
        <v>0</v>
      </c>
      <c r="F64" s="27">
        <v>0</v>
      </c>
      <c r="G64" s="27">
        <v>13.2</v>
      </c>
      <c r="H64" s="27">
        <v>13.2</v>
      </c>
      <c r="I64" s="27">
        <v>13.2</v>
      </c>
      <c r="J64" s="73" t="s">
        <v>210</v>
      </c>
    </row>
    <row r="65" spans="1:10" x14ac:dyDescent="0.2">
      <c r="A65" s="28" t="s">
        <v>296</v>
      </c>
      <c r="B65" s="28" t="s">
        <v>471</v>
      </c>
      <c r="C65" s="28" t="s">
        <v>59</v>
      </c>
      <c r="D65" s="27">
        <v>0</v>
      </c>
      <c r="E65" s="27">
        <v>0</v>
      </c>
      <c r="F65" s="27">
        <v>0</v>
      </c>
      <c r="G65" s="27">
        <v>18.41</v>
      </c>
      <c r="H65" s="27">
        <v>21.95</v>
      </c>
      <c r="I65" s="27">
        <v>27.47</v>
      </c>
      <c r="J65" s="73" t="s">
        <v>214</v>
      </c>
    </row>
    <row r="66" spans="1:10" x14ac:dyDescent="0.2">
      <c r="A66" s="28" t="s">
        <v>297</v>
      </c>
      <c r="B66" s="28" t="s">
        <v>472</v>
      </c>
      <c r="C66" s="28" t="s">
        <v>60</v>
      </c>
      <c r="D66" s="27">
        <v>0</v>
      </c>
      <c r="E66" s="27">
        <v>0</v>
      </c>
      <c r="F66" s="27">
        <v>0</v>
      </c>
      <c r="G66" s="27">
        <v>21.88</v>
      </c>
      <c r="H66" s="27">
        <v>24.74</v>
      </c>
      <c r="I66" s="27">
        <v>25.36</v>
      </c>
      <c r="J66" s="73" t="s">
        <v>205</v>
      </c>
    </row>
    <row r="67" spans="1:10" x14ac:dyDescent="0.2">
      <c r="A67" s="28" t="s">
        <v>282</v>
      </c>
      <c r="B67" s="28" t="s">
        <v>458</v>
      </c>
      <c r="C67" s="28" t="s">
        <v>61</v>
      </c>
      <c r="D67" s="27">
        <v>0</v>
      </c>
      <c r="E67" s="27">
        <v>0</v>
      </c>
      <c r="F67" s="27">
        <v>0</v>
      </c>
      <c r="G67" s="27">
        <v>21.88</v>
      </c>
      <c r="H67" s="27">
        <v>25.29</v>
      </c>
      <c r="I67" s="27">
        <v>26.84</v>
      </c>
      <c r="J67" s="73" t="s">
        <v>209</v>
      </c>
    </row>
    <row r="68" spans="1:10" x14ac:dyDescent="0.2">
      <c r="A68" s="28" t="s">
        <v>298</v>
      </c>
      <c r="B68" s="28" t="s">
        <v>473</v>
      </c>
      <c r="C68" s="28" t="s">
        <v>156</v>
      </c>
      <c r="D68" s="27">
        <v>0</v>
      </c>
      <c r="E68" s="27">
        <v>0</v>
      </c>
      <c r="F68" s="27">
        <v>0</v>
      </c>
      <c r="G68" s="27">
        <v>21.25</v>
      </c>
      <c r="H68" s="27">
        <v>24.81</v>
      </c>
      <c r="I68" s="27">
        <v>27.47</v>
      </c>
      <c r="J68" s="73" t="s">
        <v>193</v>
      </c>
    </row>
    <row r="69" spans="1:10" x14ac:dyDescent="0.2">
      <c r="A69" s="28" t="s">
        <v>299</v>
      </c>
      <c r="B69" s="28" t="s">
        <v>474</v>
      </c>
      <c r="C69" s="28" t="s">
        <v>148</v>
      </c>
      <c r="D69" s="27">
        <v>0</v>
      </c>
      <c r="E69" s="27">
        <v>0</v>
      </c>
      <c r="F69" s="27">
        <v>0</v>
      </c>
      <c r="G69" s="27">
        <v>21.25</v>
      </c>
      <c r="H69" s="27">
        <v>24.81</v>
      </c>
      <c r="I69" s="27">
        <v>27.47</v>
      </c>
      <c r="J69" s="73" t="s">
        <v>193</v>
      </c>
    </row>
    <row r="70" spans="1:10" x14ac:dyDescent="0.2">
      <c r="A70" s="28" t="s">
        <v>300</v>
      </c>
      <c r="B70" s="28" t="s">
        <v>475</v>
      </c>
      <c r="C70" s="28" t="s">
        <v>62</v>
      </c>
      <c r="D70" s="27">
        <v>0</v>
      </c>
      <c r="E70" s="27">
        <v>0</v>
      </c>
      <c r="F70" s="27">
        <v>0</v>
      </c>
      <c r="G70" s="27">
        <v>21.42</v>
      </c>
      <c r="H70" s="27">
        <v>25.29</v>
      </c>
      <c r="I70" s="27">
        <v>27.47</v>
      </c>
      <c r="J70" s="73" t="s">
        <v>202</v>
      </c>
    </row>
    <row r="71" spans="1:10" x14ac:dyDescent="0.2">
      <c r="A71" s="28" t="s">
        <v>301</v>
      </c>
      <c r="B71" s="28" t="s">
        <v>476</v>
      </c>
      <c r="C71" s="28" t="s">
        <v>63</v>
      </c>
      <c r="D71" s="27">
        <v>0</v>
      </c>
      <c r="E71" s="27">
        <v>0</v>
      </c>
      <c r="F71" s="27">
        <v>0</v>
      </c>
      <c r="G71" s="27">
        <v>21.88</v>
      </c>
      <c r="H71" s="27">
        <v>25.29</v>
      </c>
      <c r="I71" s="27">
        <v>27.47</v>
      </c>
      <c r="J71" s="73" t="s">
        <v>204</v>
      </c>
    </row>
    <row r="72" spans="1:10" x14ac:dyDescent="0.2">
      <c r="A72" s="28" t="s">
        <v>302</v>
      </c>
      <c r="B72" s="28" t="s">
        <v>477</v>
      </c>
      <c r="C72" s="28" t="s">
        <v>64</v>
      </c>
      <c r="D72" s="27">
        <v>0</v>
      </c>
      <c r="E72" s="27">
        <v>0</v>
      </c>
      <c r="F72" s="27">
        <v>0</v>
      </c>
      <c r="G72" s="27">
        <v>21.88</v>
      </c>
      <c r="H72" s="27">
        <v>25.29</v>
      </c>
      <c r="I72" s="27">
        <v>27.47</v>
      </c>
      <c r="J72" s="73" t="s">
        <v>193</v>
      </c>
    </row>
    <row r="73" spans="1:10" x14ac:dyDescent="0.2">
      <c r="A73" s="28" t="s">
        <v>303</v>
      </c>
      <c r="B73" s="28" t="s">
        <v>478</v>
      </c>
      <c r="C73" s="28" t="s">
        <v>65</v>
      </c>
      <c r="D73" s="27">
        <v>0</v>
      </c>
      <c r="E73" s="27">
        <v>0</v>
      </c>
      <c r="F73" s="27">
        <v>0</v>
      </c>
      <c r="G73" s="27">
        <v>21.42</v>
      </c>
      <c r="H73" s="27">
        <v>25.29</v>
      </c>
      <c r="I73" s="27">
        <v>27.47</v>
      </c>
      <c r="J73" s="73" t="s">
        <v>202</v>
      </c>
    </row>
    <row r="74" spans="1:10" x14ac:dyDescent="0.2">
      <c r="A74" s="28" t="s">
        <v>304</v>
      </c>
      <c r="B74" s="28" t="s">
        <v>409</v>
      </c>
      <c r="C74" s="28" t="s">
        <v>66</v>
      </c>
      <c r="D74" s="27">
        <v>0</v>
      </c>
      <c r="E74" s="27">
        <v>0</v>
      </c>
      <c r="F74" s="27">
        <v>0</v>
      </c>
      <c r="G74" s="27">
        <v>21.31</v>
      </c>
      <c r="H74" s="27">
        <v>22.79</v>
      </c>
      <c r="I74" s="27">
        <v>27.47</v>
      </c>
      <c r="J74" s="73" t="s">
        <v>208</v>
      </c>
    </row>
    <row r="75" spans="1:10" x14ac:dyDescent="0.2">
      <c r="A75" s="28" t="s">
        <v>305</v>
      </c>
      <c r="B75" s="28" t="s">
        <v>479</v>
      </c>
      <c r="C75" s="28" t="s">
        <v>369</v>
      </c>
      <c r="D75" s="27">
        <v>0</v>
      </c>
      <c r="E75" s="27">
        <v>0</v>
      </c>
      <c r="F75" s="27">
        <v>0</v>
      </c>
      <c r="G75" s="27">
        <v>21.25</v>
      </c>
      <c r="H75" s="27">
        <v>24.81</v>
      </c>
      <c r="I75" s="27">
        <v>27.47</v>
      </c>
      <c r="J75" s="73" t="s">
        <v>193</v>
      </c>
    </row>
    <row r="76" spans="1:10" x14ac:dyDescent="0.2">
      <c r="A76" s="28" t="s">
        <v>306</v>
      </c>
      <c r="B76" s="28" t="s">
        <v>480</v>
      </c>
      <c r="C76" s="28" t="s">
        <v>67</v>
      </c>
      <c r="D76" s="27">
        <v>0</v>
      </c>
      <c r="E76" s="27">
        <v>0</v>
      </c>
      <c r="F76" s="27">
        <v>0</v>
      </c>
      <c r="G76" s="27">
        <v>16.8</v>
      </c>
      <c r="H76" s="27">
        <v>19.8</v>
      </c>
      <c r="I76" s="27">
        <v>21.6</v>
      </c>
      <c r="J76" s="73" t="s">
        <v>196</v>
      </c>
    </row>
    <row r="77" spans="1:10" x14ac:dyDescent="0.2">
      <c r="A77" s="28" t="s">
        <v>293</v>
      </c>
      <c r="B77" s="28" t="s">
        <v>481</v>
      </c>
      <c r="C77" s="28" t="s">
        <v>370</v>
      </c>
      <c r="D77" s="27">
        <v>0</v>
      </c>
      <c r="E77" s="27">
        <v>0</v>
      </c>
      <c r="F77" s="27">
        <v>0</v>
      </c>
      <c r="G77" s="27">
        <v>21.25</v>
      </c>
      <c r="H77" s="27">
        <v>24.81</v>
      </c>
      <c r="I77" s="27">
        <v>27.47</v>
      </c>
      <c r="J77" s="73" t="s">
        <v>193</v>
      </c>
    </row>
    <row r="78" spans="1:10" x14ac:dyDescent="0.2">
      <c r="A78" s="28" t="s">
        <v>271</v>
      </c>
      <c r="B78" s="28" t="s">
        <v>482</v>
      </c>
      <c r="C78" s="28" t="s">
        <v>371</v>
      </c>
      <c r="D78" s="27">
        <v>0</v>
      </c>
      <c r="E78" s="27">
        <v>0</v>
      </c>
      <c r="F78" s="27">
        <v>0</v>
      </c>
      <c r="G78" s="27">
        <v>21.25</v>
      </c>
      <c r="H78" s="27">
        <v>24.81</v>
      </c>
      <c r="I78" s="27">
        <v>27.47</v>
      </c>
      <c r="J78" s="73" t="s">
        <v>193</v>
      </c>
    </row>
    <row r="79" spans="1:10" x14ac:dyDescent="0.2">
      <c r="A79" s="28" t="s">
        <v>304</v>
      </c>
      <c r="B79" s="28" t="s">
        <v>409</v>
      </c>
      <c r="C79" s="28" t="s">
        <v>166</v>
      </c>
      <c r="D79" s="27">
        <v>0</v>
      </c>
      <c r="E79" s="27">
        <v>0</v>
      </c>
      <c r="F79" s="27">
        <v>0</v>
      </c>
      <c r="G79" s="27">
        <v>21.31</v>
      </c>
      <c r="H79" s="27">
        <v>22.79</v>
      </c>
      <c r="I79" s="27">
        <v>27.47</v>
      </c>
      <c r="J79" s="73" t="s">
        <v>208</v>
      </c>
    </row>
    <row r="80" spans="1:10" x14ac:dyDescent="0.2">
      <c r="A80" s="28" t="s">
        <v>308</v>
      </c>
      <c r="B80" s="28" t="s">
        <v>483</v>
      </c>
      <c r="C80" s="28" t="s">
        <v>68</v>
      </c>
      <c r="D80" s="27">
        <v>0</v>
      </c>
      <c r="E80" s="27">
        <v>0</v>
      </c>
      <c r="F80" s="27">
        <v>0</v>
      </c>
      <c r="G80" s="27">
        <v>21.88</v>
      </c>
      <c r="H80" s="27">
        <v>25.29</v>
      </c>
      <c r="I80" s="27">
        <v>27.47</v>
      </c>
      <c r="J80" s="73" t="s">
        <v>204</v>
      </c>
    </row>
    <row r="81" spans="1:10" x14ac:dyDescent="0.2">
      <c r="A81" s="28" t="s">
        <v>309</v>
      </c>
      <c r="B81" s="28" t="s">
        <v>484</v>
      </c>
      <c r="C81" s="28" t="s">
        <v>69</v>
      </c>
      <c r="D81" s="27">
        <v>0</v>
      </c>
      <c r="E81" s="27">
        <v>0</v>
      </c>
      <c r="F81" s="27">
        <v>0</v>
      </c>
      <c r="G81" s="27">
        <v>21.88</v>
      </c>
      <c r="H81" s="27">
        <v>24.74</v>
      </c>
      <c r="I81" s="27">
        <v>25.36</v>
      </c>
      <c r="J81" s="73" t="s">
        <v>205</v>
      </c>
    </row>
    <row r="82" spans="1:10" x14ac:dyDescent="0.2">
      <c r="A82" s="28" t="s">
        <v>241</v>
      </c>
      <c r="B82" s="28" t="s">
        <v>417</v>
      </c>
      <c r="C82" s="28" t="s">
        <v>70</v>
      </c>
      <c r="D82" s="27">
        <v>0</v>
      </c>
      <c r="E82" s="27">
        <v>0</v>
      </c>
      <c r="F82" s="27">
        <v>0</v>
      </c>
      <c r="G82" s="27">
        <v>21.25</v>
      </c>
      <c r="H82" s="27">
        <v>24.81</v>
      </c>
      <c r="I82" s="27">
        <v>27.47</v>
      </c>
      <c r="J82" s="73" t="s">
        <v>193</v>
      </c>
    </row>
    <row r="83" spans="1:10" x14ac:dyDescent="0.2">
      <c r="A83" s="28" t="s">
        <v>307</v>
      </c>
      <c r="B83" s="28" t="s">
        <v>485</v>
      </c>
      <c r="C83" s="28" t="s">
        <v>372</v>
      </c>
      <c r="D83" s="27">
        <v>0</v>
      </c>
      <c r="E83" s="27">
        <v>0</v>
      </c>
      <c r="F83" s="27">
        <v>0</v>
      </c>
      <c r="G83" s="27">
        <v>21.88</v>
      </c>
      <c r="H83" s="27">
        <v>25.29</v>
      </c>
      <c r="I83" s="27">
        <v>27.47</v>
      </c>
      <c r="J83" s="73" t="s">
        <v>203</v>
      </c>
    </row>
    <row r="84" spans="1:10" x14ac:dyDescent="0.2">
      <c r="A84" s="28" t="s">
        <v>310</v>
      </c>
      <c r="B84" s="28" t="s">
        <v>486</v>
      </c>
      <c r="C84" s="28" t="s">
        <v>372</v>
      </c>
      <c r="D84" s="27">
        <v>0</v>
      </c>
      <c r="E84" s="27">
        <v>0</v>
      </c>
      <c r="F84" s="27">
        <v>0</v>
      </c>
      <c r="G84" s="27">
        <v>21.88</v>
      </c>
      <c r="H84" s="27">
        <v>25.29</v>
      </c>
      <c r="I84" s="27">
        <v>27.47</v>
      </c>
      <c r="J84" s="73" t="s">
        <v>203</v>
      </c>
    </row>
    <row r="85" spans="1:10" x14ac:dyDescent="0.2">
      <c r="A85" s="28" t="s">
        <v>237</v>
      </c>
      <c r="B85" s="28" t="s">
        <v>413</v>
      </c>
      <c r="C85" s="28" t="s">
        <v>25</v>
      </c>
      <c r="D85" s="27">
        <v>0</v>
      </c>
      <c r="E85" s="27">
        <v>0</v>
      </c>
      <c r="F85" s="27">
        <v>0</v>
      </c>
      <c r="G85" s="27">
        <v>21.25</v>
      </c>
      <c r="H85" s="27">
        <v>24.81</v>
      </c>
      <c r="I85" s="27">
        <v>27.47</v>
      </c>
      <c r="J85" s="73" t="s">
        <v>193</v>
      </c>
    </row>
    <row r="86" spans="1:10" x14ac:dyDescent="0.2">
      <c r="A86" s="28" t="s">
        <v>311</v>
      </c>
      <c r="B86" s="28" t="s">
        <v>487</v>
      </c>
      <c r="C86" s="28" t="s">
        <v>71</v>
      </c>
      <c r="D86" s="27">
        <v>0</v>
      </c>
      <c r="E86" s="27">
        <v>0</v>
      </c>
      <c r="F86" s="27">
        <v>0</v>
      </c>
      <c r="G86" s="27">
        <v>21.88</v>
      </c>
      <c r="H86" s="27">
        <v>25.29</v>
      </c>
      <c r="I86" s="27">
        <v>27.47</v>
      </c>
      <c r="J86" s="73" t="s">
        <v>204</v>
      </c>
    </row>
    <row r="87" spans="1:10" x14ac:dyDescent="0.2">
      <c r="A87" s="28" t="s">
        <v>312</v>
      </c>
      <c r="B87" s="28" t="s">
        <v>488</v>
      </c>
      <c r="C87" s="28" t="s">
        <v>72</v>
      </c>
      <c r="D87" s="27">
        <v>0</v>
      </c>
      <c r="E87" s="27">
        <v>0</v>
      </c>
      <c r="F87" s="27">
        <v>0</v>
      </c>
      <c r="G87" s="27">
        <v>20.91</v>
      </c>
      <c r="H87" s="27">
        <v>25.29</v>
      </c>
      <c r="I87" s="27">
        <v>27.04</v>
      </c>
      <c r="J87" s="73" t="s">
        <v>197</v>
      </c>
    </row>
    <row r="88" spans="1:10" x14ac:dyDescent="0.2">
      <c r="A88" s="28" t="s">
        <v>313</v>
      </c>
      <c r="B88" s="28" t="s">
        <v>489</v>
      </c>
      <c r="C88" s="28" t="s">
        <v>73</v>
      </c>
      <c r="D88" s="27">
        <v>0</v>
      </c>
      <c r="E88" s="27">
        <v>0</v>
      </c>
      <c r="F88" s="27">
        <v>0</v>
      </c>
      <c r="G88" s="27">
        <v>20.91</v>
      </c>
      <c r="H88" s="27">
        <v>25.29</v>
      </c>
      <c r="I88" s="27">
        <v>27.04</v>
      </c>
      <c r="J88" s="73" t="s">
        <v>197</v>
      </c>
    </row>
    <row r="89" spans="1:10" x14ac:dyDescent="0.2">
      <c r="A89" s="28" t="s">
        <v>314</v>
      </c>
      <c r="B89" s="28" t="s">
        <v>490</v>
      </c>
      <c r="C89" s="28" t="s">
        <v>74</v>
      </c>
      <c r="D89" s="27">
        <v>0</v>
      </c>
      <c r="E89" s="27">
        <v>0</v>
      </c>
      <c r="F89" s="27">
        <v>0</v>
      </c>
      <c r="G89" s="27">
        <v>20.76</v>
      </c>
      <c r="H89" s="27">
        <v>25.29</v>
      </c>
      <c r="I89" s="27">
        <v>27.47</v>
      </c>
      <c r="J89" s="73" t="s">
        <v>195</v>
      </c>
    </row>
    <row r="90" spans="1:10" x14ac:dyDescent="0.2">
      <c r="A90" s="28" t="s">
        <v>315</v>
      </c>
      <c r="B90" s="28" t="s">
        <v>491</v>
      </c>
      <c r="C90" s="28" t="s">
        <v>160</v>
      </c>
      <c r="D90" s="27">
        <v>0</v>
      </c>
      <c r="E90" s="27">
        <v>0</v>
      </c>
      <c r="F90" s="27">
        <v>0</v>
      </c>
      <c r="G90" s="27">
        <v>21.42</v>
      </c>
      <c r="H90" s="27">
        <v>25.29</v>
      </c>
      <c r="I90" s="27">
        <v>27.47</v>
      </c>
      <c r="J90" s="73" t="s">
        <v>202</v>
      </c>
    </row>
    <row r="91" spans="1:10" x14ac:dyDescent="0.2">
      <c r="A91" s="28" t="s">
        <v>316</v>
      </c>
      <c r="B91" s="28" t="s">
        <v>492</v>
      </c>
      <c r="C91" s="28" t="s">
        <v>75</v>
      </c>
      <c r="D91" s="27">
        <v>0</v>
      </c>
      <c r="E91" s="27">
        <v>0</v>
      </c>
      <c r="F91" s="27">
        <v>0</v>
      </c>
      <c r="G91" s="27">
        <v>21.88</v>
      </c>
      <c r="H91" s="27">
        <v>24.74</v>
      </c>
      <c r="I91" s="27">
        <v>25.36</v>
      </c>
      <c r="J91" s="73" t="s">
        <v>205</v>
      </c>
    </row>
    <row r="92" spans="1:10" x14ac:dyDescent="0.2">
      <c r="A92" s="28" t="s">
        <v>317</v>
      </c>
      <c r="B92" s="28" t="s">
        <v>493</v>
      </c>
      <c r="C92" s="28" t="s">
        <v>76</v>
      </c>
      <c r="D92" s="27">
        <v>0</v>
      </c>
      <c r="E92" s="27">
        <v>0</v>
      </c>
      <c r="F92" s="27">
        <v>0</v>
      </c>
      <c r="G92" s="27">
        <v>21.88</v>
      </c>
      <c r="H92" s="27">
        <v>24.74</v>
      </c>
      <c r="I92" s="27">
        <v>25.36</v>
      </c>
      <c r="J92" s="73" t="s">
        <v>205</v>
      </c>
    </row>
    <row r="93" spans="1:10" x14ac:dyDescent="0.2">
      <c r="A93" s="28" t="s">
        <v>318</v>
      </c>
      <c r="B93" s="28" t="s">
        <v>494</v>
      </c>
      <c r="C93" s="28" t="s">
        <v>77</v>
      </c>
      <c r="D93" s="27">
        <v>0</v>
      </c>
      <c r="E93" s="27">
        <v>0</v>
      </c>
      <c r="F93" s="27">
        <v>0</v>
      </c>
      <c r="G93" s="27">
        <v>20.91</v>
      </c>
      <c r="H93" s="27">
        <v>25.29</v>
      </c>
      <c r="I93" s="27">
        <v>27.04</v>
      </c>
      <c r="J93" s="29" t="s">
        <v>197</v>
      </c>
    </row>
    <row r="94" spans="1:10" x14ac:dyDescent="0.2">
      <c r="A94" s="28" t="s">
        <v>319</v>
      </c>
      <c r="B94" s="28" t="s">
        <v>495</v>
      </c>
      <c r="C94" s="28" t="s">
        <v>78</v>
      </c>
      <c r="D94" s="27">
        <v>0</v>
      </c>
      <c r="E94" s="27">
        <v>0</v>
      </c>
      <c r="F94" s="27">
        <v>0</v>
      </c>
      <c r="G94" s="27">
        <v>21.42</v>
      </c>
      <c r="H94" s="27">
        <v>25.29</v>
      </c>
      <c r="I94" s="27">
        <v>27.47</v>
      </c>
      <c r="J94" s="73" t="s">
        <v>202</v>
      </c>
    </row>
    <row r="95" spans="1:10" x14ac:dyDescent="0.2">
      <c r="A95" s="28" t="s">
        <v>320</v>
      </c>
      <c r="B95" s="28" t="s">
        <v>496</v>
      </c>
      <c r="C95" s="28" t="s">
        <v>79</v>
      </c>
      <c r="D95" s="27">
        <v>0</v>
      </c>
      <c r="E95" s="27">
        <v>0</v>
      </c>
      <c r="F95" s="27">
        <v>0</v>
      </c>
      <c r="G95" s="27">
        <v>21.88</v>
      </c>
      <c r="H95" s="27">
        <v>25.29</v>
      </c>
      <c r="I95" s="27">
        <v>26.84</v>
      </c>
      <c r="J95" s="73" t="s">
        <v>209</v>
      </c>
    </row>
    <row r="96" spans="1:10" x14ac:dyDescent="0.2">
      <c r="A96" s="28" t="s">
        <v>321</v>
      </c>
      <c r="B96" s="28" t="s">
        <v>497</v>
      </c>
      <c r="C96" s="28" t="s">
        <v>80</v>
      </c>
      <c r="D96" s="27">
        <v>0</v>
      </c>
      <c r="E96" s="27">
        <v>0</v>
      </c>
      <c r="F96" s="27">
        <v>0</v>
      </c>
      <c r="G96" s="27">
        <v>21.26</v>
      </c>
      <c r="H96" s="27">
        <v>23.95</v>
      </c>
      <c r="I96" s="27">
        <v>24.44</v>
      </c>
      <c r="J96" s="73" t="s">
        <v>213</v>
      </c>
    </row>
    <row r="97" spans="1:10" x14ac:dyDescent="0.2">
      <c r="A97" s="28" t="s">
        <v>252</v>
      </c>
      <c r="B97" s="28" t="s">
        <v>429</v>
      </c>
      <c r="C97" s="28" t="s">
        <v>161</v>
      </c>
      <c r="D97" s="27">
        <v>0</v>
      </c>
      <c r="E97" s="27">
        <v>0</v>
      </c>
      <c r="F97" s="27">
        <v>0</v>
      </c>
      <c r="G97" s="27">
        <v>21.25</v>
      </c>
      <c r="H97" s="27">
        <v>24.81</v>
      </c>
      <c r="I97" s="27">
        <v>27.47</v>
      </c>
      <c r="J97" s="73" t="s">
        <v>193</v>
      </c>
    </row>
    <row r="98" spans="1:10" x14ac:dyDescent="0.2">
      <c r="A98" s="28" t="s">
        <v>282</v>
      </c>
      <c r="B98" s="28" t="s">
        <v>458</v>
      </c>
      <c r="C98" s="28" t="s">
        <v>81</v>
      </c>
      <c r="D98" s="27">
        <v>0</v>
      </c>
      <c r="E98" s="27">
        <v>0</v>
      </c>
      <c r="F98" s="27">
        <v>0</v>
      </c>
      <c r="G98" s="27">
        <v>21.88</v>
      </c>
      <c r="H98" s="27">
        <v>25.29</v>
      </c>
      <c r="I98" s="27">
        <v>26.84</v>
      </c>
      <c r="J98" s="73" t="s">
        <v>209</v>
      </c>
    </row>
    <row r="99" spans="1:10" x14ac:dyDescent="0.2">
      <c r="A99" s="28" t="s">
        <v>322</v>
      </c>
      <c r="B99" s="28" t="s">
        <v>498</v>
      </c>
      <c r="C99" s="28" t="s">
        <v>82</v>
      </c>
      <c r="D99" s="27">
        <v>0</v>
      </c>
      <c r="E99" s="27">
        <v>0</v>
      </c>
      <c r="F99" s="27">
        <v>0</v>
      </c>
      <c r="G99" s="27">
        <v>20.91</v>
      </c>
      <c r="H99" s="27">
        <v>25.29</v>
      </c>
      <c r="I99" s="27">
        <v>27.04</v>
      </c>
      <c r="J99" s="73" t="s">
        <v>197</v>
      </c>
    </row>
    <row r="100" spans="1:10" x14ac:dyDescent="0.2">
      <c r="A100" s="28" t="s">
        <v>323</v>
      </c>
      <c r="B100" s="28" t="s">
        <v>499</v>
      </c>
      <c r="C100" s="28" t="s">
        <v>83</v>
      </c>
      <c r="D100" s="27">
        <v>0</v>
      </c>
      <c r="E100" s="27">
        <v>0</v>
      </c>
      <c r="F100" s="27">
        <v>0</v>
      </c>
      <c r="G100" s="27">
        <v>21.88</v>
      </c>
      <c r="H100" s="27">
        <v>25.29</v>
      </c>
      <c r="I100" s="27">
        <v>27.47</v>
      </c>
      <c r="J100" s="73" t="s">
        <v>201</v>
      </c>
    </row>
    <row r="101" spans="1:10" x14ac:dyDescent="0.2">
      <c r="A101" s="28" t="s">
        <v>324</v>
      </c>
      <c r="B101" s="28" t="s">
        <v>500</v>
      </c>
      <c r="C101" s="28" t="s">
        <v>163</v>
      </c>
      <c r="D101" s="27">
        <v>0</v>
      </c>
      <c r="E101" s="27">
        <v>0</v>
      </c>
      <c r="F101" s="27">
        <v>0</v>
      </c>
      <c r="G101" s="27">
        <v>21.88</v>
      </c>
      <c r="H101" s="27">
        <v>25.29</v>
      </c>
      <c r="I101" s="27">
        <v>27.47</v>
      </c>
      <c r="J101" s="73" t="s">
        <v>204</v>
      </c>
    </row>
    <row r="102" spans="1:10" x14ac:dyDescent="0.2">
      <c r="A102" s="28" t="s">
        <v>325</v>
      </c>
      <c r="B102" s="28" t="s">
        <v>501</v>
      </c>
      <c r="C102" s="28" t="s">
        <v>84</v>
      </c>
      <c r="D102" s="27">
        <v>0</v>
      </c>
      <c r="E102" s="27">
        <v>0</v>
      </c>
      <c r="F102" s="27">
        <v>0</v>
      </c>
      <c r="G102" s="27">
        <v>21.88</v>
      </c>
      <c r="H102" s="27">
        <v>25.29</v>
      </c>
      <c r="I102" s="27">
        <v>26.84</v>
      </c>
      <c r="J102" s="73" t="s">
        <v>209</v>
      </c>
    </row>
    <row r="103" spans="1:10" x14ac:dyDescent="0.2">
      <c r="A103" s="28" t="s">
        <v>326</v>
      </c>
      <c r="B103" s="28" t="s">
        <v>502</v>
      </c>
      <c r="C103" s="28" t="s">
        <v>85</v>
      </c>
      <c r="D103" s="27">
        <v>0</v>
      </c>
      <c r="E103" s="27">
        <v>0</v>
      </c>
      <c r="F103" s="27">
        <v>0</v>
      </c>
      <c r="G103" s="27">
        <v>21.88</v>
      </c>
      <c r="H103" s="27">
        <v>21.04</v>
      </c>
      <c r="I103" s="27">
        <v>26.75</v>
      </c>
      <c r="J103" s="73" t="s">
        <v>207</v>
      </c>
    </row>
    <row r="104" spans="1:10" x14ac:dyDescent="0.2">
      <c r="A104" s="28" t="s">
        <v>327</v>
      </c>
      <c r="B104" s="28" t="s">
        <v>503</v>
      </c>
      <c r="C104" s="28" t="s">
        <v>86</v>
      </c>
      <c r="D104" s="27">
        <v>0</v>
      </c>
      <c r="E104" s="27">
        <v>0</v>
      </c>
      <c r="F104" s="27">
        <v>0</v>
      </c>
      <c r="G104" s="27">
        <v>21.42</v>
      </c>
      <c r="H104" s="27">
        <v>25.29</v>
      </c>
      <c r="I104" s="27">
        <v>27.47</v>
      </c>
      <c r="J104" s="73" t="s">
        <v>202</v>
      </c>
    </row>
    <row r="105" spans="1:10" x14ac:dyDescent="0.2">
      <c r="A105" s="28" t="s">
        <v>328</v>
      </c>
      <c r="B105" s="28" t="s">
        <v>504</v>
      </c>
      <c r="C105" s="28" t="s">
        <v>87</v>
      </c>
      <c r="D105" s="27">
        <v>0</v>
      </c>
      <c r="E105" s="27">
        <v>0</v>
      </c>
      <c r="F105" s="27">
        <v>0</v>
      </c>
      <c r="G105" s="27">
        <v>21.88</v>
      </c>
      <c r="H105" s="27">
        <v>25.29</v>
      </c>
      <c r="I105" s="27">
        <v>27.47</v>
      </c>
      <c r="J105" s="73" t="s">
        <v>203</v>
      </c>
    </row>
    <row r="106" spans="1:10" x14ac:dyDescent="0.2">
      <c r="A106" s="28" t="s">
        <v>329</v>
      </c>
      <c r="B106" s="28" t="s">
        <v>410</v>
      </c>
      <c r="C106" s="28" t="s">
        <v>88</v>
      </c>
      <c r="D106" s="27">
        <v>0</v>
      </c>
      <c r="E106" s="27">
        <v>0</v>
      </c>
      <c r="F106" s="27">
        <v>0</v>
      </c>
      <c r="G106" s="27">
        <v>21.31</v>
      </c>
      <c r="H106" s="27">
        <v>22.79</v>
      </c>
      <c r="I106" s="27">
        <v>27.47</v>
      </c>
      <c r="J106" s="73" t="s">
        <v>208</v>
      </c>
    </row>
    <row r="107" spans="1:10" x14ac:dyDescent="0.2">
      <c r="A107" s="28" t="s">
        <v>330</v>
      </c>
      <c r="B107" s="28" t="s">
        <v>505</v>
      </c>
      <c r="C107" s="28" t="s">
        <v>89</v>
      </c>
      <c r="D107" s="27">
        <v>0</v>
      </c>
      <c r="E107" s="27">
        <v>0</v>
      </c>
      <c r="F107" s="27">
        <v>0</v>
      </c>
      <c r="G107" s="27">
        <v>20.81</v>
      </c>
      <c r="H107" s="27">
        <v>24.3</v>
      </c>
      <c r="I107" s="27">
        <v>27.47</v>
      </c>
      <c r="J107" s="73" t="s">
        <v>193</v>
      </c>
    </row>
    <row r="108" spans="1:10" x14ac:dyDescent="0.2">
      <c r="A108" s="28" t="s">
        <v>331</v>
      </c>
      <c r="B108" s="28" t="s">
        <v>506</v>
      </c>
      <c r="C108" s="28" t="s">
        <v>90</v>
      </c>
      <c r="D108" s="27">
        <v>0</v>
      </c>
      <c r="E108" s="27">
        <v>0</v>
      </c>
      <c r="F108" s="27">
        <v>0</v>
      </c>
      <c r="G108" s="27">
        <v>21.25</v>
      </c>
      <c r="H108" s="27">
        <v>24.81</v>
      </c>
      <c r="I108" s="27">
        <v>27.47</v>
      </c>
      <c r="J108" s="73" t="s">
        <v>193</v>
      </c>
    </row>
    <row r="109" spans="1:10" x14ac:dyDescent="0.2">
      <c r="A109" s="28" t="s">
        <v>263</v>
      </c>
      <c r="B109" s="28" t="s">
        <v>441</v>
      </c>
      <c r="C109" s="28" t="s">
        <v>91</v>
      </c>
      <c r="D109" s="27">
        <v>0</v>
      </c>
      <c r="E109" s="27">
        <v>0</v>
      </c>
      <c r="F109" s="27">
        <v>0</v>
      </c>
      <c r="G109" s="27">
        <v>20.76</v>
      </c>
      <c r="H109" s="27">
        <v>25.29</v>
      </c>
      <c r="I109" s="27">
        <v>27.47</v>
      </c>
      <c r="J109" s="73" t="s">
        <v>195</v>
      </c>
    </row>
    <row r="110" spans="1:10" x14ac:dyDescent="0.2">
      <c r="A110" s="28" t="s">
        <v>332</v>
      </c>
      <c r="B110" s="28" t="s">
        <v>507</v>
      </c>
      <c r="C110" s="28" t="s">
        <v>92</v>
      </c>
      <c r="D110" s="27">
        <v>0</v>
      </c>
      <c r="E110" s="27">
        <v>0</v>
      </c>
      <c r="F110" s="27">
        <v>0</v>
      </c>
      <c r="G110" s="27">
        <v>21.88</v>
      </c>
      <c r="H110" s="27">
        <v>24.74</v>
      </c>
      <c r="I110" s="27">
        <v>25.36</v>
      </c>
      <c r="J110" s="73" t="s">
        <v>205</v>
      </c>
    </row>
    <row r="111" spans="1:10" x14ac:dyDescent="0.2">
      <c r="A111" s="28" t="s">
        <v>333</v>
      </c>
      <c r="B111" s="28" t="s">
        <v>508</v>
      </c>
      <c r="C111" s="28" t="s">
        <v>93</v>
      </c>
      <c r="D111" s="27">
        <v>0</v>
      </c>
      <c r="E111" s="27">
        <v>0</v>
      </c>
      <c r="F111" s="27">
        <v>0</v>
      </c>
      <c r="G111" s="27">
        <v>20.81</v>
      </c>
      <c r="H111" s="27">
        <v>24.3</v>
      </c>
      <c r="I111" s="27">
        <v>27.47</v>
      </c>
      <c r="J111" s="73" t="s">
        <v>193</v>
      </c>
    </row>
    <row r="112" spans="1:10" x14ac:dyDescent="0.2">
      <c r="A112" s="28" t="s">
        <v>359</v>
      </c>
      <c r="B112" s="28" t="s">
        <v>509</v>
      </c>
      <c r="C112" s="28" t="s">
        <v>94</v>
      </c>
      <c r="D112" s="27">
        <v>0</v>
      </c>
      <c r="E112" s="27">
        <v>0</v>
      </c>
      <c r="F112" s="27">
        <v>0</v>
      </c>
      <c r="G112" s="27">
        <v>21.42</v>
      </c>
      <c r="H112" s="27">
        <v>25.29</v>
      </c>
      <c r="I112" s="27">
        <v>27.47</v>
      </c>
      <c r="J112" s="73" t="s">
        <v>202</v>
      </c>
    </row>
    <row r="113" spans="1:10" x14ac:dyDescent="0.2">
      <c r="A113" s="28" t="s">
        <v>334</v>
      </c>
      <c r="B113" s="28" t="s">
        <v>510</v>
      </c>
      <c r="C113" s="28" t="s">
        <v>164</v>
      </c>
      <c r="D113" s="27">
        <v>0</v>
      </c>
      <c r="E113" s="27">
        <v>0</v>
      </c>
      <c r="F113" s="27">
        <v>0</v>
      </c>
      <c r="G113" s="27">
        <v>21.88</v>
      </c>
      <c r="H113" s="27">
        <v>24.74</v>
      </c>
      <c r="I113" s="27">
        <v>25.36</v>
      </c>
      <c r="J113" s="73" t="s">
        <v>205</v>
      </c>
    </row>
    <row r="114" spans="1:10" x14ac:dyDescent="0.2">
      <c r="A114" s="28" t="s">
        <v>335</v>
      </c>
      <c r="B114" s="28" t="s">
        <v>511</v>
      </c>
      <c r="C114" s="28" t="s">
        <v>95</v>
      </c>
      <c r="D114" s="27">
        <v>0</v>
      </c>
      <c r="E114" s="27">
        <v>0</v>
      </c>
      <c r="F114" s="27">
        <v>0</v>
      </c>
      <c r="G114" s="27">
        <v>21.26</v>
      </c>
      <c r="H114" s="27">
        <v>23.95</v>
      </c>
      <c r="I114" s="27">
        <v>24.44</v>
      </c>
      <c r="J114" s="73" t="s">
        <v>213</v>
      </c>
    </row>
    <row r="115" spans="1:10" x14ac:dyDescent="0.2">
      <c r="A115" s="28" t="s">
        <v>329</v>
      </c>
      <c r="B115" s="28" t="s">
        <v>410</v>
      </c>
      <c r="C115" s="28" t="s">
        <v>96</v>
      </c>
      <c r="D115" s="27">
        <v>0</v>
      </c>
      <c r="E115" s="27">
        <v>0</v>
      </c>
      <c r="F115" s="27">
        <v>0</v>
      </c>
      <c r="G115" s="27">
        <v>21.31</v>
      </c>
      <c r="H115" s="27">
        <v>22.79</v>
      </c>
      <c r="I115" s="27">
        <v>27.47</v>
      </c>
      <c r="J115" s="73" t="s">
        <v>208</v>
      </c>
    </row>
    <row r="116" spans="1:10" x14ac:dyDescent="0.2">
      <c r="A116" s="28" t="s">
        <v>336</v>
      </c>
      <c r="B116" s="28" t="s">
        <v>512</v>
      </c>
      <c r="C116" s="28" t="s">
        <v>97</v>
      </c>
      <c r="D116" s="27">
        <v>0</v>
      </c>
      <c r="E116" s="27">
        <v>0</v>
      </c>
      <c r="F116" s="27">
        <v>0</v>
      </c>
      <c r="G116" s="27">
        <v>21.88</v>
      </c>
      <c r="H116" s="27">
        <v>25.29</v>
      </c>
      <c r="I116" s="27">
        <v>26.84</v>
      </c>
      <c r="J116" s="73" t="s">
        <v>209</v>
      </c>
    </row>
    <row r="117" spans="1:10" x14ac:dyDescent="0.2">
      <c r="A117" s="28" t="s">
        <v>337</v>
      </c>
      <c r="B117" s="28" t="s">
        <v>513</v>
      </c>
      <c r="C117" s="28" t="s">
        <v>98</v>
      </c>
      <c r="D117" s="27">
        <v>0</v>
      </c>
      <c r="E117" s="27">
        <v>0</v>
      </c>
      <c r="F117" s="27">
        <v>0</v>
      </c>
      <c r="G117" s="27">
        <v>17.88</v>
      </c>
      <c r="H117" s="27">
        <v>21.62</v>
      </c>
      <c r="I117" s="27">
        <v>24.88</v>
      </c>
      <c r="J117" s="73" t="s">
        <v>206</v>
      </c>
    </row>
    <row r="118" spans="1:10" x14ac:dyDescent="0.2">
      <c r="A118" s="28" t="s">
        <v>338</v>
      </c>
      <c r="B118" s="28" t="s">
        <v>514</v>
      </c>
      <c r="C118" s="28" t="s">
        <v>157</v>
      </c>
      <c r="D118" s="27">
        <v>0</v>
      </c>
      <c r="E118" s="27">
        <v>0</v>
      </c>
      <c r="F118" s="27">
        <v>0</v>
      </c>
      <c r="G118" s="27">
        <v>21.25</v>
      </c>
      <c r="H118" s="27">
        <v>24.81</v>
      </c>
      <c r="I118" s="27">
        <v>27.47</v>
      </c>
      <c r="J118" s="73" t="s">
        <v>193</v>
      </c>
    </row>
    <row r="119" spans="1:10" x14ac:dyDescent="0.2">
      <c r="A119" s="28" t="s">
        <v>252</v>
      </c>
      <c r="B119" s="28" t="s">
        <v>429</v>
      </c>
      <c r="C119" s="28" t="s">
        <v>149</v>
      </c>
      <c r="D119" s="27">
        <v>0</v>
      </c>
      <c r="E119" s="27">
        <v>0</v>
      </c>
      <c r="F119" s="27">
        <v>0</v>
      </c>
      <c r="G119" s="27">
        <v>21.25</v>
      </c>
      <c r="H119" s="27">
        <v>24.81</v>
      </c>
      <c r="I119" s="27">
        <v>27.47</v>
      </c>
      <c r="J119" s="73" t="s">
        <v>193</v>
      </c>
    </row>
    <row r="120" spans="1:10" x14ac:dyDescent="0.2">
      <c r="A120" s="28" t="s">
        <v>339</v>
      </c>
      <c r="B120" s="28" t="s">
        <v>515</v>
      </c>
      <c r="C120" s="28" t="s">
        <v>100</v>
      </c>
      <c r="D120" s="27">
        <v>0</v>
      </c>
      <c r="E120" s="27">
        <v>0</v>
      </c>
      <c r="F120" s="27">
        <v>0</v>
      </c>
      <c r="G120" s="27">
        <v>18.38</v>
      </c>
      <c r="H120" s="27">
        <v>20.95</v>
      </c>
      <c r="I120" s="27">
        <v>22.2</v>
      </c>
      <c r="J120" s="73" t="s">
        <v>234</v>
      </c>
    </row>
    <row r="121" spans="1:10" x14ac:dyDescent="0.2">
      <c r="A121" s="28" t="s">
        <v>340</v>
      </c>
      <c r="B121" s="28" t="s">
        <v>516</v>
      </c>
      <c r="C121" s="28" t="s">
        <v>373</v>
      </c>
      <c r="D121" s="27">
        <v>0</v>
      </c>
      <c r="E121" s="27">
        <v>0</v>
      </c>
      <c r="F121" s="27">
        <v>0</v>
      </c>
      <c r="G121" s="27">
        <v>21.88</v>
      </c>
      <c r="H121" s="27">
        <v>21.04</v>
      </c>
      <c r="I121" s="27">
        <v>26.75</v>
      </c>
      <c r="J121" s="73" t="s">
        <v>207</v>
      </c>
    </row>
    <row r="122" spans="1:10" x14ac:dyDescent="0.2">
      <c r="A122" s="28" t="s">
        <v>272</v>
      </c>
      <c r="B122" s="28" t="s">
        <v>517</v>
      </c>
      <c r="C122" s="28" t="s">
        <v>374</v>
      </c>
      <c r="D122" s="27">
        <v>0</v>
      </c>
      <c r="E122" s="27">
        <v>0</v>
      </c>
      <c r="F122" s="27">
        <v>0</v>
      </c>
      <c r="G122" s="27">
        <v>21.88</v>
      </c>
      <c r="H122" s="27">
        <v>25.29</v>
      </c>
      <c r="I122" s="27">
        <v>27.47</v>
      </c>
      <c r="J122" s="73" t="s">
        <v>204</v>
      </c>
    </row>
    <row r="123" spans="1:10" x14ac:dyDescent="0.2">
      <c r="A123" s="28" t="s">
        <v>341</v>
      </c>
      <c r="B123" s="28" t="s">
        <v>518</v>
      </c>
      <c r="C123" s="28" t="s">
        <v>101</v>
      </c>
      <c r="D123" s="27">
        <v>0</v>
      </c>
      <c r="E123" s="27">
        <v>0</v>
      </c>
      <c r="F123" s="27">
        <v>0</v>
      </c>
      <c r="G123" s="27">
        <v>21.88</v>
      </c>
      <c r="H123" s="27">
        <v>25.29</v>
      </c>
      <c r="I123" s="27">
        <v>27.47</v>
      </c>
      <c r="J123" s="73" t="s">
        <v>201</v>
      </c>
    </row>
    <row r="124" spans="1:10" x14ac:dyDescent="0.2">
      <c r="A124" s="28" t="s">
        <v>342</v>
      </c>
      <c r="B124" s="28" t="s">
        <v>519</v>
      </c>
      <c r="C124" s="28" t="s">
        <v>102</v>
      </c>
      <c r="D124" s="27">
        <v>0</v>
      </c>
      <c r="E124" s="27">
        <v>0</v>
      </c>
      <c r="F124" s="27">
        <v>0</v>
      </c>
      <c r="G124" s="27">
        <v>21.88</v>
      </c>
      <c r="H124" s="27">
        <v>25.29</v>
      </c>
      <c r="I124" s="27">
        <v>27.47</v>
      </c>
      <c r="J124" s="73" t="s">
        <v>201</v>
      </c>
    </row>
    <row r="125" spans="1:10" x14ac:dyDescent="0.2">
      <c r="A125" s="28" t="s">
        <v>343</v>
      </c>
      <c r="B125" s="28" t="s">
        <v>520</v>
      </c>
      <c r="C125" s="28" t="s">
        <v>103</v>
      </c>
      <c r="D125" s="27">
        <v>0</v>
      </c>
      <c r="E125" s="27">
        <v>0</v>
      </c>
      <c r="F125" s="27">
        <v>0</v>
      </c>
      <c r="G125" s="27">
        <v>21.88</v>
      </c>
      <c r="H125" s="27">
        <v>25.29</v>
      </c>
      <c r="I125" s="27">
        <v>27.47</v>
      </c>
      <c r="J125" s="73" t="s">
        <v>203</v>
      </c>
    </row>
    <row r="126" spans="1:10" x14ac:dyDescent="0.2">
      <c r="A126" s="28" t="s">
        <v>344</v>
      </c>
      <c r="B126" s="28" t="s">
        <v>521</v>
      </c>
      <c r="C126" s="28" t="s">
        <v>104</v>
      </c>
      <c r="D126" s="27">
        <v>0</v>
      </c>
      <c r="E126" s="27">
        <v>0</v>
      </c>
      <c r="F126" s="27">
        <v>0</v>
      </c>
      <c r="G126" s="27">
        <v>13.2</v>
      </c>
      <c r="H126" s="27">
        <v>13.2</v>
      </c>
      <c r="I126" s="27">
        <v>13.2</v>
      </c>
      <c r="J126" s="73" t="s">
        <v>210</v>
      </c>
    </row>
    <row r="127" spans="1:10" x14ac:dyDescent="0.2">
      <c r="A127" s="28" t="s">
        <v>345</v>
      </c>
      <c r="B127" s="28" t="s">
        <v>522</v>
      </c>
      <c r="C127" s="28" t="s">
        <v>105</v>
      </c>
      <c r="D127" s="27">
        <v>0</v>
      </c>
      <c r="E127" s="27">
        <v>0</v>
      </c>
      <c r="F127" s="27">
        <v>0</v>
      </c>
      <c r="G127" s="27">
        <v>20.53</v>
      </c>
      <c r="H127" s="27">
        <v>21.31</v>
      </c>
      <c r="I127" s="27">
        <v>25.15</v>
      </c>
      <c r="J127" s="73" t="s">
        <v>212</v>
      </c>
    </row>
    <row r="128" spans="1:10" x14ac:dyDescent="0.2">
      <c r="A128" s="28" t="s">
        <v>346</v>
      </c>
      <c r="B128" s="28" t="s">
        <v>523</v>
      </c>
      <c r="C128" s="28" t="s">
        <v>106</v>
      </c>
      <c r="D128" s="27">
        <v>0</v>
      </c>
      <c r="E128" s="27">
        <v>0</v>
      </c>
      <c r="F128" s="27">
        <v>0</v>
      </c>
      <c r="G128" s="27">
        <v>21.88</v>
      </c>
      <c r="H128" s="27">
        <v>24.74</v>
      </c>
      <c r="I128" s="27">
        <v>25.36</v>
      </c>
      <c r="J128" s="73" t="s">
        <v>205</v>
      </c>
    </row>
  </sheetData>
  <pageMargins left="1.1811023622047245" right="0.78740157480314965" top="0.78740157480314965" bottom="0.78740157480314965" header="0.51181102362204722" footer="0.51181102362204722"/>
  <pageSetup paperSize="9" orientation="portrait" r:id="rId1"/>
  <headerFooter scaleWithDoc="0">
    <oddHeader>&amp;R&amp;G</oddHeader>
    <oddFooter>&amp;L&amp;8&amp;F&amp;R&amp;8&amp;P / &amp;N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5</vt:i4>
      </vt:variant>
      <vt:variant>
        <vt:lpstr>Benannte Bereiche</vt:lpstr>
      </vt:variant>
      <vt:variant>
        <vt:i4>2</vt:i4>
      </vt:variant>
    </vt:vector>
  </HeadingPairs>
  <TitlesOfParts>
    <vt:vector size="7" baseType="lpstr">
      <vt:lpstr>Import</vt:lpstr>
      <vt:lpstr>Wohnsitz</vt:lpstr>
      <vt:lpstr>GEKO</vt:lpstr>
      <vt:lpstr>KWF Beleg</vt:lpstr>
      <vt:lpstr>Parameter</vt:lpstr>
      <vt:lpstr>'KWF Beleg'!Druckbereich</vt:lpstr>
      <vt:lpstr>Wohnsitz!Druckbereich</vt:lpstr>
    </vt:vector>
  </TitlesOfParts>
  <Company>aio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Cirkovic Franjo</dc:creator>
  <cp:lastModifiedBy>Spadini Corinne</cp:lastModifiedBy>
  <cp:lastPrinted>2024-12-12T15:59:51Z</cp:lastPrinted>
  <dcterms:created xsi:type="dcterms:W3CDTF">2011-06-07T13:38:34Z</dcterms:created>
  <dcterms:modified xsi:type="dcterms:W3CDTF">2025-11-17T14:04:25Z</dcterms:modified>
</cp:coreProperties>
</file>