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FFIVWSTAT\10 Tourismus\10_31 Beherbergungsstatistik\2023\"/>
    </mc:Choice>
  </mc:AlternateContent>
  <xr:revisionPtr revIDLastSave="0" documentId="13_ncr:1_{AEFA6CCC-FB1B-49E3-B52A-3C63EEACBF0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4" sheetId="20" r:id="rId1"/>
    <sheet name="2023" sheetId="19" r:id="rId2"/>
    <sheet name="2022" sheetId="18" r:id="rId3"/>
    <sheet name="2021" sheetId="17" r:id="rId4"/>
    <sheet name="2020" sheetId="16" r:id="rId5"/>
    <sheet name="2019" sheetId="15" r:id="rId6"/>
    <sheet name="2018" sheetId="14" r:id="rId7"/>
    <sheet name="2017" sheetId="13" r:id="rId8"/>
    <sheet name="2016" sheetId="12" r:id="rId9"/>
    <sheet name="2015" sheetId="11" r:id="rId10"/>
    <sheet name="2014" sheetId="10" r:id="rId11"/>
    <sheet name="2013" sheetId="9" r:id="rId12"/>
    <sheet name="2012" sheetId="8" r:id="rId13"/>
    <sheet name="2011" sheetId="7" r:id="rId14"/>
    <sheet name="2010" sheetId="6" r:id="rId15"/>
    <sheet name="2009" sheetId="5" r:id="rId16"/>
    <sheet name="2008" sheetId="4" r:id="rId17"/>
    <sheet name="2007" sheetId="3" r:id="rId18"/>
    <sheet name="2006" sheetId="2" r:id="rId19"/>
    <sheet name="2005" sheetId="1" r:id="rId20"/>
  </sheets>
  <definedNames>
    <definedName name="_xlnm._FilterDatabase" localSheetId="19" hidden="1">'2005'!$CD$1:$CD$76</definedName>
    <definedName name="_xlnm._FilterDatabase" localSheetId="18" hidden="1">'2006'!$CD$1:$CD$76</definedName>
    <definedName name="_xlnm._FilterDatabase" localSheetId="17" hidden="1">'2007'!$CD$1:$CD$76</definedName>
    <definedName name="_xlnm._FilterDatabase" localSheetId="16" hidden="1">'2008'!$CD$1:$CD$76</definedName>
    <definedName name="_xlnm._FilterDatabase" localSheetId="15" hidden="1">'2009'!$CD$1:$CD$76</definedName>
    <definedName name="_xlnm._FilterDatabase" localSheetId="14" hidden="1">'2010'!$CD$1:$CD$81</definedName>
    <definedName name="_xlnm._FilterDatabase" localSheetId="13" hidden="1">'2011'!$CD$1:$CD$87</definedName>
    <definedName name="_xlnm._FilterDatabase" localSheetId="12" hidden="1">'2012'!$BO$1:$BO$87</definedName>
    <definedName name="_xlnm._FilterDatabase" localSheetId="11" hidden="1">'2013'!$CD$1:$CD$87</definedName>
    <definedName name="_xlnm._FilterDatabase" localSheetId="10" hidden="1">'2014'!$CA$1:$CA$87</definedName>
    <definedName name="_xlnm._FilterDatabase" localSheetId="9" hidden="1">'2015'!$A$1:$CD$87</definedName>
    <definedName name="_xlnm._FilterDatabase" localSheetId="8" hidden="1">'2016'!$A$1:$CE$93</definedName>
    <definedName name="_xlnm._FilterDatabase" localSheetId="7" hidden="1">'2017'!$A$1:$CE$97</definedName>
    <definedName name="_xlnm._FilterDatabase" localSheetId="6" hidden="1">'2018'!$A$1:$CE$94</definedName>
    <definedName name="_xlnm._FilterDatabase" localSheetId="5" hidden="1">'2019'!$A$1:$CE$93</definedName>
    <definedName name="_xlnm._FilterDatabase" localSheetId="4" hidden="1">'2020'!$A$1:$CE$94</definedName>
    <definedName name="_xlnm._FilterDatabase" localSheetId="3" hidden="1">'2021'!$A$1:$CE$94</definedName>
    <definedName name="_xlnm._FilterDatabase" localSheetId="2" hidden="1">'2022'!$A$1:$CE$94</definedName>
    <definedName name="_xlnm._FilterDatabase" localSheetId="1" hidden="1">'2023'!$A$1:$CE$94</definedName>
    <definedName name="_xlnm._FilterDatabase" localSheetId="0" hidden="1">'2024'!$A$1:$CE$94</definedName>
    <definedName name="_xlnm.Print_Titles" localSheetId="19">'2005'!$A:$A,'2005'!$1:$5</definedName>
    <definedName name="_xlnm.Print_Titles" localSheetId="18">'2006'!$A:$A,'2006'!$1:$5</definedName>
    <definedName name="_xlnm.Print_Titles" localSheetId="17">'2007'!$A:$A,'2007'!$1:$5</definedName>
    <definedName name="_xlnm.Print_Titles" localSheetId="16">'2008'!$A:$A,'2008'!$1:$5</definedName>
    <definedName name="_xlnm.Print_Titles" localSheetId="15">'2009'!$A:$A,'2009'!$1:$5</definedName>
    <definedName name="_xlnm.Print_Titles" localSheetId="14">'2010'!$A:$A,'2010'!$1:$5</definedName>
    <definedName name="_xlnm.Print_Titles" localSheetId="13">'2011'!$A:$A,'2011'!$1:$5</definedName>
    <definedName name="_xlnm.Print_Titles" localSheetId="12">'2012'!$A:$A,'2012'!$1:$5</definedName>
    <definedName name="_xlnm.Print_Titles" localSheetId="11">'2013'!$A:$A,'2013'!$1:$5</definedName>
    <definedName name="_xlnm.Print_Titles" localSheetId="10">'2014'!$A:$A,'2014'!$1:$5</definedName>
    <definedName name="_xlnm.Print_Titles" localSheetId="9">'2015'!$A:$A,'2015'!$1:$5</definedName>
    <definedName name="_xlnm.Print_Titles" localSheetId="8">'2016'!$A:$A,'2016'!$1:$5</definedName>
    <definedName name="_xlnm.Print_Titles" localSheetId="7">'2017'!$A:$A,'2017'!$1:$5</definedName>
    <definedName name="_xlnm.Print_Titles" localSheetId="6">'2018'!$A:$A,'2018'!$1:$5</definedName>
    <definedName name="_xlnm.Print_Titles" localSheetId="5">'2019'!$A:$A,'2019'!$1:$5</definedName>
    <definedName name="_xlnm.Print_Titles" localSheetId="4">'2020'!$A:$A,'2020'!$1:$5</definedName>
    <definedName name="_xlnm.Print_Titles" localSheetId="3">'2021'!$A:$A,'2021'!$1:$5</definedName>
    <definedName name="_xlnm.Print_Titles" localSheetId="2">'2022'!$A:$A,'2022'!$1:$5</definedName>
    <definedName name="_xlnm.Print_Titles" localSheetId="1">'2023'!$A:$A,'2023'!$1:$5</definedName>
    <definedName name="_xlnm.Print_Titles" localSheetId="0">'2024'!$A:$A,'2024'!$1:$5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20" l="1"/>
  <c r="C6" i="20"/>
  <c r="D6" i="20"/>
  <c r="E6" i="20"/>
  <c r="F6" i="20"/>
  <c r="G6" i="20"/>
  <c r="H6" i="20"/>
  <c r="I6" i="20"/>
  <c r="J6" i="20"/>
  <c r="K6" i="20"/>
  <c r="L6" i="20"/>
  <c r="M6" i="20" s="1"/>
  <c r="N6" i="20"/>
  <c r="O6" i="20"/>
  <c r="P6" i="20" s="1"/>
  <c r="Q6" i="20"/>
  <c r="R6" i="20"/>
  <c r="S6" i="20"/>
  <c r="T6" i="20"/>
  <c r="V6" i="20" s="1"/>
  <c r="U6" i="20"/>
  <c r="W6" i="20"/>
  <c r="Y6" i="20" s="1"/>
  <c r="X6" i="20"/>
  <c r="Z6" i="20"/>
  <c r="AA6" i="20"/>
  <c r="AB6" i="20"/>
  <c r="AC6" i="20"/>
  <c r="AD6" i="20"/>
  <c r="AE6" i="20"/>
  <c r="AF6" i="20"/>
  <c r="AG6" i="20"/>
  <c r="AH6" i="20"/>
  <c r="AI6" i="20"/>
  <c r="AJ6" i="20"/>
  <c r="AK6" i="20" s="1"/>
  <c r="AL6" i="20"/>
  <c r="AM6" i="20"/>
  <c r="AN6" i="20" s="1"/>
  <c r="AO6" i="20"/>
  <c r="AP6" i="20"/>
  <c r="AQ6" i="20"/>
  <c r="AR6" i="20"/>
  <c r="AT6" i="20" s="1"/>
  <c r="AS6" i="20"/>
  <c r="AU6" i="20"/>
  <c r="AW6" i="20" s="1"/>
  <c r="AV6" i="20"/>
  <c r="AX6" i="20"/>
  <c r="AY6" i="20"/>
  <c r="AZ6" i="20"/>
  <c r="BD6" i="20" l="1"/>
  <c r="BE6" i="20"/>
  <c r="BF6" i="20"/>
  <c r="BG6" i="20"/>
  <c r="BI6" i="20" s="1"/>
  <c r="BH6" i="20"/>
  <c r="BJ6" i="20"/>
  <c r="BK6" i="20"/>
  <c r="BL6" i="20" s="1"/>
  <c r="BM6" i="20"/>
  <c r="BN6" i="20"/>
  <c r="BO6" i="20"/>
  <c r="BP6" i="20"/>
  <c r="BQ6" i="20"/>
  <c r="BS6" i="20"/>
  <c r="BT6" i="20"/>
  <c r="BU6" i="20" s="1"/>
  <c r="BV6" i="20"/>
  <c r="BW6" i="20"/>
  <c r="BX6" i="20" s="1"/>
  <c r="BY6" i="20"/>
  <c r="BZ6" i="20"/>
  <c r="CA6" i="20" s="1"/>
  <c r="BR6" i="20" l="1"/>
  <c r="CC80" i="20"/>
  <c r="CB80" i="20"/>
  <c r="CC79" i="20"/>
  <c r="CB79" i="20"/>
  <c r="CC78" i="20"/>
  <c r="CB78" i="20"/>
  <c r="CC77" i="20"/>
  <c r="CB77" i="20"/>
  <c r="CC76" i="20"/>
  <c r="CB76" i="20"/>
  <c r="CC75" i="20"/>
  <c r="CB75" i="20"/>
  <c r="CC74" i="20"/>
  <c r="CB74" i="20"/>
  <c r="CC73" i="20"/>
  <c r="CB73" i="20"/>
  <c r="CC72" i="20"/>
  <c r="CB72" i="20"/>
  <c r="CC71" i="20"/>
  <c r="CB71" i="20"/>
  <c r="CC70" i="20"/>
  <c r="CB70" i="20"/>
  <c r="CC69" i="20"/>
  <c r="CB69" i="20"/>
  <c r="CC68" i="20"/>
  <c r="CB68" i="20"/>
  <c r="CC67" i="20"/>
  <c r="CB67" i="20"/>
  <c r="CC66" i="20"/>
  <c r="CB66" i="20"/>
  <c r="CC65" i="20"/>
  <c r="CB65" i="20"/>
  <c r="CC64" i="20"/>
  <c r="CB64" i="20"/>
  <c r="CC63" i="20"/>
  <c r="CB63" i="20"/>
  <c r="CC62" i="20"/>
  <c r="CB62" i="20"/>
  <c r="CC61" i="20"/>
  <c r="CB61" i="20"/>
  <c r="CC60" i="20"/>
  <c r="CB60" i="20"/>
  <c r="CC59" i="20"/>
  <c r="CB59" i="20"/>
  <c r="CC58" i="20"/>
  <c r="CB58" i="20"/>
  <c r="CC57" i="20"/>
  <c r="CB57" i="20"/>
  <c r="CC56" i="20"/>
  <c r="CB56" i="20"/>
  <c r="CC55" i="20"/>
  <c r="CB55" i="20"/>
  <c r="CC54" i="20"/>
  <c r="CB54" i="20"/>
  <c r="CC53" i="20"/>
  <c r="CB53" i="20"/>
  <c r="CC52" i="20"/>
  <c r="CB52" i="20"/>
  <c r="CC51" i="20"/>
  <c r="CB51" i="20"/>
  <c r="CC50" i="20"/>
  <c r="CB50" i="20"/>
  <c r="CC49" i="20"/>
  <c r="CB49" i="20"/>
  <c r="CC48" i="20"/>
  <c r="CB48" i="20"/>
  <c r="CC47" i="20"/>
  <c r="CB47" i="20"/>
  <c r="CC46" i="20"/>
  <c r="CB46" i="20"/>
  <c r="CC45" i="20"/>
  <c r="CB45" i="20"/>
  <c r="CC44" i="20"/>
  <c r="CB44" i="20"/>
  <c r="CC43" i="20"/>
  <c r="CB43" i="20"/>
  <c r="CC42" i="20"/>
  <c r="CB42" i="20"/>
  <c r="CC41" i="20"/>
  <c r="CB41" i="20"/>
  <c r="CC40" i="20"/>
  <c r="CB40" i="20"/>
  <c r="CC39" i="20"/>
  <c r="CB39" i="20"/>
  <c r="CC38" i="20"/>
  <c r="CB38" i="20"/>
  <c r="CC37" i="20"/>
  <c r="CB37" i="20"/>
  <c r="CC36" i="20"/>
  <c r="CB36" i="20"/>
  <c r="CC35" i="20"/>
  <c r="CB35" i="20"/>
  <c r="CC34" i="20"/>
  <c r="CB34" i="20"/>
  <c r="CC33" i="20"/>
  <c r="CB33" i="20"/>
  <c r="CC32" i="20"/>
  <c r="CB32" i="20"/>
  <c r="CC31" i="20"/>
  <c r="CB31" i="20"/>
  <c r="CC30" i="20"/>
  <c r="CB30" i="20"/>
  <c r="CC29" i="20"/>
  <c r="CB29" i="20"/>
  <c r="CC28" i="20"/>
  <c r="CB28" i="20"/>
  <c r="CC27" i="20"/>
  <c r="CB27" i="20"/>
  <c r="CC26" i="20"/>
  <c r="CB26" i="20"/>
  <c r="CC25" i="20"/>
  <c r="CB25" i="20"/>
  <c r="CC24" i="20"/>
  <c r="CB24" i="20"/>
  <c r="CC23" i="20"/>
  <c r="CB23" i="20"/>
  <c r="CC22" i="20"/>
  <c r="CB22" i="20"/>
  <c r="CC21" i="20"/>
  <c r="CB21" i="20"/>
  <c r="CC20" i="20"/>
  <c r="CB20" i="20"/>
  <c r="CC19" i="20"/>
  <c r="CB19" i="20"/>
  <c r="CC18" i="20"/>
  <c r="CB18" i="20"/>
  <c r="CC17" i="20"/>
  <c r="CB17" i="20"/>
  <c r="CC16" i="20"/>
  <c r="CB16" i="20"/>
  <c r="CC15" i="20"/>
  <c r="CB15" i="20"/>
  <c r="CC14" i="20"/>
  <c r="CB14" i="20"/>
  <c r="CC13" i="20"/>
  <c r="CB13" i="20"/>
  <c r="CC12" i="20"/>
  <c r="CB12" i="20"/>
  <c r="CC11" i="20"/>
  <c r="CB11" i="20"/>
  <c r="CC10" i="20"/>
  <c r="CB10" i="20"/>
  <c r="CC9" i="20"/>
  <c r="CB9" i="20"/>
  <c r="BB6" i="20"/>
  <c r="BA6" i="20"/>
  <c r="CC80" i="19"/>
  <c r="CB80" i="19"/>
  <c r="CC79" i="19"/>
  <c r="CB79" i="19"/>
  <c r="CC78" i="19"/>
  <c r="CB78" i="19"/>
  <c r="CC77" i="19"/>
  <c r="CB77" i="19"/>
  <c r="CC76" i="19"/>
  <c r="CB76" i="19"/>
  <c r="CC75" i="19"/>
  <c r="CB75" i="19"/>
  <c r="CC74" i="19"/>
  <c r="CB74" i="19"/>
  <c r="CC73" i="19"/>
  <c r="CB73" i="19"/>
  <c r="CC72" i="19"/>
  <c r="CB72" i="19"/>
  <c r="CC71" i="19"/>
  <c r="CB71" i="19"/>
  <c r="CC70" i="19"/>
  <c r="CB70" i="19"/>
  <c r="CC69" i="19"/>
  <c r="CB69" i="19"/>
  <c r="CC68" i="19"/>
  <c r="CB68" i="19"/>
  <c r="CC67" i="19"/>
  <c r="CB67" i="19"/>
  <c r="CC66" i="19"/>
  <c r="CB66" i="19"/>
  <c r="CC65" i="19"/>
  <c r="CB65" i="19"/>
  <c r="CC64" i="19"/>
  <c r="CB64" i="19"/>
  <c r="CC63" i="19"/>
  <c r="CB63" i="19"/>
  <c r="CC62" i="19"/>
  <c r="CB62" i="19"/>
  <c r="CC61" i="19"/>
  <c r="CB61" i="19"/>
  <c r="CC60" i="19"/>
  <c r="CB60" i="19"/>
  <c r="CC59" i="19"/>
  <c r="CB59" i="19"/>
  <c r="CC58" i="19"/>
  <c r="CB58" i="19"/>
  <c r="CC57" i="19"/>
  <c r="CB57" i="19"/>
  <c r="CC56" i="19"/>
  <c r="CB56" i="19"/>
  <c r="CC55" i="19"/>
  <c r="CB55" i="19"/>
  <c r="CC54" i="19"/>
  <c r="CB54" i="19"/>
  <c r="CC53" i="19"/>
  <c r="CB53" i="19"/>
  <c r="CC52" i="19"/>
  <c r="CB52" i="19"/>
  <c r="CC51" i="19"/>
  <c r="CB51" i="19"/>
  <c r="CC50" i="19"/>
  <c r="CB50" i="19"/>
  <c r="CC49" i="19"/>
  <c r="CB49" i="19"/>
  <c r="CC48" i="19"/>
  <c r="CB48" i="19"/>
  <c r="CC47" i="19"/>
  <c r="CB47" i="19"/>
  <c r="CC46" i="19"/>
  <c r="CB46" i="19"/>
  <c r="CC45" i="19"/>
  <c r="CB45" i="19"/>
  <c r="CC44" i="19"/>
  <c r="CB44" i="19"/>
  <c r="CC43" i="19"/>
  <c r="CB43" i="19"/>
  <c r="CC42" i="19"/>
  <c r="CB42" i="19"/>
  <c r="CC41" i="19"/>
  <c r="CB41" i="19"/>
  <c r="CC40" i="19"/>
  <c r="CB40" i="19"/>
  <c r="CC39" i="19"/>
  <c r="CB39" i="19"/>
  <c r="CC38" i="19"/>
  <c r="CB38" i="19"/>
  <c r="CC37" i="19"/>
  <c r="CB37" i="19"/>
  <c r="CC36" i="19"/>
  <c r="CB36" i="19"/>
  <c r="CC35" i="19"/>
  <c r="CB35" i="19"/>
  <c r="CC34" i="19"/>
  <c r="CB34" i="19"/>
  <c r="CC33" i="19"/>
  <c r="CB33" i="19"/>
  <c r="CC32" i="19"/>
  <c r="CB32" i="19"/>
  <c r="CC31" i="19"/>
  <c r="CB31" i="19"/>
  <c r="CC30" i="19"/>
  <c r="CB30" i="19"/>
  <c r="CC29" i="19"/>
  <c r="CB29" i="19"/>
  <c r="CC28" i="19"/>
  <c r="CB28" i="19"/>
  <c r="CC27" i="19"/>
  <c r="CB27" i="19"/>
  <c r="CC26" i="19"/>
  <c r="CB26" i="19"/>
  <c r="CC25" i="19"/>
  <c r="CB25" i="19"/>
  <c r="CC24" i="19"/>
  <c r="CB24" i="19"/>
  <c r="CC23" i="19"/>
  <c r="CB23" i="19"/>
  <c r="CC22" i="19"/>
  <c r="CB22" i="19"/>
  <c r="CC21" i="19"/>
  <c r="CB21" i="19"/>
  <c r="CC20" i="19"/>
  <c r="CB20" i="19"/>
  <c r="CC19" i="19"/>
  <c r="CB19" i="19"/>
  <c r="CC18" i="19"/>
  <c r="CB18" i="19"/>
  <c r="CC17" i="19"/>
  <c r="CB17" i="19"/>
  <c r="CC16" i="19"/>
  <c r="CB16" i="19"/>
  <c r="CC15" i="19"/>
  <c r="CB15" i="19"/>
  <c r="CC14" i="19"/>
  <c r="CB14" i="19"/>
  <c r="CC13" i="19"/>
  <c r="CB13" i="19"/>
  <c r="CC12" i="19"/>
  <c r="CB12" i="19"/>
  <c r="CC11" i="19"/>
  <c r="CB11" i="19"/>
  <c r="CC10" i="19"/>
  <c r="CB10" i="19"/>
  <c r="CC9" i="19"/>
  <c r="CB9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CD15" i="20" l="1"/>
  <c r="CD19" i="20"/>
  <c r="CD27" i="20"/>
  <c r="CD35" i="20"/>
  <c r="CD43" i="20"/>
  <c r="CD47" i="20"/>
  <c r="CD51" i="20"/>
  <c r="CD52" i="20"/>
  <c r="CD76" i="20"/>
  <c r="CD80" i="20"/>
  <c r="CD17" i="20"/>
  <c r="CD33" i="20"/>
  <c r="CD41" i="20"/>
  <c r="CD11" i="20"/>
  <c r="CD57" i="20"/>
  <c r="CD69" i="20"/>
  <c r="CD65" i="20"/>
  <c r="CD62" i="20"/>
  <c r="CD70" i="20"/>
  <c r="CD74" i="20"/>
  <c r="CD10" i="20"/>
  <c r="CD73" i="20"/>
  <c r="BC6" i="20"/>
  <c r="CD21" i="20"/>
  <c r="CD45" i="20"/>
  <c r="CD30" i="20"/>
  <c r="CD34" i="20"/>
  <c r="CD55" i="20"/>
  <c r="CD59" i="20"/>
  <c r="CD67" i="20"/>
  <c r="CD75" i="20"/>
  <c r="CD9" i="20"/>
  <c r="CD28" i="20"/>
  <c r="CD32" i="20"/>
  <c r="CD36" i="20"/>
  <c r="CD40" i="20"/>
  <c r="CD23" i="20"/>
  <c r="CD64" i="20"/>
  <c r="CD14" i="20"/>
  <c r="CD18" i="20"/>
  <c r="CD29" i="20"/>
  <c r="CD44" i="20"/>
  <c r="CD48" i="20"/>
  <c r="CD66" i="20"/>
  <c r="CD38" i="20"/>
  <c r="CD12" i="20"/>
  <c r="CD31" i="20"/>
  <c r="CD22" i="20"/>
  <c r="CD26" i="20"/>
  <c r="CD37" i="20"/>
  <c r="CD49" i="20"/>
  <c r="CD56" i="20"/>
  <c r="CD63" i="20"/>
  <c r="CD77" i="20"/>
  <c r="CD53" i="20"/>
  <c r="CD78" i="20"/>
  <c r="CC6" i="20"/>
  <c r="CD20" i="20"/>
  <c r="CD24" i="20"/>
  <c r="CD39" i="20"/>
  <c r="CD54" i="20"/>
  <c r="CD61" i="20"/>
  <c r="CD68" i="20"/>
  <c r="CD72" i="20"/>
  <c r="CD79" i="20"/>
  <c r="CD42" i="20"/>
  <c r="CD60" i="20"/>
  <c r="CD50" i="20"/>
  <c r="CD13" i="20"/>
  <c r="CD25" i="20"/>
  <c r="CD58" i="20"/>
  <c r="CD71" i="20"/>
  <c r="CD16" i="20"/>
  <c r="CD46" i="20"/>
  <c r="CB6" i="20"/>
  <c r="V6" i="19"/>
  <c r="CD53" i="19"/>
  <c r="CD43" i="19"/>
  <c r="CD57" i="19"/>
  <c r="CD61" i="19"/>
  <c r="CD65" i="19"/>
  <c r="CD15" i="19"/>
  <c r="CD23" i="19"/>
  <c r="CD27" i="19"/>
  <c r="BO6" i="19"/>
  <c r="CD47" i="19"/>
  <c r="CD55" i="19"/>
  <c r="CD59" i="19"/>
  <c r="CD79" i="19"/>
  <c r="CD16" i="19"/>
  <c r="CD28" i="19"/>
  <c r="BR6" i="19"/>
  <c r="CD21" i="19"/>
  <c r="CD25" i="19"/>
  <c r="CD29" i="19"/>
  <c r="CD33" i="19"/>
  <c r="CD18" i="19"/>
  <c r="CD26" i="19"/>
  <c r="CD34" i="19"/>
  <c r="CD11" i="19"/>
  <c r="CD46" i="19"/>
  <c r="CD50" i="19"/>
  <c r="CD54" i="19"/>
  <c r="CD58" i="19"/>
  <c r="CD62" i="19"/>
  <c r="CD66" i="19"/>
  <c r="CD78" i="19"/>
  <c r="CD22" i="19"/>
  <c r="CD30" i="19"/>
  <c r="CD75" i="19"/>
  <c r="CD12" i="19"/>
  <c r="CD32" i="19"/>
  <c r="CD44" i="19"/>
  <c r="CD48" i="19"/>
  <c r="CD60" i="19"/>
  <c r="CD76" i="19"/>
  <c r="CD80" i="19"/>
  <c r="G6" i="19"/>
  <c r="S6" i="19"/>
  <c r="AQ6" i="19"/>
  <c r="BC6" i="19"/>
  <c r="CD19" i="19"/>
  <c r="CD42" i="19"/>
  <c r="CD69" i="19"/>
  <c r="AH6" i="19"/>
  <c r="AT6" i="19"/>
  <c r="CD35" i="19"/>
  <c r="CD39" i="19"/>
  <c r="CD51" i="19"/>
  <c r="CD74" i="19"/>
  <c r="M6" i="19"/>
  <c r="AW6" i="19"/>
  <c r="BI6" i="19"/>
  <c r="CD9" i="19"/>
  <c r="CD36" i="19"/>
  <c r="CD40" i="19"/>
  <c r="CD67" i="19"/>
  <c r="D6" i="19"/>
  <c r="AB6" i="19"/>
  <c r="AN6" i="19"/>
  <c r="CD37" i="19"/>
  <c r="CD41" i="19"/>
  <c r="CD68" i="19"/>
  <c r="CD72" i="19"/>
  <c r="CD13" i="19"/>
  <c r="CD38" i="19"/>
  <c r="CD77" i="19"/>
  <c r="J6" i="19"/>
  <c r="AE6" i="19"/>
  <c r="AZ6" i="19"/>
  <c r="BL6" i="19"/>
  <c r="BU6" i="19"/>
  <c r="CD10" i="19"/>
  <c r="CD20" i="19"/>
  <c r="CD49" i="19"/>
  <c r="CC6" i="19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20" l="1"/>
  <c r="CD6" i="19"/>
  <c r="CD6" i="18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<sst xmlns="http://schemas.openxmlformats.org/spreadsheetml/2006/main" count="4887" uniqueCount="149">
  <si>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</si>
  <si>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</si>
  <si>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</si>
  <si>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</si>
  <si>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</si>
  <si>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</si>
  <si>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</si>
  <si>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</si>
  <si>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</si>
  <si>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</si>
  <si>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</si>
  <si>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</si>
  <si>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</si>
  <si>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</si>
  <si>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</si>
  <si>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</si>
  <si>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</si>
  <si>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</si>
  <si>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</si>
  <si>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</si>
  <si>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</si>
  <si>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</si>
  <si>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</si>
  <si>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</si>
  <si>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</si>
  <si>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</si>
  <si>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</si>
  <si>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</si>
  <si>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</si>
  <si>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</si>
  <si>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</si>
  <si>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</si>
  <si>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</si>
  <si>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</si>
  <si>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</si>
  <si>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</si>
  <si>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</si>
  <si>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</si>
  <si>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</si>
  <si>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</si>
  <si>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</si>
  <si>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</si>
  <si>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</si>
  <si>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</si>
  <si>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</si>
  <si>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</si>
  <si>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</si>
  <si>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</si>
  <si>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</si>
  <si>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</si>
  <si>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</si>
  <si>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</si>
  <si>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</si>
  <si>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</si>
  <si>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</si>
  <si>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</si>
  <si>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</si>
  <si>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</si>
  <si>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</si>
  <si>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</si>
  <si>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</si>
  <si>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</si>
  <si>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</si>
  <si>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</si>
  <si>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</si>
  <si>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</si>
  <si>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</si>
  <si>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</si>
  <si>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</si>
  <si>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</si>
  <si>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</si>
  <si>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</si>
  <si>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</si>
  <si>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</si>
  <si>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</si>
  <si>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</si>
  <si>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</si>
  <si>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</si>
  <si>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</si>
  <si>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</si>
  <si>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</si>
  <si>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</si>
  <si>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</si>
  <si>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</si>
  <si>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</si>
  <si>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</si>
  <si>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</si>
  <si>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</si>
  <si>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</si>
  <si>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</si>
  <si>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</si>
  <si>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</si>
  <si>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</si>
  <si>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</si>
  <si>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</si>
  <si>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</si>
  <si>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</si>
  <si>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</si>
  <si>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</si>
  <si>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</si>
  <si>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</si>
  <si>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</si>
  <si>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</si>
  <si>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</si>
  <si>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</si>
  <si>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</si>
  <si>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</si>
  <si>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</si>
  <si>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</si>
  <si>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</si>
  <si>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</si>
  <si>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</si>
  <si>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</si>
  <si>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</si>
  <si>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</si>
  <si>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</si>
  <si>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</si>
  <si>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</si>
  <si>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</si>
  <si>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</si>
  <si>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</si>
  <si>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</si>
  <si>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</si>
  <si>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</si>
  <si>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</si>
  <si>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</si>
  <si>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</si>
  <si>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</si>
  <si>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</si>
  <si>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</si>
  <si>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</si>
  <si>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</si>
  <si>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</si>
  <si>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</si>
  <si>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</si>
  <si>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</si>
  <si>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</si>
  <si>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</si>
  <si>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</si>
  <si>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</si>
  <si>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</si>
  <si>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</si>
  <si>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</si>
  <si>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</si>
  <si>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</si>
  <si>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</si>
  <si>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</si>
  <si>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Dezember 2023)</t>
  </si>
  <si>
    <t>Hotels und Kurbetriebe: Gäste nach Herkunftsland und Kanton (kumulierte Ergebnisse Januar bis November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</si>
</sst>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Alignment="1">
      <alignment vertical="center"/>
    </xf>
    <xf numFmtId="0" fontId="2" fillId="3" borderId="0" xfId="0" applyFont="1" applyFill="1"/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horizontal="left"/>
    </xf>
    <xf numFmtId="164" fontId="2" fillId="2" borderId="0" xfId="0" applyNumberFormat="1" applyFont="1" applyFill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Alignment="1">
      <alignment vertical="center"/>
    </xf>
    <xf numFmtId="165" fontId="3" fillId="2" borderId="0" xfId="0" applyNumberFormat="1" applyFont="1" applyFill="1" applyAlignment="1">
      <alignment vertical="center"/>
    </xf>
    <xf numFmtId="165" fontId="2" fillId="2" borderId="0" xfId="0" applyNumberFormat="1" applyFont="1" applyFill="1" applyAlignment="1">
      <alignment vertical="center"/>
    </xf>
    <xf numFmtId="165" fontId="2" fillId="3" borderId="0" xfId="0" applyNumberFormat="1" applyFont="1" applyFill="1"/>
    <xf numFmtId="165" fontId="4" fillId="2" borderId="0" xfId="0" applyNumberFormat="1" applyFont="1" applyFill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/>
    <xf numFmtId="165" fontId="4" fillId="3" borderId="0" xfId="0" applyNumberFormat="1" applyFont="1" applyFill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Alignment="1">
      <alignment vertical="center"/>
    </xf>
    <xf numFmtId="165" fontId="5" fillId="2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vertical="center"/>
    </xf>
    <xf numFmtId="164" fontId="4" fillId="2" borderId="0" xfId="0" applyNumberFormat="1" applyFont="1" applyFill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/>
    <xf numFmtId="0" fontId="2" fillId="0" borderId="2" xfId="0" applyFont="1" applyBorder="1" applyAlignment="1">
      <alignment horizontal="left" vertical="center"/>
    </xf>
    <xf numFmtId="164" fontId="2" fillId="0" borderId="6" xfId="0" applyNumberFormat="1" applyFont="1" applyBorder="1" applyAlignment="1">
      <alignment horizontal="right" vertical="center"/>
    </xf>
    <xf numFmtId="164" fontId="2" fillId="0" borderId="0" xfId="0" applyNumberFormat="1" applyFont="1" applyAlignment="1">
      <alignment horizontal="right" vertical="center"/>
    </xf>
    <xf numFmtId="165" fontId="2" fillId="0" borderId="7" xfId="0" applyNumberFormat="1" applyFont="1" applyBorder="1" applyAlignment="1">
      <alignment horizontal="right" vertical="center"/>
    </xf>
    <xf numFmtId="164" fontId="2" fillId="0" borderId="6" xfId="0" applyNumberFormat="1" applyFont="1" applyBorder="1" applyAlignment="1">
      <alignment horizontal="right" vertical="center" wrapText="1"/>
    </xf>
    <xf numFmtId="164" fontId="2" fillId="0" borderId="0" xfId="0" applyNumberFormat="1" applyFont="1" applyAlignment="1">
      <alignment horizontal="right" vertical="center" wrapText="1"/>
    </xf>
    <xf numFmtId="165" fontId="2" fillId="0" borderId="7" xfId="0" applyNumberFormat="1" applyFont="1" applyBorder="1" applyAlignment="1">
      <alignment horizontal="right" vertical="center" wrapText="1"/>
    </xf>
    <xf numFmtId="164" fontId="2" fillId="0" borderId="6" xfId="0" applyNumberFormat="1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165" fontId="2" fillId="0" borderId="7" xfId="0" applyNumberFormat="1" applyFont="1" applyBorder="1" applyAlignment="1">
      <alignment vertical="center"/>
    </xf>
    <xf numFmtId="164" fontId="4" fillId="0" borderId="6" xfId="0" applyNumberFormat="1" applyFont="1" applyBorder="1" applyAlignment="1">
      <alignment vertical="center"/>
    </xf>
    <xf numFmtId="164" fontId="4" fillId="0" borderId="0" xfId="0" applyNumberFormat="1" applyFont="1" applyAlignment="1">
      <alignment vertical="center"/>
    </xf>
    <xf numFmtId="165" fontId="4" fillId="0" borderId="7" xfId="0" applyNumberFormat="1" applyFont="1" applyBorder="1" applyAlignment="1">
      <alignment vertical="center"/>
    </xf>
    <xf numFmtId="164" fontId="2" fillId="0" borderId="6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5" fontId="2" fillId="0" borderId="7" xfId="0" applyNumberFormat="1" applyFont="1" applyBorder="1" applyAlignment="1">
      <alignment horizontal="right"/>
    </xf>
    <xf numFmtId="164" fontId="2" fillId="0" borderId="6" xfId="0" applyNumberFormat="1" applyFont="1" applyBorder="1" applyAlignment="1">
      <alignment horizontal="right" wrapText="1"/>
    </xf>
    <xf numFmtId="164" fontId="2" fillId="0" borderId="0" xfId="0" applyNumberFormat="1" applyFont="1" applyAlignment="1">
      <alignment horizontal="right" wrapText="1"/>
    </xf>
    <xf numFmtId="165" fontId="2" fillId="0" borderId="7" xfId="0" applyNumberFormat="1" applyFont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/>
    <xf numFmtId="164" fontId="2" fillId="3" borderId="0" xfId="0" applyNumberFormat="1" applyFont="1" applyFill="1"/>
    <xf numFmtId="165" fontId="2" fillId="2" borderId="0" xfId="0" applyNumberFormat="1" applyFont="1" applyFill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Alignment="1">
      <alignment vertical="center"/>
    </xf>
    <xf numFmtId="165" fontId="1" fillId="2" borderId="0" xfId="1" applyNumberFormat="1" applyFont="1" applyFill="1" applyAlignment="1">
      <alignment vertical="center"/>
    </xf>
    <xf numFmtId="0" fontId="4" fillId="2" borderId="0" xfId="1" applyFont="1" applyFill="1" applyAlignment="1">
      <alignment vertical="center"/>
    </xf>
    <xf numFmtId="165" fontId="4" fillId="2" borderId="0" xfId="1" applyNumberFormat="1" applyFont="1" applyFill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Alignment="1">
      <alignment horizontal="right" wrapText="1"/>
    </xf>
    <xf numFmtId="164" fontId="1" fillId="2" borderId="0" xfId="1" applyNumberFormat="1" applyFont="1" applyFill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Alignment="1">
      <alignment horizontal="right" wrapText="1"/>
    </xf>
    <xf numFmtId="164" fontId="1" fillId="3" borderId="0" xfId="1" applyNumberFormat="1" applyFont="1" applyFill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/>
    <xf numFmtId="165" fontId="1" fillId="3" borderId="0" xfId="1" applyNumberFormat="1" applyFont="1" applyFill="1"/>
    <xf numFmtId="0" fontId="4" fillId="3" borderId="0" xfId="1" applyFont="1" applyFill="1"/>
    <xf numFmtId="165" fontId="4" fillId="3" borderId="0" xfId="1" applyNumberFormat="1" applyFont="1" applyFill="1"/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165" fontId="3" fillId="2" borderId="0" xfId="0" applyNumberFormat="1" applyFont="1" applyFill="1" applyAlignment="1">
      <alignment horizontal="left" vertical="center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 2" xfId="1" xr:uid="{00000000-0005-0000-0000-000001000000}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A7C68-2ADC-4FF4-A8CC-08376366A46C}">
  <dimension ref="A1:CE88"/>
  <sheetViews>
    <sheetView tabSelected="1" zoomScaleNormal="100" workbookViewId="0">
      <pane xSplit="1" ySplit="8" topLeftCell="AC9" activePane="bottomRight" state="frozen"/>
      <selection pane="topRight" activeCell="B1" sqref="B1"/>
      <selection pane="bottomLeft" activeCell="A9" sqref="A9"/>
      <selection pane="bottomRight" activeCell="CO27" sqref="CO26:CO27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426114</v>
      </c>
      <c r="C6" s="190">
        <f>SUM(C9:C80)</f>
        <v>827553</v>
      </c>
      <c r="D6" s="191">
        <f>C6/B6</f>
        <v>1.9420929610385953</v>
      </c>
      <c r="E6" s="189">
        <f>SUM(E9:E80)</f>
        <v>65502</v>
      </c>
      <c r="F6" s="190">
        <f>SUM(F9:F80)</f>
        <v>111015</v>
      </c>
      <c r="G6" s="191">
        <f>F6/E6</f>
        <v>1.6948337455344875</v>
      </c>
      <c r="H6" s="189">
        <f>SUM(H9:H80)</f>
        <v>94877</v>
      </c>
      <c r="I6" s="190">
        <f>SUM(I9:I80)</f>
        <v>176579</v>
      </c>
      <c r="J6" s="191">
        <f>I6/H6</f>
        <v>1.8611359971331303</v>
      </c>
      <c r="K6" s="189">
        <f>SUM(K9:K80)</f>
        <v>151342</v>
      </c>
      <c r="L6" s="190">
        <f>SUM(L9:L80)</f>
        <v>262489</v>
      </c>
      <c r="M6" s="191">
        <f>L6/K6</f>
        <v>1.7344094831573522</v>
      </c>
      <c r="N6" s="189">
        <f>SUM(N9:N80)</f>
        <v>759704</v>
      </c>
      <c r="O6" s="190">
        <f>SUM(O9:O80)</f>
        <v>1382517</v>
      </c>
      <c r="P6" s="191">
        <f>O6/N6</f>
        <v>1.8198100839274243</v>
      </c>
      <c r="Q6" s="189">
        <f>SUM(Q9:Q80)</f>
        <v>3006347</v>
      </c>
      <c r="R6" s="190">
        <f>SUM(R9:R80)</f>
        <v>5946815</v>
      </c>
      <c r="S6" s="191">
        <f>R6/Q6</f>
        <v>1.9780866945831603</v>
      </c>
      <c r="T6" s="189">
        <f>SUM(T9:T80)</f>
        <v>290358</v>
      </c>
      <c r="U6" s="190">
        <f>SUM(U9:U80)</f>
        <v>454738</v>
      </c>
      <c r="V6" s="191">
        <f>U6/T6</f>
        <v>1.5661287100751486</v>
      </c>
      <c r="W6" s="189">
        <f>SUM(W9:W80)</f>
        <v>1739292</v>
      </c>
      <c r="X6" s="190">
        <f>SUM(X9:X80)</f>
        <v>3439289</v>
      </c>
      <c r="Y6" s="191">
        <f>X6/W6</f>
        <v>1.9774074738456797</v>
      </c>
      <c r="Z6" s="189">
        <f>SUM(Z9:Z80)</f>
        <v>69220</v>
      </c>
      <c r="AA6" s="190">
        <f>SUM(AA9:AA80)</f>
        <v>145870</v>
      </c>
      <c r="AB6" s="191">
        <f>AA6/Z6</f>
        <v>2.1073389193874603</v>
      </c>
      <c r="AC6" s="189">
        <f>SUM(AC9:AC80)</f>
        <v>1939203</v>
      </c>
      <c r="AD6" s="190">
        <f>SUM(AD9:AD80)</f>
        <v>5003058</v>
      </c>
      <c r="AE6" s="191">
        <f>AD6/AC6</f>
        <v>2.5799557859594895</v>
      </c>
      <c r="AF6" s="189">
        <f>SUM(AF9:AF80)</f>
        <v>71045</v>
      </c>
      <c r="AG6" s="190">
        <f>SUM(AG9:AG80)</f>
        <v>115956</v>
      </c>
      <c r="AH6" s="191">
        <f>AG6/AF6</f>
        <v>1.6321486381870645</v>
      </c>
      <c r="AI6" s="189">
        <f>SUM(AI9:AI80)</f>
        <v>1239180</v>
      </c>
      <c r="AJ6" s="190">
        <f>SUM(AJ9:AJ80)</f>
        <v>2278529</v>
      </c>
      <c r="AK6" s="191">
        <f>AJ6/AI6</f>
        <v>1.8387393276198776</v>
      </c>
      <c r="AL6" s="189">
        <f>SUM(AL9:AL80)</f>
        <v>148461</v>
      </c>
      <c r="AM6" s="190">
        <f>SUM(AM9:AM80)</f>
        <v>255401</v>
      </c>
      <c r="AN6" s="191">
        <f>AM6/AL6</f>
        <v>1.7203238560968874</v>
      </c>
      <c r="AO6" s="189">
        <f>SUM(AO9:AO80)</f>
        <v>162100</v>
      </c>
      <c r="AP6" s="190">
        <f>SUM(AP9:AP80)</f>
        <v>284520</v>
      </c>
      <c r="AQ6" s="191">
        <f>AP6/AO6</f>
        <v>1.7552128315854412</v>
      </c>
      <c r="AR6" s="189">
        <f>SUM(AR9:AR80)</f>
        <v>256388</v>
      </c>
      <c r="AS6" s="190">
        <f>SUM(AS9:AS80)</f>
        <v>519344</v>
      </c>
      <c r="AT6" s="191">
        <f>AS6/AR6</f>
        <v>2.0256174235923678</v>
      </c>
      <c r="AU6" s="189">
        <f>SUM(AU9:AU80)</f>
        <v>81922</v>
      </c>
      <c r="AV6" s="190">
        <f>SUM(AV9:AV80)</f>
        <v>131045</v>
      </c>
      <c r="AW6" s="191">
        <f>AV6/AU6</f>
        <v>1.5996313566563316</v>
      </c>
      <c r="AX6" s="189">
        <f>SUM(AX9:AX80)</f>
        <v>316882</v>
      </c>
      <c r="AY6" s="190">
        <f>SUM(AY9:AY80)</f>
        <v>595508</v>
      </c>
      <c r="AZ6" s="191">
        <f>AY6/AX6</f>
        <v>1.8792736728498305</v>
      </c>
      <c r="BA6" s="189">
        <f>SUM(BA9:BA80)</f>
        <v>224827</v>
      </c>
      <c r="BB6" s="190">
        <f>SUM(BB9:BB80)</f>
        <v>409599</v>
      </c>
      <c r="BC6" s="191">
        <f>BB6/BA6</f>
        <v>1.8218407931431724</v>
      </c>
      <c r="BD6" s="189">
        <f>SUM(BD9:BD80)</f>
        <v>517026</v>
      </c>
      <c r="BE6" s="190">
        <f>SUM(BE9:BE80)</f>
        <v>1021422</v>
      </c>
      <c r="BF6" s="191">
        <f>BE6/BD6</f>
        <v>1.9755718281092247</v>
      </c>
      <c r="BG6" s="189">
        <f>SUM(BG9:BG80)</f>
        <v>203961</v>
      </c>
      <c r="BH6" s="190">
        <f>SUM(BH9:BH80)</f>
        <v>373065</v>
      </c>
      <c r="BI6" s="191">
        <f>BH6/BG6</f>
        <v>1.8290996808213336</v>
      </c>
      <c r="BJ6" s="189">
        <f>SUM(BJ9:BJ80)</f>
        <v>1112149</v>
      </c>
      <c r="BK6" s="190">
        <f>SUM(BK9:BK80)</f>
        <v>2297288</v>
      </c>
      <c r="BL6" s="191">
        <f>BK6/BJ6</f>
        <v>2.0656296953016189</v>
      </c>
      <c r="BM6" s="189">
        <f>SUM(BM9:BM80)</f>
        <v>129825</v>
      </c>
      <c r="BN6" s="190">
        <f>SUM(BN9:BN80)</f>
        <v>250013</v>
      </c>
      <c r="BO6" s="191">
        <f>BN6/BM6</f>
        <v>1.9257693048334297</v>
      </c>
      <c r="BP6" s="189">
        <f>SUM(BP9:BP80)</f>
        <v>1868971</v>
      </c>
      <c r="BQ6" s="190">
        <f>SUM(BQ9:BQ80)</f>
        <v>4034284</v>
      </c>
      <c r="BR6" s="191">
        <f>BQ6/BP6</f>
        <v>2.158558907548592</v>
      </c>
      <c r="BS6" s="189">
        <f>SUM(BS9:BS80)</f>
        <v>1406981</v>
      </c>
      <c r="BT6" s="190">
        <f>SUM(BT9:BT80)</f>
        <v>2719972</v>
      </c>
      <c r="BU6" s="191">
        <f>BT6/BS6</f>
        <v>1.9331973921467311</v>
      </c>
      <c r="BV6" s="189">
        <f>SUM(BV9:BV80)</f>
        <v>110352</v>
      </c>
      <c r="BW6" s="190">
        <f>SUM(BW9:BW80)</f>
        <v>254085</v>
      </c>
      <c r="BX6" s="191">
        <f>BW6/BV6</f>
        <v>2.3024956502827316</v>
      </c>
      <c r="BY6" s="189">
        <f>SUM(BY9:BY80)</f>
        <v>3504586</v>
      </c>
      <c r="BZ6" s="190">
        <f>SUM(BZ9:BZ80)</f>
        <v>6096330</v>
      </c>
      <c r="CA6" s="191">
        <f>BZ6/BY6</f>
        <v>1.7395292910489284</v>
      </c>
      <c r="CB6" s="189">
        <f>SUM(CB9:CB80)</f>
        <v>19896615</v>
      </c>
      <c r="CC6" s="190">
        <f>SUM(CC9:CC80)</f>
        <v>39386284</v>
      </c>
      <c r="CD6" s="191">
        <f>CC6/CB6</f>
        <v>1.9795469731911683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247158</v>
      </c>
      <c r="C9" s="203">
        <v>451668</v>
      </c>
      <c r="D9" s="204">
        <v>1.82744641079795</v>
      </c>
      <c r="E9" s="202">
        <v>53683</v>
      </c>
      <c r="F9" s="203">
        <v>87819</v>
      </c>
      <c r="G9" s="204">
        <v>1.63588100515992</v>
      </c>
      <c r="H9" s="205">
        <v>76377</v>
      </c>
      <c r="I9" s="206">
        <v>145698</v>
      </c>
      <c r="J9" s="204">
        <v>1.9076161671707501</v>
      </c>
      <c r="K9" s="205">
        <v>84493</v>
      </c>
      <c r="L9" s="207">
        <v>136900</v>
      </c>
      <c r="M9" s="204">
        <v>1.62025256530127</v>
      </c>
      <c r="N9" s="208">
        <v>321982</v>
      </c>
      <c r="O9" s="207">
        <v>522316</v>
      </c>
      <c r="P9" s="204">
        <v>1.6221900603139301</v>
      </c>
      <c r="Q9" s="208">
        <v>1447554</v>
      </c>
      <c r="R9" s="207">
        <v>2609698</v>
      </c>
      <c r="S9" s="204">
        <v>1.8028329167685599</v>
      </c>
      <c r="T9" s="208">
        <v>207930</v>
      </c>
      <c r="U9" s="207">
        <v>314126</v>
      </c>
      <c r="V9" s="204">
        <v>1.51072957245227</v>
      </c>
      <c r="W9" s="208">
        <v>492309</v>
      </c>
      <c r="X9" s="207">
        <v>929534</v>
      </c>
      <c r="Y9" s="204">
        <v>1.88811092220536</v>
      </c>
      <c r="Z9" s="208">
        <v>58882</v>
      </c>
      <c r="AA9" s="207">
        <v>125004</v>
      </c>
      <c r="AB9" s="204">
        <v>2.1229577799667099</v>
      </c>
      <c r="AC9" s="208">
        <v>1288353</v>
      </c>
      <c r="AD9" s="207">
        <v>3185061</v>
      </c>
      <c r="AE9" s="204">
        <v>2.4721958966214999</v>
      </c>
      <c r="AF9" s="208">
        <v>62934</v>
      </c>
      <c r="AG9" s="207">
        <v>101288</v>
      </c>
      <c r="AH9" s="204">
        <v>1.60943210347348</v>
      </c>
      <c r="AI9" s="208">
        <v>474108</v>
      </c>
      <c r="AJ9" s="207">
        <v>878086</v>
      </c>
      <c r="AK9" s="204">
        <v>1.8520801167666401</v>
      </c>
      <c r="AL9" s="208">
        <v>100815</v>
      </c>
      <c r="AM9" s="207">
        <v>157641</v>
      </c>
      <c r="AN9" s="204">
        <v>1.5636661211129299</v>
      </c>
      <c r="AO9" s="208">
        <v>78322</v>
      </c>
      <c r="AP9" s="207">
        <v>123778</v>
      </c>
      <c r="AQ9" s="204">
        <v>1.58037333060953</v>
      </c>
      <c r="AR9" s="208">
        <v>142825</v>
      </c>
      <c r="AS9" s="207">
        <v>274991</v>
      </c>
      <c r="AT9" s="204">
        <v>1.92537020829687</v>
      </c>
      <c r="AU9" s="208">
        <v>45728</v>
      </c>
      <c r="AV9" s="207">
        <v>68785</v>
      </c>
      <c r="AW9" s="204">
        <v>1.50422060881735</v>
      </c>
      <c r="AX9" s="208">
        <v>226121</v>
      </c>
      <c r="AY9" s="207">
        <v>425306</v>
      </c>
      <c r="AZ9" s="204">
        <v>1.8808779370337101</v>
      </c>
      <c r="BA9" s="208">
        <v>152486</v>
      </c>
      <c r="BB9" s="207">
        <v>260877</v>
      </c>
      <c r="BC9" s="204">
        <v>1.71082591188699</v>
      </c>
      <c r="BD9" s="208">
        <v>356082</v>
      </c>
      <c r="BE9" s="207">
        <v>660971</v>
      </c>
      <c r="BF9" s="204">
        <v>1.85623255317595</v>
      </c>
      <c r="BG9" s="208">
        <v>148032</v>
      </c>
      <c r="BH9" s="207">
        <v>257344</v>
      </c>
      <c r="BI9" s="204">
        <v>1.73843493298746</v>
      </c>
      <c r="BJ9" s="208">
        <v>655957</v>
      </c>
      <c r="BK9" s="207">
        <v>1418323</v>
      </c>
      <c r="BL9" s="204">
        <v>2.1622194747521601</v>
      </c>
      <c r="BM9" s="208">
        <v>73744</v>
      </c>
      <c r="BN9" s="207">
        <v>132667</v>
      </c>
      <c r="BO9" s="204">
        <v>1.79902093729659</v>
      </c>
      <c r="BP9" s="208">
        <v>1065272</v>
      </c>
      <c r="BQ9" s="207">
        <v>2215336</v>
      </c>
      <c r="BR9" s="204">
        <v>2.0795965725185699</v>
      </c>
      <c r="BS9" s="208">
        <v>779648</v>
      </c>
      <c r="BT9" s="207">
        <v>1391268</v>
      </c>
      <c r="BU9" s="204">
        <v>1.7844822278771999</v>
      </c>
      <c r="BV9" s="208">
        <v>60668</v>
      </c>
      <c r="BW9" s="207">
        <v>133957</v>
      </c>
      <c r="BX9" s="204">
        <v>2.2080338893650699</v>
      </c>
      <c r="BY9" s="208">
        <v>1415824</v>
      </c>
      <c r="BZ9" s="207">
        <v>2261033</v>
      </c>
      <c r="CA9" s="204">
        <v>1.5969732113596</v>
      </c>
      <c r="CB9" s="210">
        <f>SUM(B9+E9+H9+K9+N9+Q9+T9+W9+Z9+AC9+AF9+AI9+AL9+AO9+AR9+AU9+AX9+BA9+BD9+BG9+BJ9+BM9+BP9+BS9+BV9+BY9)</f>
        <v>10117287</v>
      </c>
      <c r="CC9" s="210">
        <f>SUM(C9+F9+I9+L9+O9+R9+U9+X9+AA9+AD9+AG9+AJ9+AM9+AP9+AS9+AV9+AY9+BB9+BE9+BH9+BK9+BN9+BQ9+BT9+BW9+BZ9)</f>
        <v>19269475</v>
      </c>
      <c r="CD9" s="211">
        <f>SUM(CC9/CB9)</f>
        <v>1.9046089134369717</v>
      </c>
    </row>
    <row r="10" spans="1:83" s="152" customFormat="1" ht="11.25" customHeight="1" x14ac:dyDescent="0.2">
      <c r="A10" s="175" t="s">
        <v>7</v>
      </c>
      <c r="B10" s="202">
        <v>50079</v>
      </c>
      <c r="C10" s="203">
        <v>105048</v>
      </c>
      <c r="D10" s="204">
        <v>2.0976457197627698</v>
      </c>
      <c r="E10" s="202">
        <v>6880</v>
      </c>
      <c r="F10" s="203">
        <v>12651</v>
      </c>
      <c r="G10" s="204">
        <v>1.8388081395348801</v>
      </c>
      <c r="H10" s="208">
        <v>8575</v>
      </c>
      <c r="I10" s="207">
        <v>13452</v>
      </c>
      <c r="J10" s="204">
        <v>1.56874635568513</v>
      </c>
      <c r="K10" s="205">
        <v>19331</v>
      </c>
      <c r="L10" s="207">
        <v>34385</v>
      </c>
      <c r="M10" s="204">
        <v>1.7787491593813001</v>
      </c>
      <c r="N10" s="208">
        <v>106549</v>
      </c>
      <c r="O10" s="207">
        <v>186988</v>
      </c>
      <c r="P10" s="204">
        <v>1.7549484274840701</v>
      </c>
      <c r="Q10" s="208">
        <v>186383</v>
      </c>
      <c r="R10" s="207">
        <v>438909</v>
      </c>
      <c r="S10" s="204">
        <v>2.3548767859729698</v>
      </c>
      <c r="T10" s="208">
        <v>14589</v>
      </c>
      <c r="U10" s="207">
        <v>25286</v>
      </c>
      <c r="V10" s="204">
        <v>1.7332236616629</v>
      </c>
      <c r="W10" s="208">
        <v>54344</v>
      </c>
      <c r="X10" s="207">
        <v>103389</v>
      </c>
      <c r="Y10" s="204">
        <v>1.9024915354040901</v>
      </c>
      <c r="Z10" s="208">
        <v>4131</v>
      </c>
      <c r="AA10" s="207">
        <v>8191</v>
      </c>
      <c r="AB10" s="204">
        <v>1.9828128782377099</v>
      </c>
      <c r="AC10" s="208">
        <v>217662</v>
      </c>
      <c r="AD10" s="207">
        <v>682546</v>
      </c>
      <c r="AE10" s="204">
        <v>3.13580689325652</v>
      </c>
      <c r="AF10" s="208">
        <v>1720</v>
      </c>
      <c r="AG10" s="207">
        <v>2957</v>
      </c>
      <c r="AH10" s="204">
        <v>1.71918604651163</v>
      </c>
      <c r="AI10" s="208">
        <v>90631</v>
      </c>
      <c r="AJ10" s="207">
        <v>177925</v>
      </c>
      <c r="AK10" s="204">
        <v>1.9631803687480001</v>
      </c>
      <c r="AL10" s="208">
        <v>6109</v>
      </c>
      <c r="AM10" s="207">
        <v>12454</v>
      </c>
      <c r="AN10" s="204">
        <v>2.0386315272548701</v>
      </c>
      <c r="AO10" s="208">
        <v>19046</v>
      </c>
      <c r="AP10" s="207">
        <v>38537</v>
      </c>
      <c r="AQ10" s="204">
        <v>2.0233644859813098</v>
      </c>
      <c r="AR10" s="208">
        <v>20227</v>
      </c>
      <c r="AS10" s="207">
        <v>51664</v>
      </c>
      <c r="AT10" s="204">
        <v>2.55420971968161</v>
      </c>
      <c r="AU10" s="208">
        <v>14412</v>
      </c>
      <c r="AV10" s="207">
        <v>21977</v>
      </c>
      <c r="AW10" s="204">
        <v>1.5249097973910599</v>
      </c>
      <c r="AX10" s="208">
        <v>27889</v>
      </c>
      <c r="AY10" s="207">
        <v>55452</v>
      </c>
      <c r="AZ10" s="204">
        <v>1.98831080354262</v>
      </c>
      <c r="BA10" s="208">
        <v>27038</v>
      </c>
      <c r="BB10" s="207">
        <v>54811</v>
      </c>
      <c r="BC10" s="204">
        <v>2.0271839633108999</v>
      </c>
      <c r="BD10" s="208">
        <v>70653</v>
      </c>
      <c r="BE10" s="207">
        <v>153079</v>
      </c>
      <c r="BF10" s="204">
        <v>2.1666312824650098</v>
      </c>
      <c r="BG10" s="208">
        <v>32425</v>
      </c>
      <c r="BH10" s="207">
        <v>62272</v>
      </c>
      <c r="BI10" s="204">
        <v>1.9204934464148</v>
      </c>
      <c r="BJ10" s="208">
        <v>96700</v>
      </c>
      <c r="BK10" s="207">
        <v>228737</v>
      </c>
      <c r="BL10" s="204">
        <v>2.3654291623578101</v>
      </c>
      <c r="BM10" s="208">
        <v>15166</v>
      </c>
      <c r="BN10" s="207">
        <v>31076</v>
      </c>
      <c r="BO10" s="204">
        <v>2.0490571014110501</v>
      </c>
      <c r="BP10" s="208">
        <v>92619</v>
      </c>
      <c r="BQ10" s="207">
        <v>254993</v>
      </c>
      <c r="BR10" s="204">
        <v>2.7531392046988201</v>
      </c>
      <c r="BS10" s="208">
        <v>61048</v>
      </c>
      <c r="BT10" s="207">
        <v>125297</v>
      </c>
      <c r="BU10" s="204">
        <v>2.0524341501769099</v>
      </c>
      <c r="BV10" s="208">
        <v>15048</v>
      </c>
      <c r="BW10" s="207">
        <v>28684</v>
      </c>
      <c r="BX10" s="204">
        <v>1.90616693248272</v>
      </c>
      <c r="BY10" s="208">
        <v>322843</v>
      </c>
      <c r="BZ10" s="207">
        <v>576885</v>
      </c>
      <c r="CA10" s="204">
        <v>1.7868902221823</v>
      </c>
      <c r="CB10" s="193">
        <f>SUM(B10+E10+H10+K10+N10+Q10+T10+W10+Z10+AC10+AF10+AI10+AL10+AO10+AR10+AU10+AX10+BA10+BD10+BG10+BJ10+BM10+BP10+BS10+BV10+BY10)</f>
        <v>1582097</v>
      </c>
      <c r="CC10" s="193">
        <f>SUM(C10+F10+I10+L10+O10+R10+U10+X10+AA10+AD10+AG10+AJ10+AM10+AP10+AS10+AV10+AY10+BB10+BE10+BH10+BK10+BN10+BQ10+BT10+BW10+BZ10)</f>
        <v>3487645</v>
      </c>
      <c r="CD10" s="187">
        <f t="shared" ref="CD10:CD73" si="0">SUM(CC10/CB10)</f>
        <v>2.2044444809641885</v>
      </c>
    </row>
    <row r="11" spans="1:83" s="152" customFormat="1" ht="11.25" customHeight="1" x14ac:dyDescent="0.2">
      <c r="A11" s="175" t="s">
        <v>133</v>
      </c>
      <c r="B11" s="202">
        <v>13698</v>
      </c>
      <c r="C11" s="203">
        <v>32120</v>
      </c>
      <c r="D11" s="204">
        <v>2.3448678639217402</v>
      </c>
      <c r="E11" s="202">
        <v>658</v>
      </c>
      <c r="F11" s="203">
        <v>1701</v>
      </c>
      <c r="G11" s="204">
        <v>2.58510638297872</v>
      </c>
      <c r="H11" s="208">
        <v>3780</v>
      </c>
      <c r="I11" s="207">
        <v>6584</v>
      </c>
      <c r="J11" s="204">
        <v>1.7417989417989399</v>
      </c>
      <c r="K11" s="205">
        <v>6239</v>
      </c>
      <c r="L11" s="207">
        <v>13865</v>
      </c>
      <c r="M11" s="204">
        <v>2.2223112678313801</v>
      </c>
      <c r="N11" s="208">
        <v>61301</v>
      </c>
      <c r="O11" s="207">
        <v>138066</v>
      </c>
      <c r="P11" s="204">
        <v>2.2522634214776298</v>
      </c>
      <c r="Q11" s="208">
        <v>251838</v>
      </c>
      <c r="R11" s="207">
        <v>589934</v>
      </c>
      <c r="S11" s="204">
        <v>2.3425138382610999</v>
      </c>
      <c r="T11" s="208">
        <v>3760</v>
      </c>
      <c r="U11" s="207">
        <v>6563</v>
      </c>
      <c r="V11" s="204">
        <v>1.7454787234042599</v>
      </c>
      <c r="W11" s="208">
        <v>199993</v>
      </c>
      <c r="X11" s="207">
        <v>388034</v>
      </c>
      <c r="Y11" s="204">
        <v>1.94023790832679</v>
      </c>
      <c r="Z11" s="208">
        <v>600</v>
      </c>
      <c r="AA11" s="207">
        <v>1548</v>
      </c>
      <c r="AB11" s="204">
        <v>2.58</v>
      </c>
      <c r="AC11" s="208">
        <v>60740</v>
      </c>
      <c r="AD11" s="207">
        <v>134594</v>
      </c>
      <c r="AE11" s="204">
        <v>2.2159038524860102</v>
      </c>
      <c r="AF11" s="208">
        <v>296</v>
      </c>
      <c r="AG11" s="207">
        <v>652</v>
      </c>
      <c r="AH11" s="204">
        <v>2.2027027027027</v>
      </c>
      <c r="AI11" s="208">
        <v>202832</v>
      </c>
      <c r="AJ11" s="207">
        <v>407739</v>
      </c>
      <c r="AK11" s="204">
        <v>2.0102301412006001</v>
      </c>
      <c r="AL11" s="208">
        <v>2195</v>
      </c>
      <c r="AM11" s="207">
        <v>6741</v>
      </c>
      <c r="AN11" s="204">
        <v>3.07107061503417</v>
      </c>
      <c r="AO11" s="208">
        <v>9814</v>
      </c>
      <c r="AP11" s="207">
        <v>21699</v>
      </c>
      <c r="AQ11" s="204">
        <v>2.21102506623191</v>
      </c>
      <c r="AR11" s="208">
        <v>12997</v>
      </c>
      <c r="AS11" s="207">
        <v>29996</v>
      </c>
      <c r="AT11" s="204">
        <v>2.3079172116642299</v>
      </c>
      <c r="AU11" s="208">
        <v>2930</v>
      </c>
      <c r="AV11" s="207">
        <v>6647</v>
      </c>
      <c r="AW11" s="204">
        <v>2.2686006825938598</v>
      </c>
      <c r="AX11" s="208">
        <v>8161</v>
      </c>
      <c r="AY11" s="207">
        <v>15936</v>
      </c>
      <c r="AZ11" s="204">
        <v>1.95270187477025</v>
      </c>
      <c r="BA11" s="208">
        <v>1957</v>
      </c>
      <c r="BB11" s="207">
        <v>5872</v>
      </c>
      <c r="BC11" s="204">
        <v>3.0005109862033699</v>
      </c>
      <c r="BD11" s="208">
        <v>8186</v>
      </c>
      <c r="BE11" s="207">
        <v>19662</v>
      </c>
      <c r="BF11" s="204">
        <v>2.4019056926459799</v>
      </c>
      <c r="BG11" s="208">
        <v>1418</v>
      </c>
      <c r="BH11" s="207">
        <v>3179</v>
      </c>
      <c r="BI11" s="204">
        <v>2.24188998589563</v>
      </c>
      <c r="BJ11" s="208">
        <v>43862</v>
      </c>
      <c r="BK11" s="207">
        <v>92461</v>
      </c>
      <c r="BL11" s="204">
        <v>2.1079978113173099</v>
      </c>
      <c r="BM11" s="208">
        <v>5447</v>
      </c>
      <c r="BN11" s="207">
        <v>13572</v>
      </c>
      <c r="BO11" s="204">
        <v>2.4916467780429601</v>
      </c>
      <c r="BP11" s="208">
        <v>139705</v>
      </c>
      <c r="BQ11" s="207">
        <v>311666</v>
      </c>
      <c r="BR11" s="204">
        <v>2.2308865108621698</v>
      </c>
      <c r="BS11" s="208">
        <v>72782</v>
      </c>
      <c r="BT11" s="207">
        <v>170069</v>
      </c>
      <c r="BU11" s="204">
        <v>2.3366903904811598</v>
      </c>
      <c r="BV11" s="208">
        <v>3898</v>
      </c>
      <c r="BW11" s="207">
        <v>11733</v>
      </c>
      <c r="BX11" s="204">
        <v>3.0100051308363298</v>
      </c>
      <c r="BY11" s="208">
        <v>429684</v>
      </c>
      <c r="BZ11" s="207">
        <v>790116</v>
      </c>
      <c r="CA11" s="204">
        <v>1.83883039629123</v>
      </c>
      <c r="CB11" s="193">
        <f>SUM(B11+E11+H11+K11+N11+Q11+T11+W11+Z11+AC11+AF11+AI11+AL11+AO11+AR11+AU11+AX11+BA11+BD11+BG11+BJ11+BM11+BP11+BS11+BV11+BY11)</f>
        <v>1548771</v>
      </c>
      <c r="CC11" s="193">
        <f>SUM(C11+F11+I11+L11+O11+R11+U11+X11+AA11+AD11+AG11+AJ11+AM11+AP11+AS11+AV11+AY11+BB11+BE11+BH11+BK11+BN11+BQ11+BT11+BW11+BZ11)</f>
        <v>3220749</v>
      </c>
      <c r="CD11" s="187">
        <f t="shared" si="0"/>
        <v>2.0795514637089667</v>
      </c>
    </row>
    <row r="12" spans="1:83" s="152" customFormat="1" x14ac:dyDescent="0.2">
      <c r="A12" s="212" t="s">
        <v>8</v>
      </c>
      <c r="B12" s="213">
        <v>5695</v>
      </c>
      <c r="C12" s="214">
        <v>12690</v>
      </c>
      <c r="D12" s="215">
        <v>2.22827041264267</v>
      </c>
      <c r="E12" s="213">
        <v>266</v>
      </c>
      <c r="F12" s="214">
        <v>603</v>
      </c>
      <c r="G12" s="215">
        <v>2.2669172932330799</v>
      </c>
      <c r="H12" s="216">
        <v>449</v>
      </c>
      <c r="I12" s="217">
        <v>810</v>
      </c>
      <c r="J12" s="215">
        <v>1.8040089086859701</v>
      </c>
      <c r="K12" s="216">
        <v>4029</v>
      </c>
      <c r="L12" s="218">
        <v>6787</v>
      </c>
      <c r="M12" s="215">
        <v>1.6845371059816301</v>
      </c>
      <c r="N12" s="219">
        <v>37204</v>
      </c>
      <c r="O12" s="218">
        <v>72370</v>
      </c>
      <c r="P12" s="215">
        <v>1.9452209439845201</v>
      </c>
      <c r="Q12" s="219">
        <v>88705</v>
      </c>
      <c r="R12" s="218">
        <v>243101</v>
      </c>
      <c r="S12" s="215">
        <v>2.7405557747590299</v>
      </c>
      <c r="T12" s="219">
        <v>3087</v>
      </c>
      <c r="U12" s="218">
        <v>5262</v>
      </c>
      <c r="V12" s="215">
        <v>1.7045675413022401</v>
      </c>
      <c r="W12" s="219">
        <v>141828</v>
      </c>
      <c r="X12" s="218">
        <v>260082</v>
      </c>
      <c r="Y12" s="215">
        <v>1.83378458414417</v>
      </c>
      <c r="Z12" s="219">
        <v>485</v>
      </c>
      <c r="AA12" s="218">
        <v>877</v>
      </c>
      <c r="AB12" s="215">
        <v>1.8082474226804099</v>
      </c>
      <c r="AC12" s="219">
        <v>46715</v>
      </c>
      <c r="AD12" s="218">
        <v>144623</v>
      </c>
      <c r="AE12" s="215">
        <v>3.0958578615005901</v>
      </c>
      <c r="AF12" s="219">
        <v>383</v>
      </c>
      <c r="AG12" s="218">
        <v>735</v>
      </c>
      <c r="AH12" s="215">
        <v>1.91906005221932</v>
      </c>
      <c r="AI12" s="219">
        <v>32956</v>
      </c>
      <c r="AJ12" s="218">
        <v>64851</v>
      </c>
      <c r="AK12" s="215">
        <v>1.96780555892705</v>
      </c>
      <c r="AL12" s="219">
        <v>1656</v>
      </c>
      <c r="AM12" s="218">
        <v>3438</v>
      </c>
      <c r="AN12" s="215">
        <v>2.0760869565217401</v>
      </c>
      <c r="AO12" s="219">
        <v>4967</v>
      </c>
      <c r="AP12" s="218">
        <v>11839</v>
      </c>
      <c r="AQ12" s="215">
        <v>2.3835313066237198</v>
      </c>
      <c r="AR12" s="219">
        <v>7982</v>
      </c>
      <c r="AS12" s="218">
        <v>17361</v>
      </c>
      <c r="AT12" s="215">
        <v>2.1750187922826401</v>
      </c>
      <c r="AU12" s="219">
        <v>1589</v>
      </c>
      <c r="AV12" s="218">
        <v>2857</v>
      </c>
      <c r="AW12" s="215">
        <v>1.7979861548143501</v>
      </c>
      <c r="AX12" s="219">
        <v>2935</v>
      </c>
      <c r="AY12" s="218">
        <v>6316</v>
      </c>
      <c r="AZ12" s="215">
        <v>2.1519591141396899</v>
      </c>
      <c r="BA12" s="219">
        <v>2241</v>
      </c>
      <c r="BB12" s="218">
        <v>4051</v>
      </c>
      <c r="BC12" s="215">
        <v>1.8076751450245401</v>
      </c>
      <c r="BD12" s="219">
        <v>5424</v>
      </c>
      <c r="BE12" s="218">
        <v>12723</v>
      </c>
      <c r="BF12" s="215">
        <v>2.3456858407079602</v>
      </c>
      <c r="BG12" s="219">
        <v>1096</v>
      </c>
      <c r="BH12" s="218">
        <v>2281</v>
      </c>
      <c r="BI12" s="215">
        <v>2.0812043795620401</v>
      </c>
      <c r="BJ12" s="219">
        <v>16473</v>
      </c>
      <c r="BK12" s="218">
        <v>34918</v>
      </c>
      <c r="BL12" s="215">
        <v>2.1197110423116601</v>
      </c>
      <c r="BM12" s="219">
        <v>4482</v>
      </c>
      <c r="BN12" s="218">
        <v>11727</v>
      </c>
      <c r="BO12" s="215">
        <v>2.6164658634538198</v>
      </c>
      <c r="BP12" s="219">
        <v>62907</v>
      </c>
      <c r="BQ12" s="218">
        <v>179984</v>
      </c>
      <c r="BR12" s="215">
        <v>2.8611124358179501</v>
      </c>
      <c r="BS12" s="219">
        <v>43740</v>
      </c>
      <c r="BT12" s="218">
        <v>95010</v>
      </c>
      <c r="BU12" s="215">
        <v>2.1721536351166</v>
      </c>
      <c r="BV12" s="219">
        <v>4619</v>
      </c>
      <c r="BW12" s="218">
        <v>10376</v>
      </c>
      <c r="BX12" s="215">
        <v>2.2463736739554001</v>
      </c>
      <c r="BY12" s="219">
        <v>139887</v>
      </c>
      <c r="BZ12" s="218">
        <v>256298</v>
      </c>
      <c r="CA12" s="215">
        <v>1.83217883005569</v>
      </c>
      <c r="CB12" s="193">
        <f>SUM(B12+E12+H12+K12+N12+Q12+T12+W12+Z12+AC12+AF12+AI12+AL12+AO12+AR12+AU12+AX12+BA12+BD12+BG12+BJ12+BM12+BP12+BS12+BV12+BY12)</f>
        <v>661800</v>
      </c>
      <c r="CC12" s="193">
        <f>SUM(C12+F12+I12+L12+O12+R12+U12+X12+AA12+AD12+AG12+AJ12+AM12+AP12+AS12+AV12+AY12+BB12+BE12+BH12+BK12+BN12+BQ12+BT12+BW12+BZ12)</f>
        <v>1461970</v>
      </c>
      <c r="CD12" s="187">
        <f t="shared" si="0"/>
        <v>2.2090812934421273</v>
      </c>
    </row>
    <row r="13" spans="1:83" s="152" customFormat="1" ht="11.25" customHeight="1" x14ac:dyDescent="0.2">
      <c r="A13" s="175" t="s">
        <v>10</v>
      </c>
      <c r="B13" s="202">
        <v>8430</v>
      </c>
      <c r="C13" s="203">
        <v>15854</v>
      </c>
      <c r="D13" s="204">
        <v>1.8806642941874301</v>
      </c>
      <c r="E13" s="208">
        <v>463</v>
      </c>
      <c r="F13" s="207">
        <v>831</v>
      </c>
      <c r="G13" s="204">
        <v>1.79481641468683</v>
      </c>
      <c r="H13" s="208">
        <v>607</v>
      </c>
      <c r="I13" s="207">
        <v>1017</v>
      </c>
      <c r="J13" s="204">
        <v>1.6754530477759499</v>
      </c>
      <c r="K13" s="205">
        <v>3724</v>
      </c>
      <c r="L13" s="207">
        <v>5923</v>
      </c>
      <c r="M13" s="204">
        <v>1.59049409237379</v>
      </c>
      <c r="N13" s="208">
        <v>30158</v>
      </c>
      <c r="O13" s="207">
        <v>48800</v>
      </c>
      <c r="P13" s="204">
        <v>1.6181444392864199</v>
      </c>
      <c r="Q13" s="208">
        <v>73818</v>
      </c>
      <c r="R13" s="207">
        <v>138352</v>
      </c>
      <c r="S13" s="204">
        <v>1.87423121731827</v>
      </c>
      <c r="T13" s="208">
        <v>26110</v>
      </c>
      <c r="U13" s="207">
        <v>40929</v>
      </c>
      <c r="V13" s="204">
        <v>1.56756032171582</v>
      </c>
      <c r="W13" s="208">
        <v>183923</v>
      </c>
      <c r="X13" s="207">
        <v>292219</v>
      </c>
      <c r="Y13" s="204">
        <v>1.58881162225497</v>
      </c>
      <c r="Z13" s="208">
        <v>676</v>
      </c>
      <c r="AA13" s="207">
        <v>1105</v>
      </c>
      <c r="AB13" s="204">
        <v>1.6346153846153799</v>
      </c>
      <c r="AC13" s="208">
        <v>22044</v>
      </c>
      <c r="AD13" s="207">
        <v>57373</v>
      </c>
      <c r="AE13" s="204">
        <v>2.6026583197241902</v>
      </c>
      <c r="AF13" s="208">
        <v>3503</v>
      </c>
      <c r="AG13" s="207">
        <v>5735</v>
      </c>
      <c r="AH13" s="204">
        <v>1.63716814159292</v>
      </c>
      <c r="AI13" s="208">
        <v>21459</v>
      </c>
      <c r="AJ13" s="207">
        <v>36023</v>
      </c>
      <c r="AK13" s="204">
        <v>1.6786895941097</v>
      </c>
      <c r="AL13" s="208">
        <v>20434</v>
      </c>
      <c r="AM13" s="207">
        <v>34787</v>
      </c>
      <c r="AN13" s="204">
        <v>1.7024077517862399</v>
      </c>
      <c r="AO13" s="208">
        <v>3938</v>
      </c>
      <c r="AP13" s="207">
        <v>6788</v>
      </c>
      <c r="AQ13" s="204">
        <v>1.7237176231589599</v>
      </c>
      <c r="AR13" s="208">
        <v>3265</v>
      </c>
      <c r="AS13" s="207">
        <v>7110</v>
      </c>
      <c r="AT13" s="204">
        <v>2.17764165390505</v>
      </c>
      <c r="AU13" s="208">
        <v>2323</v>
      </c>
      <c r="AV13" s="207">
        <v>3413</v>
      </c>
      <c r="AW13" s="204">
        <v>1.46922083512699</v>
      </c>
      <c r="AX13" s="208">
        <v>4097</v>
      </c>
      <c r="AY13" s="207">
        <v>6965</v>
      </c>
      <c r="AZ13" s="204">
        <v>1.7000244081034901</v>
      </c>
      <c r="BA13" s="208">
        <v>4425</v>
      </c>
      <c r="BB13" s="207">
        <v>8236</v>
      </c>
      <c r="BC13" s="204">
        <v>1.8612429378531099</v>
      </c>
      <c r="BD13" s="208">
        <v>7545</v>
      </c>
      <c r="BE13" s="207">
        <v>13332</v>
      </c>
      <c r="BF13" s="204">
        <v>1.7669980119284301</v>
      </c>
      <c r="BG13" s="208">
        <v>3082</v>
      </c>
      <c r="BH13" s="207">
        <v>5223</v>
      </c>
      <c r="BI13" s="204">
        <v>1.6946787800129799</v>
      </c>
      <c r="BJ13" s="208">
        <v>23229</v>
      </c>
      <c r="BK13" s="207">
        <v>43686</v>
      </c>
      <c r="BL13" s="204">
        <v>1.88066640836885</v>
      </c>
      <c r="BM13" s="208">
        <v>2671</v>
      </c>
      <c r="BN13" s="207">
        <v>4620</v>
      </c>
      <c r="BO13" s="204">
        <v>1.7296892549606899</v>
      </c>
      <c r="BP13" s="208">
        <v>83930</v>
      </c>
      <c r="BQ13" s="207">
        <v>157988</v>
      </c>
      <c r="BR13" s="204">
        <v>1.8823781722864299</v>
      </c>
      <c r="BS13" s="208">
        <v>162995</v>
      </c>
      <c r="BT13" s="207">
        <v>282523</v>
      </c>
      <c r="BU13" s="204">
        <v>1.7333231080708</v>
      </c>
      <c r="BV13" s="208">
        <v>2713</v>
      </c>
      <c r="BW13" s="207">
        <v>6422</v>
      </c>
      <c r="BX13" s="204">
        <v>2.3671212679690399</v>
      </c>
      <c r="BY13" s="208">
        <v>74803</v>
      </c>
      <c r="BZ13" s="207">
        <v>123289</v>
      </c>
      <c r="CA13" s="204">
        <v>1.64818255952301</v>
      </c>
      <c r="CB13" s="193">
        <f>SUM(B13+E13+H13+K13+N13+Q13+T13+W13+Z13+AC13+AF13+AI13+AL13+AO13+AR13+AU13+AX13+BA13+BD13+BG13+BJ13+BM13+BP13+BS13+BV13+BY13)</f>
        <v>774365</v>
      </c>
      <c r="CC13" s="193">
        <f>SUM(C13+F13+I13+L13+O13+R13+U13+X13+AA13+AD13+AG13+AJ13+AM13+AP13+AS13+AV13+AY13+BB13+BE13+BH13+BK13+BN13+BQ13+BT13+BW13+BZ13)</f>
        <v>1348543</v>
      </c>
      <c r="CD13" s="187">
        <f t="shared" si="0"/>
        <v>1.7414823758821745</v>
      </c>
    </row>
    <row r="14" spans="1:83" s="152" customFormat="1" ht="11.25" customHeight="1" x14ac:dyDescent="0.2">
      <c r="A14" s="175" t="s">
        <v>9</v>
      </c>
      <c r="B14" s="202">
        <v>10711</v>
      </c>
      <c r="C14" s="203">
        <v>20491</v>
      </c>
      <c r="D14" s="204">
        <v>1.9130800112034401</v>
      </c>
      <c r="E14" s="202">
        <v>567</v>
      </c>
      <c r="F14" s="203">
        <v>1158</v>
      </c>
      <c r="G14" s="204">
        <v>2.0423280423280401</v>
      </c>
      <c r="H14" s="205">
        <v>263</v>
      </c>
      <c r="I14" s="206">
        <v>413</v>
      </c>
      <c r="J14" s="204">
        <v>1.5703422053231899</v>
      </c>
      <c r="K14" s="205">
        <v>2844</v>
      </c>
      <c r="L14" s="207">
        <v>5474</v>
      </c>
      <c r="M14" s="204">
        <v>1.9247538677918401</v>
      </c>
      <c r="N14" s="208">
        <v>19589</v>
      </c>
      <c r="O14" s="207">
        <v>37349</v>
      </c>
      <c r="P14" s="204">
        <v>1.9066312726530199</v>
      </c>
      <c r="Q14" s="208">
        <v>37586</v>
      </c>
      <c r="R14" s="207">
        <v>68331</v>
      </c>
      <c r="S14" s="204">
        <v>1.81799074123344</v>
      </c>
      <c r="T14" s="208">
        <v>4849</v>
      </c>
      <c r="U14" s="207">
        <v>8216</v>
      </c>
      <c r="V14" s="204">
        <v>1.6943699731903501</v>
      </c>
      <c r="W14" s="208">
        <v>47917</v>
      </c>
      <c r="X14" s="207">
        <v>88109</v>
      </c>
      <c r="Y14" s="204">
        <v>1.83878373020014</v>
      </c>
      <c r="Z14" s="208">
        <v>494</v>
      </c>
      <c r="AA14" s="207">
        <v>884</v>
      </c>
      <c r="AB14" s="204">
        <v>1.7894736842105301</v>
      </c>
      <c r="AC14" s="208">
        <v>43420</v>
      </c>
      <c r="AD14" s="207">
        <v>90114</v>
      </c>
      <c r="AE14" s="204">
        <v>2.0754030400737</v>
      </c>
      <c r="AF14" s="208">
        <v>539</v>
      </c>
      <c r="AG14" s="207">
        <v>1146</v>
      </c>
      <c r="AH14" s="204">
        <v>2.1261595547309802</v>
      </c>
      <c r="AI14" s="208">
        <v>18921</v>
      </c>
      <c r="AJ14" s="207">
        <v>30898</v>
      </c>
      <c r="AK14" s="204">
        <v>1.6330003699593001</v>
      </c>
      <c r="AL14" s="208">
        <v>4111</v>
      </c>
      <c r="AM14" s="207">
        <v>9372</v>
      </c>
      <c r="AN14" s="204">
        <v>2.2797372901970299</v>
      </c>
      <c r="AO14" s="208">
        <v>2605</v>
      </c>
      <c r="AP14" s="207">
        <v>3903</v>
      </c>
      <c r="AQ14" s="204">
        <v>1.49827255278311</v>
      </c>
      <c r="AR14" s="208">
        <v>1884</v>
      </c>
      <c r="AS14" s="207">
        <v>3930</v>
      </c>
      <c r="AT14" s="204">
        <v>2.0859872611464998</v>
      </c>
      <c r="AU14" s="208">
        <v>1995</v>
      </c>
      <c r="AV14" s="207">
        <v>3155</v>
      </c>
      <c r="AW14" s="204">
        <v>1.5814536340852099</v>
      </c>
      <c r="AX14" s="208">
        <v>3112</v>
      </c>
      <c r="AY14" s="207">
        <v>5460</v>
      </c>
      <c r="AZ14" s="204">
        <v>1.75449871465296</v>
      </c>
      <c r="BA14" s="208">
        <v>3674</v>
      </c>
      <c r="BB14" s="207">
        <v>7947</v>
      </c>
      <c r="BC14" s="204">
        <v>2.1630375612411501</v>
      </c>
      <c r="BD14" s="208">
        <v>8340</v>
      </c>
      <c r="BE14" s="207">
        <v>16440</v>
      </c>
      <c r="BF14" s="204">
        <v>1.97122302158273</v>
      </c>
      <c r="BG14" s="208">
        <v>2915</v>
      </c>
      <c r="BH14" s="207">
        <v>6647</v>
      </c>
      <c r="BI14" s="204">
        <v>2.2802744425385901</v>
      </c>
      <c r="BJ14" s="208">
        <v>80407</v>
      </c>
      <c r="BK14" s="207">
        <v>132584</v>
      </c>
      <c r="BL14" s="204">
        <v>1.6489111644508601</v>
      </c>
      <c r="BM14" s="208">
        <v>2342</v>
      </c>
      <c r="BN14" s="207">
        <v>4771</v>
      </c>
      <c r="BO14" s="204">
        <v>2.03714773697694</v>
      </c>
      <c r="BP14" s="208">
        <v>22491</v>
      </c>
      <c r="BQ14" s="207">
        <v>49095</v>
      </c>
      <c r="BR14" s="204">
        <v>2.1828731492597</v>
      </c>
      <c r="BS14" s="208">
        <v>30453</v>
      </c>
      <c r="BT14" s="207">
        <v>59400</v>
      </c>
      <c r="BU14" s="204">
        <v>1.9505467441631399</v>
      </c>
      <c r="BV14" s="208">
        <v>3196</v>
      </c>
      <c r="BW14" s="207">
        <v>6744</v>
      </c>
      <c r="BX14" s="204">
        <v>2.1101376720901102</v>
      </c>
      <c r="BY14" s="208">
        <v>64619</v>
      </c>
      <c r="BZ14" s="207">
        <v>117205</v>
      </c>
      <c r="CA14" s="204">
        <v>1.81378541914917</v>
      </c>
      <c r="CB14" s="193">
        <f>SUM(B14+E14+H14+K14+N14+Q14+T14+W14+Z14+AC14+AF14+AI14+AL14+AO14+AR14+AU14+AX14+BA14+BD14+BG14+BJ14+BM14+BP14+BS14+BV14+BY14)</f>
        <v>419844</v>
      </c>
      <c r="CC14" s="193">
        <f>SUM(C14+F14+I14+L14+O14+R14+U14+X14+AA14+AD14+AG14+AJ14+AM14+AP14+AS14+AV14+AY14+BB14+BE14+BH14+BK14+BN14+BQ14+BT14+BW14+BZ14)</f>
        <v>779236</v>
      </c>
      <c r="CD14" s="187">
        <f t="shared" si="0"/>
        <v>1.8560131858499824</v>
      </c>
    </row>
    <row r="15" spans="1:83" s="152" customFormat="1" ht="11.25" customHeight="1" x14ac:dyDescent="0.2">
      <c r="A15" s="175" t="s">
        <v>134</v>
      </c>
      <c r="B15" s="202">
        <v>13889</v>
      </c>
      <c r="C15" s="203">
        <v>17294</v>
      </c>
      <c r="D15" s="204">
        <v>1.24515803873569</v>
      </c>
      <c r="E15" s="202">
        <v>57</v>
      </c>
      <c r="F15" s="203">
        <v>143</v>
      </c>
      <c r="G15" s="204">
        <v>2.5087719298245599</v>
      </c>
      <c r="H15" s="205">
        <v>116</v>
      </c>
      <c r="I15" s="206">
        <v>261</v>
      </c>
      <c r="J15" s="204">
        <v>2.25</v>
      </c>
      <c r="K15" s="205">
        <v>671</v>
      </c>
      <c r="L15" s="207">
        <v>1333</v>
      </c>
      <c r="M15" s="204">
        <v>1.98658718330849</v>
      </c>
      <c r="N15" s="208">
        <v>7859</v>
      </c>
      <c r="O15" s="207">
        <v>15535</v>
      </c>
      <c r="P15" s="204">
        <v>1.9767145947321501</v>
      </c>
      <c r="Q15" s="208">
        <v>123261</v>
      </c>
      <c r="R15" s="207">
        <v>187888</v>
      </c>
      <c r="S15" s="204">
        <v>1.5243102035518099</v>
      </c>
      <c r="T15" s="208">
        <v>2214</v>
      </c>
      <c r="U15" s="207">
        <v>3712</v>
      </c>
      <c r="V15" s="204">
        <v>1.67660343270099</v>
      </c>
      <c r="W15" s="208">
        <v>44279</v>
      </c>
      <c r="X15" s="207">
        <v>82917</v>
      </c>
      <c r="Y15" s="204">
        <v>1.87260326565641</v>
      </c>
      <c r="Z15" s="208">
        <v>62</v>
      </c>
      <c r="AA15" s="207">
        <v>125</v>
      </c>
      <c r="AB15" s="204">
        <v>2.0161290322580601</v>
      </c>
      <c r="AC15" s="208">
        <v>10494</v>
      </c>
      <c r="AD15" s="207">
        <v>14483</v>
      </c>
      <c r="AE15" s="204">
        <v>1.3801219744616</v>
      </c>
      <c r="AF15" s="208">
        <v>13</v>
      </c>
      <c r="AG15" s="207">
        <v>39</v>
      </c>
      <c r="AH15" s="204">
        <v>3</v>
      </c>
      <c r="AI15" s="208">
        <v>74640</v>
      </c>
      <c r="AJ15" s="207">
        <v>93967</v>
      </c>
      <c r="AK15" s="204">
        <v>1.2589362272240101</v>
      </c>
      <c r="AL15" s="208">
        <v>430</v>
      </c>
      <c r="AM15" s="207">
        <v>1354</v>
      </c>
      <c r="AN15" s="204">
        <v>3.14883720930233</v>
      </c>
      <c r="AO15" s="208">
        <v>6841</v>
      </c>
      <c r="AP15" s="207">
        <v>8571</v>
      </c>
      <c r="AQ15" s="204">
        <v>1.2528870048238601</v>
      </c>
      <c r="AR15" s="208">
        <v>10609</v>
      </c>
      <c r="AS15" s="207">
        <v>12117</v>
      </c>
      <c r="AT15" s="204">
        <v>1.1421434630973699</v>
      </c>
      <c r="AU15" s="208">
        <v>701</v>
      </c>
      <c r="AV15" s="207">
        <v>1207</v>
      </c>
      <c r="AW15" s="204">
        <v>1.72182596291013</v>
      </c>
      <c r="AX15" s="208">
        <v>12821</v>
      </c>
      <c r="AY15" s="207">
        <v>13956</v>
      </c>
      <c r="AZ15" s="204">
        <v>1.0885266359878301</v>
      </c>
      <c r="BA15" s="208">
        <v>5882</v>
      </c>
      <c r="BB15" s="207">
        <v>7128</v>
      </c>
      <c r="BC15" s="204">
        <v>1.2118327099626001</v>
      </c>
      <c r="BD15" s="208">
        <v>2879</v>
      </c>
      <c r="BE15" s="207">
        <v>6627</v>
      </c>
      <c r="BF15" s="204">
        <v>2.3018409169850602</v>
      </c>
      <c r="BG15" s="208">
        <v>439</v>
      </c>
      <c r="BH15" s="207">
        <v>710</v>
      </c>
      <c r="BI15" s="204">
        <v>1.61731207289294</v>
      </c>
      <c r="BJ15" s="208">
        <v>16019</v>
      </c>
      <c r="BK15" s="207">
        <v>19368</v>
      </c>
      <c r="BL15" s="204">
        <v>1.2090642362194901</v>
      </c>
      <c r="BM15" s="208">
        <v>368</v>
      </c>
      <c r="BN15" s="207">
        <v>540</v>
      </c>
      <c r="BO15" s="204">
        <v>1.4673913043478299</v>
      </c>
      <c r="BP15" s="208">
        <v>25324</v>
      </c>
      <c r="BQ15" s="207">
        <v>37405</v>
      </c>
      <c r="BR15" s="204">
        <v>1.4770573369136</v>
      </c>
      <c r="BS15" s="208">
        <v>26345</v>
      </c>
      <c r="BT15" s="207">
        <v>43342</v>
      </c>
      <c r="BU15" s="204">
        <v>1.64516986145379</v>
      </c>
      <c r="BV15" s="208">
        <v>758</v>
      </c>
      <c r="BW15" s="207">
        <v>1880</v>
      </c>
      <c r="BX15" s="204">
        <v>2.4802110817942</v>
      </c>
      <c r="BY15" s="208">
        <v>73278</v>
      </c>
      <c r="BZ15" s="207">
        <v>113873</v>
      </c>
      <c r="CA15" s="204">
        <v>1.55398618957941</v>
      </c>
      <c r="CB15" s="193">
        <f>SUM(B15+E15+H15+K15+N15+Q15+T15+W15+Z15+AC15+AF15+AI15+AL15+AO15+AR15+AU15+AX15+BA15+BD15+BG15+BJ15+BM15+BP15+BS15+BV15+BY15)</f>
        <v>460249</v>
      </c>
      <c r="CC15" s="193">
        <f>SUM(C15+F15+I15+L15+O15+R15+U15+X15+AA15+AD15+AG15+AJ15+AM15+AP15+AS15+AV15+AY15+BB15+BE15+BH15+BK15+BN15+BQ15+BT15+BW15+BZ15)</f>
        <v>685775</v>
      </c>
      <c r="CD15" s="187">
        <f t="shared" si="0"/>
        <v>1.4900086692203569</v>
      </c>
    </row>
    <row r="16" spans="1:83" s="152" customFormat="1" ht="11.25" customHeight="1" x14ac:dyDescent="0.2">
      <c r="A16" s="175" t="s">
        <v>12</v>
      </c>
      <c r="B16" s="202">
        <v>7053</v>
      </c>
      <c r="C16" s="203">
        <v>12231</v>
      </c>
      <c r="D16" s="204">
        <v>1.7341556784347101</v>
      </c>
      <c r="E16" s="202">
        <v>339</v>
      </c>
      <c r="F16" s="203">
        <v>682</v>
      </c>
      <c r="G16" s="204">
        <v>2.0117994100295</v>
      </c>
      <c r="H16" s="208">
        <v>0</v>
      </c>
      <c r="I16" s="207">
        <v>0</v>
      </c>
      <c r="J16" s="204" t="s">
        <v>121</v>
      </c>
      <c r="K16" s="205">
        <v>9865</v>
      </c>
      <c r="L16" s="207">
        <v>13617</v>
      </c>
      <c r="M16" s="204">
        <v>1.38033451596553</v>
      </c>
      <c r="N16" s="208">
        <v>24749</v>
      </c>
      <c r="O16" s="207">
        <v>38461</v>
      </c>
      <c r="P16" s="204">
        <v>1.5540425875793</v>
      </c>
      <c r="Q16" s="208">
        <v>44026</v>
      </c>
      <c r="R16" s="207">
        <v>114092</v>
      </c>
      <c r="S16" s="204">
        <v>2.5914686775995999</v>
      </c>
      <c r="T16" s="208">
        <v>2919</v>
      </c>
      <c r="U16" s="207">
        <v>4897</v>
      </c>
      <c r="V16" s="204">
        <v>1.6776293251113401</v>
      </c>
      <c r="W16" s="208">
        <v>22372</v>
      </c>
      <c r="X16" s="207">
        <v>42454</v>
      </c>
      <c r="Y16" s="204">
        <v>1.8976399070266401</v>
      </c>
      <c r="Z16" s="208">
        <v>701</v>
      </c>
      <c r="AA16" s="207">
        <v>1720</v>
      </c>
      <c r="AB16" s="204">
        <v>2.4536376604850201</v>
      </c>
      <c r="AC16" s="208">
        <v>28174</v>
      </c>
      <c r="AD16" s="207">
        <v>95087</v>
      </c>
      <c r="AE16" s="204">
        <v>3.3749911265705999</v>
      </c>
      <c r="AF16" s="208">
        <v>272</v>
      </c>
      <c r="AG16" s="207">
        <v>500</v>
      </c>
      <c r="AH16" s="204">
        <v>1.8382352941176501</v>
      </c>
      <c r="AI16" s="208">
        <v>24161</v>
      </c>
      <c r="AJ16" s="207">
        <v>38839</v>
      </c>
      <c r="AK16" s="204">
        <v>1.60750796738546</v>
      </c>
      <c r="AL16" s="208">
        <v>1164</v>
      </c>
      <c r="AM16" s="207">
        <v>2226</v>
      </c>
      <c r="AN16" s="204">
        <v>1.91237113402062</v>
      </c>
      <c r="AO16" s="208">
        <v>7566</v>
      </c>
      <c r="AP16" s="207">
        <v>10848</v>
      </c>
      <c r="AQ16" s="204">
        <v>1.4337827121332301</v>
      </c>
      <c r="AR16" s="208">
        <v>3439</v>
      </c>
      <c r="AS16" s="207">
        <v>8148</v>
      </c>
      <c r="AT16" s="204">
        <v>2.3692933992439702</v>
      </c>
      <c r="AU16" s="208">
        <v>1669</v>
      </c>
      <c r="AV16" s="207">
        <v>2579</v>
      </c>
      <c r="AW16" s="204">
        <v>1.5452366686638701</v>
      </c>
      <c r="AX16" s="208">
        <v>4076</v>
      </c>
      <c r="AY16" s="207">
        <v>9747</v>
      </c>
      <c r="AZ16" s="204">
        <v>2.3913150147203099</v>
      </c>
      <c r="BA16" s="208">
        <v>8636</v>
      </c>
      <c r="BB16" s="207">
        <v>11083</v>
      </c>
      <c r="BC16" s="204">
        <v>1.2833487725799</v>
      </c>
      <c r="BD16" s="208">
        <v>5098</v>
      </c>
      <c r="BE16" s="207">
        <v>10032</v>
      </c>
      <c r="BF16" s="204">
        <v>1.9678305217732399</v>
      </c>
      <c r="BG16" s="208">
        <v>2240</v>
      </c>
      <c r="BH16" s="207">
        <v>4759</v>
      </c>
      <c r="BI16" s="204">
        <v>2.1245535714285699</v>
      </c>
      <c r="BJ16" s="208">
        <v>30075</v>
      </c>
      <c r="BK16" s="207">
        <v>46444</v>
      </c>
      <c r="BL16" s="204">
        <v>1.5442726517040699</v>
      </c>
      <c r="BM16" s="208">
        <v>8742</v>
      </c>
      <c r="BN16" s="207">
        <v>11503</v>
      </c>
      <c r="BO16" s="204">
        <v>1.31583161747884</v>
      </c>
      <c r="BP16" s="208">
        <v>32288</v>
      </c>
      <c r="BQ16" s="207">
        <v>81005</v>
      </c>
      <c r="BR16" s="204">
        <v>2.5088268087215102</v>
      </c>
      <c r="BS16" s="208">
        <v>14005</v>
      </c>
      <c r="BT16" s="207">
        <v>28348</v>
      </c>
      <c r="BU16" s="204">
        <v>2.0241342377722198</v>
      </c>
      <c r="BV16" s="208">
        <v>2409</v>
      </c>
      <c r="BW16" s="207">
        <v>5418</v>
      </c>
      <c r="BX16" s="204">
        <v>2.2490660024906601</v>
      </c>
      <c r="BY16" s="208">
        <v>37709</v>
      </c>
      <c r="BZ16" s="207">
        <v>68346</v>
      </c>
      <c r="CA16" s="204">
        <v>1.8124585642684801</v>
      </c>
      <c r="CB16" s="193">
        <f>SUM(B16+E16+H16+K16+N16+Q16+T16+W16+Z16+AC16+AF16+AI16+AL16+AO16+AR16+AU16+AX16+BA16+BD16+BG16+BJ16+BM16+BP16+BS16+BV16+BY16)</f>
        <v>323747</v>
      </c>
      <c r="CC16" s="193">
        <f>SUM(C16+F16+I16+L16+O16+R16+U16+X16+AA16+AD16+AG16+AJ16+AM16+AP16+AS16+AV16+AY16+BB16+BE16+BH16+BK16+BN16+BQ16+BT16+BW16+BZ16)</f>
        <v>663066</v>
      </c>
      <c r="CD16" s="187">
        <f t="shared" si="0"/>
        <v>2.048099287406524</v>
      </c>
    </row>
    <row r="17" spans="1:82" s="152" customFormat="1" ht="11.25" customHeight="1" x14ac:dyDescent="0.2">
      <c r="A17" s="175" t="s">
        <v>34</v>
      </c>
      <c r="B17" s="202">
        <v>9416</v>
      </c>
      <c r="C17" s="203">
        <v>23074</v>
      </c>
      <c r="D17" s="204">
        <v>2.4505097706032299</v>
      </c>
      <c r="E17" s="208">
        <v>25</v>
      </c>
      <c r="F17" s="207">
        <v>66</v>
      </c>
      <c r="G17" s="204">
        <v>2.64</v>
      </c>
      <c r="H17" s="208">
        <v>62</v>
      </c>
      <c r="I17" s="207">
        <v>89</v>
      </c>
      <c r="J17" s="204">
        <v>1.43548387096774</v>
      </c>
      <c r="K17" s="205">
        <v>716</v>
      </c>
      <c r="L17" s="207">
        <v>2985</v>
      </c>
      <c r="M17" s="204">
        <v>4.1689944134078196</v>
      </c>
      <c r="N17" s="208">
        <v>5928</v>
      </c>
      <c r="O17" s="207">
        <v>18396</v>
      </c>
      <c r="P17" s="204">
        <v>3.1032388663967598</v>
      </c>
      <c r="Q17" s="208">
        <v>56117</v>
      </c>
      <c r="R17" s="207">
        <v>134773</v>
      </c>
      <c r="S17" s="204">
        <v>2.4016429958835999</v>
      </c>
      <c r="T17" s="208">
        <v>297</v>
      </c>
      <c r="U17" s="207">
        <v>1036</v>
      </c>
      <c r="V17" s="204">
        <v>3.4882154882154901</v>
      </c>
      <c r="W17" s="208">
        <v>18638</v>
      </c>
      <c r="X17" s="207">
        <v>47082</v>
      </c>
      <c r="Y17" s="204">
        <v>2.5261294130271499</v>
      </c>
      <c r="Z17" s="208">
        <v>23</v>
      </c>
      <c r="AA17" s="207">
        <v>77</v>
      </c>
      <c r="AB17" s="204">
        <v>3.3478260869565202</v>
      </c>
      <c r="AC17" s="208">
        <v>6141</v>
      </c>
      <c r="AD17" s="207">
        <v>11806</v>
      </c>
      <c r="AE17" s="204">
        <v>1.9224881941051899</v>
      </c>
      <c r="AF17" s="208">
        <v>13</v>
      </c>
      <c r="AG17" s="207">
        <v>43</v>
      </c>
      <c r="AH17" s="204">
        <v>3.3076923076923102</v>
      </c>
      <c r="AI17" s="208">
        <v>31248</v>
      </c>
      <c r="AJ17" s="207">
        <v>69875</v>
      </c>
      <c r="AK17" s="204">
        <v>2.23614311315924</v>
      </c>
      <c r="AL17" s="208">
        <v>173</v>
      </c>
      <c r="AM17" s="207">
        <v>642</v>
      </c>
      <c r="AN17" s="204">
        <v>3.7109826589595398</v>
      </c>
      <c r="AO17" s="208">
        <v>1344</v>
      </c>
      <c r="AP17" s="207">
        <v>3182</v>
      </c>
      <c r="AQ17" s="204">
        <v>2.3675595238095202</v>
      </c>
      <c r="AR17" s="208">
        <v>21595</v>
      </c>
      <c r="AS17" s="207">
        <v>45592</v>
      </c>
      <c r="AT17" s="204">
        <v>2.1112294512618699</v>
      </c>
      <c r="AU17" s="208">
        <v>307</v>
      </c>
      <c r="AV17" s="207">
        <v>652</v>
      </c>
      <c r="AW17" s="204">
        <v>2.1237785016286601</v>
      </c>
      <c r="AX17" s="208">
        <v>1299</v>
      </c>
      <c r="AY17" s="207">
        <v>3144</v>
      </c>
      <c r="AZ17" s="204">
        <v>2.4203233256351</v>
      </c>
      <c r="BA17" s="208">
        <v>984</v>
      </c>
      <c r="BB17" s="207">
        <v>2821</v>
      </c>
      <c r="BC17" s="204">
        <v>2.8668699186991899</v>
      </c>
      <c r="BD17" s="208">
        <v>996</v>
      </c>
      <c r="BE17" s="207">
        <v>5216</v>
      </c>
      <c r="BF17" s="204">
        <v>5.2369477911646598</v>
      </c>
      <c r="BG17" s="208">
        <v>166</v>
      </c>
      <c r="BH17" s="207">
        <v>532</v>
      </c>
      <c r="BI17" s="204">
        <v>3.2048192771084301</v>
      </c>
      <c r="BJ17" s="208">
        <v>7253</v>
      </c>
      <c r="BK17" s="207">
        <v>11151</v>
      </c>
      <c r="BL17" s="204">
        <v>1.5374327864332</v>
      </c>
      <c r="BM17" s="208">
        <v>367</v>
      </c>
      <c r="BN17" s="207">
        <v>904</v>
      </c>
      <c r="BO17" s="204">
        <v>2.4632152588555898</v>
      </c>
      <c r="BP17" s="208">
        <v>13181</v>
      </c>
      <c r="BQ17" s="207">
        <v>24478</v>
      </c>
      <c r="BR17" s="204">
        <v>1.85706699036492</v>
      </c>
      <c r="BS17" s="208">
        <v>15095</v>
      </c>
      <c r="BT17" s="207">
        <v>32258</v>
      </c>
      <c r="BU17" s="204">
        <v>2.1369990062934701</v>
      </c>
      <c r="BV17" s="208">
        <v>680</v>
      </c>
      <c r="BW17" s="207">
        <v>2061</v>
      </c>
      <c r="BX17" s="204">
        <v>3.0308823529411799</v>
      </c>
      <c r="BY17" s="208">
        <v>88780</v>
      </c>
      <c r="BZ17" s="207">
        <v>182191</v>
      </c>
      <c r="CA17" s="204">
        <v>2.05216264924533</v>
      </c>
      <c r="CB17" s="193">
        <f>SUM(B17+E17+H17+K17+N17+Q17+T17+W17+Z17+AC17+AF17+AI17+AL17+AO17+AR17+AU17+AX17+BA17+BD17+BG17+BJ17+BM17+BP17+BS17+BV17+BY17)</f>
        <v>280844</v>
      </c>
      <c r="CC17" s="193">
        <f>SUM(C17+F17+I17+L17+O17+R17+U17+X17+AA17+AD17+AG17+AJ17+AM17+AP17+AS17+AV17+AY17+BB17+BE17+BH17+BK17+BN17+BQ17+BT17+BW17+BZ17)</f>
        <v>624126</v>
      </c>
      <c r="CD17" s="187">
        <f t="shared" si="0"/>
        <v>2.2223227129652048</v>
      </c>
    </row>
    <row r="18" spans="1:82" s="152" customFormat="1" ht="11.25" customHeight="1" x14ac:dyDescent="0.2">
      <c r="A18" s="175" t="s">
        <v>13</v>
      </c>
      <c r="B18" s="202">
        <v>2631</v>
      </c>
      <c r="C18" s="203">
        <v>4458</v>
      </c>
      <c r="D18" s="204">
        <v>1.69441277080958</v>
      </c>
      <c r="E18" s="208">
        <v>134</v>
      </c>
      <c r="F18" s="207">
        <v>252</v>
      </c>
      <c r="G18" s="204">
        <v>1.8805970149253699</v>
      </c>
      <c r="H18" s="208">
        <v>195</v>
      </c>
      <c r="I18" s="207">
        <v>321</v>
      </c>
      <c r="J18" s="204">
        <v>1.6461538461538501</v>
      </c>
      <c r="K18" s="205">
        <v>2117</v>
      </c>
      <c r="L18" s="207">
        <v>3085</v>
      </c>
      <c r="M18" s="204">
        <v>1.4572508266414701</v>
      </c>
      <c r="N18" s="208">
        <v>9606</v>
      </c>
      <c r="O18" s="207">
        <v>15230</v>
      </c>
      <c r="P18" s="204">
        <v>1.5854674161982101</v>
      </c>
      <c r="Q18" s="208">
        <v>15609</v>
      </c>
      <c r="R18" s="207">
        <v>39266</v>
      </c>
      <c r="S18" s="204">
        <v>2.5155999743737598</v>
      </c>
      <c r="T18" s="208">
        <v>2738</v>
      </c>
      <c r="U18" s="207">
        <v>5433</v>
      </c>
      <c r="V18" s="204">
        <v>1.98429510591673</v>
      </c>
      <c r="W18" s="208">
        <v>21724</v>
      </c>
      <c r="X18" s="207">
        <v>40804</v>
      </c>
      <c r="Y18" s="204">
        <v>1.87829129073835</v>
      </c>
      <c r="Z18" s="208">
        <v>288</v>
      </c>
      <c r="AA18" s="207">
        <v>627</v>
      </c>
      <c r="AB18" s="204">
        <v>2.1770833333333299</v>
      </c>
      <c r="AC18" s="208">
        <v>24032</v>
      </c>
      <c r="AD18" s="207">
        <v>130964</v>
      </c>
      <c r="AE18" s="204">
        <v>5.4495672436750997</v>
      </c>
      <c r="AF18" s="208">
        <v>354</v>
      </c>
      <c r="AG18" s="207">
        <v>628</v>
      </c>
      <c r="AH18" s="204">
        <v>1.7740112994350301</v>
      </c>
      <c r="AI18" s="208">
        <v>9485</v>
      </c>
      <c r="AJ18" s="207">
        <v>15114</v>
      </c>
      <c r="AK18" s="204">
        <v>1.5934633632050601</v>
      </c>
      <c r="AL18" s="208">
        <v>1395</v>
      </c>
      <c r="AM18" s="207">
        <v>2887</v>
      </c>
      <c r="AN18" s="204">
        <v>2.0695340501792101</v>
      </c>
      <c r="AO18" s="208">
        <v>3580</v>
      </c>
      <c r="AP18" s="207">
        <v>5532</v>
      </c>
      <c r="AQ18" s="204">
        <v>1.5452513966480399</v>
      </c>
      <c r="AR18" s="208">
        <v>1576</v>
      </c>
      <c r="AS18" s="207">
        <v>4468</v>
      </c>
      <c r="AT18" s="204">
        <v>2.8350253807106598</v>
      </c>
      <c r="AU18" s="208">
        <v>607</v>
      </c>
      <c r="AV18" s="207">
        <v>1017</v>
      </c>
      <c r="AW18" s="204">
        <v>1.6754530477759499</v>
      </c>
      <c r="AX18" s="208">
        <v>1496</v>
      </c>
      <c r="AY18" s="207">
        <v>3170</v>
      </c>
      <c r="AZ18" s="204">
        <v>2.1189839572192501</v>
      </c>
      <c r="BA18" s="208">
        <v>2590</v>
      </c>
      <c r="BB18" s="207">
        <v>3394</v>
      </c>
      <c r="BC18" s="204">
        <v>1.31042471042471</v>
      </c>
      <c r="BD18" s="208">
        <v>2044</v>
      </c>
      <c r="BE18" s="207">
        <v>3942</v>
      </c>
      <c r="BF18" s="204">
        <v>1.9285714285714299</v>
      </c>
      <c r="BG18" s="208">
        <v>791</v>
      </c>
      <c r="BH18" s="207">
        <v>1421</v>
      </c>
      <c r="BI18" s="204">
        <v>1.7964601769911499</v>
      </c>
      <c r="BJ18" s="208">
        <v>11643</v>
      </c>
      <c r="BK18" s="207">
        <v>18452</v>
      </c>
      <c r="BL18" s="204">
        <v>1.5848149102464999</v>
      </c>
      <c r="BM18" s="208">
        <v>3013</v>
      </c>
      <c r="BN18" s="207">
        <v>4842</v>
      </c>
      <c r="BO18" s="204">
        <v>1.6070361765682</v>
      </c>
      <c r="BP18" s="208">
        <v>26530</v>
      </c>
      <c r="BQ18" s="207">
        <v>108551</v>
      </c>
      <c r="BR18" s="204">
        <v>4.0916321145872603</v>
      </c>
      <c r="BS18" s="208">
        <v>20773</v>
      </c>
      <c r="BT18" s="207">
        <v>68184</v>
      </c>
      <c r="BU18" s="204">
        <v>3.2823376498339201</v>
      </c>
      <c r="BV18" s="208">
        <v>1223</v>
      </c>
      <c r="BW18" s="207">
        <v>2684</v>
      </c>
      <c r="BX18" s="204">
        <v>2.1946034341782501</v>
      </c>
      <c r="BY18" s="208">
        <v>16637</v>
      </c>
      <c r="BZ18" s="207">
        <v>29223</v>
      </c>
      <c r="CA18" s="204">
        <v>1.7565065817154499</v>
      </c>
      <c r="CB18" s="193">
        <f>SUM(B18+E18+H18+K18+N18+Q18+T18+W18+Z18+AC18+AF18+AI18+AL18+AO18+AR18+AU18+AX18+BA18+BD18+BG18+BJ18+BM18+BP18+BS18+BV18+BY18)</f>
        <v>182811</v>
      </c>
      <c r="CC18" s="193">
        <f>SUM(C18+F18+I18+L18+O18+R18+U18+X18+AA18+AD18+AG18+AJ18+AM18+AP18+AS18+AV18+AY18+BB18+BE18+BH18+BK18+BN18+BQ18+BT18+BW18+BZ18)</f>
        <v>513949</v>
      </c>
      <c r="CD18" s="187">
        <f t="shared" si="0"/>
        <v>2.8113680249000335</v>
      </c>
    </row>
    <row r="19" spans="1:82" s="152" customFormat="1" ht="11.25" customHeight="1" x14ac:dyDescent="0.2">
      <c r="A19" s="175" t="s">
        <v>15</v>
      </c>
      <c r="B19" s="202">
        <v>4290</v>
      </c>
      <c r="C19" s="203">
        <v>9154</v>
      </c>
      <c r="D19" s="204">
        <v>2.1337995337995301</v>
      </c>
      <c r="E19" s="202">
        <v>130</v>
      </c>
      <c r="F19" s="203">
        <v>308</v>
      </c>
      <c r="G19" s="204">
        <v>2.3692307692307701</v>
      </c>
      <c r="H19" s="205">
        <v>110</v>
      </c>
      <c r="I19" s="206">
        <v>195</v>
      </c>
      <c r="J19" s="204">
        <v>1.77272727272727</v>
      </c>
      <c r="K19" s="205">
        <v>2262</v>
      </c>
      <c r="L19" s="207">
        <v>3721</v>
      </c>
      <c r="M19" s="204">
        <v>1.64500442086649</v>
      </c>
      <c r="N19" s="208">
        <v>16224</v>
      </c>
      <c r="O19" s="207">
        <v>31122</v>
      </c>
      <c r="P19" s="204">
        <v>1.9182692307692299</v>
      </c>
      <c r="Q19" s="208">
        <v>31856</v>
      </c>
      <c r="R19" s="207">
        <v>65755</v>
      </c>
      <c r="S19" s="204">
        <v>2.064132345555</v>
      </c>
      <c r="T19" s="208">
        <v>3631</v>
      </c>
      <c r="U19" s="207">
        <v>6348</v>
      </c>
      <c r="V19" s="204">
        <v>1.74827871109887</v>
      </c>
      <c r="W19" s="208">
        <v>51509</v>
      </c>
      <c r="X19" s="207">
        <v>92982</v>
      </c>
      <c r="Y19" s="204">
        <v>1.8051602632549699</v>
      </c>
      <c r="Z19" s="208">
        <v>121</v>
      </c>
      <c r="AA19" s="207">
        <v>232</v>
      </c>
      <c r="AB19" s="204">
        <v>1.9173553719008301</v>
      </c>
      <c r="AC19" s="208">
        <v>6959</v>
      </c>
      <c r="AD19" s="207">
        <v>14229</v>
      </c>
      <c r="AE19" s="204">
        <v>2.0446903290702698</v>
      </c>
      <c r="AF19" s="208">
        <v>153</v>
      </c>
      <c r="AG19" s="207">
        <v>275</v>
      </c>
      <c r="AH19" s="204">
        <v>1.7973856209150301</v>
      </c>
      <c r="AI19" s="208">
        <v>12616</v>
      </c>
      <c r="AJ19" s="207">
        <v>20626</v>
      </c>
      <c r="AK19" s="204">
        <v>1.6349080532656901</v>
      </c>
      <c r="AL19" s="208">
        <v>961</v>
      </c>
      <c r="AM19" s="207">
        <v>2229</v>
      </c>
      <c r="AN19" s="204">
        <v>2.3194588969823098</v>
      </c>
      <c r="AO19" s="208">
        <v>828</v>
      </c>
      <c r="AP19" s="207">
        <v>1475</v>
      </c>
      <c r="AQ19" s="204">
        <v>1.7814009661835699</v>
      </c>
      <c r="AR19" s="208">
        <v>1118</v>
      </c>
      <c r="AS19" s="207">
        <v>2352</v>
      </c>
      <c r="AT19" s="204">
        <v>2.1037567084078699</v>
      </c>
      <c r="AU19" s="208">
        <v>745</v>
      </c>
      <c r="AV19" s="207">
        <v>1280</v>
      </c>
      <c r="AW19" s="204">
        <v>1.7181208053691299</v>
      </c>
      <c r="AX19" s="208">
        <v>898</v>
      </c>
      <c r="AY19" s="207">
        <v>1734</v>
      </c>
      <c r="AZ19" s="204">
        <v>1.93095768374165</v>
      </c>
      <c r="BA19" s="208">
        <v>910</v>
      </c>
      <c r="BB19" s="207">
        <v>2327</v>
      </c>
      <c r="BC19" s="204">
        <v>2.55714285714286</v>
      </c>
      <c r="BD19" s="208">
        <v>2432</v>
      </c>
      <c r="BE19" s="207">
        <v>5264</v>
      </c>
      <c r="BF19" s="204">
        <v>2.1644736842105301</v>
      </c>
      <c r="BG19" s="208">
        <v>760</v>
      </c>
      <c r="BH19" s="207">
        <v>1580</v>
      </c>
      <c r="BI19" s="204">
        <v>2.07894736842105</v>
      </c>
      <c r="BJ19" s="208">
        <v>6866</v>
      </c>
      <c r="BK19" s="207">
        <v>13363</v>
      </c>
      <c r="BL19" s="204">
        <v>1.9462569181473901</v>
      </c>
      <c r="BM19" s="208">
        <v>517</v>
      </c>
      <c r="BN19" s="207">
        <v>779</v>
      </c>
      <c r="BO19" s="204">
        <v>1.5067698259187601</v>
      </c>
      <c r="BP19" s="208">
        <v>17977</v>
      </c>
      <c r="BQ19" s="207">
        <v>32181</v>
      </c>
      <c r="BR19" s="204">
        <v>1.79012070979585</v>
      </c>
      <c r="BS19" s="208">
        <v>17432</v>
      </c>
      <c r="BT19" s="207">
        <v>35986</v>
      </c>
      <c r="BU19" s="204">
        <v>2.0643643873336401</v>
      </c>
      <c r="BV19" s="208">
        <v>1425</v>
      </c>
      <c r="BW19" s="207">
        <v>3875</v>
      </c>
      <c r="BX19" s="204">
        <v>2.71929824561404</v>
      </c>
      <c r="BY19" s="208">
        <v>55475</v>
      </c>
      <c r="BZ19" s="207">
        <v>98931</v>
      </c>
      <c r="CA19" s="204">
        <v>1.78334384858044</v>
      </c>
      <c r="CB19" s="193">
        <f>SUM(B19+E19+H19+K19+N19+Q19+T19+W19+Z19+AC19+AF19+AI19+AL19+AO19+AR19+AU19+AX19+BA19+BD19+BG19+BJ19+BM19+BP19+BS19+BV19+BY19)</f>
        <v>238205</v>
      </c>
      <c r="CC19" s="193">
        <f>SUM(C19+F19+I19+L19+O19+R19+U19+X19+AA19+AD19+AG19+AJ19+AM19+AP19+AS19+AV19+AY19+BB19+BE19+BH19+BK19+BN19+BQ19+BT19+BW19+BZ19)</f>
        <v>448303</v>
      </c>
      <c r="CD19" s="187">
        <f t="shared" si="0"/>
        <v>1.8820049956969838</v>
      </c>
    </row>
    <row r="20" spans="1:82" s="152" customFormat="1" ht="11.25" customHeight="1" x14ac:dyDescent="0.2">
      <c r="A20" s="175" t="s">
        <v>135</v>
      </c>
      <c r="B20" s="202">
        <v>6304</v>
      </c>
      <c r="C20" s="203">
        <v>7111</v>
      </c>
      <c r="D20" s="204">
        <v>1.12801395939086</v>
      </c>
      <c r="E20" s="202">
        <v>29</v>
      </c>
      <c r="F20" s="203">
        <v>52</v>
      </c>
      <c r="G20" s="204">
        <v>1.7931034482758601</v>
      </c>
      <c r="H20" s="208">
        <v>0</v>
      </c>
      <c r="I20" s="207">
        <v>0</v>
      </c>
      <c r="J20" s="204" t="s">
        <v>121</v>
      </c>
      <c r="K20" s="205">
        <v>285</v>
      </c>
      <c r="L20" s="207">
        <v>636</v>
      </c>
      <c r="M20" s="204">
        <v>2.23157894736842</v>
      </c>
      <c r="N20" s="208">
        <v>3920</v>
      </c>
      <c r="O20" s="207">
        <v>7024</v>
      </c>
      <c r="P20" s="204">
        <v>1.7918367346938799</v>
      </c>
      <c r="Q20" s="208">
        <v>119873</v>
      </c>
      <c r="R20" s="207">
        <v>203319</v>
      </c>
      <c r="S20" s="204">
        <v>1.6961200603972499</v>
      </c>
      <c r="T20" s="208">
        <v>1765</v>
      </c>
      <c r="U20" s="207">
        <v>1995</v>
      </c>
      <c r="V20" s="204">
        <v>1.13031161473088</v>
      </c>
      <c r="W20" s="208">
        <v>7336</v>
      </c>
      <c r="X20" s="207">
        <v>16314</v>
      </c>
      <c r="Y20" s="204">
        <v>2.2238276990185399</v>
      </c>
      <c r="Z20" s="208">
        <v>16</v>
      </c>
      <c r="AA20" s="207">
        <v>45</v>
      </c>
      <c r="AB20" s="204">
        <v>2.8125</v>
      </c>
      <c r="AC20" s="208">
        <v>1533</v>
      </c>
      <c r="AD20" s="207">
        <v>2552</v>
      </c>
      <c r="AE20" s="204">
        <v>1.66470971950424</v>
      </c>
      <c r="AF20" s="208">
        <v>7</v>
      </c>
      <c r="AG20" s="207">
        <v>22</v>
      </c>
      <c r="AH20" s="204">
        <v>3.1428571428571401</v>
      </c>
      <c r="AI20" s="208">
        <v>25962</v>
      </c>
      <c r="AJ20" s="207">
        <v>34761</v>
      </c>
      <c r="AK20" s="204">
        <v>1.3389184192281001</v>
      </c>
      <c r="AL20" s="208">
        <v>112</v>
      </c>
      <c r="AM20" s="207">
        <v>290</v>
      </c>
      <c r="AN20" s="204">
        <v>2.58928571428571</v>
      </c>
      <c r="AO20" s="208">
        <v>1491</v>
      </c>
      <c r="AP20" s="207">
        <v>2169</v>
      </c>
      <c r="AQ20" s="204">
        <v>1.4547283702213301</v>
      </c>
      <c r="AR20" s="208">
        <v>1470</v>
      </c>
      <c r="AS20" s="207">
        <v>1873</v>
      </c>
      <c r="AT20" s="204">
        <v>1.2741496598639499</v>
      </c>
      <c r="AU20" s="208">
        <v>134</v>
      </c>
      <c r="AV20" s="207">
        <v>229</v>
      </c>
      <c r="AW20" s="204">
        <v>1.7089552238806001</v>
      </c>
      <c r="AX20" s="208">
        <v>2254</v>
      </c>
      <c r="AY20" s="207">
        <v>2440</v>
      </c>
      <c r="AZ20" s="204">
        <v>1.0825199645075401</v>
      </c>
      <c r="BA20" s="208">
        <v>827</v>
      </c>
      <c r="BB20" s="207">
        <v>1262</v>
      </c>
      <c r="BC20" s="204">
        <v>1.52599758162031</v>
      </c>
      <c r="BD20" s="208">
        <v>441</v>
      </c>
      <c r="BE20" s="207">
        <v>1021</v>
      </c>
      <c r="BF20" s="204">
        <v>2.3151927437641699</v>
      </c>
      <c r="BG20" s="208">
        <v>65</v>
      </c>
      <c r="BH20" s="207">
        <v>123</v>
      </c>
      <c r="BI20" s="204">
        <v>1.89230769230769</v>
      </c>
      <c r="BJ20" s="208">
        <v>2032</v>
      </c>
      <c r="BK20" s="207">
        <v>2703</v>
      </c>
      <c r="BL20" s="204">
        <v>1.3302165354330699</v>
      </c>
      <c r="BM20" s="208">
        <v>110</v>
      </c>
      <c r="BN20" s="207">
        <v>174</v>
      </c>
      <c r="BO20" s="204">
        <v>1.58181818181818</v>
      </c>
      <c r="BP20" s="208">
        <v>30848</v>
      </c>
      <c r="BQ20" s="207">
        <v>40936</v>
      </c>
      <c r="BR20" s="204">
        <v>1.3270228215767601</v>
      </c>
      <c r="BS20" s="208">
        <v>4787</v>
      </c>
      <c r="BT20" s="207">
        <v>7970</v>
      </c>
      <c r="BU20" s="204">
        <v>1.6649258408188801</v>
      </c>
      <c r="BV20" s="208">
        <v>270</v>
      </c>
      <c r="BW20" s="207">
        <v>360</v>
      </c>
      <c r="BX20" s="204">
        <v>1.3333333333333299</v>
      </c>
      <c r="BY20" s="208">
        <v>32567</v>
      </c>
      <c r="BZ20" s="207">
        <v>45043</v>
      </c>
      <c r="CA20" s="204">
        <v>1.3830871741333299</v>
      </c>
      <c r="CB20" s="193">
        <f>SUM(B20+E20+H20+K20+N20+Q20+T20+W20+Z20+AC20+AF20+AI20+AL20+AO20+AR20+AU20+AX20+BA20+BD20+BG20+BJ20+BM20+BP20+BS20+BV20+BY20)</f>
        <v>244438</v>
      </c>
      <c r="CC20" s="193">
        <f>SUM(C20+F20+I20+L20+O20+R20+U20+X20+AA20+AD20+AG20+AJ20+AM20+AP20+AS20+AV20+AY20+BB20+BE20+BH20+BK20+BN20+BQ20+BT20+BW20+BZ20)</f>
        <v>380424</v>
      </c>
      <c r="CD20" s="187">
        <f t="shared" si="0"/>
        <v>1.5563210302817074</v>
      </c>
    </row>
    <row r="21" spans="1:82" s="152" customFormat="1" ht="11.25" customHeight="1" x14ac:dyDescent="0.2">
      <c r="A21" s="175" t="s">
        <v>99</v>
      </c>
      <c r="B21" s="202">
        <v>691</v>
      </c>
      <c r="C21" s="203">
        <v>1845</v>
      </c>
      <c r="D21" s="204">
        <v>2.67004341534009</v>
      </c>
      <c r="E21" s="202">
        <v>50</v>
      </c>
      <c r="F21" s="203">
        <v>94</v>
      </c>
      <c r="G21" s="204">
        <v>1.88</v>
      </c>
      <c r="H21" s="205">
        <v>333</v>
      </c>
      <c r="I21" s="206">
        <v>625</v>
      </c>
      <c r="J21" s="204">
        <v>1.87687687687688</v>
      </c>
      <c r="K21" s="205">
        <v>338</v>
      </c>
      <c r="L21" s="207">
        <v>690</v>
      </c>
      <c r="M21" s="204">
        <v>2.0414201183432001</v>
      </c>
      <c r="N21" s="208">
        <v>5700</v>
      </c>
      <c r="O21" s="207">
        <v>13900</v>
      </c>
      <c r="P21" s="204">
        <v>2.4385964912280702</v>
      </c>
      <c r="Q21" s="208">
        <v>32966</v>
      </c>
      <c r="R21" s="207">
        <v>79476</v>
      </c>
      <c r="S21" s="204">
        <v>2.4108475398895801</v>
      </c>
      <c r="T21" s="208">
        <v>368</v>
      </c>
      <c r="U21" s="207">
        <v>840</v>
      </c>
      <c r="V21" s="204">
        <v>2.2826086956521698</v>
      </c>
      <c r="W21" s="208">
        <v>19675</v>
      </c>
      <c r="X21" s="207">
        <v>39099</v>
      </c>
      <c r="Y21" s="204">
        <v>1.9872426937738199</v>
      </c>
      <c r="Z21" s="208">
        <v>38</v>
      </c>
      <c r="AA21" s="207">
        <v>53</v>
      </c>
      <c r="AB21" s="204">
        <v>1.3947368421052599</v>
      </c>
      <c r="AC21" s="208">
        <v>12219</v>
      </c>
      <c r="AD21" s="207">
        <v>23031</v>
      </c>
      <c r="AE21" s="204">
        <v>1.88485146083968</v>
      </c>
      <c r="AF21" s="208">
        <v>15</v>
      </c>
      <c r="AG21" s="207">
        <v>29</v>
      </c>
      <c r="AH21" s="204">
        <v>1.93333333333333</v>
      </c>
      <c r="AI21" s="208">
        <v>20904</v>
      </c>
      <c r="AJ21" s="207">
        <v>40504</v>
      </c>
      <c r="AK21" s="204">
        <v>1.9376195943360099</v>
      </c>
      <c r="AL21" s="208">
        <v>166</v>
      </c>
      <c r="AM21" s="207">
        <v>341</v>
      </c>
      <c r="AN21" s="204">
        <v>2.0542168674698802</v>
      </c>
      <c r="AO21" s="208">
        <v>859</v>
      </c>
      <c r="AP21" s="207">
        <v>1668</v>
      </c>
      <c r="AQ21" s="204">
        <v>1.9417927823050101</v>
      </c>
      <c r="AR21" s="208">
        <v>1866</v>
      </c>
      <c r="AS21" s="207">
        <v>4026</v>
      </c>
      <c r="AT21" s="204">
        <v>2.1575562700964599</v>
      </c>
      <c r="AU21" s="208">
        <v>390</v>
      </c>
      <c r="AV21" s="207">
        <v>710</v>
      </c>
      <c r="AW21" s="204">
        <v>1.82051282051282</v>
      </c>
      <c r="AX21" s="208">
        <v>1289</v>
      </c>
      <c r="AY21" s="207">
        <v>2050</v>
      </c>
      <c r="AZ21" s="204">
        <v>1.5903801396431301</v>
      </c>
      <c r="BA21" s="208">
        <v>187</v>
      </c>
      <c r="BB21" s="207">
        <v>483</v>
      </c>
      <c r="BC21" s="204">
        <v>2.5828877005347599</v>
      </c>
      <c r="BD21" s="208">
        <v>1024</v>
      </c>
      <c r="BE21" s="207">
        <v>2499</v>
      </c>
      <c r="BF21" s="204">
        <v>2.4404296875</v>
      </c>
      <c r="BG21" s="208">
        <v>199</v>
      </c>
      <c r="BH21" s="207">
        <v>456</v>
      </c>
      <c r="BI21" s="204">
        <v>2.2914572864321601</v>
      </c>
      <c r="BJ21" s="208">
        <v>4932</v>
      </c>
      <c r="BK21" s="207">
        <v>9360</v>
      </c>
      <c r="BL21" s="204">
        <v>1.8978102189781001</v>
      </c>
      <c r="BM21" s="208">
        <v>628</v>
      </c>
      <c r="BN21" s="207">
        <v>1473</v>
      </c>
      <c r="BO21" s="204">
        <v>2.34554140127389</v>
      </c>
      <c r="BP21" s="208">
        <v>15193</v>
      </c>
      <c r="BQ21" s="207">
        <v>33769</v>
      </c>
      <c r="BR21" s="204">
        <v>2.2226683341012299</v>
      </c>
      <c r="BS21" s="208">
        <v>6081</v>
      </c>
      <c r="BT21" s="207">
        <v>13042</v>
      </c>
      <c r="BU21" s="204">
        <v>2.1447130406183201</v>
      </c>
      <c r="BV21" s="208">
        <v>446</v>
      </c>
      <c r="BW21" s="207">
        <v>1548</v>
      </c>
      <c r="BX21" s="204">
        <v>3.47085201793722</v>
      </c>
      <c r="BY21" s="208">
        <v>44057</v>
      </c>
      <c r="BZ21" s="207">
        <v>86251</v>
      </c>
      <c r="CA21" s="204">
        <v>1.9577138706675401</v>
      </c>
      <c r="CB21" s="193">
        <f>SUM(B21+E21+H21+K21+N21+Q21+T21+W21+Z21+AC21+AF21+AI21+AL21+AO21+AR21+AU21+AX21+BA21+BD21+BG21+BJ21+BM21+BP21+BS21+BV21+BY21)</f>
        <v>170614</v>
      </c>
      <c r="CC21" s="193">
        <f>SUM(C21+F21+I21+L21+O21+R21+U21+X21+AA21+AD21+AG21+AJ21+AM21+AP21+AS21+AV21+AY21+BB21+BE21+BH21+BK21+BN21+BQ21+BT21+BW21+BZ21)</f>
        <v>357862</v>
      </c>
      <c r="CD21" s="187">
        <f t="shared" si="0"/>
        <v>2.0974949300760781</v>
      </c>
    </row>
    <row r="22" spans="1:82" s="152" customFormat="1" ht="11.25" customHeight="1" x14ac:dyDescent="0.2">
      <c r="A22" s="175" t="s">
        <v>16</v>
      </c>
      <c r="B22" s="202">
        <v>6306</v>
      </c>
      <c r="C22" s="203">
        <v>14460</v>
      </c>
      <c r="D22" s="204">
        <v>2.2930542340628</v>
      </c>
      <c r="E22" s="202">
        <v>658</v>
      </c>
      <c r="F22" s="203">
        <v>1086</v>
      </c>
      <c r="G22" s="204">
        <v>1.6504559270516701</v>
      </c>
      <c r="H22" s="208">
        <v>688</v>
      </c>
      <c r="I22" s="207">
        <v>1147</v>
      </c>
      <c r="J22" s="204">
        <v>1.6671511627907001</v>
      </c>
      <c r="K22" s="205">
        <v>1796</v>
      </c>
      <c r="L22" s="207">
        <v>3432</v>
      </c>
      <c r="M22" s="204">
        <v>1.9109131403118</v>
      </c>
      <c r="N22" s="208">
        <v>8317</v>
      </c>
      <c r="O22" s="207">
        <v>15636</v>
      </c>
      <c r="P22" s="204">
        <v>1.8800048094264801</v>
      </c>
      <c r="Q22" s="208">
        <v>15596</v>
      </c>
      <c r="R22" s="207">
        <v>36118</v>
      </c>
      <c r="S22" s="204">
        <v>2.3158502180046199</v>
      </c>
      <c r="T22" s="208">
        <v>1518</v>
      </c>
      <c r="U22" s="207">
        <v>2853</v>
      </c>
      <c r="V22" s="204">
        <v>1.87944664031621</v>
      </c>
      <c r="W22" s="208">
        <v>7900</v>
      </c>
      <c r="X22" s="207">
        <v>15343</v>
      </c>
      <c r="Y22" s="204">
        <v>1.9421518987341799</v>
      </c>
      <c r="Z22" s="208">
        <v>407</v>
      </c>
      <c r="AA22" s="207">
        <v>822</v>
      </c>
      <c r="AB22" s="204">
        <v>2.0196560196560198</v>
      </c>
      <c r="AC22" s="208">
        <v>19287</v>
      </c>
      <c r="AD22" s="207">
        <v>46342</v>
      </c>
      <c r="AE22" s="204">
        <v>2.40275833462954</v>
      </c>
      <c r="AF22" s="208">
        <v>139</v>
      </c>
      <c r="AG22" s="207">
        <v>483</v>
      </c>
      <c r="AH22" s="204">
        <v>3.47482014388489</v>
      </c>
      <c r="AI22" s="208">
        <v>8213</v>
      </c>
      <c r="AJ22" s="207">
        <v>17158</v>
      </c>
      <c r="AK22" s="204">
        <v>2.0891269937903298</v>
      </c>
      <c r="AL22" s="208">
        <v>632</v>
      </c>
      <c r="AM22" s="207">
        <v>1855</v>
      </c>
      <c r="AN22" s="204">
        <v>2.93512658227848</v>
      </c>
      <c r="AO22" s="208">
        <v>1253</v>
      </c>
      <c r="AP22" s="207">
        <v>3191</v>
      </c>
      <c r="AQ22" s="204">
        <v>2.5466879489225902</v>
      </c>
      <c r="AR22" s="208">
        <v>1246</v>
      </c>
      <c r="AS22" s="207">
        <v>2827</v>
      </c>
      <c r="AT22" s="204">
        <v>2.26886035313002</v>
      </c>
      <c r="AU22" s="208">
        <v>1577</v>
      </c>
      <c r="AV22" s="207">
        <v>2223</v>
      </c>
      <c r="AW22" s="204">
        <v>1.4096385542168699</v>
      </c>
      <c r="AX22" s="208">
        <v>2549</v>
      </c>
      <c r="AY22" s="207">
        <v>5052</v>
      </c>
      <c r="AZ22" s="204">
        <v>1.9819537073362099</v>
      </c>
      <c r="BA22" s="208">
        <v>2375</v>
      </c>
      <c r="BB22" s="207">
        <v>5823</v>
      </c>
      <c r="BC22" s="204">
        <v>2.4517894736842099</v>
      </c>
      <c r="BD22" s="208">
        <v>9554</v>
      </c>
      <c r="BE22" s="207">
        <v>18429</v>
      </c>
      <c r="BF22" s="204">
        <v>1.9289302909776</v>
      </c>
      <c r="BG22" s="208">
        <v>3435</v>
      </c>
      <c r="BH22" s="207">
        <v>6597</v>
      </c>
      <c r="BI22" s="204">
        <v>1.92052401746725</v>
      </c>
      <c r="BJ22" s="208">
        <v>6822</v>
      </c>
      <c r="BK22" s="207">
        <v>14344</v>
      </c>
      <c r="BL22" s="204">
        <v>2.1026092055115799</v>
      </c>
      <c r="BM22" s="208">
        <v>921</v>
      </c>
      <c r="BN22" s="207">
        <v>2078</v>
      </c>
      <c r="BO22" s="204">
        <v>2.2562432138979398</v>
      </c>
      <c r="BP22" s="208">
        <v>10906</v>
      </c>
      <c r="BQ22" s="207">
        <v>23572</v>
      </c>
      <c r="BR22" s="204">
        <v>2.1613790573995999</v>
      </c>
      <c r="BS22" s="208">
        <v>5891</v>
      </c>
      <c r="BT22" s="207">
        <v>11833</v>
      </c>
      <c r="BU22" s="204">
        <v>2.0086572738075001</v>
      </c>
      <c r="BV22" s="208">
        <v>1688</v>
      </c>
      <c r="BW22" s="207">
        <v>3821</v>
      </c>
      <c r="BX22" s="204">
        <v>2.2636255924170601</v>
      </c>
      <c r="BY22" s="208">
        <v>43071</v>
      </c>
      <c r="BZ22" s="207">
        <v>77467</v>
      </c>
      <c r="CA22" s="204">
        <v>1.7985883773304501</v>
      </c>
      <c r="CB22" s="193">
        <f>SUM(B22+E22+H22+K22+N22+Q22+T22+W22+Z22+AC22+AF22+AI22+AL22+AO22+AR22+AU22+AX22+BA22+BD22+BG22+BJ22+BM22+BP22+BS22+BV22+BY22)</f>
        <v>162745</v>
      </c>
      <c r="CC22" s="193">
        <f>SUM(C22+F22+I22+L22+O22+R22+U22+X22+AA22+AD22+AG22+AJ22+AM22+AP22+AS22+AV22+AY22+BB22+BE22+BH22+BK22+BN22+BQ22+BT22+BW22+BZ22)</f>
        <v>333992</v>
      </c>
      <c r="CD22" s="187">
        <f t="shared" si="0"/>
        <v>2.0522412362899014</v>
      </c>
    </row>
    <row r="23" spans="1:82" s="152" customFormat="1" ht="11.25" customHeight="1" x14ac:dyDescent="0.2">
      <c r="A23" s="175" t="s">
        <v>23</v>
      </c>
      <c r="B23" s="202">
        <v>923</v>
      </c>
      <c r="C23" s="203">
        <v>2515</v>
      </c>
      <c r="D23" s="204">
        <v>2.72481040086674</v>
      </c>
      <c r="E23" s="202">
        <v>69</v>
      </c>
      <c r="F23" s="203">
        <v>170</v>
      </c>
      <c r="G23" s="204">
        <v>2.4637681159420302</v>
      </c>
      <c r="H23" s="205">
        <v>337</v>
      </c>
      <c r="I23" s="206">
        <v>536</v>
      </c>
      <c r="J23" s="204">
        <v>1.59050445103858</v>
      </c>
      <c r="K23" s="205">
        <v>562</v>
      </c>
      <c r="L23" s="207">
        <v>1291</v>
      </c>
      <c r="M23" s="204">
        <v>2.2971530249110299</v>
      </c>
      <c r="N23" s="208">
        <v>6833</v>
      </c>
      <c r="O23" s="207">
        <v>15435</v>
      </c>
      <c r="P23" s="204">
        <v>2.2588906775940298</v>
      </c>
      <c r="Q23" s="208">
        <v>22418</v>
      </c>
      <c r="R23" s="207">
        <v>49843</v>
      </c>
      <c r="S23" s="204">
        <v>2.2233473101971599</v>
      </c>
      <c r="T23" s="208">
        <v>891</v>
      </c>
      <c r="U23" s="207">
        <v>1904</v>
      </c>
      <c r="V23" s="204">
        <v>2.1369248035914699</v>
      </c>
      <c r="W23" s="208">
        <v>26669</v>
      </c>
      <c r="X23" s="207">
        <v>54833</v>
      </c>
      <c r="Y23" s="204">
        <v>2.05605759496044</v>
      </c>
      <c r="Z23" s="208">
        <v>101</v>
      </c>
      <c r="AA23" s="207">
        <v>152</v>
      </c>
      <c r="AB23" s="204">
        <v>1.5049504950495101</v>
      </c>
      <c r="AC23" s="208">
        <v>5819</v>
      </c>
      <c r="AD23" s="207">
        <v>13460</v>
      </c>
      <c r="AE23" s="204">
        <v>2.3131122185942599</v>
      </c>
      <c r="AF23" s="208">
        <v>35</v>
      </c>
      <c r="AG23" s="207">
        <v>55</v>
      </c>
      <c r="AH23" s="204">
        <v>1.5714285714285701</v>
      </c>
      <c r="AI23" s="208">
        <v>11397</v>
      </c>
      <c r="AJ23" s="207">
        <v>22558</v>
      </c>
      <c r="AK23" s="204">
        <v>1.9792927963499201</v>
      </c>
      <c r="AL23" s="208">
        <v>652</v>
      </c>
      <c r="AM23" s="207">
        <v>1514</v>
      </c>
      <c r="AN23" s="204">
        <v>2.3220858895705501</v>
      </c>
      <c r="AO23" s="208">
        <v>886</v>
      </c>
      <c r="AP23" s="207">
        <v>2989</v>
      </c>
      <c r="AQ23" s="204">
        <v>3.37358916478555</v>
      </c>
      <c r="AR23" s="208">
        <v>786</v>
      </c>
      <c r="AS23" s="207">
        <v>1608</v>
      </c>
      <c r="AT23" s="204">
        <v>2.0458015267175602</v>
      </c>
      <c r="AU23" s="208">
        <v>359</v>
      </c>
      <c r="AV23" s="207">
        <v>1080</v>
      </c>
      <c r="AW23" s="204">
        <v>3.008356545961</v>
      </c>
      <c r="AX23" s="208">
        <v>733</v>
      </c>
      <c r="AY23" s="207">
        <v>1544</v>
      </c>
      <c r="AZ23" s="204">
        <v>2.1064120054570301</v>
      </c>
      <c r="BA23" s="208">
        <v>178</v>
      </c>
      <c r="BB23" s="207">
        <v>382</v>
      </c>
      <c r="BC23" s="204">
        <v>2.1460674157303399</v>
      </c>
      <c r="BD23" s="208">
        <v>1228</v>
      </c>
      <c r="BE23" s="207">
        <v>2731</v>
      </c>
      <c r="BF23" s="204">
        <v>2.2239413680781799</v>
      </c>
      <c r="BG23" s="208">
        <v>232</v>
      </c>
      <c r="BH23" s="207">
        <v>598</v>
      </c>
      <c r="BI23" s="204">
        <v>2.5775862068965498</v>
      </c>
      <c r="BJ23" s="208">
        <v>4223</v>
      </c>
      <c r="BK23" s="207">
        <v>8643</v>
      </c>
      <c r="BL23" s="204">
        <v>2.0466493014444702</v>
      </c>
      <c r="BM23" s="208">
        <v>423</v>
      </c>
      <c r="BN23" s="207">
        <v>972</v>
      </c>
      <c r="BO23" s="204">
        <v>2.2978723404255299</v>
      </c>
      <c r="BP23" s="208">
        <v>13342</v>
      </c>
      <c r="BQ23" s="207">
        <v>31281</v>
      </c>
      <c r="BR23" s="204">
        <v>2.3445510418228199</v>
      </c>
      <c r="BS23" s="208">
        <v>8584</v>
      </c>
      <c r="BT23" s="207">
        <v>20374</v>
      </c>
      <c r="BU23" s="204">
        <v>2.3734855545200402</v>
      </c>
      <c r="BV23" s="208">
        <v>534</v>
      </c>
      <c r="BW23" s="207">
        <v>2110</v>
      </c>
      <c r="BX23" s="204">
        <v>3.9513108614232202</v>
      </c>
      <c r="BY23" s="208">
        <v>39664</v>
      </c>
      <c r="BZ23" s="207">
        <v>74296</v>
      </c>
      <c r="CA23" s="204">
        <v>1.87313432835821</v>
      </c>
      <c r="CB23" s="193">
        <f>SUM(B23+E23+H23+K23+N23+Q23+T23+W23+Z23+AC23+AF23+AI23+AL23+AO23+AR23+AU23+AX23+BA23+BD23+BG23+BJ23+BM23+BP23+BS23+BV23+BY23)</f>
        <v>147878</v>
      </c>
      <c r="CC23" s="193">
        <f>SUM(C23+F23+I23+L23+O23+R23+U23+X23+AA23+AD23+AG23+AJ23+AM23+AP23+AS23+AV23+AY23+BB23+BE23+BH23+BK23+BN23+BQ23+BT23+BW23+BZ23)</f>
        <v>312874</v>
      </c>
      <c r="CD23" s="187">
        <f t="shared" si="0"/>
        <v>2.1157575839543408</v>
      </c>
    </row>
    <row r="24" spans="1:82" s="152" customFormat="1" ht="11.25" customHeight="1" x14ac:dyDescent="0.2">
      <c r="A24" s="175" t="s">
        <v>27</v>
      </c>
      <c r="B24" s="202">
        <v>573</v>
      </c>
      <c r="C24" s="203">
        <v>1876</v>
      </c>
      <c r="D24" s="204">
        <v>3.2739965095986001</v>
      </c>
      <c r="E24" s="202">
        <v>14</v>
      </c>
      <c r="F24" s="203">
        <v>39</v>
      </c>
      <c r="G24" s="204">
        <v>2.78571428571429</v>
      </c>
      <c r="H24" s="208">
        <v>97</v>
      </c>
      <c r="I24" s="207">
        <v>139</v>
      </c>
      <c r="J24" s="204">
        <v>1.4329896907216499</v>
      </c>
      <c r="K24" s="205">
        <v>215</v>
      </c>
      <c r="L24" s="207">
        <v>518</v>
      </c>
      <c r="M24" s="204">
        <v>2.4093023255813999</v>
      </c>
      <c r="N24" s="208">
        <v>3327</v>
      </c>
      <c r="O24" s="207">
        <v>8038</v>
      </c>
      <c r="P24" s="204">
        <v>2.4159903817252801</v>
      </c>
      <c r="Q24" s="208">
        <v>24441</v>
      </c>
      <c r="R24" s="207">
        <v>56366</v>
      </c>
      <c r="S24" s="204">
        <v>2.3062067836831601</v>
      </c>
      <c r="T24" s="208">
        <v>785</v>
      </c>
      <c r="U24" s="207">
        <v>1378</v>
      </c>
      <c r="V24" s="204">
        <v>1.75541401273885</v>
      </c>
      <c r="W24" s="208">
        <v>23999</v>
      </c>
      <c r="X24" s="207">
        <v>49940</v>
      </c>
      <c r="Y24" s="204">
        <v>2.0809200383349298</v>
      </c>
      <c r="Z24" s="208">
        <v>16</v>
      </c>
      <c r="AA24" s="207">
        <v>39</v>
      </c>
      <c r="AB24" s="204">
        <v>2.4375</v>
      </c>
      <c r="AC24" s="208">
        <v>10471</v>
      </c>
      <c r="AD24" s="207">
        <v>25895</v>
      </c>
      <c r="AE24" s="204">
        <v>2.4730207239041202</v>
      </c>
      <c r="AF24" s="208">
        <v>6</v>
      </c>
      <c r="AG24" s="207">
        <v>13</v>
      </c>
      <c r="AH24" s="204">
        <v>2.1666666666666701</v>
      </c>
      <c r="AI24" s="208">
        <v>11616</v>
      </c>
      <c r="AJ24" s="207">
        <v>24025</v>
      </c>
      <c r="AK24" s="204">
        <v>2.0682679063360898</v>
      </c>
      <c r="AL24" s="208">
        <v>181</v>
      </c>
      <c r="AM24" s="207">
        <v>625</v>
      </c>
      <c r="AN24" s="204">
        <v>3.45303867403315</v>
      </c>
      <c r="AO24" s="208">
        <v>972</v>
      </c>
      <c r="AP24" s="207">
        <v>1847</v>
      </c>
      <c r="AQ24" s="204">
        <v>1.9002057613168699</v>
      </c>
      <c r="AR24" s="208">
        <v>865</v>
      </c>
      <c r="AS24" s="207">
        <v>1878</v>
      </c>
      <c r="AT24" s="204">
        <v>2.1710982658959499</v>
      </c>
      <c r="AU24" s="208">
        <v>169</v>
      </c>
      <c r="AV24" s="207">
        <v>414</v>
      </c>
      <c r="AW24" s="204">
        <v>2.44970414201183</v>
      </c>
      <c r="AX24" s="208">
        <v>276</v>
      </c>
      <c r="AY24" s="207">
        <v>591</v>
      </c>
      <c r="AZ24" s="204">
        <v>2.14130434782609</v>
      </c>
      <c r="BA24" s="208">
        <v>88</v>
      </c>
      <c r="BB24" s="207">
        <v>195</v>
      </c>
      <c r="BC24" s="204">
        <v>2.2159090909090899</v>
      </c>
      <c r="BD24" s="208">
        <v>633</v>
      </c>
      <c r="BE24" s="207">
        <v>2027</v>
      </c>
      <c r="BF24" s="204">
        <v>3.2022116903633502</v>
      </c>
      <c r="BG24" s="208">
        <v>94</v>
      </c>
      <c r="BH24" s="207">
        <v>213</v>
      </c>
      <c r="BI24" s="204">
        <v>2.26595744680851</v>
      </c>
      <c r="BJ24" s="208">
        <v>5713</v>
      </c>
      <c r="BK24" s="207">
        <v>10380</v>
      </c>
      <c r="BL24" s="204">
        <v>1.81690880448101</v>
      </c>
      <c r="BM24" s="208">
        <v>284</v>
      </c>
      <c r="BN24" s="207">
        <v>499</v>
      </c>
      <c r="BO24" s="204">
        <v>1.7570422535211301</v>
      </c>
      <c r="BP24" s="208">
        <v>10617</v>
      </c>
      <c r="BQ24" s="207">
        <v>23552</v>
      </c>
      <c r="BR24" s="204">
        <v>2.2183290948478902</v>
      </c>
      <c r="BS24" s="208">
        <v>6453</v>
      </c>
      <c r="BT24" s="207">
        <v>15646</v>
      </c>
      <c r="BU24" s="204">
        <v>2.4246087091275399</v>
      </c>
      <c r="BV24" s="208">
        <v>306</v>
      </c>
      <c r="BW24" s="207">
        <v>959</v>
      </c>
      <c r="BX24" s="204">
        <v>3.13398692810458</v>
      </c>
      <c r="BY24" s="208">
        <v>39495</v>
      </c>
      <c r="BZ24" s="207">
        <v>82545</v>
      </c>
      <c r="CA24" s="204">
        <v>2.0900113938473202</v>
      </c>
      <c r="CB24" s="193">
        <f>SUM(B24+E24+H24+K24+N24+Q24+T24+W24+Z24+AC24+AF24+AI24+AL24+AO24+AR24+AU24+AX24+BA24+BD24+BG24+BJ24+BM24+BP24+BS24+BV24+BY24)</f>
        <v>141706</v>
      </c>
      <c r="CC24" s="193">
        <f>SUM(C24+F24+I24+L24+O24+R24+U24+X24+AA24+AD24+AG24+AJ24+AM24+AP24+AS24+AV24+AY24+BB24+BE24+BH24+BK24+BN24+BQ24+BT24+BW24+BZ24)</f>
        <v>309637</v>
      </c>
      <c r="CD24" s="187">
        <f t="shared" si="0"/>
        <v>2.185066263954949</v>
      </c>
    </row>
    <row r="25" spans="1:82" s="152" customFormat="1" ht="11.25" customHeight="1" x14ac:dyDescent="0.2">
      <c r="A25" s="175" t="s">
        <v>136</v>
      </c>
      <c r="B25" s="202">
        <v>598</v>
      </c>
      <c r="C25" s="203">
        <v>1505</v>
      </c>
      <c r="D25" s="204">
        <v>2.5167224080267601</v>
      </c>
      <c r="E25" s="208">
        <v>55</v>
      </c>
      <c r="F25" s="207">
        <v>98</v>
      </c>
      <c r="G25" s="204">
        <v>1.78181818181818</v>
      </c>
      <c r="H25" s="208">
        <v>0</v>
      </c>
      <c r="I25" s="207">
        <v>0</v>
      </c>
      <c r="J25" s="204" t="s">
        <v>121</v>
      </c>
      <c r="K25" s="205">
        <v>215</v>
      </c>
      <c r="L25" s="207">
        <v>499</v>
      </c>
      <c r="M25" s="204">
        <v>2.32093023255814</v>
      </c>
      <c r="N25" s="208">
        <v>1264</v>
      </c>
      <c r="O25" s="207">
        <v>5436</v>
      </c>
      <c r="P25" s="204">
        <v>4.3006329113924098</v>
      </c>
      <c r="Q25" s="208">
        <v>34257</v>
      </c>
      <c r="R25" s="207">
        <v>84496</v>
      </c>
      <c r="S25" s="204">
        <v>2.4665323875412302</v>
      </c>
      <c r="T25" s="208">
        <v>287</v>
      </c>
      <c r="U25" s="207">
        <v>647</v>
      </c>
      <c r="V25" s="204">
        <v>2.25435540069686</v>
      </c>
      <c r="W25" s="208">
        <v>34320</v>
      </c>
      <c r="X25" s="207">
        <v>91157</v>
      </c>
      <c r="Y25" s="204">
        <v>2.6560897435897401</v>
      </c>
      <c r="Z25" s="208">
        <v>47</v>
      </c>
      <c r="AA25" s="207">
        <v>116</v>
      </c>
      <c r="AB25" s="204">
        <v>2.4680851063829801</v>
      </c>
      <c r="AC25" s="208">
        <v>2700</v>
      </c>
      <c r="AD25" s="207">
        <v>7392</v>
      </c>
      <c r="AE25" s="204">
        <v>2.7377777777777799</v>
      </c>
      <c r="AF25" s="208">
        <v>3</v>
      </c>
      <c r="AG25" s="207">
        <v>4</v>
      </c>
      <c r="AH25" s="204">
        <v>1.3333333333333299</v>
      </c>
      <c r="AI25" s="208">
        <v>4366</v>
      </c>
      <c r="AJ25" s="207">
        <v>13330</v>
      </c>
      <c r="AK25" s="204">
        <v>3.0531378836463601</v>
      </c>
      <c r="AL25" s="208">
        <v>82</v>
      </c>
      <c r="AM25" s="207">
        <v>168</v>
      </c>
      <c r="AN25" s="204">
        <v>2.0487804878048799</v>
      </c>
      <c r="AO25" s="208">
        <v>1516</v>
      </c>
      <c r="AP25" s="207">
        <v>3797</v>
      </c>
      <c r="AQ25" s="204">
        <v>2.50461741424802</v>
      </c>
      <c r="AR25" s="208">
        <v>1421</v>
      </c>
      <c r="AS25" s="207">
        <v>3879</v>
      </c>
      <c r="AT25" s="204">
        <v>2.72976776917664</v>
      </c>
      <c r="AU25" s="208">
        <v>120</v>
      </c>
      <c r="AV25" s="207">
        <v>176</v>
      </c>
      <c r="AW25" s="204">
        <v>1.4666666666666699</v>
      </c>
      <c r="AX25" s="208">
        <v>485</v>
      </c>
      <c r="AY25" s="207">
        <v>1386</v>
      </c>
      <c r="AZ25" s="204">
        <v>2.8577319587628902</v>
      </c>
      <c r="BA25" s="208">
        <v>67</v>
      </c>
      <c r="BB25" s="207">
        <v>172</v>
      </c>
      <c r="BC25" s="204">
        <v>2.5671641791044801</v>
      </c>
      <c r="BD25" s="208">
        <v>1058</v>
      </c>
      <c r="BE25" s="207">
        <v>4516</v>
      </c>
      <c r="BF25" s="204">
        <v>4.2684310018903604</v>
      </c>
      <c r="BG25" s="208">
        <v>54</v>
      </c>
      <c r="BH25" s="207">
        <v>160</v>
      </c>
      <c r="BI25" s="204">
        <v>2.9629629629629601</v>
      </c>
      <c r="BJ25" s="208">
        <v>7582</v>
      </c>
      <c r="BK25" s="207">
        <v>17676</v>
      </c>
      <c r="BL25" s="204">
        <v>2.3313109997362198</v>
      </c>
      <c r="BM25" s="208">
        <v>205</v>
      </c>
      <c r="BN25" s="207">
        <v>444</v>
      </c>
      <c r="BO25" s="204">
        <v>2.16585365853659</v>
      </c>
      <c r="BP25" s="208">
        <v>2111</v>
      </c>
      <c r="BQ25" s="207">
        <v>6941</v>
      </c>
      <c r="BR25" s="204">
        <v>3.2880151586925601</v>
      </c>
      <c r="BS25" s="208">
        <v>7255</v>
      </c>
      <c r="BT25" s="207">
        <v>23911</v>
      </c>
      <c r="BU25" s="204">
        <v>3.2957960027567199</v>
      </c>
      <c r="BV25" s="208">
        <v>101</v>
      </c>
      <c r="BW25" s="207">
        <v>479</v>
      </c>
      <c r="BX25" s="204">
        <v>4.7425742574257397</v>
      </c>
      <c r="BY25" s="208">
        <v>16592</v>
      </c>
      <c r="BZ25" s="207">
        <v>40107</v>
      </c>
      <c r="CA25" s="204">
        <v>2.4172492767598799</v>
      </c>
      <c r="CB25" s="193">
        <f>SUM(B25+E25+H25+K25+N25+Q25+T25+W25+Z25+AC25+AF25+AI25+AL25+AO25+AR25+AU25+AX25+BA25+BD25+BG25+BJ25+BM25+BP25+BS25+BV25+BY25)</f>
        <v>116761</v>
      </c>
      <c r="CC25" s="193">
        <f>SUM(C25+F25+I25+L25+O25+R25+U25+X25+AA25+AD25+AG25+AJ25+AM25+AP25+AS25+AV25+AY25+BB25+BE25+BH25+BK25+BN25+BQ25+BT25+BW25+BZ25)</f>
        <v>308492</v>
      </c>
      <c r="CD25" s="187">
        <f t="shared" si="0"/>
        <v>2.6420808317845856</v>
      </c>
    </row>
    <row r="26" spans="1:82" s="152" customFormat="1" ht="11.25" customHeight="1" x14ac:dyDescent="0.2">
      <c r="A26" s="175" t="s">
        <v>109</v>
      </c>
      <c r="B26" s="202">
        <v>641</v>
      </c>
      <c r="C26" s="203">
        <v>1613</v>
      </c>
      <c r="D26" s="204">
        <v>2.51638065522621</v>
      </c>
      <c r="E26" s="202">
        <v>27</v>
      </c>
      <c r="F26" s="203">
        <v>44</v>
      </c>
      <c r="G26" s="204">
        <v>1.62962962962963</v>
      </c>
      <c r="H26" s="208">
        <v>0</v>
      </c>
      <c r="I26" s="207">
        <v>0</v>
      </c>
      <c r="J26" s="204" t="s">
        <v>121</v>
      </c>
      <c r="K26" s="205">
        <v>252</v>
      </c>
      <c r="L26" s="207">
        <v>603</v>
      </c>
      <c r="M26" s="204">
        <v>2.3928571428571401</v>
      </c>
      <c r="N26" s="208">
        <v>1221</v>
      </c>
      <c r="O26" s="207">
        <v>3749</v>
      </c>
      <c r="P26" s="204">
        <v>3.0704340704340698</v>
      </c>
      <c r="Q26" s="208">
        <v>19167</v>
      </c>
      <c r="R26" s="207">
        <v>46680</v>
      </c>
      <c r="S26" s="204">
        <v>2.4354359054625099</v>
      </c>
      <c r="T26" s="208">
        <v>186</v>
      </c>
      <c r="U26" s="207">
        <v>286</v>
      </c>
      <c r="V26" s="204">
        <v>1.5376344086021501</v>
      </c>
      <c r="W26" s="208">
        <v>22559</v>
      </c>
      <c r="X26" s="207">
        <v>58691</v>
      </c>
      <c r="Y26" s="204">
        <v>2.6016667405470102</v>
      </c>
      <c r="Z26" s="208">
        <v>52</v>
      </c>
      <c r="AA26" s="207">
        <v>156</v>
      </c>
      <c r="AB26" s="204">
        <v>3</v>
      </c>
      <c r="AC26" s="208">
        <v>3741</v>
      </c>
      <c r="AD26" s="207">
        <v>11390</v>
      </c>
      <c r="AE26" s="204">
        <v>3.0446404704624399</v>
      </c>
      <c r="AF26" s="208">
        <v>3</v>
      </c>
      <c r="AG26" s="207">
        <v>3</v>
      </c>
      <c r="AH26" s="204">
        <v>1</v>
      </c>
      <c r="AI26" s="208">
        <v>5876</v>
      </c>
      <c r="AJ26" s="207">
        <v>16596</v>
      </c>
      <c r="AK26" s="204">
        <v>2.8243703199455399</v>
      </c>
      <c r="AL26" s="208">
        <v>140</v>
      </c>
      <c r="AM26" s="207">
        <v>232</v>
      </c>
      <c r="AN26" s="204">
        <v>1.6571428571428599</v>
      </c>
      <c r="AO26" s="208">
        <v>993</v>
      </c>
      <c r="AP26" s="207">
        <v>2470</v>
      </c>
      <c r="AQ26" s="204">
        <v>2.48741188318228</v>
      </c>
      <c r="AR26" s="208">
        <v>1217</v>
      </c>
      <c r="AS26" s="207">
        <v>3410</v>
      </c>
      <c r="AT26" s="204">
        <v>2.8019720624486402</v>
      </c>
      <c r="AU26" s="208">
        <v>86</v>
      </c>
      <c r="AV26" s="207">
        <v>171</v>
      </c>
      <c r="AW26" s="204">
        <v>1.98837209302326</v>
      </c>
      <c r="AX26" s="208">
        <v>686</v>
      </c>
      <c r="AY26" s="207">
        <v>2095</v>
      </c>
      <c r="AZ26" s="204">
        <v>3.05393586005831</v>
      </c>
      <c r="BA26" s="208">
        <v>120</v>
      </c>
      <c r="BB26" s="207">
        <v>361</v>
      </c>
      <c r="BC26" s="204">
        <v>3.0083333333333302</v>
      </c>
      <c r="BD26" s="208">
        <v>770</v>
      </c>
      <c r="BE26" s="207">
        <v>2267</v>
      </c>
      <c r="BF26" s="204">
        <v>2.9441558441558402</v>
      </c>
      <c r="BG26" s="208">
        <v>99</v>
      </c>
      <c r="BH26" s="207">
        <v>205</v>
      </c>
      <c r="BI26" s="204">
        <v>2.0707070707070701</v>
      </c>
      <c r="BJ26" s="208">
        <v>3132</v>
      </c>
      <c r="BK26" s="207">
        <v>7180</v>
      </c>
      <c r="BL26" s="204">
        <v>2.2924648786717801</v>
      </c>
      <c r="BM26" s="208">
        <v>490</v>
      </c>
      <c r="BN26" s="207">
        <v>1283</v>
      </c>
      <c r="BO26" s="204">
        <v>2.61836734693878</v>
      </c>
      <c r="BP26" s="208">
        <v>3901</v>
      </c>
      <c r="BQ26" s="207">
        <v>12768</v>
      </c>
      <c r="BR26" s="204">
        <v>3.2730069213022301</v>
      </c>
      <c r="BS26" s="208">
        <v>4689</v>
      </c>
      <c r="BT26" s="207">
        <v>15032</v>
      </c>
      <c r="BU26" s="204">
        <v>3.2058008104073399</v>
      </c>
      <c r="BV26" s="208">
        <v>264</v>
      </c>
      <c r="BW26" s="207">
        <v>735</v>
      </c>
      <c r="BX26" s="204">
        <v>2.7840909090909101</v>
      </c>
      <c r="BY26" s="208">
        <v>38030</v>
      </c>
      <c r="BZ26" s="207">
        <v>71228</v>
      </c>
      <c r="CA26" s="204">
        <v>1.87294241388378</v>
      </c>
      <c r="CB26" s="193">
        <f>SUM(B26+E26+H26+K26+N26+Q26+T26+W26+Z26+AC26+AF26+AI26+AL26+AO26+AR26+AU26+AX26+BA26+BD26+BG26+BJ26+BM26+BP26+BS26+BV26+BY26)</f>
        <v>108342</v>
      </c>
      <c r="CC26" s="193">
        <f>SUM(C26+F26+I26+L26+O26+R26+U26+X26+AA26+AD26+AG26+AJ26+AM26+AP26+AS26+AV26+AY26+BB26+BE26+BH26+BK26+BN26+BQ26+BT26+BW26+BZ26)</f>
        <v>259248</v>
      </c>
      <c r="CD26" s="187">
        <f t="shared" si="0"/>
        <v>2.3928670321758876</v>
      </c>
    </row>
    <row r="27" spans="1:82" s="152" customFormat="1" ht="11.25" customHeight="1" x14ac:dyDescent="0.2">
      <c r="A27" s="175" t="s">
        <v>139</v>
      </c>
      <c r="B27" s="202">
        <v>415</v>
      </c>
      <c r="C27" s="203">
        <v>679</v>
      </c>
      <c r="D27" s="204">
        <v>1.63614457831325</v>
      </c>
      <c r="E27" s="202">
        <v>27</v>
      </c>
      <c r="F27" s="203">
        <v>55</v>
      </c>
      <c r="G27" s="204">
        <v>2.0370370370370399</v>
      </c>
      <c r="H27" s="208">
        <v>0</v>
      </c>
      <c r="I27" s="207">
        <v>0</v>
      </c>
      <c r="J27" s="204" t="s">
        <v>121</v>
      </c>
      <c r="K27" s="205">
        <v>102</v>
      </c>
      <c r="L27" s="207">
        <v>170</v>
      </c>
      <c r="M27" s="204">
        <v>1.6666666666666701</v>
      </c>
      <c r="N27" s="208">
        <v>1169</v>
      </c>
      <c r="O27" s="207">
        <v>2740</v>
      </c>
      <c r="P27" s="204">
        <v>2.3438836612489302</v>
      </c>
      <c r="Q27" s="208">
        <v>57778</v>
      </c>
      <c r="R27" s="207">
        <v>86706</v>
      </c>
      <c r="S27" s="204">
        <v>1.50067499740386</v>
      </c>
      <c r="T27" s="208">
        <v>102</v>
      </c>
      <c r="U27" s="207">
        <v>159</v>
      </c>
      <c r="V27" s="204">
        <v>1.5588235294117601</v>
      </c>
      <c r="W27" s="208">
        <v>3393</v>
      </c>
      <c r="X27" s="207">
        <v>6154</v>
      </c>
      <c r="Y27" s="204">
        <v>1.8137341585617399</v>
      </c>
      <c r="Z27" s="208">
        <v>26</v>
      </c>
      <c r="AA27" s="207">
        <v>30</v>
      </c>
      <c r="AB27" s="204">
        <v>1.15384615384615</v>
      </c>
      <c r="AC27" s="208">
        <v>13162</v>
      </c>
      <c r="AD27" s="207">
        <v>17606</v>
      </c>
      <c r="AE27" s="204">
        <v>1.3376386567391001</v>
      </c>
      <c r="AF27" s="208">
        <v>2</v>
      </c>
      <c r="AG27" s="207">
        <v>2</v>
      </c>
      <c r="AH27" s="204">
        <v>1</v>
      </c>
      <c r="AI27" s="208">
        <v>27049</v>
      </c>
      <c r="AJ27" s="207">
        <v>34040</v>
      </c>
      <c r="AK27" s="204">
        <v>1.2584568745609801</v>
      </c>
      <c r="AL27" s="208">
        <v>52</v>
      </c>
      <c r="AM27" s="207">
        <v>124</v>
      </c>
      <c r="AN27" s="204">
        <v>2.3846153846153801</v>
      </c>
      <c r="AO27" s="208">
        <v>352</v>
      </c>
      <c r="AP27" s="207">
        <v>527</v>
      </c>
      <c r="AQ27" s="204">
        <v>1.4971590909090899</v>
      </c>
      <c r="AR27" s="208">
        <v>1667</v>
      </c>
      <c r="AS27" s="207">
        <v>1929</v>
      </c>
      <c r="AT27" s="204">
        <v>1.1571685662867399</v>
      </c>
      <c r="AU27" s="208">
        <v>231</v>
      </c>
      <c r="AV27" s="207">
        <v>264</v>
      </c>
      <c r="AW27" s="204">
        <v>1.1428571428571399</v>
      </c>
      <c r="AX27" s="208">
        <v>261</v>
      </c>
      <c r="AY27" s="207">
        <v>350</v>
      </c>
      <c r="AZ27" s="204">
        <v>1.3409961685823799</v>
      </c>
      <c r="BA27" s="208">
        <v>79</v>
      </c>
      <c r="BB27" s="207">
        <v>156</v>
      </c>
      <c r="BC27" s="204">
        <v>1.9746835443038</v>
      </c>
      <c r="BD27" s="208">
        <v>1418</v>
      </c>
      <c r="BE27" s="207">
        <v>1925</v>
      </c>
      <c r="BF27" s="204">
        <v>1.35754583921016</v>
      </c>
      <c r="BG27" s="208">
        <v>134</v>
      </c>
      <c r="BH27" s="207">
        <v>160</v>
      </c>
      <c r="BI27" s="204">
        <v>1.1940298507462701</v>
      </c>
      <c r="BJ27" s="208">
        <v>7628</v>
      </c>
      <c r="BK27" s="207">
        <v>8594</v>
      </c>
      <c r="BL27" s="204">
        <v>1.12663869952805</v>
      </c>
      <c r="BM27" s="208">
        <v>134</v>
      </c>
      <c r="BN27" s="207">
        <v>179</v>
      </c>
      <c r="BO27" s="204">
        <v>1.33582089552239</v>
      </c>
      <c r="BP27" s="208">
        <v>34620</v>
      </c>
      <c r="BQ27" s="207">
        <v>56112</v>
      </c>
      <c r="BR27" s="204">
        <v>1.6207972270363999</v>
      </c>
      <c r="BS27" s="208">
        <v>4645</v>
      </c>
      <c r="BT27" s="207">
        <v>6439</v>
      </c>
      <c r="BU27" s="204">
        <v>1.38622174381055</v>
      </c>
      <c r="BV27" s="208">
        <v>65</v>
      </c>
      <c r="BW27" s="207">
        <v>220</v>
      </c>
      <c r="BX27" s="204">
        <v>3.3846153846153801</v>
      </c>
      <c r="BY27" s="208">
        <v>18933</v>
      </c>
      <c r="BZ27" s="207">
        <v>27502</v>
      </c>
      <c r="CA27" s="204">
        <v>1.4525959964083901</v>
      </c>
      <c r="CB27" s="193">
        <f>SUM(B27+E27+H27+K27+N27+Q27+T27+W27+Z27+AC27+AF27+AI27+AL27+AO27+AR27+AU27+AX27+BA27+BD27+BG27+BJ27+BM27+BP27+BS27+BV27+BY27)</f>
        <v>173444</v>
      </c>
      <c r="CC27" s="193">
        <f>SUM(C27+F27+I27+L27+O27+R27+U27+X27+AA27+AD27+AG27+AJ27+AM27+AP27+AS27+AV27+AY27+BB27+BE27+BH27+BK27+BN27+BQ27+BT27+BW27+BZ27)</f>
        <v>252822</v>
      </c>
      <c r="CD27" s="187">
        <f t="shared" si="0"/>
        <v>1.457657803094947</v>
      </c>
    </row>
    <row r="28" spans="1:82" s="152" customFormat="1" ht="11.25" customHeight="1" x14ac:dyDescent="0.2">
      <c r="A28" s="175" t="s">
        <v>21</v>
      </c>
      <c r="B28" s="202">
        <v>685</v>
      </c>
      <c r="C28" s="203">
        <v>2720</v>
      </c>
      <c r="D28" s="204">
        <v>3.9708029197080301</v>
      </c>
      <c r="E28" s="202">
        <v>25</v>
      </c>
      <c r="F28" s="203">
        <v>47</v>
      </c>
      <c r="G28" s="204">
        <v>1.88</v>
      </c>
      <c r="H28" s="208">
        <v>130</v>
      </c>
      <c r="I28" s="207">
        <v>224</v>
      </c>
      <c r="J28" s="204">
        <v>1.7230769230769201</v>
      </c>
      <c r="K28" s="205">
        <v>239</v>
      </c>
      <c r="L28" s="207">
        <v>461</v>
      </c>
      <c r="M28" s="204">
        <v>1.92887029288703</v>
      </c>
      <c r="N28" s="208">
        <v>3216</v>
      </c>
      <c r="O28" s="207">
        <v>7608</v>
      </c>
      <c r="P28" s="204">
        <v>2.3656716417910402</v>
      </c>
      <c r="Q28" s="208">
        <v>32120</v>
      </c>
      <c r="R28" s="207">
        <v>56558</v>
      </c>
      <c r="S28" s="204">
        <v>1.7608343711083401</v>
      </c>
      <c r="T28" s="208">
        <v>194</v>
      </c>
      <c r="U28" s="207">
        <v>481</v>
      </c>
      <c r="V28" s="204">
        <v>2.47938144329897</v>
      </c>
      <c r="W28" s="208">
        <v>11304</v>
      </c>
      <c r="X28" s="207">
        <v>28536</v>
      </c>
      <c r="Y28" s="204">
        <v>2.5244161358811001</v>
      </c>
      <c r="Z28" s="208">
        <v>19</v>
      </c>
      <c r="AA28" s="207">
        <v>33</v>
      </c>
      <c r="AB28" s="204">
        <v>1.73684210526316</v>
      </c>
      <c r="AC28" s="208">
        <v>9921</v>
      </c>
      <c r="AD28" s="207">
        <v>16343</v>
      </c>
      <c r="AE28" s="204">
        <v>1.6473137788529399</v>
      </c>
      <c r="AF28" s="208">
        <v>17</v>
      </c>
      <c r="AG28" s="207">
        <v>76</v>
      </c>
      <c r="AH28" s="204">
        <v>4.4705882352941204</v>
      </c>
      <c r="AI28" s="208">
        <v>5760</v>
      </c>
      <c r="AJ28" s="207">
        <v>7872</v>
      </c>
      <c r="AK28" s="204">
        <v>1.36666666666667</v>
      </c>
      <c r="AL28" s="208">
        <v>327</v>
      </c>
      <c r="AM28" s="207">
        <v>997</v>
      </c>
      <c r="AN28" s="204">
        <v>3.0489296636085599</v>
      </c>
      <c r="AO28" s="208">
        <v>190</v>
      </c>
      <c r="AP28" s="207">
        <v>422</v>
      </c>
      <c r="AQ28" s="204">
        <v>2.2210526315789498</v>
      </c>
      <c r="AR28" s="208">
        <v>718</v>
      </c>
      <c r="AS28" s="207">
        <v>987</v>
      </c>
      <c r="AT28" s="204">
        <v>1.3746518105849601</v>
      </c>
      <c r="AU28" s="208">
        <v>175</v>
      </c>
      <c r="AV28" s="207">
        <v>402</v>
      </c>
      <c r="AW28" s="204">
        <v>2.2971428571428598</v>
      </c>
      <c r="AX28" s="208">
        <v>133</v>
      </c>
      <c r="AY28" s="207">
        <v>249</v>
      </c>
      <c r="AZ28" s="204">
        <v>1.8721804511278199</v>
      </c>
      <c r="BA28" s="208">
        <v>301</v>
      </c>
      <c r="BB28" s="207">
        <v>506</v>
      </c>
      <c r="BC28" s="204">
        <v>1.6810631229235899</v>
      </c>
      <c r="BD28" s="208">
        <v>1507</v>
      </c>
      <c r="BE28" s="207">
        <v>2426</v>
      </c>
      <c r="BF28" s="204">
        <v>1.60982083609821</v>
      </c>
      <c r="BG28" s="208">
        <v>99</v>
      </c>
      <c r="BH28" s="207">
        <v>196</v>
      </c>
      <c r="BI28" s="204">
        <v>1.9797979797979799</v>
      </c>
      <c r="BJ28" s="208">
        <v>1753</v>
      </c>
      <c r="BK28" s="207">
        <v>2835</v>
      </c>
      <c r="BL28" s="204">
        <v>1.61722760981175</v>
      </c>
      <c r="BM28" s="208">
        <v>115</v>
      </c>
      <c r="BN28" s="207">
        <v>240</v>
      </c>
      <c r="BO28" s="204">
        <v>2.0869565217391299</v>
      </c>
      <c r="BP28" s="208">
        <v>25379</v>
      </c>
      <c r="BQ28" s="207">
        <v>45976</v>
      </c>
      <c r="BR28" s="204">
        <v>1.8115765002561199</v>
      </c>
      <c r="BS28" s="208">
        <v>4764</v>
      </c>
      <c r="BT28" s="207">
        <v>10287</v>
      </c>
      <c r="BU28" s="204">
        <v>2.1593198992443301</v>
      </c>
      <c r="BV28" s="208">
        <v>122</v>
      </c>
      <c r="BW28" s="207">
        <v>356</v>
      </c>
      <c r="BX28" s="204">
        <v>2.91803278688525</v>
      </c>
      <c r="BY28" s="208">
        <v>25515</v>
      </c>
      <c r="BZ28" s="207">
        <v>41589</v>
      </c>
      <c r="CA28" s="204">
        <v>1.6299823633157</v>
      </c>
      <c r="CB28" s="193">
        <f>SUM(B28+E28+H28+K28+N28+Q28+T28+W28+Z28+AC28+AF28+AI28+AL28+AO28+AR28+AU28+AX28+BA28+BD28+BG28+BJ28+BM28+BP28+BS28+BV28+BY28)</f>
        <v>124728</v>
      </c>
      <c r="CC28" s="193">
        <f>SUM(C28+F28+I28+L28+O28+R28+U28+X28+AA28+AD28+AG28+AJ28+AM28+AP28+AS28+AV28+AY28+BB28+BE28+BH28+BK28+BN28+BQ28+BT28+BW28+BZ28)</f>
        <v>228427</v>
      </c>
      <c r="CD28" s="187">
        <f t="shared" si="0"/>
        <v>1.8314011288563916</v>
      </c>
    </row>
    <row r="29" spans="1:82" s="152" customFormat="1" ht="11.25" customHeight="1" x14ac:dyDescent="0.2">
      <c r="A29" s="175" t="s">
        <v>33</v>
      </c>
      <c r="B29" s="202">
        <v>2511</v>
      </c>
      <c r="C29" s="203">
        <v>11288</v>
      </c>
      <c r="D29" s="204">
        <v>4.4954201513341303</v>
      </c>
      <c r="E29" s="208">
        <v>105</v>
      </c>
      <c r="F29" s="207">
        <v>278</v>
      </c>
      <c r="G29" s="204">
        <v>2.6476190476190502</v>
      </c>
      <c r="H29" s="208">
        <v>0</v>
      </c>
      <c r="I29" s="207">
        <v>0</v>
      </c>
      <c r="J29" s="204" t="s">
        <v>121</v>
      </c>
      <c r="K29" s="205">
        <v>738</v>
      </c>
      <c r="L29" s="207">
        <v>2110</v>
      </c>
      <c r="M29" s="204">
        <v>2.8590785907859102</v>
      </c>
      <c r="N29" s="208">
        <v>5502</v>
      </c>
      <c r="O29" s="207">
        <v>12267</v>
      </c>
      <c r="P29" s="204">
        <v>2.2295528898582302</v>
      </c>
      <c r="Q29" s="208">
        <v>9215</v>
      </c>
      <c r="R29" s="207">
        <v>23167</v>
      </c>
      <c r="S29" s="204">
        <v>2.5140531741725498</v>
      </c>
      <c r="T29" s="208">
        <v>768</v>
      </c>
      <c r="U29" s="207">
        <v>1493</v>
      </c>
      <c r="V29" s="204">
        <v>1.9440104166666701</v>
      </c>
      <c r="W29" s="208">
        <v>8466</v>
      </c>
      <c r="X29" s="207">
        <v>17087</v>
      </c>
      <c r="Y29" s="204">
        <v>2.0183085282305702</v>
      </c>
      <c r="Z29" s="208">
        <v>166</v>
      </c>
      <c r="AA29" s="207">
        <v>336</v>
      </c>
      <c r="AB29" s="204">
        <v>2.0240963855421699</v>
      </c>
      <c r="AC29" s="208">
        <v>8886</v>
      </c>
      <c r="AD29" s="207">
        <v>27298</v>
      </c>
      <c r="AE29" s="204">
        <v>3.0720234076074702</v>
      </c>
      <c r="AF29" s="208">
        <v>74</v>
      </c>
      <c r="AG29" s="207">
        <v>158</v>
      </c>
      <c r="AH29" s="204">
        <v>2.13513513513514</v>
      </c>
      <c r="AI29" s="208">
        <v>4045</v>
      </c>
      <c r="AJ29" s="207">
        <v>8654</v>
      </c>
      <c r="AK29" s="204">
        <v>2.13943139678616</v>
      </c>
      <c r="AL29" s="208">
        <v>458</v>
      </c>
      <c r="AM29" s="207">
        <v>1559</v>
      </c>
      <c r="AN29" s="204">
        <v>3.4039301310043699</v>
      </c>
      <c r="AO29" s="208">
        <v>505</v>
      </c>
      <c r="AP29" s="207">
        <v>984</v>
      </c>
      <c r="AQ29" s="204">
        <v>1.94851485148515</v>
      </c>
      <c r="AR29" s="208">
        <v>702</v>
      </c>
      <c r="AS29" s="207">
        <v>1818</v>
      </c>
      <c r="AT29" s="204">
        <v>2.5897435897435899</v>
      </c>
      <c r="AU29" s="208">
        <v>511</v>
      </c>
      <c r="AV29" s="207">
        <v>1013</v>
      </c>
      <c r="AW29" s="204">
        <v>1.9823874755381601</v>
      </c>
      <c r="AX29" s="208">
        <v>1004</v>
      </c>
      <c r="AY29" s="207">
        <v>2288</v>
      </c>
      <c r="AZ29" s="204">
        <v>2.2788844621513902</v>
      </c>
      <c r="BA29" s="208">
        <v>867</v>
      </c>
      <c r="BB29" s="207">
        <v>6816</v>
      </c>
      <c r="BC29" s="204">
        <v>7.8615916955017298</v>
      </c>
      <c r="BD29" s="208">
        <v>3376</v>
      </c>
      <c r="BE29" s="207">
        <v>7744</v>
      </c>
      <c r="BF29" s="204">
        <v>2.2938388625592401</v>
      </c>
      <c r="BG29" s="208">
        <v>689</v>
      </c>
      <c r="BH29" s="207">
        <v>3149</v>
      </c>
      <c r="BI29" s="204">
        <v>4.5703918722786696</v>
      </c>
      <c r="BJ29" s="208">
        <v>4402</v>
      </c>
      <c r="BK29" s="207">
        <v>8482</v>
      </c>
      <c r="BL29" s="204">
        <v>1.9268514311676499</v>
      </c>
      <c r="BM29" s="208">
        <v>408</v>
      </c>
      <c r="BN29" s="207">
        <v>1082</v>
      </c>
      <c r="BO29" s="204">
        <v>2.6519607843137298</v>
      </c>
      <c r="BP29" s="208">
        <v>5250</v>
      </c>
      <c r="BQ29" s="207">
        <v>13686</v>
      </c>
      <c r="BR29" s="204">
        <v>2.6068571428571401</v>
      </c>
      <c r="BS29" s="208">
        <v>5483</v>
      </c>
      <c r="BT29" s="207">
        <v>12625</v>
      </c>
      <c r="BU29" s="204">
        <v>2.30257158489878</v>
      </c>
      <c r="BV29" s="208">
        <v>752</v>
      </c>
      <c r="BW29" s="207">
        <v>1948</v>
      </c>
      <c r="BX29" s="204">
        <v>2.5904255319148901</v>
      </c>
      <c r="BY29" s="208">
        <v>18912</v>
      </c>
      <c r="BZ29" s="207">
        <v>38984</v>
      </c>
      <c r="CA29" s="204">
        <v>2.0613367174280901</v>
      </c>
      <c r="CB29" s="193">
        <f>SUM(B29+E29+H29+K29+N29+Q29+T29+W29+Z29+AC29+AF29+AI29+AL29+AO29+AR29+AU29+AX29+BA29+BD29+BG29+BJ29+BM29+BP29+BS29+BV29+BY29)</f>
        <v>83795</v>
      </c>
      <c r="CC29" s="193">
        <f>SUM(C29+F29+I29+L29+O29+R29+U29+X29+AA29+AD29+AG29+AJ29+AM29+AP29+AS29+AV29+AY29+BB29+BE29+BH29+BK29+BN29+BQ29+BT29+BW29+BZ29)</f>
        <v>206314</v>
      </c>
      <c r="CD29" s="187">
        <f t="shared" si="0"/>
        <v>2.4621278119219525</v>
      </c>
    </row>
    <row r="30" spans="1:82" s="152" customFormat="1" ht="11.25" customHeight="1" x14ac:dyDescent="0.2">
      <c r="A30" s="175" t="s">
        <v>54</v>
      </c>
      <c r="B30" s="202">
        <v>394</v>
      </c>
      <c r="C30" s="203">
        <v>856</v>
      </c>
      <c r="D30" s="204">
        <v>2.1725888324873099</v>
      </c>
      <c r="E30" s="202">
        <v>10</v>
      </c>
      <c r="F30" s="203">
        <v>36</v>
      </c>
      <c r="G30" s="204">
        <v>3.6</v>
      </c>
      <c r="H30" s="205">
        <v>0</v>
      </c>
      <c r="I30" s="206">
        <v>0</v>
      </c>
      <c r="J30" s="204" t="s">
        <v>121</v>
      </c>
      <c r="K30" s="205">
        <v>189</v>
      </c>
      <c r="L30" s="207">
        <v>511</v>
      </c>
      <c r="M30" s="204">
        <v>2.7037037037037002</v>
      </c>
      <c r="N30" s="208">
        <v>1550</v>
      </c>
      <c r="O30" s="207">
        <v>4512</v>
      </c>
      <c r="P30" s="204">
        <v>2.91096774193548</v>
      </c>
      <c r="Q30" s="208">
        <v>21273</v>
      </c>
      <c r="R30" s="207">
        <v>46402</v>
      </c>
      <c r="S30" s="204">
        <v>2.1812626333850398</v>
      </c>
      <c r="T30" s="208">
        <v>102</v>
      </c>
      <c r="U30" s="207">
        <v>193</v>
      </c>
      <c r="V30" s="204">
        <v>1.8921568627451</v>
      </c>
      <c r="W30" s="208">
        <v>7334</v>
      </c>
      <c r="X30" s="207">
        <v>17642</v>
      </c>
      <c r="Y30" s="204">
        <v>2.4055085901281701</v>
      </c>
      <c r="Z30" s="208">
        <v>18</v>
      </c>
      <c r="AA30" s="207">
        <v>78</v>
      </c>
      <c r="AB30" s="204">
        <v>4.3333333333333304</v>
      </c>
      <c r="AC30" s="208">
        <v>3430</v>
      </c>
      <c r="AD30" s="207">
        <v>6135</v>
      </c>
      <c r="AE30" s="204">
        <v>1.7886297376093301</v>
      </c>
      <c r="AF30" s="208">
        <v>9</v>
      </c>
      <c r="AG30" s="207">
        <v>11</v>
      </c>
      <c r="AH30" s="204">
        <v>1.2222222222222201</v>
      </c>
      <c r="AI30" s="208">
        <v>11462</v>
      </c>
      <c r="AJ30" s="207">
        <v>21999</v>
      </c>
      <c r="AK30" s="204">
        <v>1.91929855173617</v>
      </c>
      <c r="AL30" s="208">
        <v>115</v>
      </c>
      <c r="AM30" s="207">
        <v>229</v>
      </c>
      <c r="AN30" s="204">
        <v>1.9913043478260899</v>
      </c>
      <c r="AO30" s="208">
        <v>1075</v>
      </c>
      <c r="AP30" s="207">
        <v>1431</v>
      </c>
      <c r="AQ30" s="204">
        <v>1.33116279069767</v>
      </c>
      <c r="AR30" s="208">
        <v>383</v>
      </c>
      <c r="AS30" s="207">
        <v>726</v>
      </c>
      <c r="AT30" s="204">
        <v>1.89556135770235</v>
      </c>
      <c r="AU30" s="208">
        <v>124</v>
      </c>
      <c r="AV30" s="207">
        <v>222</v>
      </c>
      <c r="AW30" s="204">
        <v>1.7903225806451599</v>
      </c>
      <c r="AX30" s="208">
        <v>272</v>
      </c>
      <c r="AY30" s="207">
        <v>708</v>
      </c>
      <c r="AZ30" s="204">
        <v>2.6029411764705901</v>
      </c>
      <c r="BA30" s="208">
        <v>58</v>
      </c>
      <c r="BB30" s="207">
        <v>188</v>
      </c>
      <c r="BC30" s="204">
        <v>3.2413793103448301</v>
      </c>
      <c r="BD30" s="208">
        <v>548</v>
      </c>
      <c r="BE30" s="207">
        <v>1487</v>
      </c>
      <c r="BF30" s="204">
        <v>2.7135036496350402</v>
      </c>
      <c r="BG30" s="208">
        <v>51</v>
      </c>
      <c r="BH30" s="207">
        <v>124</v>
      </c>
      <c r="BI30" s="204">
        <v>2.4313725490196099</v>
      </c>
      <c r="BJ30" s="208">
        <v>1074</v>
      </c>
      <c r="BK30" s="207">
        <v>2189</v>
      </c>
      <c r="BL30" s="204">
        <v>2.03817504655493</v>
      </c>
      <c r="BM30" s="208">
        <v>192</v>
      </c>
      <c r="BN30" s="207">
        <v>600</v>
      </c>
      <c r="BO30" s="204">
        <v>3.125</v>
      </c>
      <c r="BP30" s="208">
        <v>11981</v>
      </c>
      <c r="BQ30" s="207">
        <v>22205</v>
      </c>
      <c r="BR30" s="204">
        <v>1.8533511393038999</v>
      </c>
      <c r="BS30" s="208">
        <v>3765</v>
      </c>
      <c r="BT30" s="207">
        <v>7867</v>
      </c>
      <c r="BU30" s="204">
        <v>2.0895086321381098</v>
      </c>
      <c r="BV30" s="208">
        <v>290</v>
      </c>
      <c r="BW30" s="207">
        <v>1053</v>
      </c>
      <c r="BX30" s="204">
        <v>3.6310344827586198</v>
      </c>
      <c r="BY30" s="208">
        <v>25692</v>
      </c>
      <c r="BZ30" s="207">
        <v>50278</v>
      </c>
      <c r="CA30" s="204">
        <v>1.9569515802584501</v>
      </c>
      <c r="CB30" s="193">
        <f>SUM(B30+E30+H30+K30+N30+Q30+T30+W30+Z30+AC30+AF30+AI30+AL30+AO30+AR30+AU30+AX30+BA30+BD30+BG30+BJ30+BM30+BP30+BS30+BV30+BY30)</f>
        <v>91391</v>
      </c>
      <c r="CC30" s="193">
        <f>SUM(C30+F30+I30+L30+O30+R30+U30+X30+AA30+AD30+AG30+AJ30+AM30+AP30+AS30+AV30+AY30+BB30+BE30+BH30+BK30+BN30+BQ30+BT30+BW30+BZ30)</f>
        <v>187682</v>
      </c>
      <c r="CD30" s="187">
        <f t="shared" si="0"/>
        <v>2.0536157827357178</v>
      </c>
    </row>
    <row r="31" spans="1:82" s="152" customFormat="1" ht="11.25" customHeight="1" x14ac:dyDescent="0.2">
      <c r="A31" s="175" t="s">
        <v>26</v>
      </c>
      <c r="B31" s="202">
        <v>767</v>
      </c>
      <c r="C31" s="203">
        <v>1891</v>
      </c>
      <c r="D31" s="204">
        <v>2.4654498044328599</v>
      </c>
      <c r="E31" s="202">
        <v>62</v>
      </c>
      <c r="F31" s="203">
        <v>134</v>
      </c>
      <c r="G31" s="204">
        <v>2.1612903225806499</v>
      </c>
      <c r="H31" s="205">
        <v>159</v>
      </c>
      <c r="I31" s="206">
        <v>348</v>
      </c>
      <c r="J31" s="204">
        <v>2.1886792452830202</v>
      </c>
      <c r="K31" s="205">
        <v>1055</v>
      </c>
      <c r="L31" s="207">
        <v>4984</v>
      </c>
      <c r="M31" s="204">
        <v>4.7241706161137396</v>
      </c>
      <c r="N31" s="208">
        <v>1966</v>
      </c>
      <c r="O31" s="207">
        <v>4420</v>
      </c>
      <c r="P31" s="204">
        <v>2.24821973550356</v>
      </c>
      <c r="Q31" s="208">
        <v>10888</v>
      </c>
      <c r="R31" s="207">
        <v>24366</v>
      </c>
      <c r="S31" s="204">
        <v>2.2378765613519498</v>
      </c>
      <c r="T31" s="208">
        <v>193</v>
      </c>
      <c r="U31" s="207">
        <v>397</v>
      </c>
      <c r="V31" s="204">
        <v>2.0569948186528499</v>
      </c>
      <c r="W31" s="208">
        <v>6874</v>
      </c>
      <c r="X31" s="207">
        <v>14248</v>
      </c>
      <c r="Y31" s="204">
        <v>2.07273785277859</v>
      </c>
      <c r="Z31" s="208">
        <v>87</v>
      </c>
      <c r="AA31" s="207">
        <v>209</v>
      </c>
      <c r="AB31" s="204">
        <v>2.4022988505747098</v>
      </c>
      <c r="AC31" s="208">
        <v>5897</v>
      </c>
      <c r="AD31" s="207">
        <v>28558</v>
      </c>
      <c r="AE31" s="204">
        <v>4.8428014244531097</v>
      </c>
      <c r="AF31" s="208">
        <v>11</v>
      </c>
      <c r="AG31" s="207">
        <v>26</v>
      </c>
      <c r="AH31" s="204">
        <v>2.3636363636363602</v>
      </c>
      <c r="AI31" s="208">
        <v>4079</v>
      </c>
      <c r="AJ31" s="207">
        <v>9415</v>
      </c>
      <c r="AK31" s="204">
        <v>2.3081637656288301</v>
      </c>
      <c r="AL31" s="208">
        <v>175</v>
      </c>
      <c r="AM31" s="207">
        <v>516</v>
      </c>
      <c r="AN31" s="204">
        <v>2.9485714285714302</v>
      </c>
      <c r="AO31" s="208">
        <v>843</v>
      </c>
      <c r="AP31" s="207">
        <v>1605</v>
      </c>
      <c r="AQ31" s="204">
        <v>1.90391459074733</v>
      </c>
      <c r="AR31" s="208">
        <v>1435</v>
      </c>
      <c r="AS31" s="207">
        <v>3565</v>
      </c>
      <c r="AT31" s="204">
        <v>2.4843205574912899</v>
      </c>
      <c r="AU31" s="208">
        <v>434</v>
      </c>
      <c r="AV31" s="207">
        <v>594</v>
      </c>
      <c r="AW31" s="204">
        <v>1.36866359447005</v>
      </c>
      <c r="AX31" s="208">
        <v>762</v>
      </c>
      <c r="AY31" s="207">
        <v>2081</v>
      </c>
      <c r="AZ31" s="204">
        <v>2.7309711286089202</v>
      </c>
      <c r="BA31" s="208">
        <v>189</v>
      </c>
      <c r="BB31" s="207">
        <v>502</v>
      </c>
      <c r="BC31" s="204">
        <v>2.6560846560846598</v>
      </c>
      <c r="BD31" s="208">
        <v>1082</v>
      </c>
      <c r="BE31" s="207">
        <v>2607</v>
      </c>
      <c r="BF31" s="204">
        <v>2.4094269870609999</v>
      </c>
      <c r="BG31" s="208">
        <v>234</v>
      </c>
      <c r="BH31" s="207">
        <v>409</v>
      </c>
      <c r="BI31" s="204">
        <v>1.7478632478632501</v>
      </c>
      <c r="BJ31" s="208">
        <v>3542</v>
      </c>
      <c r="BK31" s="207">
        <v>7246</v>
      </c>
      <c r="BL31" s="204">
        <v>2.0457368718238298</v>
      </c>
      <c r="BM31" s="208">
        <v>414</v>
      </c>
      <c r="BN31" s="207">
        <v>1030</v>
      </c>
      <c r="BO31" s="204">
        <v>2.4879227053140101</v>
      </c>
      <c r="BP31" s="208">
        <v>4158</v>
      </c>
      <c r="BQ31" s="207">
        <v>8935</v>
      </c>
      <c r="BR31" s="204">
        <v>2.1488696488696499</v>
      </c>
      <c r="BS31" s="208">
        <v>1954</v>
      </c>
      <c r="BT31" s="207">
        <v>4740</v>
      </c>
      <c r="BU31" s="204">
        <v>2.4257932446264099</v>
      </c>
      <c r="BV31" s="208">
        <v>305</v>
      </c>
      <c r="BW31" s="207">
        <v>1607</v>
      </c>
      <c r="BX31" s="204">
        <v>5.2688524590163901</v>
      </c>
      <c r="BY31" s="208">
        <v>27198</v>
      </c>
      <c r="BZ31" s="207">
        <v>47627</v>
      </c>
      <c r="CA31" s="204">
        <v>1.7511214059857301</v>
      </c>
      <c r="CB31" s="193">
        <f>SUM(B31+E31+H31+K31+N31+Q31+T31+W31+Z31+AC31+AF31+AI31+AL31+AO31+AR31+AU31+AX31+BA31+BD31+BG31+BJ31+BM31+BP31+BS31+BV31+BY31)</f>
        <v>74763</v>
      </c>
      <c r="CC31" s="193">
        <f>SUM(C31+F31+I31+L31+O31+R31+U31+X31+AA31+AD31+AG31+AJ31+AM31+AP31+AS31+AV31+AY31+BB31+BE31+BH31+BK31+BN31+BQ31+BT31+BW31+BZ31)</f>
        <v>172060</v>
      </c>
      <c r="CD31" s="187">
        <f t="shared" si="0"/>
        <v>2.3014057755841795</v>
      </c>
    </row>
    <row r="32" spans="1:82" s="152" customFormat="1" ht="11.25" customHeight="1" x14ac:dyDescent="0.2">
      <c r="A32" s="175" t="s">
        <v>53</v>
      </c>
      <c r="B32" s="202">
        <v>1257</v>
      </c>
      <c r="C32" s="203">
        <v>1912</v>
      </c>
      <c r="D32" s="204">
        <v>1.5210819411296701</v>
      </c>
      <c r="E32" s="202">
        <v>43</v>
      </c>
      <c r="F32" s="203">
        <v>113</v>
      </c>
      <c r="G32" s="204">
        <v>2.6279069767441898</v>
      </c>
      <c r="H32" s="208">
        <v>85</v>
      </c>
      <c r="I32" s="207">
        <v>115</v>
      </c>
      <c r="J32" s="204">
        <v>1.3529411764705901</v>
      </c>
      <c r="K32" s="205">
        <v>138</v>
      </c>
      <c r="L32" s="207">
        <v>313</v>
      </c>
      <c r="M32" s="204">
        <v>2.2681159420289898</v>
      </c>
      <c r="N32" s="208">
        <v>1461</v>
      </c>
      <c r="O32" s="207">
        <v>3195</v>
      </c>
      <c r="P32" s="204">
        <v>2.1868583162217701</v>
      </c>
      <c r="Q32" s="208">
        <v>26623</v>
      </c>
      <c r="R32" s="207">
        <v>47884</v>
      </c>
      <c r="S32" s="204">
        <v>1.7985951996394101</v>
      </c>
      <c r="T32" s="208">
        <v>135</v>
      </c>
      <c r="U32" s="207">
        <v>300</v>
      </c>
      <c r="V32" s="204">
        <v>2.2222222222222201</v>
      </c>
      <c r="W32" s="208">
        <v>5022</v>
      </c>
      <c r="X32" s="207">
        <v>13467</v>
      </c>
      <c r="Y32" s="204">
        <v>2.6816009557945</v>
      </c>
      <c r="Z32" s="208">
        <v>30</v>
      </c>
      <c r="AA32" s="207">
        <v>43</v>
      </c>
      <c r="AB32" s="204">
        <v>1.43333333333333</v>
      </c>
      <c r="AC32" s="208">
        <v>3427</v>
      </c>
      <c r="AD32" s="207">
        <v>5191</v>
      </c>
      <c r="AE32" s="204">
        <v>1.5147359206302899</v>
      </c>
      <c r="AF32" s="208">
        <v>2</v>
      </c>
      <c r="AG32" s="207">
        <v>3</v>
      </c>
      <c r="AH32" s="204">
        <v>1.5</v>
      </c>
      <c r="AI32" s="208">
        <v>11520</v>
      </c>
      <c r="AJ32" s="207">
        <v>17059</v>
      </c>
      <c r="AK32" s="204">
        <v>1.4808159722222201</v>
      </c>
      <c r="AL32" s="208">
        <v>73</v>
      </c>
      <c r="AM32" s="207">
        <v>187</v>
      </c>
      <c r="AN32" s="204">
        <v>2.5616438356164402</v>
      </c>
      <c r="AO32" s="208">
        <v>1248</v>
      </c>
      <c r="AP32" s="207">
        <v>1848</v>
      </c>
      <c r="AQ32" s="204">
        <v>1.4807692307692299</v>
      </c>
      <c r="AR32" s="208">
        <v>1124</v>
      </c>
      <c r="AS32" s="207">
        <v>1572</v>
      </c>
      <c r="AT32" s="204">
        <v>1.3985765124555201</v>
      </c>
      <c r="AU32" s="208">
        <v>131</v>
      </c>
      <c r="AV32" s="207">
        <v>201</v>
      </c>
      <c r="AW32" s="204">
        <v>1.5343511450381699</v>
      </c>
      <c r="AX32" s="208">
        <v>166</v>
      </c>
      <c r="AY32" s="207">
        <v>271</v>
      </c>
      <c r="AZ32" s="204">
        <v>1.63253012048193</v>
      </c>
      <c r="BA32" s="208">
        <v>74</v>
      </c>
      <c r="BB32" s="207">
        <v>383</v>
      </c>
      <c r="BC32" s="204">
        <v>5.1756756756756799</v>
      </c>
      <c r="BD32" s="208">
        <v>750</v>
      </c>
      <c r="BE32" s="207">
        <v>1193</v>
      </c>
      <c r="BF32" s="204">
        <v>1.59066666666667</v>
      </c>
      <c r="BG32" s="208">
        <v>92</v>
      </c>
      <c r="BH32" s="207">
        <v>238</v>
      </c>
      <c r="BI32" s="204">
        <v>2.5869565217391299</v>
      </c>
      <c r="BJ32" s="208">
        <v>2172</v>
      </c>
      <c r="BK32" s="207">
        <v>2926</v>
      </c>
      <c r="BL32" s="204">
        <v>1.34714548802947</v>
      </c>
      <c r="BM32" s="208">
        <v>154</v>
      </c>
      <c r="BN32" s="207">
        <v>365</v>
      </c>
      <c r="BO32" s="204">
        <v>2.3701298701298699</v>
      </c>
      <c r="BP32" s="208">
        <v>13532</v>
      </c>
      <c r="BQ32" s="207">
        <v>19556</v>
      </c>
      <c r="BR32" s="204">
        <v>1.44516701152823</v>
      </c>
      <c r="BS32" s="208">
        <v>4353</v>
      </c>
      <c r="BT32" s="207">
        <v>7121</v>
      </c>
      <c r="BU32" s="204">
        <v>1.6358832988743399</v>
      </c>
      <c r="BV32" s="208">
        <v>77</v>
      </c>
      <c r="BW32" s="207">
        <v>276</v>
      </c>
      <c r="BX32" s="204">
        <v>3.5844155844155798</v>
      </c>
      <c r="BY32" s="208">
        <v>24641</v>
      </c>
      <c r="BZ32" s="207">
        <v>37973</v>
      </c>
      <c r="CA32" s="204">
        <v>1.5410494703948701</v>
      </c>
      <c r="CB32" s="193">
        <f>SUM(B32+E32+H32+K32+N32+Q32+T32+W32+Z32+AC32+AF32+AI32+AL32+AO32+AR32+AU32+AX32+BA32+BD32+BG32+BJ32+BM32+BP32+BS32+BV32+BY32)</f>
        <v>98330</v>
      </c>
      <c r="CC32" s="193">
        <f>SUM(C32+F32+I32+L32+O32+R32+U32+X32+AA32+AD32+AG32+AJ32+AM32+AP32+AS32+AV32+AY32+BB32+BE32+BH32+BK32+BN32+BQ32+BT32+BW32+BZ32)</f>
        <v>163705</v>
      </c>
      <c r="CD32" s="187">
        <f t="shared" si="0"/>
        <v>1.6648530458659616</v>
      </c>
    </row>
    <row r="33" spans="1:82" s="152" customFormat="1" ht="11.25" customHeight="1" x14ac:dyDescent="0.2">
      <c r="A33" s="175" t="s">
        <v>40</v>
      </c>
      <c r="B33" s="202">
        <v>1007</v>
      </c>
      <c r="C33" s="203">
        <v>2755</v>
      </c>
      <c r="D33" s="204">
        <v>2.7358490566037701</v>
      </c>
      <c r="E33" s="202">
        <v>26</v>
      </c>
      <c r="F33" s="203">
        <v>113</v>
      </c>
      <c r="G33" s="204">
        <v>4.3461538461538503</v>
      </c>
      <c r="H33" s="205">
        <v>0</v>
      </c>
      <c r="I33" s="206">
        <v>0</v>
      </c>
      <c r="J33" s="204" t="s">
        <v>121</v>
      </c>
      <c r="K33" s="205">
        <v>323</v>
      </c>
      <c r="L33" s="207">
        <v>662</v>
      </c>
      <c r="M33" s="204">
        <v>2.04953560371517</v>
      </c>
      <c r="N33" s="208">
        <v>3916</v>
      </c>
      <c r="O33" s="207">
        <v>7611</v>
      </c>
      <c r="P33" s="204">
        <v>1.9435648621041901</v>
      </c>
      <c r="Q33" s="208">
        <v>7057</v>
      </c>
      <c r="R33" s="207">
        <v>13917</v>
      </c>
      <c r="S33" s="204">
        <v>1.97208445515091</v>
      </c>
      <c r="T33" s="208">
        <v>1426</v>
      </c>
      <c r="U33" s="207">
        <v>2359</v>
      </c>
      <c r="V33" s="204">
        <v>1.6542776998597499</v>
      </c>
      <c r="W33" s="208">
        <v>18637</v>
      </c>
      <c r="X33" s="207">
        <v>35595</v>
      </c>
      <c r="Y33" s="204">
        <v>1.9099103933036401</v>
      </c>
      <c r="Z33" s="208">
        <v>55</v>
      </c>
      <c r="AA33" s="207">
        <v>104</v>
      </c>
      <c r="AB33" s="204">
        <v>1.89090909090909</v>
      </c>
      <c r="AC33" s="208">
        <v>3873</v>
      </c>
      <c r="AD33" s="207">
        <v>8923</v>
      </c>
      <c r="AE33" s="204">
        <v>2.3038987864704401</v>
      </c>
      <c r="AF33" s="208">
        <v>73</v>
      </c>
      <c r="AG33" s="207">
        <v>136</v>
      </c>
      <c r="AH33" s="204">
        <v>1.86301369863014</v>
      </c>
      <c r="AI33" s="208">
        <v>2662</v>
      </c>
      <c r="AJ33" s="207">
        <v>5287</v>
      </c>
      <c r="AK33" s="204">
        <v>1.98610067618332</v>
      </c>
      <c r="AL33" s="208">
        <v>571</v>
      </c>
      <c r="AM33" s="207">
        <v>1130</v>
      </c>
      <c r="AN33" s="204">
        <v>1.97898423817863</v>
      </c>
      <c r="AO33" s="208">
        <v>288</v>
      </c>
      <c r="AP33" s="207">
        <v>513</v>
      </c>
      <c r="AQ33" s="204">
        <v>1.78125</v>
      </c>
      <c r="AR33" s="208">
        <v>226</v>
      </c>
      <c r="AS33" s="207">
        <v>876</v>
      </c>
      <c r="AT33" s="204">
        <v>3.8761061946902702</v>
      </c>
      <c r="AU33" s="208">
        <v>88</v>
      </c>
      <c r="AV33" s="207">
        <v>204</v>
      </c>
      <c r="AW33" s="204">
        <v>2.3181818181818201</v>
      </c>
      <c r="AX33" s="208">
        <v>321</v>
      </c>
      <c r="AY33" s="207">
        <v>812</v>
      </c>
      <c r="AZ33" s="204">
        <v>2.5295950155763198</v>
      </c>
      <c r="BA33" s="208">
        <v>306</v>
      </c>
      <c r="BB33" s="207">
        <v>2076</v>
      </c>
      <c r="BC33" s="204">
        <v>6.7843137254902004</v>
      </c>
      <c r="BD33" s="208">
        <v>994</v>
      </c>
      <c r="BE33" s="207">
        <v>2268</v>
      </c>
      <c r="BF33" s="204">
        <v>2.28169014084507</v>
      </c>
      <c r="BG33" s="208">
        <v>251</v>
      </c>
      <c r="BH33" s="207">
        <v>915</v>
      </c>
      <c r="BI33" s="204">
        <v>3.6454183266932301</v>
      </c>
      <c r="BJ33" s="208">
        <v>3330</v>
      </c>
      <c r="BK33" s="207">
        <v>6167</v>
      </c>
      <c r="BL33" s="204">
        <v>1.8519519519519501</v>
      </c>
      <c r="BM33" s="208">
        <v>165</v>
      </c>
      <c r="BN33" s="207">
        <v>351</v>
      </c>
      <c r="BO33" s="204">
        <v>2.1272727272727301</v>
      </c>
      <c r="BP33" s="208">
        <v>5007</v>
      </c>
      <c r="BQ33" s="207">
        <v>10395</v>
      </c>
      <c r="BR33" s="204">
        <v>2.0760934691432</v>
      </c>
      <c r="BS33" s="208">
        <v>8422</v>
      </c>
      <c r="BT33" s="207">
        <v>19980</v>
      </c>
      <c r="BU33" s="204">
        <v>2.37235810971266</v>
      </c>
      <c r="BV33" s="208">
        <v>358</v>
      </c>
      <c r="BW33" s="207">
        <v>950</v>
      </c>
      <c r="BX33" s="204">
        <v>2.6536312849161998</v>
      </c>
      <c r="BY33" s="208">
        <v>16876</v>
      </c>
      <c r="BZ33" s="207">
        <v>34015</v>
      </c>
      <c r="CA33" s="204">
        <v>2.0155842616733799</v>
      </c>
      <c r="CB33" s="193">
        <f>SUM(B33+E33+H33+K33+N33+Q33+T33+W33+Z33+AC33+AF33+AI33+AL33+AO33+AR33+AU33+AX33+BA33+BD33+BG33+BJ33+BM33+BP33+BS33+BV33+BY33)</f>
        <v>76258</v>
      </c>
      <c r="CC33" s="193">
        <f>SUM(C33+F33+I33+L33+O33+R33+U33+X33+AA33+AD33+AG33+AJ33+AM33+AP33+AS33+AV33+AY33+BB33+BE33+BH33+BK33+BN33+BQ33+BT33+BW33+BZ33)</f>
        <v>158114</v>
      </c>
      <c r="CD33" s="187">
        <f t="shared" si="0"/>
        <v>2.0734086915471162</v>
      </c>
    </row>
    <row r="34" spans="1:82" s="152" customFormat="1" ht="11.25" customHeight="1" x14ac:dyDescent="0.2">
      <c r="A34" s="175" t="s">
        <v>39</v>
      </c>
      <c r="B34" s="202">
        <v>1979</v>
      </c>
      <c r="C34" s="203">
        <v>3047</v>
      </c>
      <c r="D34" s="204">
        <v>1.5396664982314301</v>
      </c>
      <c r="E34" s="202">
        <v>11</v>
      </c>
      <c r="F34" s="203">
        <v>28</v>
      </c>
      <c r="G34" s="204">
        <v>2.5454545454545499</v>
      </c>
      <c r="H34" s="205">
        <v>607</v>
      </c>
      <c r="I34" s="206">
        <v>1104</v>
      </c>
      <c r="J34" s="204">
        <v>1.81878088962109</v>
      </c>
      <c r="K34" s="205">
        <v>224</v>
      </c>
      <c r="L34" s="207">
        <v>553</v>
      </c>
      <c r="M34" s="204">
        <v>2.46875</v>
      </c>
      <c r="N34" s="208">
        <v>2275</v>
      </c>
      <c r="O34" s="207">
        <v>5224</v>
      </c>
      <c r="P34" s="204">
        <v>2.2962637362637399</v>
      </c>
      <c r="Q34" s="208">
        <v>15900</v>
      </c>
      <c r="R34" s="207">
        <v>28816</v>
      </c>
      <c r="S34" s="204">
        <v>1.81232704402516</v>
      </c>
      <c r="T34" s="208">
        <v>190</v>
      </c>
      <c r="U34" s="207">
        <v>414</v>
      </c>
      <c r="V34" s="204">
        <v>2.1789473684210501</v>
      </c>
      <c r="W34" s="208">
        <v>15915</v>
      </c>
      <c r="X34" s="207">
        <v>38690</v>
      </c>
      <c r="Y34" s="204">
        <v>2.4310398994659099</v>
      </c>
      <c r="Z34" s="208">
        <v>16</v>
      </c>
      <c r="AA34" s="207">
        <v>24</v>
      </c>
      <c r="AB34" s="204">
        <v>1.5</v>
      </c>
      <c r="AC34" s="208">
        <v>1634</v>
      </c>
      <c r="AD34" s="207">
        <v>3652</v>
      </c>
      <c r="AE34" s="204">
        <v>2.23500611995104</v>
      </c>
      <c r="AF34" s="208">
        <v>6</v>
      </c>
      <c r="AG34" s="207">
        <v>7</v>
      </c>
      <c r="AH34" s="204">
        <v>1.1666666666666701</v>
      </c>
      <c r="AI34" s="208">
        <v>6622</v>
      </c>
      <c r="AJ34" s="207">
        <v>9886</v>
      </c>
      <c r="AK34" s="204">
        <v>1.49290244639082</v>
      </c>
      <c r="AL34" s="208">
        <v>147</v>
      </c>
      <c r="AM34" s="207">
        <v>402</v>
      </c>
      <c r="AN34" s="204">
        <v>2.7346938775510199</v>
      </c>
      <c r="AO34" s="208">
        <v>873</v>
      </c>
      <c r="AP34" s="207">
        <v>1370</v>
      </c>
      <c r="AQ34" s="204">
        <v>1.5693012600229099</v>
      </c>
      <c r="AR34" s="208">
        <v>2190</v>
      </c>
      <c r="AS34" s="207">
        <v>2665</v>
      </c>
      <c r="AT34" s="204">
        <v>1.2168949771689499</v>
      </c>
      <c r="AU34" s="208">
        <v>253</v>
      </c>
      <c r="AV34" s="207">
        <v>363</v>
      </c>
      <c r="AW34" s="204">
        <v>1.4347826086956501</v>
      </c>
      <c r="AX34" s="208">
        <v>146</v>
      </c>
      <c r="AY34" s="207">
        <v>268</v>
      </c>
      <c r="AZ34" s="204">
        <v>1.83561643835616</v>
      </c>
      <c r="BA34" s="208">
        <v>352</v>
      </c>
      <c r="BB34" s="207">
        <v>508</v>
      </c>
      <c r="BC34" s="204">
        <v>1.4431818181818199</v>
      </c>
      <c r="BD34" s="208">
        <v>545</v>
      </c>
      <c r="BE34" s="207">
        <v>1658</v>
      </c>
      <c r="BF34" s="204">
        <v>3.0422018348623898</v>
      </c>
      <c r="BG34" s="208">
        <v>80</v>
      </c>
      <c r="BH34" s="207">
        <v>210</v>
      </c>
      <c r="BI34" s="204">
        <v>2.625</v>
      </c>
      <c r="BJ34" s="208">
        <v>2285</v>
      </c>
      <c r="BK34" s="207">
        <v>3867</v>
      </c>
      <c r="BL34" s="204">
        <v>1.69234135667396</v>
      </c>
      <c r="BM34" s="208">
        <v>86</v>
      </c>
      <c r="BN34" s="207">
        <v>182</v>
      </c>
      <c r="BO34" s="204">
        <v>2.1162790697674398</v>
      </c>
      <c r="BP34" s="208">
        <v>3786</v>
      </c>
      <c r="BQ34" s="207">
        <v>6261</v>
      </c>
      <c r="BR34" s="204">
        <v>1.65372424722662</v>
      </c>
      <c r="BS34" s="208">
        <v>3509</v>
      </c>
      <c r="BT34" s="207">
        <v>8186</v>
      </c>
      <c r="BU34" s="204">
        <v>2.3328583642063299</v>
      </c>
      <c r="BV34" s="208">
        <v>1275</v>
      </c>
      <c r="BW34" s="207">
        <v>2140</v>
      </c>
      <c r="BX34" s="204">
        <v>1.6784313725490201</v>
      </c>
      <c r="BY34" s="208">
        <v>18364</v>
      </c>
      <c r="BZ34" s="207">
        <v>33055</v>
      </c>
      <c r="CA34" s="204">
        <v>1.7999891091265501</v>
      </c>
      <c r="CB34" s="193">
        <f>SUM(B34+E34+H34+K34+N34+Q34+T34+W34+Z34+AC34+AF34+AI34+AL34+AO34+AR34+AU34+AX34+BA34+BD34+BG34+BJ34+BM34+BP34+BS34+BV34+BY34)</f>
        <v>79270</v>
      </c>
      <c r="CC34" s="193">
        <f>SUM(C34+F34+I34+L34+O34+R34+U34+X34+AA34+AD34+AG34+AJ34+AM34+AP34+AS34+AV34+AY34+BB34+BE34+BH34+BK34+BN34+BQ34+BT34+BW34+BZ34)</f>
        <v>152580</v>
      </c>
      <c r="CD34" s="187">
        <f t="shared" si="0"/>
        <v>1.9248139270846474</v>
      </c>
    </row>
    <row r="35" spans="1:82" s="152" customFormat="1" ht="11.25" customHeight="1" x14ac:dyDescent="0.2">
      <c r="A35" s="175" t="s">
        <v>20</v>
      </c>
      <c r="B35" s="202">
        <v>1788</v>
      </c>
      <c r="C35" s="203">
        <v>3114</v>
      </c>
      <c r="D35" s="204">
        <v>1.7416107382550301</v>
      </c>
      <c r="E35" s="202">
        <v>16</v>
      </c>
      <c r="F35" s="203">
        <v>21</v>
      </c>
      <c r="G35" s="204">
        <v>1.3125</v>
      </c>
      <c r="H35" s="208">
        <v>0</v>
      </c>
      <c r="I35" s="207">
        <v>0</v>
      </c>
      <c r="J35" s="204" t="s">
        <v>121</v>
      </c>
      <c r="K35" s="205">
        <v>680</v>
      </c>
      <c r="L35" s="207">
        <v>1331</v>
      </c>
      <c r="M35" s="204">
        <v>1.9573529411764701</v>
      </c>
      <c r="N35" s="208">
        <v>10031</v>
      </c>
      <c r="O35" s="207">
        <v>18572</v>
      </c>
      <c r="P35" s="204">
        <v>1.85146047253514</v>
      </c>
      <c r="Q35" s="208">
        <v>8816</v>
      </c>
      <c r="R35" s="207">
        <v>18005</v>
      </c>
      <c r="S35" s="204">
        <v>2.04230943738657</v>
      </c>
      <c r="T35" s="208">
        <v>463</v>
      </c>
      <c r="U35" s="207">
        <v>733</v>
      </c>
      <c r="V35" s="204">
        <v>1.58315334773218</v>
      </c>
      <c r="W35" s="208">
        <v>10709</v>
      </c>
      <c r="X35" s="207">
        <v>22505</v>
      </c>
      <c r="Y35" s="204">
        <v>2.1015034083481199</v>
      </c>
      <c r="Z35" s="208">
        <v>46</v>
      </c>
      <c r="AA35" s="207">
        <v>68</v>
      </c>
      <c r="AB35" s="204">
        <v>1.47826086956522</v>
      </c>
      <c r="AC35" s="208">
        <v>3339</v>
      </c>
      <c r="AD35" s="207">
        <v>8658</v>
      </c>
      <c r="AE35" s="204">
        <v>2.59299191374663</v>
      </c>
      <c r="AF35" s="208">
        <v>8</v>
      </c>
      <c r="AG35" s="207">
        <v>9</v>
      </c>
      <c r="AH35" s="204">
        <v>1.125</v>
      </c>
      <c r="AI35" s="208">
        <v>3001</v>
      </c>
      <c r="AJ35" s="207">
        <v>5382</v>
      </c>
      <c r="AK35" s="204">
        <v>1.79340219926691</v>
      </c>
      <c r="AL35" s="208">
        <v>152</v>
      </c>
      <c r="AM35" s="207">
        <v>349</v>
      </c>
      <c r="AN35" s="204">
        <v>2.29605263157895</v>
      </c>
      <c r="AO35" s="208">
        <v>275</v>
      </c>
      <c r="AP35" s="207">
        <v>453</v>
      </c>
      <c r="AQ35" s="204">
        <v>1.6472727272727301</v>
      </c>
      <c r="AR35" s="208">
        <v>275</v>
      </c>
      <c r="AS35" s="207">
        <v>569</v>
      </c>
      <c r="AT35" s="204">
        <v>2.0690909090909102</v>
      </c>
      <c r="AU35" s="208">
        <v>132</v>
      </c>
      <c r="AV35" s="207">
        <v>191</v>
      </c>
      <c r="AW35" s="204">
        <v>1.4469696969696999</v>
      </c>
      <c r="AX35" s="208">
        <v>365</v>
      </c>
      <c r="AY35" s="207">
        <v>539</v>
      </c>
      <c r="AZ35" s="204">
        <v>1.47671232876712</v>
      </c>
      <c r="BA35" s="208">
        <v>430</v>
      </c>
      <c r="BB35" s="207">
        <v>1035</v>
      </c>
      <c r="BC35" s="204">
        <v>2.4069767441860499</v>
      </c>
      <c r="BD35" s="208">
        <v>856</v>
      </c>
      <c r="BE35" s="207">
        <v>2746</v>
      </c>
      <c r="BF35" s="204">
        <v>3.2079439252336499</v>
      </c>
      <c r="BG35" s="208">
        <v>175</v>
      </c>
      <c r="BH35" s="207">
        <v>337</v>
      </c>
      <c r="BI35" s="204">
        <v>1.9257142857142899</v>
      </c>
      <c r="BJ35" s="208">
        <v>2276</v>
      </c>
      <c r="BK35" s="207">
        <v>4696</v>
      </c>
      <c r="BL35" s="204">
        <v>2.0632688927943801</v>
      </c>
      <c r="BM35" s="208">
        <v>114</v>
      </c>
      <c r="BN35" s="207">
        <v>276</v>
      </c>
      <c r="BO35" s="204">
        <v>2.42105263157895</v>
      </c>
      <c r="BP35" s="208">
        <v>1423</v>
      </c>
      <c r="BQ35" s="207">
        <v>4341</v>
      </c>
      <c r="BR35" s="204">
        <v>3.0505973295853801</v>
      </c>
      <c r="BS35" s="208">
        <v>2947</v>
      </c>
      <c r="BT35" s="207">
        <v>7042</v>
      </c>
      <c r="BU35" s="204">
        <v>2.3895486935867001</v>
      </c>
      <c r="BV35" s="208">
        <v>236</v>
      </c>
      <c r="BW35" s="207">
        <v>767</v>
      </c>
      <c r="BX35" s="204">
        <v>3.25</v>
      </c>
      <c r="BY35" s="208">
        <v>22874</v>
      </c>
      <c r="BZ35" s="207">
        <v>43047</v>
      </c>
      <c r="CA35" s="204">
        <v>1.88191833522777</v>
      </c>
      <c r="CB35" s="193">
        <f>SUM(B35+E35+H35+K35+N35+Q35+T35+W35+Z35+AC35+AF35+AI35+AL35+AO35+AR35+AU35+AX35+BA35+BD35+BG35+BJ35+BM35+BP35+BS35+BV35+BY35)</f>
        <v>71427</v>
      </c>
      <c r="CC35" s="193">
        <f>SUM(C35+F35+I35+L35+O35+R35+U35+X35+AA35+AD35+AG35+AJ35+AM35+AP35+AS35+AV35+AY35+BB35+BE35+BH35+BK35+BN35+BQ35+BT35+BW35+BZ35)</f>
        <v>144786</v>
      </c>
      <c r="CD35" s="187">
        <f t="shared" si="0"/>
        <v>2.0270485950690915</v>
      </c>
    </row>
    <row r="36" spans="1:82" s="152" customFormat="1" ht="11.25" customHeight="1" x14ac:dyDescent="0.2">
      <c r="A36" s="175" t="s">
        <v>18</v>
      </c>
      <c r="B36" s="202">
        <v>1079</v>
      </c>
      <c r="C36" s="203">
        <v>3080</v>
      </c>
      <c r="D36" s="204">
        <v>2.8544949026876698</v>
      </c>
      <c r="E36" s="208">
        <v>54</v>
      </c>
      <c r="F36" s="207">
        <v>105</v>
      </c>
      <c r="G36" s="204">
        <v>1.94444444444444</v>
      </c>
      <c r="H36" s="208">
        <v>114</v>
      </c>
      <c r="I36" s="207">
        <v>183</v>
      </c>
      <c r="J36" s="204">
        <v>1.6052631578947401</v>
      </c>
      <c r="K36" s="208">
        <v>521</v>
      </c>
      <c r="L36" s="207">
        <v>986</v>
      </c>
      <c r="M36" s="204">
        <v>1.89251439539347</v>
      </c>
      <c r="N36" s="208">
        <v>3966</v>
      </c>
      <c r="O36" s="207">
        <v>7619</v>
      </c>
      <c r="P36" s="204">
        <v>1.9210791729702501</v>
      </c>
      <c r="Q36" s="208">
        <v>6984</v>
      </c>
      <c r="R36" s="207">
        <v>16109</v>
      </c>
      <c r="S36" s="204">
        <v>2.3065578465062999</v>
      </c>
      <c r="T36" s="208">
        <v>494</v>
      </c>
      <c r="U36" s="207">
        <v>793</v>
      </c>
      <c r="V36" s="204">
        <v>1.6052631578947401</v>
      </c>
      <c r="W36" s="208">
        <v>9398</v>
      </c>
      <c r="X36" s="207">
        <v>17854</v>
      </c>
      <c r="Y36" s="204">
        <v>1.89976590763992</v>
      </c>
      <c r="Z36" s="208">
        <v>67</v>
      </c>
      <c r="AA36" s="207">
        <v>124</v>
      </c>
      <c r="AB36" s="204">
        <v>1.85074626865672</v>
      </c>
      <c r="AC36" s="208">
        <v>6004</v>
      </c>
      <c r="AD36" s="207">
        <v>14747</v>
      </c>
      <c r="AE36" s="204">
        <v>2.45619586942039</v>
      </c>
      <c r="AF36" s="208">
        <v>21</v>
      </c>
      <c r="AG36" s="207">
        <v>39</v>
      </c>
      <c r="AH36" s="204">
        <v>1.8571428571428601</v>
      </c>
      <c r="AI36" s="208">
        <v>2687</v>
      </c>
      <c r="AJ36" s="207">
        <v>5274</v>
      </c>
      <c r="AK36" s="204">
        <v>1.96278377372534</v>
      </c>
      <c r="AL36" s="208">
        <v>250</v>
      </c>
      <c r="AM36" s="207">
        <v>513</v>
      </c>
      <c r="AN36" s="204">
        <v>2.052</v>
      </c>
      <c r="AO36" s="208">
        <v>401</v>
      </c>
      <c r="AP36" s="207">
        <v>732</v>
      </c>
      <c r="AQ36" s="204">
        <v>1.8254364089775601</v>
      </c>
      <c r="AR36" s="208">
        <v>1707</v>
      </c>
      <c r="AS36" s="207">
        <v>5339</v>
      </c>
      <c r="AT36" s="204">
        <v>3.1277094317516099</v>
      </c>
      <c r="AU36" s="208">
        <v>311</v>
      </c>
      <c r="AV36" s="207">
        <v>737</v>
      </c>
      <c r="AW36" s="204">
        <v>2.3697749196141502</v>
      </c>
      <c r="AX36" s="208">
        <v>587</v>
      </c>
      <c r="AY36" s="207">
        <v>1139</v>
      </c>
      <c r="AZ36" s="204">
        <v>1.9403747870528101</v>
      </c>
      <c r="BA36" s="208">
        <v>470</v>
      </c>
      <c r="BB36" s="207">
        <v>803</v>
      </c>
      <c r="BC36" s="204">
        <v>1.7085106382978701</v>
      </c>
      <c r="BD36" s="208">
        <v>1082</v>
      </c>
      <c r="BE36" s="207">
        <v>2070</v>
      </c>
      <c r="BF36" s="204">
        <v>1.91312384473198</v>
      </c>
      <c r="BG36" s="208">
        <v>320</v>
      </c>
      <c r="BH36" s="207">
        <v>636</v>
      </c>
      <c r="BI36" s="204">
        <v>1.9875</v>
      </c>
      <c r="BJ36" s="208">
        <v>3354</v>
      </c>
      <c r="BK36" s="207">
        <v>5924</v>
      </c>
      <c r="BL36" s="204">
        <v>1.76624925462135</v>
      </c>
      <c r="BM36" s="208">
        <v>692</v>
      </c>
      <c r="BN36" s="207">
        <v>1740</v>
      </c>
      <c r="BO36" s="204">
        <v>2.51445086705202</v>
      </c>
      <c r="BP36" s="208">
        <v>5648</v>
      </c>
      <c r="BQ36" s="207">
        <v>17386</v>
      </c>
      <c r="BR36" s="204">
        <v>3.0782577903682702</v>
      </c>
      <c r="BS36" s="208">
        <v>4020</v>
      </c>
      <c r="BT36" s="207">
        <v>8935</v>
      </c>
      <c r="BU36" s="204">
        <v>2.2226368159204002</v>
      </c>
      <c r="BV36" s="208">
        <v>727</v>
      </c>
      <c r="BW36" s="207">
        <v>1954</v>
      </c>
      <c r="BX36" s="204">
        <v>2.6877579092159598</v>
      </c>
      <c r="BY36" s="208">
        <v>15129</v>
      </c>
      <c r="BZ36" s="207">
        <v>27650</v>
      </c>
      <c r="CA36" s="204">
        <v>1.8276158371339799</v>
      </c>
      <c r="CB36" s="193">
        <f>SUM(B36+E36+H36+K36+N36+Q36+T36+W36+Z36+AC36+AF36+AI36+AL36+AO36+AR36+AU36+AX36+BA36+BD36+BG36+BJ36+BM36+BP36+BS36+BV36+BY36)</f>
        <v>66087</v>
      </c>
      <c r="CC36" s="193">
        <f>SUM(C36+F36+I36+L36+O36+R36+U36+X36+AA36+AD36+AG36+AJ36+AM36+AP36+AS36+AV36+AY36+BB36+BE36+BH36+BK36+BN36+BQ36+BT36+BW36+BZ36)</f>
        <v>142471</v>
      </c>
      <c r="CD36" s="187">
        <f t="shared" si="0"/>
        <v>2.1558097659146278</v>
      </c>
    </row>
    <row r="37" spans="1:82" s="152" customFormat="1" ht="11.25" customHeight="1" x14ac:dyDescent="0.2">
      <c r="A37" s="175" t="s">
        <v>111</v>
      </c>
      <c r="B37" s="202">
        <v>1983</v>
      </c>
      <c r="C37" s="203">
        <v>2694</v>
      </c>
      <c r="D37" s="204">
        <v>1.35854765506808</v>
      </c>
      <c r="E37" s="202">
        <v>25</v>
      </c>
      <c r="F37" s="203">
        <v>52</v>
      </c>
      <c r="G37" s="204">
        <v>2.08</v>
      </c>
      <c r="H37" s="208">
        <v>0</v>
      </c>
      <c r="I37" s="207">
        <v>0</v>
      </c>
      <c r="J37" s="204" t="s">
        <v>121</v>
      </c>
      <c r="K37" s="205">
        <v>232</v>
      </c>
      <c r="L37" s="207">
        <v>667</v>
      </c>
      <c r="M37" s="204">
        <v>2.875</v>
      </c>
      <c r="N37" s="208">
        <v>1918</v>
      </c>
      <c r="O37" s="207">
        <v>3941</v>
      </c>
      <c r="P37" s="204">
        <v>2.0547445255474499</v>
      </c>
      <c r="Q37" s="208">
        <v>9889</v>
      </c>
      <c r="R37" s="207">
        <v>19114</v>
      </c>
      <c r="S37" s="204">
        <v>1.9328546870259899</v>
      </c>
      <c r="T37" s="208">
        <v>232</v>
      </c>
      <c r="U37" s="207">
        <v>580</v>
      </c>
      <c r="V37" s="204">
        <v>2.5</v>
      </c>
      <c r="W37" s="208">
        <v>11692</v>
      </c>
      <c r="X37" s="207">
        <v>23787</v>
      </c>
      <c r="Y37" s="204">
        <v>2.0344680123161099</v>
      </c>
      <c r="Z37" s="208">
        <v>17</v>
      </c>
      <c r="AA37" s="207">
        <v>28</v>
      </c>
      <c r="AB37" s="204">
        <v>1.6470588235294099</v>
      </c>
      <c r="AC37" s="208">
        <v>3128</v>
      </c>
      <c r="AD37" s="207">
        <v>5372</v>
      </c>
      <c r="AE37" s="204">
        <v>1.7173913043478299</v>
      </c>
      <c r="AF37" s="208">
        <v>11</v>
      </c>
      <c r="AG37" s="207">
        <v>27</v>
      </c>
      <c r="AH37" s="204">
        <v>2.4545454545454501</v>
      </c>
      <c r="AI37" s="208">
        <v>5535</v>
      </c>
      <c r="AJ37" s="207">
        <v>10568</v>
      </c>
      <c r="AK37" s="204">
        <v>1.9093044263776</v>
      </c>
      <c r="AL37" s="208">
        <v>66</v>
      </c>
      <c r="AM37" s="207">
        <v>180</v>
      </c>
      <c r="AN37" s="204">
        <v>2.7272727272727302</v>
      </c>
      <c r="AO37" s="208">
        <v>329</v>
      </c>
      <c r="AP37" s="207">
        <v>609</v>
      </c>
      <c r="AQ37" s="204">
        <v>1.8510638297872299</v>
      </c>
      <c r="AR37" s="208">
        <v>281</v>
      </c>
      <c r="AS37" s="207">
        <v>492</v>
      </c>
      <c r="AT37" s="204">
        <v>1.7508896797153</v>
      </c>
      <c r="AU37" s="208">
        <v>75</v>
      </c>
      <c r="AV37" s="207">
        <v>136</v>
      </c>
      <c r="AW37" s="204">
        <v>1.8133333333333299</v>
      </c>
      <c r="AX37" s="208">
        <v>102</v>
      </c>
      <c r="AY37" s="207">
        <v>207</v>
      </c>
      <c r="AZ37" s="204">
        <v>2.02941176470588</v>
      </c>
      <c r="BA37" s="208">
        <v>42</v>
      </c>
      <c r="BB37" s="207">
        <v>133</v>
      </c>
      <c r="BC37" s="204">
        <v>3.1666666666666701</v>
      </c>
      <c r="BD37" s="208">
        <v>334</v>
      </c>
      <c r="BE37" s="207">
        <v>973</v>
      </c>
      <c r="BF37" s="204">
        <v>2.9131736526946099</v>
      </c>
      <c r="BG37" s="208">
        <v>49</v>
      </c>
      <c r="BH37" s="207">
        <v>146</v>
      </c>
      <c r="BI37" s="204">
        <v>2.9795918367346901</v>
      </c>
      <c r="BJ37" s="208">
        <v>1538</v>
      </c>
      <c r="BK37" s="207">
        <v>2840</v>
      </c>
      <c r="BL37" s="204">
        <v>1.84655396618986</v>
      </c>
      <c r="BM37" s="208">
        <v>106</v>
      </c>
      <c r="BN37" s="207">
        <v>211</v>
      </c>
      <c r="BO37" s="204">
        <v>1.9905660377358501</v>
      </c>
      <c r="BP37" s="208">
        <v>3411</v>
      </c>
      <c r="BQ37" s="207">
        <v>7302</v>
      </c>
      <c r="BR37" s="204">
        <v>2.14072119613017</v>
      </c>
      <c r="BS37" s="208">
        <v>2940</v>
      </c>
      <c r="BT37" s="207">
        <v>6880</v>
      </c>
      <c r="BU37" s="204">
        <v>2.34013605442177</v>
      </c>
      <c r="BV37" s="208">
        <v>85</v>
      </c>
      <c r="BW37" s="207">
        <v>241</v>
      </c>
      <c r="BX37" s="204">
        <v>2.8352941176470599</v>
      </c>
      <c r="BY37" s="208">
        <v>23387</v>
      </c>
      <c r="BZ37" s="207">
        <v>39961</v>
      </c>
      <c r="CA37" s="204">
        <v>1.70868431179715</v>
      </c>
      <c r="CB37" s="193">
        <f>SUM(B37+E37+H37+K37+N37+Q37+T37+W37+Z37+AC37+AF37+AI37+AL37+AO37+AR37+AU37+AX37+BA37+BD37+BG37+BJ37+BM37+BP37+BS37+BV37+BY37)</f>
        <v>67407</v>
      </c>
      <c r="CC37" s="193">
        <f>SUM(C37+F37+I37+L37+O37+R37+U37+X37+AA37+AD37+AG37+AJ37+AM37+AP37+AS37+AV37+AY37+BB37+BE37+BH37+BK37+BN37+BQ37+BT37+BW37+BZ37)</f>
        <v>127141</v>
      </c>
      <c r="CD37" s="187">
        <f t="shared" si="0"/>
        <v>1.8861690922307772</v>
      </c>
    </row>
    <row r="38" spans="1:82" s="152" customFormat="1" ht="11.25" customHeight="1" x14ac:dyDescent="0.2">
      <c r="A38" s="175" t="s">
        <v>28</v>
      </c>
      <c r="B38" s="202">
        <v>1003</v>
      </c>
      <c r="C38" s="203">
        <v>2353</v>
      </c>
      <c r="D38" s="204">
        <v>2.3459621136590201</v>
      </c>
      <c r="E38" s="202">
        <v>108</v>
      </c>
      <c r="F38" s="203">
        <v>227</v>
      </c>
      <c r="G38" s="204">
        <v>2.1018518518518499</v>
      </c>
      <c r="H38" s="205">
        <v>426</v>
      </c>
      <c r="I38" s="206">
        <v>699</v>
      </c>
      <c r="J38" s="204">
        <v>1.6408450704225399</v>
      </c>
      <c r="K38" s="208">
        <v>887</v>
      </c>
      <c r="L38" s="207">
        <v>1501</v>
      </c>
      <c r="M38" s="204">
        <v>1.6922209695603201</v>
      </c>
      <c r="N38" s="208">
        <v>4385</v>
      </c>
      <c r="O38" s="207">
        <v>8114</v>
      </c>
      <c r="P38" s="204">
        <v>1.8503990877993199</v>
      </c>
      <c r="Q38" s="208">
        <v>7057</v>
      </c>
      <c r="R38" s="207">
        <v>15469</v>
      </c>
      <c r="S38" s="204">
        <v>2.1920079353833102</v>
      </c>
      <c r="T38" s="208">
        <v>618</v>
      </c>
      <c r="U38" s="207">
        <v>873</v>
      </c>
      <c r="V38" s="204">
        <v>1.4126213592232999</v>
      </c>
      <c r="W38" s="208">
        <v>8389</v>
      </c>
      <c r="X38" s="207">
        <v>16443</v>
      </c>
      <c r="Y38" s="204">
        <v>1.9600667540827299</v>
      </c>
      <c r="Z38" s="208">
        <v>181</v>
      </c>
      <c r="AA38" s="207">
        <v>380</v>
      </c>
      <c r="AB38" s="204">
        <v>2.0994475138121498</v>
      </c>
      <c r="AC38" s="208">
        <v>5468</v>
      </c>
      <c r="AD38" s="207">
        <v>14194</v>
      </c>
      <c r="AE38" s="204">
        <v>2.59583028529627</v>
      </c>
      <c r="AF38" s="208">
        <v>40</v>
      </c>
      <c r="AG38" s="207">
        <v>111</v>
      </c>
      <c r="AH38" s="204">
        <v>2.7749999999999999</v>
      </c>
      <c r="AI38" s="208">
        <v>3355</v>
      </c>
      <c r="AJ38" s="207">
        <v>6131</v>
      </c>
      <c r="AK38" s="204">
        <v>1.8274217585693</v>
      </c>
      <c r="AL38" s="208">
        <v>396</v>
      </c>
      <c r="AM38" s="207">
        <v>933</v>
      </c>
      <c r="AN38" s="204">
        <v>2.35606060606061</v>
      </c>
      <c r="AO38" s="208">
        <v>425</v>
      </c>
      <c r="AP38" s="207">
        <v>813</v>
      </c>
      <c r="AQ38" s="204">
        <v>1.9129411764705899</v>
      </c>
      <c r="AR38" s="208">
        <v>654</v>
      </c>
      <c r="AS38" s="207">
        <v>1355</v>
      </c>
      <c r="AT38" s="204">
        <v>2.0718654434250801</v>
      </c>
      <c r="AU38" s="208">
        <v>418</v>
      </c>
      <c r="AV38" s="207">
        <v>618</v>
      </c>
      <c r="AW38" s="204">
        <v>1.47846889952153</v>
      </c>
      <c r="AX38" s="208">
        <v>617</v>
      </c>
      <c r="AY38" s="207">
        <v>1247</v>
      </c>
      <c r="AZ38" s="204">
        <v>2.02106969205835</v>
      </c>
      <c r="BA38" s="208">
        <v>590</v>
      </c>
      <c r="BB38" s="207">
        <v>1351</v>
      </c>
      <c r="BC38" s="204">
        <v>2.28983050847458</v>
      </c>
      <c r="BD38" s="208">
        <v>1721</v>
      </c>
      <c r="BE38" s="207">
        <v>3115</v>
      </c>
      <c r="BF38" s="204">
        <v>1.80999418942475</v>
      </c>
      <c r="BG38" s="208">
        <v>345</v>
      </c>
      <c r="BH38" s="207">
        <v>609</v>
      </c>
      <c r="BI38" s="204">
        <v>1.7652173913043501</v>
      </c>
      <c r="BJ38" s="208">
        <v>4714</v>
      </c>
      <c r="BK38" s="207">
        <v>9065</v>
      </c>
      <c r="BL38" s="204">
        <v>1.9229953330504901</v>
      </c>
      <c r="BM38" s="208">
        <v>385</v>
      </c>
      <c r="BN38" s="207">
        <v>1000</v>
      </c>
      <c r="BO38" s="204">
        <v>2.5974025974026</v>
      </c>
      <c r="BP38" s="208">
        <v>3939</v>
      </c>
      <c r="BQ38" s="207">
        <v>10381</v>
      </c>
      <c r="BR38" s="204">
        <v>2.6354404671236402</v>
      </c>
      <c r="BS38" s="208">
        <v>3580</v>
      </c>
      <c r="BT38" s="207">
        <v>8424</v>
      </c>
      <c r="BU38" s="204">
        <v>2.3530726256983199</v>
      </c>
      <c r="BV38" s="208">
        <v>378</v>
      </c>
      <c r="BW38" s="207">
        <v>827</v>
      </c>
      <c r="BX38" s="204">
        <v>2.1878306878306901</v>
      </c>
      <c r="BY38" s="208">
        <v>10151</v>
      </c>
      <c r="BZ38" s="207">
        <v>17880</v>
      </c>
      <c r="CA38" s="204">
        <v>1.76140281745641</v>
      </c>
      <c r="CB38" s="193">
        <f>SUM(B38+E38+H38+K38+N38+Q38+T38+W38+Z38+AC38+AF38+AI38+AL38+AO38+AR38+AU38+AX38+BA38+BD38+BG38+BJ38+BM38+BP38+BS38+BV38+BY38)</f>
        <v>60230</v>
      </c>
      <c r="CC38" s="193">
        <f>SUM(C38+F38+I38+L38+O38+R38+U38+X38+AA38+AD38+AG38+AJ38+AM38+AP38+AS38+AV38+AY38+BB38+BE38+BH38+BK38+BN38+BQ38+BT38+BW38+BZ38)</f>
        <v>124113</v>
      </c>
      <c r="CD38" s="187">
        <f t="shared" si="0"/>
        <v>2.0606508384525983</v>
      </c>
    </row>
    <row r="39" spans="1:82" s="152" customFormat="1" ht="11.25" customHeight="1" x14ac:dyDescent="0.2">
      <c r="A39" s="175" t="s">
        <v>47</v>
      </c>
      <c r="B39" s="202">
        <v>1426</v>
      </c>
      <c r="C39" s="203">
        <v>1590</v>
      </c>
      <c r="D39" s="204">
        <v>1.1150070126227201</v>
      </c>
      <c r="E39" s="208">
        <v>13</v>
      </c>
      <c r="F39" s="207">
        <v>26</v>
      </c>
      <c r="G39" s="204">
        <v>2</v>
      </c>
      <c r="H39" s="208">
        <v>0</v>
      </c>
      <c r="I39" s="207">
        <v>0</v>
      </c>
      <c r="J39" s="204" t="s">
        <v>121</v>
      </c>
      <c r="K39" s="205">
        <v>95</v>
      </c>
      <c r="L39" s="207">
        <v>310</v>
      </c>
      <c r="M39" s="204">
        <v>3.2631578947368398</v>
      </c>
      <c r="N39" s="208">
        <v>826</v>
      </c>
      <c r="O39" s="207">
        <v>1693</v>
      </c>
      <c r="P39" s="204">
        <v>2.04963680387409</v>
      </c>
      <c r="Q39" s="208">
        <v>17515</v>
      </c>
      <c r="R39" s="207">
        <v>31915</v>
      </c>
      <c r="S39" s="204">
        <v>1.82215244076506</v>
      </c>
      <c r="T39" s="208">
        <v>69</v>
      </c>
      <c r="U39" s="207">
        <v>108</v>
      </c>
      <c r="V39" s="204">
        <v>1.5652173913043499</v>
      </c>
      <c r="W39" s="208">
        <v>4395</v>
      </c>
      <c r="X39" s="207">
        <v>9408</v>
      </c>
      <c r="Y39" s="204">
        <v>2.1406143344709898</v>
      </c>
      <c r="Z39" s="208">
        <v>11</v>
      </c>
      <c r="AA39" s="207">
        <v>46</v>
      </c>
      <c r="AB39" s="204">
        <v>4.1818181818181799</v>
      </c>
      <c r="AC39" s="208">
        <v>3358</v>
      </c>
      <c r="AD39" s="207">
        <v>6031</v>
      </c>
      <c r="AE39" s="204">
        <v>1.7960095294818299</v>
      </c>
      <c r="AF39" s="208">
        <v>6</v>
      </c>
      <c r="AG39" s="207">
        <v>6</v>
      </c>
      <c r="AH39" s="204">
        <v>1</v>
      </c>
      <c r="AI39" s="208">
        <v>11602</v>
      </c>
      <c r="AJ39" s="207">
        <v>16115</v>
      </c>
      <c r="AK39" s="204">
        <v>1.3889846578176199</v>
      </c>
      <c r="AL39" s="208">
        <v>76</v>
      </c>
      <c r="AM39" s="207">
        <v>198</v>
      </c>
      <c r="AN39" s="204">
        <v>2.6052631578947398</v>
      </c>
      <c r="AO39" s="208">
        <v>302</v>
      </c>
      <c r="AP39" s="207">
        <v>536</v>
      </c>
      <c r="AQ39" s="204">
        <v>1.77483443708609</v>
      </c>
      <c r="AR39" s="208">
        <v>504</v>
      </c>
      <c r="AS39" s="207">
        <v>700</v>
      </c>
      <c r="AT39" s="204">
        <v>1.3888888888888899</v>
      </c>
      <c r="AU39" s="208">
        <v>111</v>
      </c>
      <c r="AV39" s="207">
        <v>130</v>
      </c>
      <c r="AW39" s="204">
        <v>1.1711711711711701</v>
      </c>
      <c r="AX39" s="208">
        <v>183</v>
      </c>
      <c r="AY39" s="207">
        <v>294</v>
      </c>
      <c r="AZ39" s="204">
        <v>1.6065573770491799</v>
      </c>
      <c r="BA39" s="208">
        <v>175</v>
      </c>
      <c r="BB39" s="207">
        <v>261</v>
      </c>
      <c r="BC39" s="204">
        <v>1.49142857142857</v>
      </c>
      <c r="BD39" s="208">
        <v>460</v>
      </c>
      <c r="BE39" s="207">
        <v>850</v>
      </c>
      <c r="BF39" s="204">
        <v>1.84782608695652</v>
      </c>
      <c r="BG39" s="208">
        <v>43</v>
      </c>
      <c r="BH39" s="207">
        <v>77</v>
      </c>
      <c r="BI39" s="204">
        <v>1.7906976744186001</v>
      </c>
      <c r="BJ39" s="208">
        <v>960</v>
      </c>
      <c r="BK39" s="207">
        <v>1641</v>
      </c>
      <c r="BL39" s="204">
        <v>1.7093750000000001</v>
      </c>
      <c r="BM39" s="208">
        <v>89</v>
      </c>
      <c r="BN39" s="207">
        <v>178</v>
      </c>
      <c r="BO39" s="204">
        <v>2</v>
      </c>
      <c r="BP39" s="208">
        <v>10787</v>
      </c>
      <c r="BQ39" s="207">
        <v>19821</v>
      </c>
      <c r="BR39" s="204">
        <v>1.8374895707796399</v>
      </c>
      <c r="BS39" s="208">
        <v>2507</v>
      </c>
      <c r="BT39" s="207">
        <v>4019</v>
      </c>
      <c r="BU39" s="204">
        <v>1.6031112883925001</v>
      </c>
      <c r="BV39" s="208">
        <v>86</v>
      </c>
      <c r="BW39" s="207">
        <v>208</v>
      </c>
      <c r="BX39" s="204">
        <v>2.4186046511627901</v>
      </c>
      <c r="BY39" s="208">
        <v>13858</v>
      </c>
      <c r="BZ39" s="207">
        <v>24267</v>
      </c>
      <c r="CA39" s="204">
        <v>1.75111848751624</v>
      </c>
      <c r="CB39" s="193">
        <f>SUM(B39+E39+H39+K39+N39+Q39+T39+W39+Z39+AC39+AF39+AI39+AL39+AO39+AR39+AU39+AX39+BA39+BD39+BG39+BJ39+BM39+BP39+BS39+BV39+BY39)</f>
        <v>69457</v>
      </c>
      <c r="CC39" s="193">
        <f>SUM(C39+F39+I39+L39+O39+R39+U39+X39+AA39+AD39+AG39+AJ39+AM39+AP39+AS39+AV39+AY39+BB39+BE39+BH39+BK39+BN39+BQ39+BT39+BW39+BZ39)</f>
        <v>120428</v>
      </c>
      <c r="CD39" s="187">
        <f t="shared" si="0"/>
        <v>1.7338497199706293</v>
      </c>
    </row>
    <row r="40" spans="1:82" s="152" customFormat="1" ht="11.25" customHeight="1" x14ac:dyDescent="0.2">
      <c r="A40" s="175" t="s">
        <v>57</v>
      </c>
      <c r="B40" s="202">
        <v>2520</v>
      </c>
      <c r="C40" s="203">
        <v>3409</v>
      </c>
      <c r="D40" s="204">
        <v>1.3527777777777801</v>
      </c>
      <c r="E40" s="202">
        <v>18</v>
      </c>
      <c r="F40" s="203">
        <v>51</v>
      </c>
      <c r="G40" s="204">
        <v>2.8333333333333299</v>
      </c>
      <c r="H40" s="208">
        <v>0</v>
      </c>
      <c r="I40" s="207">
        <v>0</v>
      </c>
      <c r="J40" s="204" t="s">
        <v>121</v>
      </c>
      <c r="K40" s="205">
        <v>35</v>
      </c>
      <c r="L40" s="207">
        <v>75</v>
      </c>
      <c r="M40" s="204">
        <v>2.1428571428571401</v>
      </c>
      <c r="N40" s="208">
        <v>957</v>
      </c>
      <c r="O40" s="207">
        <v>2636</v>
      </c>
      <c r="P40" s="204">
        <v>2.7544409613375098</v>
      </c>
      <c r="Q40" s="208">
        <v>16561</v>
      </c>
      <c r="R40" s="207">
        <v>31163</v>
      </c>
      <c r="S40" s="204">
        <v>1.8817100416641499</v>
      </c>
      <c r="T40" s="208">
        <v>89</v>
      </c>
      <c r="U40" s="207">
        <v>103</v>
      </c>
      <c r="V40" s="204">
        <v>1.1573033707865199</v>
      </c>
      <c r="W40" s="208">
        <v>5976</v>
      </c>
      <c r="X40" s="207">
        <v>13586</v>
      </c>
      <c r="Y40" s="204">
        <v>2.2734270414993301</v>
      </c>
      <c r="Z40" s="208">
        <v>3</v>
      </c>
      <c r="AA40" s="207">
        <v>4</v>
      </c>
      <c r="AB40" s="204">
        <v>1.3333333333333299</v>
      </c>
      <c r="AC40" s="208">
        <v>1732</v>
      </c>
      <c r="AD40" s="207">
        <v>2372</v>
      </c>
      <c r="AE40" s="204">
        <v>1.36951501154734</v>
      </c>
      <c r="AF40" s="208">
        <v>0</v>
      </c>
      <c r="AG40" s="207">
        <v>0</v>
      </c>
      <c r="AH40" s="204" t="s">
        <v>121</v>
      </c>
      <c r="AI40" s="208">
        <v>6059</v>
      </c>
      <c r="AJ40" s="207">
        <v>9866</v>
      </c>
      <c r="AK40" s="204">
        <v>1.62832150519888</v>
      </c>
      <c r="AL40" s="208">
        <v>87</v>
      </c>
      <c r="AM40" s="207">
        <v>735</v>
      </c>
      <c r="AN40" s="204">
        <v>8.4482758620689697</v>
      </c>
      <c r="AO40" s="208">
        <v>345</v>
      </c>
      <c r="AP40" s="207">
        <v>526</v>
      </c>
      <c r="AQ40" s="204">
        <v>1.52463768115942</v>
      </c>
      <c r="AR40" s="208">
        <v>701</v>
      </c>
      <c r="AS40" s="207">
        <v>1047</v>
      </c>
      <c r="AT40" s="204">
        <v>1.49358059914408</v>
      </c>
      <c r="AU40" s="208">
        <v>82</v>
      </c>
      <c r="AV40" s="207">
        <v>204</v>
      </c>
      <c r="AW40" s="204">
        <v>2.48780487804878</v>
      </c>
      <c r="AX40" s="208">
        <v>105</v>
      </c>
      <c r="AY40" s="207">
        <v>173</v>
      </c>
      <c r="AZ40" s="204">
        <v>1.64761904761905</v>
      </c>
      <c r="BA40" s="208">
        <v>1104</v>
      </c>
      <c r="BB40" s="207">
        <v>1948</v>
      </c>
      <c r="BC40" s="204">
        <v>1.76449275362319</v>
      </c>
      <c r="BD40" s="208">
        <v>325</v>
      </c>
      <c r="BE40" s="207">
        <v>1715</v>
      </c>
      <c r="BF40" s="204">
        <v>5.2769230769230804</v>
      </c>
      <c r="BG40" s="208">
        <v>24</v>
      </c>
      <c r="BH40" s="207">
        <v>85</v>
      </c>
      <c r="BI40" s="204">
        <v>3.5416666666666701</v>
      </c>
      <c r="BJ40" s="208">
        <v>643</v>
      </c>
      <c r="BK40" s="207">
        <v>976</v>
      </c>
      <c r="BL40" s="204">
        <v>1.5178849144634501</v>
      </c>
      <c r="BM40" s="208">
        <v>42</v>
      </c>
      <c r="BN40" s="207">
        <v>104</v>
      </c>
      <c r="BO40" s="204">
        <v>2.4761904761904798</v>
      </c>
      <c r="BP40" s="208">
        <v>9638</v>
      </c>
      <c r="BQ40" s="207">
        <v>14526</v>
      </c>
      <c r="BR40" s="204">
        <v>1.5071591616518001</v>
      </c>
      <c r="BS40" s="208">
        <v>2563</v>
      </c>
      <c r="BT40" s="207">
        <v>5515</v>
      </c>
      <c r="BU40" s="204">
        <v>2.1517752633632501</v>
      </c>
      <c r="BV40" s="208">
        <v>46</v>
      </c>
      <c r="BW40" s="207">
        <v>118</v>
      </c>
      <c r="BX40" s="204">
        <v>2.5652173913043499</v>
      </c>
      <c r="BY40" s="208">
        <v>15565</v>
      </c>
      <c r="BZ40" s="207">
        <v>25406</v>
      </c>
      <c r="CA40" s="204">
        <v>1.63225184709284</v>
      </c>
      <c r="CB40" s="193">
        <f>SUM(B40+E40+H40+K40+N40+Q40+T40+W40+Z40+AC40+AF40+AI40+AL40+AO40+AR40+AU40+AX40+BA40+BD40+BG40+BJ40+BM40+BP40+BS40+BV40+BY40)</f>
        <v>65220</v>
      </c>
      <c r="CC40" s="193">
        <f>SUM(C40+F40+I40+L40+O40+R40+U40+X40+AA40+AD40+AG40+AJ40+AM40+AP40+AS40+AV40+AY40+BB40+BE40+BH40+BK40+BN40+BQ40+BT40+BW40+BZ40)</f>
        <v>116343</v>
      </c>
      <c r="CD40" s="187">
        <f t="shared" si="0"/>
        <v>1.7838546458141675</v>
      </c>
    </row>
    <row r="41" spans="1:82" s="152" customFormat="1" ht="11.25" customHeight="1" x14ac:dyDescent="0.2">
      <c r="A41" s="221" t="s">
        <v>137</v>
      </c>
      <c r="B41" s="208">
        <v>1097</v>
      </c>
      <c r="C41" s="207">
        <v>2990</v>
      </c>
      <c r="D41" s="222">
        <v>2.7256153144940698</v>
      </c>
      <c r="E41" s="208">
        <v>98</v>
      </c>
      <c r="F41" s="207">
        <v>179</v>
      </c>
      <c r="G41" s="222">
        <v>1.8265306122449001</v>
      </c>
      <c r="H41" s="208">
        <v>0</v>
      </c>
      <c r="I41" s="207">
        <v>0</v>
      </c>
      <c r="J41" s="222" t="s">
        <v>121</v>
      </c>
      <c r="K41" s="223">
        <v>352</v>
      </c>
      <c r="L41" s="207">
        <v>818</v>
      </c>
      <c r="M41" s="222">
        <v>2.3238636363636398</v>
      </c>
      <c r="N41" s="208">
        <v>1814</v>
      </c>
      <c r="O41" s="207">
        <v>3917</v>
      </c>
      <c r="P41" s="222">
        <v>2.1593164277838999</v>
      </c>
      <c r="Q41" s="208">
        <v>6054</v>
      </c>
      <c r="R41" s="207">
        <v>14681</v>
      </c>
      <c r="S41" s="222">
        <v>2.4250082590023099</v>
      </c>
      <c r="T41" s="208">
        <v>488</v>
      </c>
      <c r="U41" s="207">
        <v>877</v>
      </c>
      <c r="V41" s="222">
        <v>1.7971311475409799</v>
      </c>
      <c r="W41" s="208">
        <v>5621</v>
      </c>
      <c r="X41" s="207">
        <v>10446</v>
      </c>
      <c r="Y41" s="222">
        <v>1.8583881871553101</v>
      </c>
      <c r="Z41" s="208">
        <v>209</v>
      </c>
      <c r="AA41" s="207">
        <v>333</v>
      </c>
      <c r="AB41" s="222">
        <v>1.5933014354067001</v>
      </c>
      <c r="AC41" s="208">
        <v>6614</v>
      </c>
      <c r="AD41" s="207">
        <v>19762</v>
      </c>
      <c r="AE41" s="222">
        <v>2.9879044451164201</v>
      </c>
      <c r="AF41" s="208">
        <v>44</v>
      </c>
      <c r="AG41" s="207">
        <v>80</v>
      </c>
      <c r="AH41" s="222">
        <v>1.8181818181818199</v>
      </c>
      <c r="AI41" s="208">
        <v>2698</v>
      </c>
      <c r="AJ41" s="207">
        <v>5229</v>
      </c>
      <c r="AK41" s="222">
        <v>1.9381022979985201</v>
      </c>
      <c r="AL41" s="208">
        <v>205</v>
      </c>
      <c r="AM41" s="207">
        <v>597</v>
      </c>
      <c r="AN41" s="222">
        <v>2.9121951219512199</v>
      </c>
      <c r="AO41" s="208">
        <v>309</v>
      </c>
      <c r="AP41" s="207">
        <v>737</v>
      </c>
      <c r="AQ41" s="222">
        <v>2.3851132686084102</v>
      </c>
      <c r="AR41" s="208">
        <v>482</v>
      </c>
      <c r="AS41" s="207">
        <v>1145</v>
      </c>
      <c r="AT41" s="222">
        <v>2.3755186721991701</v>
      </c>
      <c r="AU41" s="208">
        <v>294</v>
      </c>
      <c r="AV41" s="207">
        <v>501</v>
      </c>
      <c r="AW41" s="222">
        <v>1.7040816326530599</v>
      </c>
      <c r="AX41" s="208">
        <v>782</v>
      </c>
      <c r="AY41" s="207">
        <v>1616</v>
      </c>
      <c r="AZ41" s="222">
        <v>2.06649616368286</v>
      </c>
      <c r="BA41" s="208">
        <v>442</v>
      </c>
      <c r="BB41" s="207">
        <v>1068</v>
      </c>
      <c r="BC41" s="222">
        <v>2.41628959276018</v>
      </c>
      <c r="BD41" s="208">
        <v>1791</v>
      </c>
      <c r="BE41" s="207">
        <v>4231</v>
      </c>
      <c r="BF41" s="222">
        <v>2.3623673925181499</v>
      </c>
      <c r="BG41" s="208">
        <v>547</v>
      </c>
      <c r="BH41" s="207">
        <v>1502</v>
      </c>
      <c r="BI41" s="222">
        <v>2.7458866544789799</v>
      </c>
      <c r="BJ41" s="208">
        <v>2128</v>
      </c>
      <c r="BK41" s="207">
        <v>4034</v>
      </c>
      <c r="BL41" s="222">
        <v>1.89567669172932</v>
      </c>
      <c r="BM41" s="208">
        <v>359</v>
      </c>
      <c r="BN41" s="207">
        <v>653</v>
      </c>
      <c r="BO41" s="222">
        <v>1.8189415041782699</v>
      </c>
      <c r="BP41" s="208">
        <v>4036</v>
      </c>
      <c r="BQ41" s="207">
        <v>9520</v>
      </c>
      <c r="BR41" s="222">
        <v>2.3587710604558998</v>
      </c>
      <c r="BS41" s="208">
        <v>3612</v>
      </c>
      <c r="BT41" s="207">
        <v>8250</v>
      </c>
      <c r="BU41" s="222">
        <v>2.2840531561461801</v>
      </c>
      <c r="BV41" s="208">
        <v>465</v>
      </c>
      <c r="BW41" s="207">
        <v>1051</v>
      </c>
      <c r="BX41" s="222">
        <v>2.26021505376344</v>
      </c>
      <c r="BY41" s="208">
        <v>8597</v>
      </c>
      <c r="BZ41" s="207">
        <v>16240</v>
      </c>
      <c r="CA41" s="222">
        <v>1.88903105734559</v>
      </c>
      <c r="CB41" s="193">
        <f>SUM(B41+E41+H41+K41+N41+Q41+T41+W41+Z41+AC41+AF41+AI41+AL41+AO41+AR41+AU41+AX41+BA41+BD41+BG41+BJ41+BM41+BP41+BS41+BV41+BY41)</f>
        <v>49138</v>
      </c>
      <c r="CC41" s="193">
        <f>SUM(C41+F41+I41+L41+O41+R41+U41+X41+AA41+AD41+AG41+AJ41+AM41+AP41+AS41+AV41+AY41+BB41+BE41+BH41+BK41+BN41+BQ41+BT41+BW41+BZ41)</f>
        <v>110457</v>
      </c>
      <c r="CD41" s="187">
        <f t="shared" si="0"/>
        <v>2.247893687166755</v>
      </c>
    </row>
    <row r="42" spans="1:82" s="152" customFormat="1" ht="11.25" customHeight="1" x14ac:dyDescent="0.2">
      <c r="A42" s="175" t="s">
        <v>37</v>
      </c>
      <c r="B42" s="202">
        <v>330</v>
      </c>
      <c r="C42" s="203">
        <v>905</v>
      </c>
      <c r="D42" s="204">
        <v>2.74242424242424</v>
      </c>
      <c r="E42" s="202">
        <v>17</v>
      </c>
      <c r="F42" s="203">
        <v>38</v>
      </c>
      <c r="G42" s="204">
        <v>2.2352941176470602</v>
      </c>
      <c r="H42" s="205">
        <v>57</v>
      </c>
      <c r="I42" s="206">
        <v>101</v>
      </c>
      <c r="J42" s="204">
        <v>1.7719298245613999</v>
      </c>
      <c r="K42" s="205">
        <v>194</v>
      </c>
      <c r="L42" s="207">
        <v>410</v>
      </c>
      <c r="M42" s="204">
        <v>2.1134020618556701</v>
      </c>
      <c r="N42" s="208">
        <v>1190</v>
      </c>
      <c r="O42" s="207">
        <v>4578</v>
      </c>
      <c r="P42" s="204">
        <v>3.8470588235294101</v>
      </c>
      <c r="Q42" s="208">
        <v>2795</v>
      </c>
      <c r="R42" s="207">
        <v>7584</v>
      </c>
      <c r="S42" s="204">
        <v>2.7134168157423999</v>
      </c>
      <c r="T42" s="208">
        <v>218</v>
      </c>
      <c r="U42" s="207">
        <v>370</v>
      </c>
      <c r="V42" s="204">
        <v>1.6972477064220199</v>
      </c>
      <c r="W42" s="208">
        <v>15909</v>
      </c>
      <c r="X42" s="207">
        <v>58270</v>
      </c>
      <c r="Y42" s="204">
        <v>3.6627066440379701</v>
      </c>
      <c r="Z42" s="208">
        <v>15</v>
      </c>
      <c r="AA42" s="207">
        <v>23</v>
      </c>
      <c r="AB42" s="204">
        <v>1.5333333333333301</v>
      </c>
      <c r="AC42" s="208">
        <v>796</v>
      </c>
      <c r="AD42" s="207">
        <v>2187</v>
      </c>
      <c r="AE42" s="204">
        <v>2.7474874371859301</v>
      </c>
      <c r="AF42" s="208">
        <v>7</v>
      </c>
      <c r="AG42" s="207">
        <v>26</v>
      </c>
      <c r="AH42" s="204">
        <v>3.71428571428571</v>
      </c>
      <c r="AI42" s="208">
        <v>963</v>
      </c>
      <c r="AJ42" s="207">
        <v>1948</v>
      </c>
      <c r="AK42" s="204">
        <v>2.0228452751817199</v>
      </c>
      <c r="AL42" s="208">
        <v>187</v>
      </c>
      <c r="AM42" s="207">
        <v>500</v>
      </c>
      <c r="AN42" s="204">
        <v>2.6737967914438499</v>
      </c>
      <c r="AO42" s="208">
        <v>130</v>
      </c>
      <c r="AP42" s="207">
        <v>234</v>
      </c>
      <c r="AQ42" s="204">
        <v>1.8</v>
      </c>
      <c r="AR42" s="208">
        <v>91</v>
      </c>
      <c r="AS42" s="207">
        <v>523</v>
      </c>
      <c r="AT42" s="204">
        <v>5.7472527472527499</v>
      </c>
      <c r="AU42" s="208">
        <v>140</v>
      </c>
      <c r="AV42" s="207">
        <v>333</v>
      </c>
      <c r="AW42" s="204">
        <v>2.3785714285714299</v>
      </c>
      <c r="AX42" s="208">
        <v>65</v>
      </c>
      <c r="AY42" s="207">
        <v>185</v>
      </c>
      <c r="AZ42" s="204">
        <v>2.8461538461538498</v>
      </c>
      <c r="BA42" s="208">
        <v>85</v>
      </c>
      <c r="BB42" s="207">
        <v>192</v>
      </c>
      <c r="BC42" s="204">
        <v>2.2588235294117598</v>
      </c>
      <c r="BD42" s="208">
        <v>447</v>
      </c>
      <c r="BE42" s="207">
        <v>1239</v>
      </c>
      <c r="BF42" s="204">
        <v>2.7718120805369102</v>
      </c>
      <c r="BG42" s="208">
        <v>80</v>
      </c>
      <c r="BH42" s="207">
        <v>158</v>
      </c>
      <c r="BI42" s="204">
        <v>1.9750000000000001</v>
      </c>
      <c r="BJ42" s="208">
        <v>1084</v>
      </c>
      <c r="BK42" s="207">
        <v>2510</v>
      </c>
      <c r="BL42" s="204">
        <v>2.3154981549815501</v>
      </c>
      <c r="BM42" s="208">
        <v>66</v>
      </c>
      <c r="BN42" s="207">
        <v>171</v>
      </c>
      <c r="BO42" s="204">
        <v>2.5909090909090899</v>
      </c>
      <c r="BP42" s="208">
        <v>1205</v>
      </c>
      <c r="BQ42" s="207">
        <v>3667</v>
      </c>
      <c r="BR42" s="204">
        <v>3.0431535269709502</v>
      </c>
      <c r="BS42" s="208">
        <v>2695</v>
      </c>
      <c r="BT42" s="207">
        <v>9787</v>
      </c>
      <c r="BU42" s="204">
        <v>3.6315398886827501</v>
      </c>
      <c r="BV42" s="208">
        <v>145</v>
      </c>
      <c r="BW42" s="207">
        <v>470</v>
      </c>
      <c r="BX42" s="204">
        <v>3.2413793103448301</v>
      </c>
      <c r="BY42" s="208">
        <v>6212</v>
      </c>
      <c r="BZ42" s="207">
        <v>13058</v>
      </c>
      <c r="CA42" s="204">
        <v>2.1020605280103002</v>
      </c>
      <c r="CB42" s="193">
        <f>SUM(B42+E42+H42+K42+N42+Q42+T42+W42+Z42+AC42+AF42+AI42+AL42+AO42+AR42+AU42+AX42+BA42+BD42+BG42+BJ42+BM42+BP42+BS42+BV42+BY42)</f>
        <v>35123</v>
      </c>
      <c r="CC42" s="193">
        <f>SUM(C42+F42+I42+L42+O42+R42+U42+X42+AA42+AD42+AG42+AJ42+AM42+AP42+AS42+AV42+AY42+BB42+BE42+BH42+BK42+BN42+BQ42+BT42+BW42+BZ42)</f>
        <v>109467</v>
      </c>
      <c r="CD42" s="187">
        <f t="shared" si="0"/>
        <v>3.1166756826011444</v>
      </c>
    </row>
    <row r="43" spans="1:82" s="152" customFormat="1" ht="11.25" customHeight="1" x14ac:dyDescent="0.2">
      <c r="A43" s="175" t="s">
        <v>42</v>
      </c>
      <c r="B43" s="202">
        <v>1121</v>
      </c>
      <c r="C43" s="203">
        <v>4537</v>
      </c>
      <c r="D43" s="204">
        <v>4.0472792149866201</v>
      </c>
      <c r="E43" s="208">
        <v>33</v>
      </c>
      <c r="F43" s="207">
        <v>79</v>
      </c>
      <c r="G43" s="204">
        <v>2.39393939393939</v>
      </c>
      <c r="H43" s="208">
        <v>0</v>
      </c>
      <c r="I43" s="207">
        <v>0</v>
      </c>
      <c r="J43" s="204" t="s">
        <v>121</v>
      </c>
      <c r="K43" s="208">
        <v>530</v>
      </c>
      <c r="L43" s="207">
        <v>1036</v>
      </c>
      <c r="M43" s="204">
        <v>1.9547169811320799</v>
      </c>
      <c r="N43" s="208">
        <v>4220</v>
      </c>
      <c r="O43" s="207">
        <v>8970</v>
      </c>
      <c r="P43" s="204">
        <v>2.1255924170616098</v>
      </c>
      <c r="Q43" s="208">
        <v>5293</v>
      </c>
      <c r="R43" s="207">
        <v>11772</v>
      </c>
      <c r="S43" s="204">
        <v>2.2240695257887801</v>
      </c>
      <c r="T43" s="208">
        <v>466</v>
      </c>
      <c r="U43" s="207">
        <v>986</v>
      </c>
      <c r="V43" s="204">
        <v>2.1158798283261802</v>
      </c>
      <c r="W43" s="208">
        <v>6424</v>
      </c>
      <c r="X43" s="207">
        <v>13508</v>
      </c>
      <c r="Y43" s="204">
        <v>2.1027397260274001</v>
      </c>
      <c r="Z43" s="208">
        <v>43</v>
      </c>
      <c r="AA43" s="207">
        <v>94</v>
      </c>
      <c r="AB43" s="204">
        <v>2.18604651162791</v>
      </c>
      <c r="AC43" s="208">
        <v>2871</v>
      </c>
      <c r="AD43" s="207">
        <v>7915</v>
      </c>
      <c r="AE43" s="204">
        <v>2.7568791361894802</v>
      </c>
      <c r="AF43" s="208">
        <v>33</v>
      </c>
      <c r="AG43" s="207">
        <v>66</v>
      </c>
      <c r="AH43" s="204">
        <v>2</v>
      </c>
      <c r="AI43" s="208">
        <v>2013</v>
      </c>
      <c r="AJ43" s="207">
        <v>4703</v>
      </c>
      <c r="AK43" s="204">
        <v>2.3363139592647801</v>
      </c>
      <c r="AL43" s="208">
        <v>176</v>
      </c>
      <c r="AM43" s="207">
        <v>378</v>
      </c>
      <c r="AN43" s="204">
        <v>2.1477272727272698</v>
      </c>
      <c r="AO43" s="208">
        <v>283</v>
      </c>
      <c r="AP43" s="207">
        <v>566</v>
      </c>
      <c r="AQ43" s="204">
        <v>2</v>
      </c>
      <c r="AR43" s="208">
        <v>225</v>
      </c>
      <c r="AS43" s="207">
        <v>624</v>
      </c>
      <c r="AT43" s="204">
        <v>2.7733333333333299</v>
      </c>
      <c r="AU43" s="208">
        <v>178</v>
      </c>
      <c r="AV43" s="207">
        <v>492</v>
      </c>
      <c r="AW43" s="204">
        <v>2.7640449438202301</v>
      </c>
      <c r="AX43" s="208">
        <v>272</v>
      </c>
      <c r="AY43" s="207">
        <v>1301</v>
      </c>
      <c r="AZ43" s="204">
        <v>4.7830882352941204</v>
      </c>
      <c r="BA43" s="208">
        <v>359</v>
      </c>
      <c r="BB43" s="207">
        <v>1574</v>
      </c>
      <c r="BC43" s="204">
        <v>4.3844011142061303</v>
      </c>
      <c r="BD43" s="208">
        <v>908</v>
      </c>
      <c r="BE43" s="207">
        <v>2173</v>
      </c>
      <c r="BF43" s="204">
        <v>2.3931718061674001</v>
      </c>
      <c r="BG43" s="208">
        <v>266</v>
      </c>
      <c r="BH43" s="207">
        <v>2036</v>
      </c>
      <c r="BI43" s="204">
        <v>7.6541353383458599</v>
      </c>
      <c r="BJ43" s="208">
        <v>2995</v>
      </c>
      <c r="BK43" s="207">
        <v>7307</v>
      </c>
      <c r="BL43" s="204">
        <v>2.43973288814691</v>
      </c>
      <c r="BM43" s="208">
        <v>96</v>
      </c>
      <c r="BN43" s="207">
        <v>195</v>
      </c>
      <c r="BO43" s="204">
        <v>2.03125</v>
      </c>
      <c r="BP43" s="208">
        <v>2688</v>
      </c>
      <c r="BQ43" s="207">
        <v>6841</v>
      </c>
      <c r="BR43" s="204">
        <v>2.54501488095238</v>
      </c>
      <c r="BS43" s="208">
        <v>3155</v>
      </c>
      <c r="BT43" s="207">
        <v>6917</v>
      </c>
      <c r="BU43" s="204">
        <v>2.1923930269413598</v>
      </c>
      <c r="BV43" s="208">
        <v>305</v>
      </c>
      <c r="BW43" s="207">
        <v>842</v>
      </c>
      <c r="BX43" s="204">
        <v>2.7606557377049201</v>
      </c>
      <c r="BY43" s="208">
        <v>9985</v>
      </c>
      <c r="BZ43" s="207">
        <v>24471</v>
      </c>
      <c r="CA43" s="204">
        <v>2.4507761642463701</v>
      </c>
      <c r="CB43" s="193">
        <f>SUM(B43+E43+H43+K43+N43+Q43+T43+W43+Z43+AC43+AF43+AI43+AL43+AO43+AR43+AU43+AX43+BA43+BD43+BG43+BJ43+BM43+BP43+BS43+BV43+BY43)</f>
        <v>44938</v>
      </c>
      <c r="CC43" s="193">
        <f>SUM(C43+F43+I43+L43+O43+R43+U43+X43+AA43+AD43+AG43+AJ43+AM43+AP43+AS43+AV43+AY43+BB43+BE43+BH43+BK43+BN43+BQ43+BT43+BW43+BZ43)</f>
        <v>109383</v>
      </c>
      <c r="CD43" s="187">
        <f t="shared" si="0"/>
        <v>2.4340869642618719</v>
      </c>
    </row>
    <row r="44" spans="1:82" s="152" customFormat="1" ht="11.25" customHeight="1" x14ac:dyDescent="0.2">
      <c r="A44" s="224" t="s">
        <v>22</v>
      </c>
      <c r="B44" s="219">
        <v>1625</v>
      </c>
      <c r="C44" s="218">
        <v>2931</v>
      </c>
      <c r="D44" s="225">
        <v>1.8036923076923099</v>
      </c>
      <c r="E44" s="219">
        <v>18</v>
      </c>
      <c r="F44" s="218">
        <v>35</v>
      </c>
      <c r="G44" s="225">
        <v>1.94444444444444</v>
      </c>
      <c r="H44" s="226">
        <v>818</v>
      </c>
      <c r="I44" s="227">
        <v>1472</v>
      </c>
      <c r="J44" s="204">
        <v>1.7995110024449901</v>
      </c>
      <c r="K44" s="226">
        <v>270</v>
      </c>
      <c r="L44" s="218">
        <v>503</v>
      </c>
      <c r="M44" s="225">
        <v>1.86296296296296</v>
      </c>
      <c r="N44" s="219">
        <v>1991</v>
      </c>
      <c r="O44" s="218">
        <v>3721</v>
      </c>
      <c r="P44" s="225">
        <v>1.86891009542943</v>
      </c>
      <c r="Q44" s="219">
        <v>5296</v>
      </c>
      <c r="R44" s="218">
        <v>11065</v>
      </c>
      <c r="S44" s="225">
        <v>2.0893126888217499</v>
      </c>
      <c r="T44" s="219">
        <v>1129</v>
      </c>
      <c r="U44" s="218">
        <v>1983</v>
      </c>
      <c r="V44" s="225">
        <v>1.7564216120460601</v>
      </c>
      <c r="W44" s="219">
        <v>10506</v>
      </c>
      <c r="X44" s="218">
        <v>19685</v>
      </c>
      <c r="Y44" s="225">
        <v>1.8736912240624399</v>
      </c>
      <c r="Z44" s="219">
        <v>51</v>
      </c>
      <c r="AA44" s="218">
        <v>106</v>
      </c>
      <c r="AB44" s="225">
        <v>2.0784313725490202</v>
      </c>
      <c r="AC44" s="219">
        <v>2699</v>
      </c>
      <c r="AD44" s="218">
        <v>7069</v>
      </c>
      <c r="AE44" s="225">
        <v>2.6191181919229298</v>
      </c>
      <c r="AF44" s="219">
        <v>30</v>
      </c>
      <c r="AG44" s="218">
        <v>52</v>
      </c>
      <c r="AH44" s="225">
        <v>1.7333333333333301</v>
      </c>
      <c r="AI44" s="219">
        <v>2088</v>
      </c>
      <c r="AJ44" s="218">
        <v>4479</v>
      </c>
      <c r="AK44" s="225">
        <v>2.1451149425287399</v>
      </c>
      <c r="AL44" s="219">
        <v>879</v>
      </c>
      <c r="AM44" s="218">
        <v>1026</v>
      </c>
      <c r="AN44" s="225">
        <v>1.1672354948805499</v>
      </c>
      <c r="AO44" s="219">
        <v>265</v>
      </c>
      <c r="AP44" s="218">
        <v>529</v>
      </c>
      <c r="AQ44" s="225">
        <v>1.9962264150943401</v>
      </c>
      <c r="AR44" s="219">
        <v>102</v>
      </c>
      <c r="AS44" s="218">
        <v>218</v>
      </c>
      <c r="AT44" s="225">
        <v>2.1372549019607798</v>
      </c>
      <c r="AU44" s="219">
        <v>164</v>
      </c>
      <c r="AV44" s="218">
        <v>455</v>
      </c>
      <c r="AW44" s="225">
        <v>2.7743902439024399</v>
      </c>
      <c r="AX44" s="219">
        <v>635</v>
      </c>
      <c r="AY44" s="218">
        <v>1092</v>
      </c>
      <c r="AZ44" s="225">
        <v>1.71968503937008</v>
      </c>
      <c r="BA44" s="219">
        <v>545</v>
      </c>
      <c r="BB44" s="218">
        <v>1177</v>
      </c>
      <c r="BC44" s="225">
        <v>2.1596330275229398</v>
      </c>
      <c r="BD44" s="219">
        <v>1052</v>
      </c>
      <c r="BE44" s="218">
        <v>2622</v>
      </c>
      <c r="BF44" s="225">
        <v>2.4923954372623598</v>
      </c>
      <c r="BG44" s="219">
        <v>227</v>
      </c>
      <c r="BH44" s="218">
        <v>932</v>
      </c>
      <c r="BI44" s="225">
        <v>4.1057268722467004</v>
      </c>
      <c r="BJ44" s="219">
        <v>2845</v>
      </c>
      <c r="BK44" s="218">
        <v>5569</v>
      </c>
      <c r="BL44" s="225">
        <v>1.95746924428823</v>
      </c>
      <c r="BM44" s="219">
        <v>310</v>
      </c>
      <c r="BN44" s="218">
        <v>824</v>
      </c>
      <c r="BO44" s="225">
        <v>2.6580645161290302</v>
      </c>
      <c r="BP44" s="219">
        <v>3735</v>
      </c>
      <c r="BQ44" s="218">
        <v>6860</v>
      </c>
      <c r="BR44" s="225">
        <v>1.8366800535475201</v>
      </c>
      <c r="BS44" s="219">
        <v>4443</v>
      </c>
      <c r="BT44" s="218">
        <v>9931</v>
      </c>
      <c r="BU44" s="225">
        <v>2.2352014404681499</v>
      </c>
      <c r="BV44" s="219">
        <v>125</v>
      </c>
      <c r="BW44" s="218">
        <v>222</v>
      </c>
      <c r="BX44" s="225">
        <v>1.776</v>
      </c>
      <c r="BY44" s="219">
        <v>12839</v>
      </c>
      <c r="BZ44" s="218">
        <v>23294</v>
      </c>
      <c r="CA44" s="225">
        <v>1.8143157566788699</v>
      </c>
      <c r="CB44" s="193">
        <f>SUM(B44+E44+H44+K44+N44+Q44+T44+W44+Z44+AC44+AF44+AI44+AL44+AO44+AR44+AU44+AX44+BA44+BD44+BG44+BJ44+BM44+BP44+BS44+BV44+BY44)</f>
        <v>54687</v>
      </c>
      <c r="CC44" s="193">
        <f>SUM(C44+F44+I44+L44+O44+R44+U44+X44+AA44+AD44+AG44+AJ44+AM44+AP44+AS44+AV44+AY44+BB44+BE44+BH44+BK44+BN44+BQ44+BT44+BW44+BZ44)</f>
        <v>107852</v>
      </c>
      <c r="CD44" s="187">
        <f t="shared" si="0"/>
        <v>1.9721688884012654</v>
      </c>
    </row>
    <row r="45" spans="1:82" s="152" customFormat="1" ht="11.25" customHeight="1" x14ac:dyDescent="0.2">
      <c r="A45" s="175" t="s">
        <v>138</v>
      </c>
      <c r="B45" s="202">
        <v>425</v>
      </c>
      <c r="C45" s="203">
        <v>1126</v>
      </c>
      <c r="D45" s="204">
        <v>2.6494117647058801</v>
      </c>
      <c r="E45" s="208">
        <v>11</v>
      </c>
      <c r="F45" s="207">
        <v>27</v>
      </c>
      <c r="G45" s="204">
        <v>2.4545454545454501</v>
      </c>
      <c r="H45" s="208">
        <v>0</v>
      </c>
      <c r="I45" s="207">
        <v>0</v>
      </c>
      <c r="J45" s="204" t="s">
        <v>121</v>
      </c>
      <c r="K45" s="205">
        <v>325</v>
      </c>
      <c r="L45" s="207">
        <v>645</v>
      </c>
      <c r="M45" s="204">
        <v>1.98461538461538</v>
      </c>
      <c r="N45" s="208">
        <v>3752</v>
      </c>
      <c r="O45" s="207">
        <v>7975</v>
      </c>
      <c r="P45" s="204">
        <v>2.1255330490405102</v>
      </c>
      <c r="Q45" s="208">
        <v>5345</v>
      </c>
      <c r="R45" s="207">
        <v>12248</v>
      </c>
      <c r="S45" s="204">
        <v>2.29148737137512</v>
      </c>
      <c r="T45" s="208">
        <v>194</v>
      </c>
      <c r="U45" s="207">
        <v>415</v>
      </c>
      <c r="V45" s="204">
        <v>2.13917525773196</v>
      </c>
      <c r="W45" s="208">
        <v>9159</v>
      </c>
      <c r="X45" s="207">
        <v>17983</v>
      </c>
      <c r="Y45" s="204">
        <v>1.9634239545801899</v>
      </c>
      <c r="Z45" s="208">
        <v>27</v>
      </c>
      <c r="AA45" s="207">
        <v>84</v>
      </c>
      <c r="AB45" s="204">
        <v>3.1111111111111098</v>
      </c>
      <c r="AC45" s="208">
        <v>1853</v>
      </c>
      <c r="AD45" s="207">
        <v>4192</v>
      </c>
      <c r="AE45" s="204">
        <v>2.26227738801943</v>
      </c>
      <c r="AF45" s="208">
        <v>29</v>
      </c>
      <c r="AG45" s="207">
        <v>86</v>
      </c>
      <c r="AH45" s="204">
        <v>2.9655172413793101</v>
      </c>
      <c r="AI45" s="208">
        <v>2649</v>
      </c>
      <c r="AJ45" s="207">
        <v>5002</v>
      </c>
      <c r="AK45" s="204">
        <v>1.8882597206492999</v>
      </c>
      <c r="AL45" s="208">
        <v>669</v>
      </c>
      <c r="AM45" s="207">
        <v>1680</v>
      </c>
      <c r="AN45" s="204">
        <v>2.51121076233184</v>
      </c>
      <c r="AO45" s="208">
        <v>342</v>
      </c>
      <c r="AP45" s="207">
        <v>682</v>
      </c>
      <c r="AQ45" s="204">
        <v>1.99415204678363</v>
      </c>
      <c r="AR45" s="208">
        <v>282</v>
      </c>
      <c r="AS45" s="207">
        <v>875</v>
      </c>
      <c r="AT45" s="204">
        <v>3.10283687943262</v>
      </c>
      <c r="AU45" s="208">
        <v>229</v>
      </c>
      <c r="AV45" s="207">
        <v>481</v>
      </c>
      <c r="AW45" s="204">
        <v>2.10043668122271</v>
      </c>
      <c r="AX45" s="208">
        <v>283</v>
      </c>
      <c r="AY45" s="207">
        <v>825</v>
      </c>
      <c r="AZ45" s="204">
        <v>2.9151943462897498</v>
      </c>
      <c r="BA45" s="208">
        <v>262</v>
      </c>
      <c r="BB45" s="207">
        <v>937</v>
      </c>
      <c r="BC45" s="204">
        <v>3.5763358778626002</v>
      </c>
      <c r="BD45" s="208">
        <v>589</v>
      </c>
      <c r="BE45" s="207">
        <v>1161</v>
      </c>
      <c r="BF45" s="204">
        <v>1.97113752122241</v>
      </c>
      <c r="BG45" s="208">
        <v>124</v>
      </c>
      <c r="BH45" s="207">
        <v>236</v>
      </c>
      <c r="BI45" s="204">
        <v>1.9032258064516101</v>
      </c>
      <c r="BJ45" s="208">
        <v>1542</v>
      </c>
      <c r="BK45" s="207">
        <v>3170</v>
      </c>
      <c r="BL45" s="204">
        <v>2.0557717250324301</v>
      </c>
      <c r="BM45" s="208">
        <v>148</v>
      </c>
      <c r="BN45" s="207">
        <v>341</v>
      </c>
      <c r="BO45" s="204">
        <v>2.3040540540540499</v>
      </c>
      <c r="BP45" s="208">
        <v>3307</v>
      </c>
      <c r="BQ45" s="207">
        <v>8283</v>
      </c>
      <c r="BR45" s="204">
        <v>2.5046870275173898</v>
      </c>
      <c r="BS45" s="208">
        <v>3352</v>
      </c>
      <c r="BT45" s="207">
        <v>8501</v>
      </c>
      <c r="BU45" s="204">
        <v>2.5360978520286399</v>
      </c>
      <c r="BV45" s="208">
        <v>498</v>
      </c>
      <c r="BW45" s="207">
        <v>1084</v>
      </c>
      <c r="BX45" s="204">
        <v>2.17670682730924</v>
      </c>
      <c r="BY45" s="208">
        <v>14301</v>
      </c>
      <c r="BZ45" s="207">
        <v>27626</v>
      </c>
      <c r="CA45" s="204">
        <v>1.9317530242640399</v>
      </c>
      <c r="CB45" s="193">
        <f>SUM(B45+E45+H45+K45+N45+Q45+T45+W45+Z45+AC45+AF45+AI45+AL45+AO45+AR45+AU45+AX45+BA45+BD45+BG45+BJ45+BM45+BP45+BS45+BV45+BY45)</f>
        <v>49697</v>
      </c>
      <c r="CC45" s="193">
        <f>SUM(C45+F45+I45+L45+O45+R45+U45+X45+AA45+AD45+AG45+AJ45+AM45+AP45+AS45+AV45+AY45+BB45+BE45+BH45+BK45+BN45+BQ45+BT45+BW45+BZ45)</f>
        <v>105665</v>
      </c>
      <c r="CD45" s="187">
        <f t="shared" si="0"/>
        <v>2.1261846791556835</v>
      </c>
    </row>
    <row r="46" spans="1:82" s="152" customFormat="1" x14ac:dyDescent="0.2">
      <c r="A46" s="175" t="s">
        <v>45</v>
      </c>
      <c r="B46" s="202">
        <v>391</v>
      </c>
      <c r="C46" s="203">
        <v>1249</v>
      </c>
      <c r="D46" s="204">
        <v>3.1943734015345302</v>
      </c>
      <c r="E46" s="202">
        <v>9</v>
      </c>
      <c r="F46" s="203">
        <v>13</v>
      </c>
      <c r="G46" s="204">
        <v>1.44444444444444</v>
      </c>
      <c r="H46" s="205">
        <v>0</v>
      </c>
      <c r="I46" s="206">
        <v>0</v>
      </c>
      <c r="J46" s="204" t="s">
        <v>121</v>
      </c>
      <c r="K46" s="205">
        <v>156</v>
      </c>
      <c r="L46" s="207">
        <v>258</v>
      </c>
      <c r="M46" s="204">
        <v>1.65384615384615</v>
      </c>
      <c r="N46" s="208">
        <v>1764</v>
      </c>
      <c r="O46" s="207">
        <v>4378</v>
      </c>
      <c r="P46" s="204">
        <v>2.48185941043084</v>
      </c>
      <c r="Q46" s="208">
        <v>4572</v>
      </c>
      <c r="R46" s="207">
        <v>10548</v>
      </c>
      <c r="S46" s="204">
        <v>2.30708661417323</v>
      </c>
      <c r="T46" s="208">
        <v>167</v>
      </c>
      <c r="U46" s="207">
        <v>324</v>
      </c>
      <c r="V46" s="204">
        <v>1.9401197604790399</v>
      </c>
      <c r="W46" s="208">
        <v>12660</v>
      </c>
      <c r="X46" s="207">
        <v>32833</v>
      </c>
      <c r="Y46" s="204">
        <v>2.5934439178514999</v>
      </c>
      <c r="Z46" s="208">
        <v>16</v>
      </c>
      <c r="AA46" s="207">
        <v>21</v>
      </c>
      <c r="AB46" s="204">
        <v>1.3125</v>
      </c>
      <c r="AC46" s="208">
        <v>860</v>
      </c>
      <c r="AD46" s="207">
        <v>2496</v>
      </c>
      <c r="AE46" s="204">
        <v>2.9023255813953499</v>
      </c>
      <c r="AF46" s="208">
        <v>5</v>
      </c>
      <c r="AG46" s="207">
        <v>13</v>
      </c>
      <c r="AH46" s="204">
        <v>2.6</v>
      </c>
      <c r="AI46" s="208">
        <v>1184</v>
      </c>
      <c r="AJ46" s="207">
        <v>2629</v>
      </c>
      <c r="AK46" s="204">
        <v>2.2204391891891899</v>
      </c>
      <c r="AL46" s="208">
        <v>111</v>
      </c>
      <c r="AM46" s="207">
        <v>290</v>
      </c>
      <c r="AN46" s="204">
        <v>2.6126126126126099</v>
      </c>
      <c r="AO46" s="208">
        <v>246</v>
      </c>
      <c r="AP46" s="207">
        <v>595</v>
      </c>
      <c r="AQ46" s="204">
        <v>2.4186991869918701</v>
      </c>
      <c r="AR46" s="208">
        <v>146</v>
      </c>
      <c r="AS46" s="207">
        <v>389</v>
      </c>
      <c r="AT46" s="204">
        <v>2.6643835616438398</v>
      </c>
      <c r="AU46" s="208">
        <v>79</v>
      </c>
      <c r="AV46" s="207">
        <v>335</v>
      </c>
      <c r="AW46" s="204">
        <v>4.24050632911392</v>
      </c>
      <c r="AX46" s="208">
        <v>165</v>
      </c>
      <c r="AY46" s="207">
        <v>301</v>
      </c>
      <c r="AZ46" s="204">
        <v>1.82424242424242</v>
      </c>
      <c r="BA46" s="208">
        <v>69</v>
      </c>
      <c r="BB46" s="207">
        <v>188</v>
      </c>
      <c r="BC46" s="204">
        <v>2.72463768115942</v>
      </c>
      <c r="BD46" s="208">
        <v>354</v>
      </c>
      <c r="BE46" s="207">
        <v>1256</v>
      </c>
      <c r="BF46" s="204">
        <v>3.5480225988700602</v>
      </c>
      <c r="BG46" s="208">
        <v>46</v>
      </c>
      <c r="BH46" s="207">
        <v>109</v>
      </c>
      <c r="BI46" s="204">
        <v>2.3695652173913002</v>
      </c>
      <c r="BJ46" s="208">
        <v>2792</v>
      </c>
      <c r="BK46" s="207">
        <v>6027</v>
      </c>
      <c r="BL46" s="204">
        <v>2.1586676217765</v>
      </c>
      <c r="BM46" s="208">
        <v>48</v>
      </c>
      <c r="BN46" s="207">
        <v>224</v>
      </c>
      <c r="BO46" s="204">
        <v>4.6666666666666696</v>
      </c>
      <c r="BP46" s="208">
        <v>1084</v>
      </c>
      <c r="BQ46" s="207">
        <v>2940</v>
      </c>
      <c r="BR46" s="204">
        <v>2.7121771217712198</v>
      </c>
      <c r="BS46" s="208">
        <v>3256</v>
      </c>
      <c r="BT46" s="207">
        <v>8051</v>
      </c>
      <c r="BU46" s="204">
        <v>2.4726658476658501</v>
      </c>
      <c r="BV46" s="208">
        <v>102</v>
      </c>
      <c r="BW46" s="207">
        <v>359</v>
      </c>
      <c r="BX46" s="204">
        <v>3.5196078431372499</v>
      </c>
      <c r="BY46" s="208">
        <v>10207</v>
      </c>
      <c r="BZ46" s="207">
        <v>24311</v>
      </c>
      <c r="CA46" s="204">
        <v>2.3817968061134498</v>
      </c>
      <c r="CB46" s="193">
        <f>SUM(B46+E46+H46+K46+N46+Q46+T46+W46+Z46+AC46+AF46+AI46+AL46+AO46+AR46+AU46+AX46+BA46+BD46+BG46+BJ46+BM46+BP46+BS46+BV46+BY46)</f>
        <v>40489</v>
      </c>
      <c r="CC46" s="193">
        <f>SUM(C46+F46+I46+L46+O46+R46+U46+X46+AA46+AD46+AG46+AJ46+AM46+AP46+AS46+AV46+AY46+BB46+BE46+BH46+BK46+BN46+BQ46+BT46+BW46+BZ46)</f>
        <v>100137</v>
      </c>
      <c r="CD46" s="187">
        <f t="shared" si="0"/>
        <v>2.4731902492034874</v>
      </c>
    </row>
    <row r="47" spans="1:82" s="152" customFormat="1" ht="11.25" customHeight="1" x14ac:dyDescent="0.2">
      <c r="A47" s="175" t="s">
        <v>19</v>
      </c>
      <c r="B47" s="202">
        <v>762</v>
      </c>
      <c r="C47" s="203">
        <v>2382</v>
      </c>
      <c r="D47" s="204">
        <v>3.1259842519685002</v>
      </c>
      <c r="E47" s="208">
        <v>43</v>
      </c>
      <c r="F47" s="207">
        <v>77</v>
      </c>
      <c r="G47" s="204">
        <v>1.7906976744186001</v>
      </c>
      <c r="H47" s="208">
        <v>0</v>
      </c>
      <c r="I47" s="207">
        <v>0</v>
      </c>
      <c r="J47" s="204" t="s">
        <v>121</v>
      </c>
      <c r="K47" s="205">
        <v>714</v>
      </c>
      <c r="L47" s="207">
        <v>1049</v>
      </c>
      <c r="M47" s="204">
        <v>1.4691876750700299</v>
      </c>
      <c r="N47" s="208">
        <v>2506</v>
      </c>
      <c r="O47" s="207">
        <v>3992</v>
      </c>
      <c r="P47" s="204">
        <v>1.5929768555466901</v>
      </c>
      <c r="Q47" s="208">
        <v>5774</v>
      </c>
      <c r="R47" s="207">
        <v>17324</v>
      </c>
      <c r="S47" s="204">
        <v>3.0003463803255999</v>
      </c>
      <c r="T47" s="208">
        <v>664</v>
      </c>
      <c r="U47" s="207">
        <v>1034</v>
      </c>
      <c r="V47" s="204">
        <v>1.55722891566265</v>
      </c>
      <c r="W47" s="208">
        <v>4279</v>
      </c>
      <c r="X47" s="207">
        <v>8527</v>
      </c>
      <c r="Y47" s="204">
        <v>1.9927553166627701</v>
      </c>
      <c r="Z47" s="208">
        <v>90</v>
      </c>
      <c r="AA47" s="207">
        <v>236</v>
      </c>
      <c r="AB47" s="204">
        <v>2.62222222222222</v>
      </c>
      <c r="AC47" s="208">
        <v>3091</v>
      </c>
      <c r="AD47" s="207">
        <v>13020</v>
      </c>
      <c r="AE47" s="204">
        <v>4.2122290520867001</v>
      </c>
      <c r="AF47" s="208">
        <v>45</v>
      </c>
      <c r="AG47" s="207">
        <v>67</v>
      </c>
      <c r="AH47" s="204">
        <v>1.48888888888889</v>
      </c>
      <c r="AI47" s="208">
        <v>2420</v>
      </c>
      <c r="AJ47" s="207">
        <v>4570</v>
      </c>
      <c r="AK47" s="204">
        <v>1.88842975206612</v>
      </c>
      <c r="AL47" s="208">
        <v>285</v>
      </c>
      <c r="AM47" s="207">
        <v>507</v>
      </c>
      <c r="AN47" s="204">
        <v>1.7789473684210499</v>
      </c>
      <c r="AO47" s="208">
        <v>898</v>
      </c>
      <c r="AP47" s="207">
        <v>1569</v>
      </c>
      <c r="AQ47" s="204">
        <v>1.7472160356347399</v>
      </c>
      <c r="AR47" s="208">
        <v>587</v>
      </c>
      <c r="AS47" s="207">
        <v>1854</v>
      </c>
      <c r="AT47" s="204">
        <v>3.1584327086882502</v>
      </c>
      <c r="AU47" s="208">
        <v>101</v>
      </c>
      <c r="AV47" s="207">
        <v>146</v>
      </c>
      <c r="AW47" s="204">
        <v>1.4455445544554499</v>
      </c>
      <c r="AX47" s="208">
        <v>620</v>
      </c>
      <c r="AY47" s="207">
        <v>1117</v>
      </c>
      <c r="AZ47" s="204">
        <v>1.8016129032258099</v>
      </c>
      <c r="BA47" s="208">
        <v>523</v>
      </c>
      <c r="BB47" s="207">
        <v>691</v>
      </c>
      <c r="BC47" s="204">
        <v>1.32122370936902</v>
      </c>
      <c r="BD47" s="208">
        <v>745</v>
      </c>
      <c r="BE47" s="207">
        <v>1739</v>
      </c>
      <c r="BF47" s="204">
        <v>2.33422818791946</v>
      </c>
      <c r="BG47" s="208">
        <v>211</v>
      </c>
      <c r="BH47" s="207">
        <v>488</v>
      </c>
      <c r="BI47" s="204">
        <v>2.31279620853081</v>
      </c>
      <c r="BJ47" s="208">
        <v>2884</v>
      </c>
      <c r="BK47" s="207">
        <v>6174</v>
      </c>
      <c r="BL47" s="204">
        <v>2.1407766990291299</v>
      </c>
      <c r="BM47" s="208">
        <v>457</v>
      </c>
      <c r="BN47" s="207">
        <v>881</v>
      </c>
      <c r="BO47" s="204">
        <v>1.92778993435449</v>
      </c>
      <c r="BP47" s="208">
        <v>2662</v>
      </c>
      <c r="BQ47" s="207">
        <v>9300</v>
      </c>
      <c r="BR47" s="204">
        <v>3.49361382419234</v>
      </c>
      <c r="BS47" s="208">
        <v>3453</v>
      </c>
      <c r="BT47" s="207">
        <v>7077</v>
      </c>
      <c r="BU47" s="204">
        <v>2.0495221546481299</v>
      </c>
      <c r="BV47" s="208">
        <v>177</v>
      </c>
      <c r="BW47" s="207">
        <v>374</v>
      </c>
      <c r="BX47" s="204">
        <v>2.1129943502824902</v>
      </c>
      <c r="BY47" s="208">
        <v>6437</v>
      </c>
      <c r="BZ47" s="207">
        <v>11063</v>
      </c>
      <c r="CA47" s="204">
        <v>1.71865775982601</v>
      </c>
      <c r="CB47" s="193">
        <f>SUM(B47+E47+H47+K47+N47+Q47+T47+W47+Z47+AC47+AF47+AI47+AL47+AO47+AR47+AU47+AX47+BA47+BD47+BG47+BJ47+BM47+BP47+BS47+BV47+BY47)</f>
        <v>40428</v>
      </c>
      <c r="CC47" s="193">
        <f>SUM(C47+F47+I47+L47+O47+R47+U47+X47+AA47+AD47+AG47+AJ47+AM47+AP47+AS47+AV47+AY47+BB47+BE47+BH47+BK47+BN47+BQ47+BT47+BW47+BZ47)</f>
        <v>95258</v>
      </c>
      <c r="CD47" s="187">
        <f t="shared" si="0"/>
        <v>2.3562382507173245</v>
      </c>
    </row>
    <row r="48" spans="1:82" s="152" customFormat="1" ht="11.25" customHeight="1" x14ac:dyDescent="0.2">
      <c r="A48" s="175" t="s">
        <v>62</v>
      </c>
      <c r="B48" s="202">
        <v>743</v>
      </c>
      <c r="C48" s="203">
        <v>1273</v>
      </c>
      <c r="D48" s="204">
        <v>1.71332436069987</v>
      </c>
      <c r="E48" s="202">
        <v>21</v>
      </c>
      <c r="F48" s="203">
        <v>67</v>
      </c>
      <c r="G48" s="204">
        <v>3.1904761904761898</v>
      </c>
      <c r="H48" s="208">
        <v>0</v>
      </c>
      <c r="I48" s="207">
        <v>0</v>
      </c>
      <c r="J48" s="204" t="s">
        <v>121</v>
      </c>
      <c r="K48" s="205">
        <v>59</v>
      </c>
      <c r="L48" s="207">
        <v>106</v>
      </c>
      <c r="M48" s="204">
        <v>1.79661016949153</v>
      </c>
      <c r="N48" s="208">
        <v>820</v>
      </c>
      <c r="O48" s="207">
        <v>1780</v>
      </c>
      <c r="P48" s="204">
        <v>2.1707317073170702</v>
      </c>
      <c r="Q48" s="208">
        <v>12208</v>
      </c>
      <c r="R48" s="207">
        <v>23746</v>
      </c>
      <c r="S48" s="204">
        <v>1.9451179554390601</v>
      </c>
      <c r="T48" s="208">
        <v>269</v>
      </c>
      <c r="U48" s="207">
        <v>351</v>
      </c>
      <c r="V48" s="204">
        <v>1.30483271375465</v>
      </c>
      <c r="W48" s="208">
        <v>3506</v>
      </c>
      <c r="X48" s="207">
        <v>8710</v>
      </c>
      <c r="Y48" s="204">
        <v>2.4843126069595001</v>
      </c>
      <c r="Z48" s="208">
        <v>1</v>
      </c>
      <c r="AA48" s="207">
        <v>2</v>
      </c>
      <c r="AB48" s="204">
        <v>2</v>
      </c>
      <c r="AC48" s="208">
        <v>1628</v>
      </c>
      <c r="AD48" s="207">
        <v>2191</v>
      </c>
      <c r="AE48" s="204">
        <v>1.3458230958230999</v>
      </c>
      <c r="AF48" s="208">
        <v>0</v>
      </c>
      <c r="AG48" s="207">
        <v>0</v>
      </c>
      <c r="AH48" s="204" t="s">
        <v>121</v>
      </c>
      <c r="AI48" s="208">
        <v>3708</v>
      </c>
      <c r="AJ48" s="207">
        <v>6330</v>
      </c>
      <c r="AK48" s="204">
        <v>1.7071197411003201</v>
      </c>
      <c r="AL48" s="208">
        <v>32</v>
      </c>
      <c r="AM48" s="207">
        <v>74</v>
      </c>
      <c r="AN48" s="204">
        <v>2.3125</v>
      </c>
      <c r="AO48" s="208">
        <v>255</v>
      </c>
      <c r="AP48" s="207">
        <v>412</v>
      </c>
      <c r="AQ48" s="204">
        <v>1.6156862745098</v>
      </c>
      <c r="AR48" s="208">
        <v>339</v>
      </c>
      <c r="AS48" s="207">
        <v>555</v>
      </c>
      <c r="AT48" s="204">
        <v>1.63716814159292</v>
      </c>
      <c r="AU48" s="208">
        <v>19</v>
      </c>
      <c r="AV48" s="207">
        <v>23</v>
      </c>
      <c r="AW48" s="204">
        <v>1.2105263157894699</v>
      </c>
      <c r="AX48" s="208">
        <v>2206</v>
      </c>
      <c r="AY48" s="207">
        <v>2922</v>
      </c>
      <c r="AZ48" s="204">
        <v>1.3245693563009999</v>
      </c>
      <c r="BA48" s="208">
        <v>46</v>
      </c>
      <c r="BB48" s="207">
        <v>117</v>
      </c>
      <c r="BC48" s="204">
        <v>2.5434782608695699</v>
      </c>
      <c r="BD48" s="208">
        <v>146</v>
      </c>
      <c r="BE48" s="207">
        <v>309</v>
      </c>
      <c r="BF48" s="204">
        <v>2.1164383561643798</v>
      </c>
      <c r="BG48" s="208">
        <v>6</v>
      </c>
      <c r="BH48" s="207">
        <v>11</v>
      </c>
      <c r="BI48" s="204">
        <v>1.8333333333333299</v>
      </c>
      <c r="BJ48" s="208">
        <v>1187</v>
      </c>
      <c r="BK48" s="207">
        <v>1515</v>
      </c>
      <c r="BL48" s="204">
        <v>1.2763268744734599</v>
      </c>
      <c r="BM48" s="208">
        <v>42</v>
      </c>
      <c r="BN48" s="207">
        <v>82</v>
      </c>
      <c r="BO48" s="204">
        <v>1.9523809523809501</v>
      </c>
      <c r="BP48" s="208">
        <v>5912</v>
      </c>
      <c r="BQ48" s="207">
        <v>8998</v>
      </c>
      <c r="BR48" s="204">
        <v>1.5219891745602201</v>
      </c>
      <c r="BS48" s="208">
        <v>1847</v>
      </c>
      <c r="BT48" s="207">
        <v>4116</v>
      </c>
      <c r="BU48" s="204">
        <v>2.2284786139685999</v>
      </c>
      <c r="BV48" s="208">
        <v>48</v>
      </c>
      <c r="BW48" s="207">
        <v>118</v>
      </c>
      <c r="BX48" s="204">
        <v>2.4583333333333299</v>
      </c>
      <c r="BY48" s="208">
        <v>17357</v>
      </c>
      <c r="BZ48" s="207">
        <v>30394</v>
      </c>
      <c r="CA48" s="204">
        <v>1.7511090626260299</v>
      </c>
      <c r="CB48" s="193">
        <f>SUM(B48+E48+H48+K48+N48+Q48+T48+W48+Z48+AC48+AF48+AI48+AL48+AO48+AR48+AU48+AX48+BA48+BD48+BG48+BJ48+BM48+BP48+BS48+BV48+BY48)</f>
        <v>52405</v>
      </c>
      <c r="CC48" s="193">
        <f>SUM(C48+F48+I48+L48+O48+R48+U48+X48+AA48+AD48+AG48+AJ48+AM48+AP48+AS48+AV48+AY48+BB48+BE48+BH48+BK48+BN48+BQ48+BT48+BW48+BZ48)</f>
        <v>94202</v>
      </c>
      <c r="CD48" s="187">
        <f t="shared" si="0"/>
        <v>1.7975765671214579</v>
      </c>
    </row>
    <row r="49" spans="1:82" s="152" customFormat="1" ht="11.25" customHeight="1" x14ac:dyDescent="0.2">
      <c r="A49" s="175" t="s">
        <v>14</v>
      </c>
      <c r="B49" s="202">
        <v>238</v>
      </c>
      <c r="C49" s="203">
        <v>716</v>
      </c>
      <c r="D49" s="204">
        <v>3.00840336134454</v>
      </c>
      <c r="E49" s="208">
        <v>18</v>
      </c>
      <c r="F49" s="207">
        <v>30</v>
      </c>
      <c r="G49" s="204">
        <v>1.6666666666666701</v>
      </c>
      <c r="H49" s="208">
        <v>0</v>
      </c>
      <c r="I49" s="207">
        <v>0</v>
      </c>
      <c r="J49" s="204" t="s">
        <v>121</v>
      </c>
      <c r="K49" s="205">
        <v>52</v>
      </c>
      <c r="L49" s="207">
        <v>154</v>
      </c>
      <c r="M49" s="204">
        <v>2.9615384615384599</v>
      </c>
      <c r="N49" s="208">
        <v>1412</v>
      </c>
      <c r="O49" s="207">
        <v>3015</v>
      </c>
      <c r="P49" s="204">
        <v>2.13526912181303</v>
      </c>
      <c r="Q49" s="208">
        <v>3130</v>
      </c>
      <c r="R49" s="207">
        <v>6332</v>
      </c>
      <c r="S49" s="204">
        <v>2.0230031948881799</v>
      </c>
      <c r="T49" s="208">
        <v>179</v>
      </c>
      <c r="U49" s="207">
        <v>241</v>
      </c>
      <c r="V49" s="204">
        <v>1.3463687150838</v>
      </c>
      <c r="W49" s="208">
        <v>8977</v>
      </c>
      <c r="X49" s="207">
        <v>20373</v>
      </c>
      <c r="Y49" s="204">
        <v>2.26946641416954</v>
      </c>
      <c r="Z49" s="208">
        <v>28</v>
      </c>
      <c r="AA49" s="207">
        <v>37</v>
      </c>
      <c r="AB49" s="204">
        <v>1.3214285714285701</v>
      </c>
      <c r="AC49" s="208">
        <v>1887</v>
      </c>
      <c r="AD49" s="207">
        <v>7444</v>
      </c>
      <c r="AE49" s="204">
        <v>3.9448860625331199</v>
      </c>
      <c r="AF49" s="208">
        <v>6</v>
      </c>
      <c r="AG49" s="207">
        <v>10</v>
      </c>
      <c r="AH49" s="204">
        <v>1.6666666666666701</v>
      </c>
      <c r="AI49" s="208">
        <v>1506</v>
      </c>
      <c r="AJ49" s="207">
        <v>3797</v>
      </c>
      <c r="AK49" s="204">
        <v>2.52124833997344</v>
      </c>
      <c r="AL49" s="208">
        <v>59</v>
      </c>
      <c r="AM49" s="207">
        <v>140</v>
      </c>
      <c r="AN49" s="204">
        <v>2.3728813559322002</v>
      </c>
      <c r="AO49" s="208">
        <v>451</v>
      </c>
      <c r="AP49" s="207">
        <v>1135</v>
      </c>
      <c r="AQ49" s="204">
        <v>2.5166297117516598</v>
      </c>
      <c r="AR49" s="208">
        <v>157</v>
      </c>
      <c r="AS49" s="207">
        <v>641</v>
      </c>
      <c r="AT49" s="204">
        <v>4.0828025477707</v>
      </c>
      <c r="AU49" s="208">
        <v>55</v>
      </c>
      <c r="AV49" s="207">
        <v>301</v>
      </c>
      <c r="AW49" s="204">
        <v>5.47272727272727</v>
      </c>
      <c r="AX49" s="208">
        <v>147</v>
      </c>
      <c r="AY49" s="207">
        <v>315</v>
      </c>
      <c r="AZ49" s="204">
        <v>2.1428571428571401</v>
      </c>
      <c r="BA49" s="208">
        <v>55</v>
      </c>
      <c r="BB49" s="207">
        <v>143</v>
      </c>
      <c r="BC49" s="204">
        <v>2.6</v>
      </c>
      <c r="BD49" s="208">
        <v>680</v>
      </c>
      <c r="BE49" s="207">
        <v>3536</v>
      </c>
      <c r="BF49" s="204">
        <v>5.2</v>
      </c>
      <c r="BG49" s="208">
        <v>54</v>
      </c>
      <c r="BH49" s="207">
        <v>135</v>
      </c>
      <c r="BI49" s="204">
        <v>2.5</v>
      </c>
      <c r="BJ49" s="208">
        <v>2539</v>
      </c>
      <c r="BK49" s="207">
        <v>5396</v>
      </c>
      <c r="BL49" s="204">
        <v>2.1252461599054699</v>
      </c>
      <c r="BM49" s="208">
        <v>202</v>
      </c>
      <c r="BN49" s="207">
        <v>736</v>
      </c>
      <c r="BO49" s="204">
        <v>3.6435643564356401</v>
      </c>
      <c r="BP49" s="208">
        <v>2207</v>
      </c>
      <c r="BQ49" s="207">
        <v>8812</v>
      </c>
      <c r="BR49" s="204">
        <v>3.9927503398278201</v>
      </c>
      <c r="BS49" s="208">
        <v>3181</v>
      </c>
      <c r="BT49" s="207">
        <v>8678</v>
      </c>
      <c r="BU49" s="204">
        <v>2.72807293303992</v>
      </c>
      <c r="BV49" s="208">
        <v>324</v>
      </c>
      <c r="BW49" s="207">
        <v>1559</v>
      </c>
      <c r="BX49" s="204">
        <v>4.8117283950617296</v>
      </c>
      <c r="BY49" s="208">
        <v>8447</v>
      </c>
      <c r="BZ49" s="207">
        <v>17202</v>
      </c>
      <c r="CA49" s="204">
        <v>2.0364626494613498</v>
      </c>
      <c r="CB49" s="193">
        <f>SUM(B49+E49+H49+K49+N49+Q49+T49+W49+Z49+AC49+AF49+AI49+AL49+AO49+AR49+AU49+AX49+BA49+BD49+BG49+BJ49+BM49+BP49+BS49+BV49+BY49)</f>
        <v>35991</v>
      </c>
      <c r="CC49" s="193">
        <f>SUM(C49+F49+I49+L49+O49+R49+U49+X49+AA49+AD49+AG49+AJ49+AM49+AP49+AS49+AV49+AY49+BB49+BE49+BH49+BK49+BN49+BQ49+BT49+BW49+BZ49)</f>
        <v>90878</v>
      </c>
      <c r="CD49" s="187">
        <f t="shared" si="0"/>
        <v>2.5250201439248703</v>
      </c>
    </row>
    <row r="50" spans="1:82" s="152" customFormat="1" ht="11.25" customHeight="1" x14ac:dyDescent="0.2">
      <c r="A50" s="175" t="s">
        <v>110</v>
      </c>
      <c r="B50" s="202">
        <v>567</v>
      </c>
      <c r="C50" s="203">
        <v>1092</v>
      </c>
      <c r="D50" s="204">
        <v>1.92592592592593</v>
      </c>
      <c r="E50" s="202">
        <v>10</v>
      </c>
      <c r="F50" s="203">
        <v>11</v>
      </c>
      <c r="G50" s="204">
        <v>1.1000000000000001</v>
      </c>
      <c r="H50" s="205">
        <v>0</v>
      </c>
      <c r="I50" s="206">
        <v>0</v>
      </c>
      <c r="J50" s="204" t="s">
        <v>121</v>
      </c>
      <c r="K50" s="205">
        <v>83</v>
      </c>
      <c r="L50" s="207">
        <v>223</v>
      </c>
      <c r="M50" s="204">
        <v>2.68674698795181</v>
      </c>
      <c r="N50" s="208">
        <v>994</v>
      </c>
      <c r="O50" s="207">
        <v>2564</v>
      </c>
      <c r="P50" s="204">
        <v>2.579476861167</v>
      </c>
      <c r="Q50" s="208">
        <v>8189</v>
      </c>
      <c r="R50" s="207">
        <v>15099</v>
      </c>
      <c r="S50" s="204">
        <v>1.8438148736109401</v>
      </c>
      <c r="T50" s="208">
        <v>111</v>
      </c>
      <c r="U50" s="207">
        <v>171</v>
      </c>
      <c r="V50" s="204">
        <v>1.5405405405405399</v>
      </c>
      <c r="W50" s="208">
        <v>7114</v>
      </c>
      <c r="X50" s="207">
        <v>19019</v>
      </c>
      <c r="Y50" s="204">
        <v>2.6734607815574898</v>
      </c>
      <c r="Z50" s="208">
        <v>27</v>
      </c>
      <c r="AA50" s="207">
        <v>55</v>
      </c>
      <c r="AB50" s="204">
        <v>2.0370370370370399</v>
      </c>
      <c r="AC50" s="208">
        <v>1966</v>
      </c>
      <c r="AD50" s="207">
        <v>3954</v>
      </c>
      <c r="AE50" s="204">
        <v>2.01119023397762</v>
      </c>
      <c r="AF50" s="208">
        <v>9</v>
      </c>
      <c r="AG50" s="207">
        <v>16</v>
      </c>
      <c r="AH50" s="204">
        <v>1.7777777777777799</v>
      </c>
      <c r="AI50" s="208">
        <v>2357</v>
      </c>
      <c r="AJ50" s="207">
        <v>4667</v>
      </c>
      <c r="AK50" s="204">
        <v>1.98005939753924</v>
      </c>
      <c r="AL50" s="208">
        <v>51</v>
      </c>
      <c r="AM50" s="207">
        <v>127</v>
      </c>
      <c r="AN50" s="204">
        <v>2.4901960784313699</v>
      </c>
      <c r="AO50" s="208">
        <v>158</v>
      </c>
      <c r="AP50" s="207">
        <v>326</v>
      </c>
      <c r="AQ50" s="204">
        <v>2.0632911392405102</v>
      </c>
      <c r="AR50" s="208">
        <v>136</v>
      </c>
      <c r="AS50" s="207">
        <v>268</v>
      </c>
      <c r="AT50" s="204">
        <v>1.97058823529412</v>
      </c>
      <c r="AU50" s="208">
        <v>89</v>
      </c>
      <c r="AV50" s="207">
        <v>279</v>
      </c>
      <c r="AW50" s="204">
        <v>3.1348314606741599</v>
      </c>
      <c r="AX50" s="208">
        <v>117</v>
      </c>
      <c r="AY50" s="207">
        <v>255</v>
      </c>
      <c r="AZ50" s="204">
        <v>2.1794871794871802</v>
      </c>
      <c r="BA50" s="208">
        <v>78</v>
      </c>
      <c r="BB50" s="207">
        <v>177</v>
      </c>
      <c r="BC50" s="204">
        <v>2.2692307692307701</v>
      </c>
      <c r="BD50" s="208">
        <v>352</v>
      </c>
      <c r="BE50" s="207">
        <v>949</v>
      </c>
      <c r="BF50" s="204">
        <v>2.6960227272727302</v>
      </c>
      <c r="BG50" s="208">
        <v>81</v>
      </c>
      <c r="BH50" s="207">
        <v>164</v>
      </c>
      <c r="BI50" s="204">
        <v>2.0246913580246901</v>
      </c>
      <c r="BJ50" s="208">
        <v>1311</v>
      </c>
      <c r="BK50" s="207">
        <v>2632</v>
      </c>
      <c r="BL50" s="204">
        <v>2.0076277650648402</v>
      </c>
      <c r="BM50" s="208">
        <v>137</v>
      </c>
      <c r="BN50" s="207">
        <v>214</v>
      </c>
      <c r="BO50" s="204">
        <v>1.56204379562044</v>
      </c>
      <c r="BP50" s="208">
        <v>2413</v>
      </c>
      <c r="BQ50" s="207">
        <v>5317</v>
      </c>
      <c r="BR50" s="204">
        <v>2.2034811438043902</v>
      </c>
      <c r="BS50" s="208">
        <v>1503</v>
      </c>
      <c r="BT50" s="207">
        <v>4213</v>
      </c>
      <c r="BU50" s="204">
        <v>2.8030605455755202</v>
      </c>
      <c r="BV50" s="208">
        <v>66</v>
      </c>
      <c r="BW50" s="207">
        <v>324</v>
      </c>
      <c r="BX50" s="204">
        <v>4.9090909090909101</v>
      </c>
      <c r="BY50" s="208">
        <v>13153</v>
      </c>
      <c r="BZ50" s="207">
        <v>27348</v>
      </c>
      <c r="CA50" s="204">
        <v>2.07922147038698</v>
      </c>
      <c r="CB50" s="193">
        <f>SUM(B50+E50+H50+K50+N50+Q50+T50+W50+Z50+AC50+AF50+AI50+AL50+AO50+AR50+AU50+AX50+BA50+BD50+BG50+BJ50+BM50+BP50+BS50+BV50+BY50)</f>
        <v>41072</v>
      </c>
      <c r="CC50" s="193">
        <f>SUM(C50+F50+I50+L50+O50+R50+U50+X50+AA50+AD50+AG50+AJ50+AM50+AP50+AS50+AV50+AY50+BB50+BE50+BH50+BK50+BN50+BQ50+BT50+BW50+BZ50)</f>
        <v>89464</v>
      </c>
      <c r="CD50" s="187">
        <f t="shared" si="0"/>
        <v>2.1782236073237242</v>
      </c>
    </row>
    <row r="51" spans="1:82" s="152" customFormat="1" ht="11.25" customHeight="1" x14ac:dyDescent="0.2">
      <c r="A51" s="175" t="s">
        <v>24</v>
      </c>
      <c r="B51" s="202">
        <v>356</v>
      </c>
      <c r="C51" s="203">
        <v>1672</v>
      </c>
      <c r="D51" s="204">
        <v>4.69662921348315</v>
      </c>
      <c r="E51" s="202">
        <v>7</v>
      </c>
      <c r="F51" s="203">
        <v>28</v>
      </c>
      <c r="G51" s="204">
        <v>4</v>
      </c>
      <c r="H51" s="205">
        <v>0</v>
      </c>
      <c r="I51" s="206">
        <v>0</v>
      </c>
      <c r="J51" s="204" t="s">
        <v>121</v>
      </c>
      <c r="K51" s="205">
        <v>252</v>
      </c>
      <c r="L51" s="207">
        <v>597</v>
      </c>
      <c r="M51" s="204">
        <v>2.36904761904762</v>
      </c>
      <c r="N51" s="208">
        <v>2027</v>
      </c>
      <c r="O51" s="207">
        <v>4390</v>
      </c>
      <c r="P51" s="204">
        <v>2.1657622101628</v>
      </c>
      <c r="Q51" s="208">
        <v>2812</v>
      </c>
      <c r="R51" s="207">
        <v>6487</v>
      </c>
      <c r="S51" s="204">
        <v>2.30689900426743</v>
      </c>
      <c r="T51" s="208">
        <v>123</v>
      </c>
      <c r="U51" s="207">
        <v>265</v>
      </c>
      <c r="V51" s="204">
        <v>2.1544715447154501</v>
      </c>
      <c r="W51" s="208">
        <v>9264</v>
      </c>
      <c r="X51" s="207">
        <v>20452</v>
      </c>
      <c r="Y51" s="204">
        <v>2.2076856649395502</v>
      </c>
      <c r="Z51" s="208">
        <v>20</v>
      </c>
      <c r="AA51" s="207">
        <v>54</v>
      </c>
      <c r="AB51" s="204">
        <v>2.7</v>
      </c>
      <c r="AC51" s="208">
        <v>1851</v>
      </c>
      <c r="AD51" s="207">
        <v>5344</v>
      </c>
      <c r="AE51" s="204">
        <v>2.8870880605078302</v>
      </c>
      <c r="AF51" s="208">
        <v>6</v>
      </c>
      <c r="AG51" s="207">
        <v>16</v>
      </c>
      <c r="AH51" s="204">
        <v>2.6666666666666701</v>
      </c>
      <c r="AI51" s="208">
        <v>1627</v>
      </c>
      <c r="AJ51" s="207">
        <v>2778</v>
      </c>
      <c r="AK51" s="204">
        <v>1.70743700061463</v>
      </c>
      <c r="AL51" s="208">
        <v>114</v>
      </c>
      <c r="AM51" s="207">
        <v>301</v>
      </c>
      <c r="AN51" s="204">
        <v>2.6403508771929798</v>
      </c>
      <c r="AO51" s="208">
        <v>160</v>
      </c>
      <c r="AP51" s="207">
        <v>298</v>
      </c>
      <c r="AQ51" s="204">
        <v>1.8625</v>
      </c>
      <c r="AR51" s="228">
        <v>135</v>
      </c>
      <c r="AS51" s="229">
        <v>354</v>
      </c>
      <c r="AT51" s="204">
        <v>2.62222222222222</v>
      </c>
      <c r="AU51" s="228">
        <v>56</v>
      </c>
      <c r="AV51" s="229">
        <v>121</v>
      </c>
      <c r="AW51" s="204">
        <v>2.16071428571429</v>
      </c>
      <c r="AX51" s="228">
        <v>100</v>
      </c>
      <c r="AY51" s="229">
        <v>209</v>
      </c>
      <c r="AZ51" s="204">
        <v>2.09</v>
      </c>
      <c r="BA51" s="228">
        <v>111</v>
      </c>
      <c r="BB51" s="229">
        <v>542</v>
      </c>
      <c r="BC51" s="204">
        <v>4.8828828828828801</v>
      </c>
      <c r="BD51" s="228">
        <v>369</v>
      </c>
      <c r="BE51" s="229">
        <v>957</v>
      </c>
      <c r="BF51" s="204">
        <v>2.5934959349593498</v>
      </c>
      <c r="BG51" s="228">
        <v>94</v>
      </c>
      <c r="BH51" s="229">
        <v>259</v>
      </c>
      <c r="BI51" s="204">
        <v>2.7553191489361701</v>
      </c>
      <c r="BJ51" s="228">
        <v>1442</v>
      </c>
      <c r="BK51" s="229">
        <v>2470</v>
      </c>
      <c r="BL51" s="204">
        <v>1.7128987517337</v>
      </c>
      <c r="BM51" s="228">
        <v>87</v>
      </c>
      <c r="BN51" s="229">
        <v>232</v>
      </c>
      <c r="BO51" s="204">
        <v>2.6666666666666701</v>
      </c>
      <c r="BP51" s="228">
        <v>1867</v>
      </c>
      <c r="BQ51" s="229">
        <v>5608</v>
      </c>
      <c r="BR51" s="204">
        <v>3.0037493304766998</v>
      </c>
      <c r="BS51" s="228">
        <v>3288</v>
      </c>
      <c r="BT51" s="229">
        <v>8466</v>
      </c>
      <c r="BU51" s="204">
        <v>2.5748175182481798</v>
      </c>
      <c r="BV51" s="228">
        <v>306</v>
      </c>
      <c r="BW51" s="229">
        <v>1395</v>
      </c>
      <c r="BX51" s="204">
        <v>4.5588235294117601</v>
      </c>
      <c r="BY51" s="228">
        <v>11052</v>
      </c>
      <c r="BZ51" s="229">
        <v>24941</v>
      </c>
      <c r="CA51" s="204">
        <v>2.25669562070214</v>
      </c>
      <c r="CB51" s="193">
        <f>SUM(B51+E51+H51+K51+N51+Q51+T51+W51+Z51+AC51+AF51+AI51+AL51+AO51+AR51+AU51+AX51+BA51+BD51+BG51+BJ51+BM51+BP51+BS51+BV51+BY51)</f>
        <v>37526</v>
      </c>
      <c r="CC51" s="193">
        <f>SUM(C51+F51+I51+L51+O51+R51+U51+X51+AA51+AD51+AG51+AJ51+AM51+AP51+AS51+AV51+AY51+BB51+BE51+BH51+BK51+BN51+BQ51+BT51+BW51+BZ51)</f>
        <v>88236</v>
      </c>
      <c r="CD51" s="187">
        <f t="shared" si="0"/>
        <v>2.3513297447103341</v>
      </c>
    </row>
    <row r="52" spans="1:82" s="152" customFormat="1" ht="11.25" customHeight="1" x14ac:dyDescent="0.2">
      <c r="A52" s="175" t="s">
        <v>113</v>
      </c>
      <c r="B52" s="202">
        <v>123</v>
      </c>
      <c r="C52" s="203">
        <v>400</v>
      </c>
      <c r="D52" s="204">
        <v>3.2520325203252001</v>
      </c>
      <c r="E52" s="208">
        <v>9</v>
      </c>
      <c r="F52" s="207">
        <v>27</v>
      </c>
      <c r="G52" s="204">
        <v>3</v>
      </c>
      <c r="H52" s="208">
        <v>0</v>
      </c>
      <c r="I52" s="207">
        <v>0</v>
      </c>
      <c r="J52" s="204" t="s">
        <v>121</v>
      </c>
      <c r="K52" s="205">
        <v>60</v>
      </c>
      <c r="L52" s="207">
        <v>89</v>
      </c>
      <c r="M52" s="204">
        <v>1.4833333333333301</v>
      </c>
      <c r="N52" s="208">
        <v>328</v>
      </c>
      <c r="O52" s="207">
        <v>1222</v>
      </c>
      <c r="P52" s="204">
        <v>3.7256097560975601</v>
      </c>
      <c r="Q52" s="208">
        <v>8200</v>
      </c>
      <c r="R52" s="207">
        <v>21177</v>
      </c>
      <c r="S52" s="204">
        <v>2.5825609756097601</v>
      </c>
      <c r="T52" s="208">
        <v>69</v>
      </c>
      <c r="U52" s="207">
        <v>138</v>
      </c>
      <c r="V52" s="204">
        <v>2</v>
      </c>
      <c r="W52" s="208">
        <v>9775</v>
      </c>
      <c r="X52" s="207">
        <v>27037</v>
      </c>
      <c r="Y52" s="204">
        <v>2.7659335038363202</v>
      </c>
      <c r="Z52" s="208">
        <v>43</v>
      </c>
      <c r="AA52" s="207">
        <v>78</v>
      </c>
      <c r="AB52" s="204">
        <v>1.81395348837209</v>
      </c>
      <c r="AC52" s="208">
        <v>949</v>
      </c>
      <c r="AD52" s="207">
        <v>2501</v>
      </c>
      <c r="AE52" s="204">
        <v>2.6354056902002099</v>
      </c>
      <c r="AF52" s="208">
        <v>0</v>
      </c>
      <c r="AG52" s="207">
        <v>0</v>
      </c>
      <c r="AH52" s="204" t="s">
        <v>121</v>
      </c>
      <c r="AI52" s="208">
        <v>1151</v>
      </c>
      <c r="AJ52" s="207">
        <v>3956</v>
      </c>
      <c r="AK52" s="204">
        <v>3.4370112945265001</v>
      </c>
      <c r="AL52" s="208">
        <v>30</v>
      </c>
      <c r="AM52" s="207">
        <v>57</v>
      </c>
      <c r="AN52" s="204">
        <v>1.9</v>
      </c>
      <c r="AO52" s="208">
        <v>257</v>
      </c>
      <c r="AP52" s="207">
        <v>714</v>
      </c>
      <c r="AQ52" s="204">
        <v>2.7782101167315201</v>
      </c>
      <c r="AR52" s="208">
        <v>263</v>
      </c>
      <c r="AS52" s="207">
        <v>690</v>
      </c>
      <c r="AT52" s="204">
        <v>2.6235741444866898</v>
      </c>
      <c r="AU52" s="208">
        <v>24</v>
      </c>
      <c r="AV52" s="207">
        <v>57</v>
      </c>
      <c r="AW52" s="204">
        <v>2.375</v>
      </c>
      <c r="AX52" s="208">
        <v>83</v>
      </c>
      <c r="AY52" s="207">
        <v>189</v>
      </c>
      <c r="AZ52" s="204">
        <v>2.2771084337349401</v>
      </c>
      <c r="BA52" s="208">
        <v>13</v>
      </c>
      <c r="BB52" s="207">
        <v>27</v>
      </c>
      <c r="BC52" s="204">
        <v>2.0769230769230802</v>
      </c>
      <c r="BD52" s="208">
        <v>167</v>
      </c>
      <c r="BE52" s="207">
        <v>420</v>
      </c>
      <c r="BF52" s="204">
        <v>2.5149700598802398</v>
      </c>
      <c r="BG52" s="208">
        <v>5</v>
      </c>
      <c r="BH52" s="207">
        <v>13</v>
      </c>
      <c r="BI52" s="204">
        <v>2.6</v>
      </c>
      <c r="BJ52" s="208">
        <v>2318</v>
      </c>
      <c r="BK52" s="207">
        <v>5373</v>
      </c>
      <c r="BL52" s="204">
        <v>2.3179465056082802</v>
      </c>
      <c r="BM52" s="208">
        <v>50</v>
      </c>
      <c r="BN52" s="207">
        <v>113</v>
      </c>
      <c r="BO52" s="204">
        <v>2.2599999999999998</v>
      </c>
      <c r="BP52" s="208">
        <v>1093</v>
      </c>
      <c r="BQ52" s="207">
        <v>4736</v>
      </c>
      <c r="BR52" s="204">
        <v>4.3330283623055799</v>
      </c>
      <c r="BS52" s="208">
        <v>2370</v>
      </c>
      <c r="BT52" s="207">
        <v>8872</v>
      </c>
      <c r="BU52" s="204">
        <v>3.74345991561181</v>
      </c>
      <c r="BV52" s="208">
        <v>32</v>
      </c>
      <c r="BW52" s="207">
        <v>60</v>
      </c>
      <c r="BX52" s="204">
        <v>1.875</v>
      </c>
      <c r="BY52" s="208">
        <v>3364</v>
      </c>
      <c r="BZ52" s="207">
        <v>9636</v>
      </c>
      <c r="CA52" s="204">
        <v>2.8644470868014298</v>
      </c>
      <c r="CB52" s="193">
        <f>SUM(B52+E52+H52+K52+N52+Q52+T52+W52+Z52+AC52+AF52+AI52+AL52+AO52+AR52+AU52+AX52+BA52+BD52+BG52+BJ52+BM52+BP52+BS52+BV52+BY52)</f>
        <v>30776</v>
      </c>
      <c r="CC52" s="193">
        <f>SUM(C52+F52+I52+L52+O52+R52+U52+X52+AA52+AD52+AG52+AJ52+AM52+AP52+AS52+AV52+AY52+BB52+BE52+BH52+BK52+BN52+BQ52+BT52+BW52+BZ52)</f>
        <v>87582</v>
      </c>
      <c r="CD52" s="187">
        <f t="shared" si="0"/>
        <v>2.845788926436184</v>
      </c>
    </row>
    <row r="53" spans="1:82" s="152" customFormat="1" ht="11.25" customHeight="1" x14ac:dyDescent="0.2">
      <c r="A53" s="175" t="s">
        <v>36</v>
      </c>
      <c r="B53" s="202">
        <v>541</v>
      </c>
      <c r="C53" s="203">
        <v>1294</v>
      </c>
      <c r="D53" s="204">
        <v>2.3918669131238501</v>
      </c>
      <c r="E53" s="202">
        <v>39</v>
      </c>
      <c r="F53" s="203">
        <v>102</v>
      </c>
      <c r="G53" s="204">
        <v>2.6153846153846199</v>
      </c>
      <c r="H53" s="205">
        <v>0</v>
      </c>
      <c r="I53" s="206">
        <v>0</v>
      </c>
      <c r="J53" s="204" t="s">
        <v>121</v>
      </c>
      <c r="K53" s="205">
        <v>227</v>
      </c>
      <c r="L53" s="207">
        <v>428</v>
      </c>
      <c r="M53" s="204">
        <v>1.88546255506608</v>
      </c>
      <c r="N53" s="208">
        <v>1753</v>
      </c>
      <c r="O53" s="207">
        <v>3280</v>
      </c>
      <c r="P53" s="204">
        <v>1.87107815173987</v>
      </c>
      <c r="Q53" s="208">
        <v>4195</v>
      </c>
      <c r="R53" s="207">
        <v>9347</v>
      </c>
      <c r="S53" s="204">
        <v>2.2281287246722301</v>
      </c>
      <c r="T53" s="208">
        <v>235</v>
      </c>
      <c r="U53" s="207">
        <v>383</v>
      </c>
      <c r="V53" s="204">
        <v>1.6297872340425501</v>
      </c>
      <c r="W53" s="208">
        <v>6492</v>
      </c>
      <c r="X53" s="207">
        <v>13520</v>
      </c>
      <c r="Y53" s="204">
        <v>2.0825631546518801</v>
      </c>
      <c r="Z53" s="208">
        <v>54</v>
      </c>
      <c r="AA53" s="207">
        <v>90</v>
      </c>
      <c r="AB53" s="204">
        <v>1.6666666666666701</v>
      </c>
      <c r="AC53" s="208">
        <v>3076</v>
      </c>
      <c r="AD53" s="207">
        <v>6515</v>
      </c>
      <c r="AE53" s="204">
        <v>2.1180104031209401</v>
      </c>
      <c r="AF53" s="208">
        <v>19</v>
      </c>
      <c r="AG53" s="207">
        <v>40</v>
      </c>
      <c r="AH53" s="204">
        <v>2.1052631578947398</v>
      </c>
      <c r="AI53" s="208">
        <v>1902</v>
      </c>
      <c r="AJ53" s="207">
        <v>3647</v>
      </c>
      <c r="AK53" s="204">
        <v>1.91745531019979</v>
      </c>
      <c r="AL53" s="208">
        <v>110</v>
      </c>
      <c r="AM53" s="207">
        <v>229</v>
      </c>
      <c r="AN53" s="204">
        <v>2.0818181818181798</v>
      </c>
      <c r="AO53" s="208">
        <v>179</v>
      </c>
      <c r="AP53" s="207">
        <v>266</v>
      </c>
      <c r="AQ53" s="204">
        <v>1.4860335195530701</v>
      </c>
      <c r="AR53" s="208">
        <v>644</v>
      </c>
      <c r="AS53" s="207">
        <v>1768</v>
      </c>
      <c r="AT53" s="204">
        <v>2.7453416149068302</v>
      </c>
      <c r="AU53" s="208">
        <v>105</v>
      </c>
      <c r="AV53" s="207">
        <v>245</v>
      </c>
      <c r="AW53" s="204">
        <v>2.3333333333333299</v>
      </c>
      <c r="AX53" s="208">
        <v>310</v>
      </c>
      <c r="AY53" s="207">
        <v>709</v>
      </c>
      <c r="AZ53" s="204">
        <v>2.2870967741935502</v>
      </c>
      <c r="BA53" s="208">
        <v>189</v>
      </c>
      <c r="BB53" s="207">
        <v>293</v>
      </c>
      <c r="BC53" s="204">
        <v>1.55026455026455</v>
      </c>
      <c r="BD53" s="208">
        <v>837</v>
      </c>
      <c r="BE53" s="207">
        <v>1687</v>
      </c>
      <c r="BF53" s="204">
        <v>2.0155316606929499</v>
      </c>
      <c r="BG53" s="208">
        <v>244</v>
      </c>
      <c r="BH53" s="207">
        <v>413</v>
      </c>
      <c r="BI53" s="204">
        <v>1.69262295081967</v>
      </c>
      <c r="BJ53" s="208">
        <v>2433</v>
      </c>
      <c r="BK53" s="207">
        <v>4422</v>
      </c>
      <c r="BL53" s="204">
        <v>1.8175092478421699</v>
      </c>
      <c r="BM53" s="208">
        <v>486</v>
      </c>
      <c r="BN53" s="207">
        <v>969</v>
      </c>
      <c r="BO53" s="204">
        <v>1.99382716049383</v>
      </c>
      <c r="BP53" s="208">
        <v>4125</v>
      </c>
      <c r="BQ53" s="207">
        <v>11421</v>
      </c>
      <c r="BR53" s="204">
        <v>2.7687272727272698</v>
      </c>
      <c r="BS53" s="208">
        <v>1740</v>
      </c>
      <c r="BT53" s="207">
        <v>3941</v>
      </c>
      <c r="BU53" s="204">
        <v>2.26494252873563</v>
      </c>
      <c r="BV53" s="208">
        <v>208</v>
      </c>
      <c r="BW53" s="207">
        <v>417</v>
      </c>
      <c r="BX53" s="204">
        <v>2.0048076923076898</v>
      </c>
      <c r="BY53" s="208">
        <v>8705</v>
      </c>
      <c r="BZ53" s="207">
        <v>15541</v>
      </c>
      <c r="CA53" s="204">
        <v>1.78529580700747</v>
      </c>
      <c r="CB53" s="193">
        <f>SUM(B53+E53+H53+K53+N53+Q53+T53+W53+Z53+AC53+AF53+AI53+AL53+AO53+AR53+AU53+AX53+BA53+BD53+BG53+BJ53+BM53+BP53+BS53+BV53+BY53)</f>
        <v>38848</v>
      </c>
      <c r="CC53" s="193">
        <f>SUM(C53+F53+I53+L53+O53+R53+U53+X53+AA53+AD53+AG53+AJ53+AM53+AP53+AS53+AV53+AY53+BB53+BE53+BH53+BK53+BN53+BQ53+BT53+BW53+BZ53)</f>
        <v>80967</v>
      </c>
      <c r="CD53" s="187">
        <f t="shared" si="0"/>
        <v>2.0841999588138385</v>
      </c>
    </row>
    <row r="54" spans="1:82" s="152" customFormat="1" ht="11.25" customHeight="1" x14ac:dyDescent="0.2">
      <c r="A54" s="175" t="s">
        <v>46</v>
      </c>
      <c r="B54" s="202">
        <v>820</v>
      </c>
      <c r="C54" s="203">
        <v>2673</v>
      </c>
      <c r="D54" s="204">
        <v>3.2597560975609801</v>
      </c>
      <c r="E54" s="208">
        <v>43</v>
      </c>
      <c r="F54" s="207">
        <v>105</v>
      </c>
      <c r="G54" s="204">
        <v>2.4418604651162799</v>
      </c>
      <c r="H54" s="208">
        <v>46</v>
      </c>
      <c r="I54" s="207">
        <v>61</v>
      </c>
      <c r="J54" s="204">
        <v>1.3260869565217399</v>
      </c>
      <c r="K54" s="208">
        <v>294</v>
      </c>
      <c r="L54" s="207">
        <v>606</v>
      </c>
      <c r="M54" s="204">
        <v>2.06122448979592</v>
      </c>
      <c r="N54" s="208">
        <v>3156</v>
      </c>
      <c r="O54" s="207">
        <v>6872</v>
      </c>
      <c r="P54" s="204">
        <v>2.1774397972116599</v>
      </c>
      <c r="Q54" s="208">
        <v>3678</v>
      </c>
      <c r="R54" s="207">
        <v>8851</v>
      </c>
      <c r="S54" s="204">
        <v>2.40647090810223</v>
      </c>
      <c r="T54" s="208">
        <v>365</v>
      </c>
      <c r="U54" s="207">
        <v>998</v>
      </c>
      <c r="V54" s="204">
        <v>2.7342465753424698</v>
      </c>
      <c r="W54" s="208">
        <v>3359</v>
      </c>
      <c r="X54" s="207">
        <v>7056</v>
      </c>
      <c r="Y54" s="204">
        <v>2.1006251860672802</v>
      </c>
      <c r="Z54" s="208">
        <v>44</v>
      </c>
      <c r="AA54" s="207">
        <v>102</v>
      </c>
      <c r="AB54" s="204">
        <v>2.3181818181818201</v>
      </c>
      <c r="AC54" s="208">
        <v>1575</v>
      </c>
      <c r="AD54" s="207">
        <v>3745</v>
      </c>
      <c r="AE54" s="204">
        <v>2.37777777777778</v>
      </c>
      <c r="AF54" s="208">
        <v>24</v>
      </c>
      <c r="AG54" s="207">
        <v>44</v>
      </c>
      <c r="AH54" s="204">
        <v>1.8333333333333299</v>
      </c>
      <c r="AI54" s="208">
        <v>1820</v>
      </c>
      <c r="AJ54" s="207">
        <v>4132</v>
      </c>
      <c r="AK54" s="204">
        <v>2.2703296703296698</v>
      </c>
      <c r="AL54" s="208">
        <v>100</v>
      </c>
      <c r="AM54" s="207">
        <v>183</v>
      </c>
      <c r="AN54" s="204">
        <v>1.83</v>
      </c>
      <c r="AO54" s="208">
        <v>330</v>
      </c>
      <c r="AP54" s="207">
        <v>1014</v>
      </c>
      <c r="AQ54" s="204">
        <v>3.0727272727272701</v>
      </c>
      <c r="AR54" s="208">
        <v>483</v>
      </c>
      <c r="AS54" s="207">
        <v>1117</v>
      </c>
      <c r="AT54" s="204">
        <v>2.3126293995859202</v>
      </c>
      <c r="AU54" s="208">
        <v>176</v>
      </c>
      <c r="AV54" s="207">
        <v>270</v>
      </c>
      <c r="AW54" s="204">
        <v>1.5340909090909101</v>
      </c>
      <c r="AX54" s="208">
        <v>317</v>
      </c>
      <c r="AY54" s="207">
        <v>750</v>
      </c>
      <c r="AZ54" s="204">
        <v>2.36593059936909</v>
      </c>
      <c r="BA54" s="208">
        <v>334</v>
      </c>
      <c r="BB54" s="207">
        <v>1330</v>
      </c>
      <c r="BC54" s="204">
        <v>3.9820359281437101</v>
      </c>
      <c r="BD54" s="208">
        <v>1031</v>
      </c>
      <c r="BE54" s="207">
        <v>3808</v>
      </c>
      <c r="BF54" s="204">
        <v>3.69350145489816</v>
      </c>
      <c r="BG54" s="208">
        <v>253</v>
      </c>
      <c r="BH54" s="207">
        <v>1067</v>
      </c>
      <c r="BI54" s="204">
        <v>4.2173913043478297</v>
      </c>
      <c r="BJ54" s="208">
        <v>1422</v>
      </c>
      <c r="BK54" s="207">
        <v>2622</v>
      </c>
      <c r="BL54" s="204">
        <v>1.8438818565400801</v>
      </c>
      <c r="BM54" s="208">
        <v>2283</v>
      </c>
      <c r="BN54" s="207">
        <v>6558</v>
      </c>
      <c r="BO54" s="204">
        <v>2.8725361366622901</v>
      </c>
      <c r="BP54" s="208">
        <v>1732</v>
      </c>
      <c r="BQ54" s="207">
        <v>3704</v>
      </c>
      <c r="BR54" s="204">
        <v>2.1385681293302499</v>
      </c>
      <c r="BS54" s="208">
        <v>2560</v>
      </c>
      <c r="BT54" s="207">
        <v>6690</v>
      </c>
      <c r="BU54" s="204">
        <v>2.61328125</v>
      </c>
      <c r="BV54" s="208">
        <v>331</v>
      </c>
      <c r="BW54" s="207">
        <v>858</v>
      </c>
      <c r="BX54" s="204">
        <v>2.5921450151057401</v>
      </c>
      <c r="BY54" s="208">
        <v>6387</v>
      </c>
      <c r="BZ54" s="207">
        <v>13224</v>
      </c>
      <c r="CA54" s="204">
        <v>2.0704556129638299</v>
      </c>
      <c r="CB54" s="193">
        <f>SUM(B54+E54+H54+K54+N54+Q54+T54+W54+Z54+AC54+AF54+AI54+AL54+AO54+AR54+AU54+AX54+BA54+BD54+BG54+BJ54+BM54+BP54+BS54+BV54+BY54)</f>
        <v>32963</v>
      </c>
      <c r="CC54" s="193">
        <f>SUM(C54+F54+I54+L54+O54+R54+U54+X54+AA54+AD54+AG54+AJ54+AM54+AP54+AS54+AV54+AY54+BB54+BE54+BH54+BK54+BN54+BQ54+BT54+BW54+BZ54)</f>
        <v>78440</v>
      </c>
      <c r="CD54" s="187">
        <f t="shared" si="0"/>
        <v>2.3796377756878924</v>
      </c>
    </row>
    <row r="55" spans="1:82" s="152" customFormat="1" ht="11.25" customHeight="1" x14ac:dyDescent="0.2">
      <c r="A55" s="175" t="s">
        <v>50</v>
      </c>
      <c r="B55" s="202">
        <v>2240</v>
      </c>
      <c r="C55" s="203">
        <v>2727</v>
      </c>
      <c r="D55" s="204">
        <v>1.21741071428571</v>
      </c>
      <c r="E55" s="208">
        <v>4</v>
      </c>
      <c r="F55" s="207">
        <v>7</v>
      </c>
      <c r="G55" s="204">
        <v>1.75</v>
      </c>
      <c r="H55" s="208">
        <v>101</v>
      </c>
      <c r="I55" s="207">
        <v>147</v>
      </c>
      <c r="J55" s="204">
        <v>1.4554455445544601</v>
      </c>
      <c r="K55" s="208">
        <v>112</v>
      </c>
      <c r="L55" s="207">
        <v>267</v>
      </c>
      <c r="M55" s="204">
        <v>2.3839285714285698</v>
      </c>
      <c r="N55" s="208">
        <v>1257</v>
      </c>
      <c r="O55" s="207">
        <v>2679</v>
      </c>
      <c r="P55" s="204">
        <v>2.1312649164677802</v>
      </c>
      <c r="Q55" s="208">
        <v>4773</v>
      </c>
      <c r="R55" s="207">
        <v>9637</v>
      </c>
      <c r="S55" s="204">
        <v>2.0190655772051098</v>
      </c>
      <c r="T55" s="208">
        <v>317</v>
      </c>
      <c r="U55" s="207">
        <v>878</v>
      </c>
      <c r="V55" s="204">
        <v>2.7697160883280798</v>
      </c>
      <c r="W55" s="208">
        <v>6857</v>
      </c>
      <c r="X55" s="207">
        <v>18020</v>
      </c>
      <c r="Y55" s="204">
        <v>2.62797141607117</v>
      </c>
      <c r="Z55" s="208">
        <v>13</v>
      </c>
      <c r="AA55" s="207">
        <v>52</v>
      </c>
      <c r="AB55" s="204">
        <v>4</v>
      </c>
      <c r="AC55" s="208">
        <v>1922</v>
      </c>
      <c r="AD55" s="207">
        <v>3286</v>
      </c>
      <c r="AE55" s="204">
        <v>1.7096774193548401</v>
      </c>
      <c r="AF55" s="208">
        <v>19</v>
      </c>
      <c r="AG55" s="207">
        <v>31</v>
      </c>
      <c r="AH55" s="204">
        <v>1.6315789473684199</v>
      </c>
      <c r="AI55" s="208">
        <v>1940</v>
      </c>
      <c r="AJ55" s="207">
        <v>3403</v>
      </c>
      <c r="AK55" s="204">
        <v>1.7541237113402099</v>
      </c>
      <c r="AL55" s="208">
        <v>78</v>
      </c>
      <c r="AM55" s="207">
        <v>120</v>
      </c>
      <c r="AN55" s="204">
        <v>1.5384615384615401</v>
      </c>
      <c r="AO55" s="208">
        <v>112</v>
      </c>
      <c r="AP55" s="207">
        <v>179</v>
      </c>
      <c r="AQ55" s="204">
        <v>1.59821428571429</v>
      </c>
      <c r="AR55" s="208">
        <v>258</v>
      </c>
      <c r="AS55" s="207">
        <v>470</v>
      </c>
      <c r="AT55" s="204">
        <v>1.8217054263565899</v>
      </c>
      <c r="AU55" s="208">
        <v>50</v>
      </c>
      <c r="AV55" s="207">
        <v>194</v>
      </c>
      <c r="AW55" s="204">
        <v>3.88</v>
      </c>
      <c r="AX55" s="208">
        <v>108</v>
      </c>
      <c r="AY55" s="207">
        <v>303</v>
      </c>
      <c r="AZ55" s="204">
        <v>2.8055555555555598</v>
      </c>
      <c r="BA55" s="208">
        <v>41</v>
      </c>
      <c r="BB55" s="207">
        <v>111</v>
      </c>
      <c r="BC55" s="204">
        <v>2.7073170731707301</v>
      </c>
      <c r="BD55" s="208">
        <v>242</v>
      </c>
      <c r="BE55" s="207">
        <v>579</v>
      </c>
      <c r="BF55" s="204">
        <v>2.3925619834710701</v>
      </c>
      <c r="BG55" s="208">
        <v>53</v>
      </c>
      <c r="BH55" s="207">
        <v>126</v>
      </c>
      <c r="BI55" s="204">
        <v>2.3773584905660399</v>
      </c>
      <c r="BJ55" s="208">
        <v>1148</v>
      </c>
      <c r="BK55" s="207">
        <v>2428</v>
      </c>
      <c r="BL55" s="204">
        <v>2.11498257839721</v>
      </c>
      <c r="BM55" s="208">
        <v>47</v>
      </c>
      <c r="BN55" s="207">
        <v>66</v>
      </c>
      <c r="BO55" s="204">
        <v>1.40425531914894</v>
      </c>
      <c r="BP55" s="208">
        <v>1732</v>
      </c>
      <c r="BQ55" s="207">
        <v>4153</v>
      </c>
      <c r="BR55" s="204">
        <v>2.39780600461894</v>
      </c>
      <c r="BS55" s="208">
        <v>2163</v>
      </c>
      <c r="BT55" s="207">
        <v>5107</v>
      </c>
      <c r="BU55" s="204">
        <v>2.3610725843735598</v>
      </c>
      <c r="BV55" s="208">
        <v>123</v>
      </c>
      <c r="BW55" s="207">
        <v>543</v>
      </c>
      <c r="BX55" s="204">
        <v>4.4146341463414602</v>
      </c>
      <c r="BY55" s="208">
        <v>12035</v>
      </c>
      <c r="BZ55" s="207">
        <v>21799</v>
      </c>
      <c r="CA55" s="204">
        <v>1.81130037390943</v>
      </c>
      <c r="CB55" s="193">
        <f>SUM(B55+E55+H55+K55+N55+Q55+T55+W55+Z55+AC55+AF55+AI55+AL55+AO55+AR55+AU55+AX55+BA55+BD55+BG55+BJ55+BM55+BP55+BS55+BV55+BY55)</f>
        <v>37745</v>
      </c>
      <c r="CC55" s="193">
        <f>SUM(C55+F55+I55+L55+O55+R55+U55+X55+AA55+AD55+AG55+AJ55+AM55+AP55+AS55+AV55+AY55+BB55+BE55+BH55+BK55+BN55+BQ55+BT55+BW55+BZ55)</f>
        <v>77312</v>
      </c>
      <c r="CD55" s="187">
        <f t="shared" si="0"/>
        <v>2.0482712942111538</v>
      </c>
    </row>
    <row r="56" spans="1:82" s="152" customFormat="1" x14ac:dyDescent="0.2">
      <c r="A56" s="212" t="s">
        <v>66</v>
      </c>
      <c r="B56" s="213">
        <v>1066</v>
      </c>
      <c r="C56" s="214">
        <v>1778</v>
      </c>
      <c r="D56" s="215">
        <v>1.6679174484052499</v>
      </c>
      <c r="E56" s="213">
        <v>2</v>
      </c>
      <c r="F56" s="214">
        <v>4</v>
      </c>
      <c r="G56" s="215">
        <v>2</v>
      </c>
      <c r="H56" s="216">
        <v>0</v>
      </c>
      <c r="I56" s="217">
        <v>0</v>
      </c>
      <c r="J56" s="215" t="s">
        <v>121</v>
      </c>
      <c r="K56" s="216">
        <v>73</v>
      </c>
      <c r="L56" s="218">
        <v>247</v>
      </c>
      <c r="M56" s="215">
        <v>3.3835616438356202</v>
      </c>
      <c r="N56" s="219">
        <v>755</v>
      </c>
      <c r="O56" s="218">
        <v>2089</v>
      </c>
      <c r="P56" s="215">
        <v>2.7668874172185398</v>
      </c>
      <c r="Q56" s="219">
        <v>6890</v>
      </c>
      <c r="R56" s="218">
        <v>15178</v>
      </c>
      <c r="S56" s="215">
        <v>2.2029027576197402</v>
      </c>
      <c r="T56" s="219">
        <v>25</v>
      </c>
      <c r="U56" s="218">
        <v>49</v>
      </c>
      <c r="V56" s="215">
        <v>1.96</v>
      </c>
      <c r="W56" s="219">
        <v>4257</v>
      </c>
      <c r="X56" s="218">
        <v>11382</v>
      </c>
      <c r="Y56" s="215">
        <v>2.6737138830162102</v>
      </c>
      <c r="Z56" s="219">
        <v>14</v>
      </c>
      <c r="AA56" s="218">
        <v>38</v>
      </c>
      <c r="AB56" s="215">
        <v>2.71428571428571</v>
      </c>
      <c r="AC56" s="219">
        <v>834</v>
      </c>
      <c r="AD56" s="218">
        <v>1436</v>
      </c>
      <c r="AE56" s="215">
        <v>1.7218225419664299</v>
      </c>
      <c r="AF56" s="219">
        <v>0</v>
      </c>
      <c r="AG56" s="218">
        <v>0</v>
      </c>
      <c r="AH56" s="215" t="s">
        <v>121</v>
      </c>
      <c r="AI56" s="219">
        <v>4578</v>
      </c>
      <c r="AJ56" s="218">
        <v>9382</v>
      </c>
      <c r="AK56" s="215">
        <v>2.0493665356050701</v>
      </c>
      <c r="AL56" s="219">
        <v>18</v>
      </c>
      <c r="AM56" s="218">
        <v>60</v>
      </c>
      <c r="AN56" s="215">
        <v>3.3333333333333299</v>
      </c>
      <c r="AO56" s="219">
        <v>70</v>
      </c>
      <c r="AP56" s="218">
        <v>217</v>
      </c>
      <c r="AQ56" s="215">
        <v>3.1</v>
      </c>
      <c r="AR56" s="219">
        <v>541</v>
      </c>
      <c r="AS56" s="218">
        <v>657</v>
      </c>
      <c r="AT56" s="215">
        <v>1.2144177449168201</v>
      </c>
      <c r="AU56" s="219">
        <v>14</v>
      </c>
      <c r="AV56" s="218">
        <v>33</v>
      </c>
      <c r="AW56" s="215">
        <v>2.3571428571428599</v>
      </c>
      <c r="AX56" s="219">
        <v>82</v>
      </c>
      <c r="AY56" s="218">
        <v>146</v>
      </c>
      <c r="AZ56" s="215">
        <v>1.7804878048780499</v>
      </c>
      <c r="BA56" s="219">
        <v>11</v>
      </c>
      <c r="BB56" s="218">
        <v>40</v>
      </c>
      <c r="BC56" s="215">
        <v>3.6363636363636398</v>
      </c>
      <c r="BD56" s="219">
        <v>102</v>
      </c>
      <c r="BE56" s="218">
        <v>433</v>
      </c>
      <c r="BF56" s="215">
        <v>4.2450980392156898</v>
      </c>
      <c r="BG56" s="219">
        <v>11</v>
      </c>
      <c r="BH56" s="218">
        <v>37</v>
      </c>
      <c r="BI56" s="215">
        <v>3.3636363636363602</v>
      </c>
      <c r="BJ56" s="219">
        <v>831</v>
      </c>
      <c r="BK56" s="218">
        <v>1496</v>
      </c>
      <c r="BL56" s="215">
        <v>1.8002406738868799</v>
      </c>
      <c r="BM56" s="219">
        <v>70</v>
      </c>
      <c r="BN56" s="218">
        <v>110</v>
      </c>
      <c r="BO56" s="215">
        <v>1.5714285714285701</v>
      </c>
      <c r="BP56" s="219">
        <v>2107</v>
      </c>
      <c r="BQ56" s="218">
        <v>3744</v>
      </c>
      <c r="BR56" s="215">
        <v>1.7769340294257201</v>
      </c>
      <c r="BS56" s="219">
        <v>724</v>
      </c>
      <c r="BT56" s="218">
        <v>1897</v>
      </c>
      <c r="BU56" s="215">
        <v>2.6201657458563501</v>
      </c>
      <c r="BV56" s="219">
        <v>55</v>
      </c>
      <c r="BW56" s="218">
        <v>163</v>
      </c>
      <c r="BX56" s="215">
        <v>2.9636363636363598</v>
      </c>
      <c r="BY56" s="219">
        <v>9885</v>
      </c>
      <c r="BZ56" s="218">
        <v>22950</v>
      </c>
      <c r="CA56" s="215">
        <v>2.3216995447648001</v>
      </c>
      <c r="CB56" s="193">
        <f>SUM(B56+E56+H56+K56+N56+Q56+T56+W56+Z56+AC56+AF56+AI56+AL56+AO56+AR56+AU56+AX56+BA56+BD56+BG56+BJ56+BM56+BP56+BS56+BV56+BY56)</f>
        <v>33015</v>
      </c>
      <c r="CC56" s="193">
        <f>SUM(C56+F56+I56+L56+O56+R56+U56+X56+AA56+AD56+AG56+AJ56+AM56+AP56+AS56+AV56+AY56+BB56+BE56+BH56+BK56+BN56+BQ56+BT56+BW56+BZ56)</f>
        <v>73566</v>
      </c>
      <c r="CD56" s="187">
        <f t="shared" si="0"/>
        <v>2.2282598818718764</v>
      </c>
    </row>
    <row r="57" spans="1:82" s="152" customFormat="1" ht="11.25" customHeight="1" x14ac:dyDescent="0.2">
      <c r="A57" s="175" t="s">
        <v>35</v>
      </c>
      <c r="B57" s="202">
        <v>763</v>
      </c>
      <c r="C57" s="203">
        <v>2272</v>
      </c>
      <c r="D57" s="204">
        <v>2.9777195281782398</v>
      </c>
      <c r="E57" s="202">
        <v>33</v>
      </c>
      <c r="F57" s="203">
        <v>56</v>
      </c>
      <c r="G57" s="204">
        <v>1.6969696969696999</v>
      </c>
      <c r="H57" s="208">
        <v>0</v>
      </c>
      <c r="I57" s="207">
        <v>0</v>
      </c>
      <c r="J57" s="204" t="s">
        <v>121</v>
      </c>
      <c r="K57" s="205">
        <v>376</v>
      </c>
      <c r="L57" s="207">
        <v>522</v>
      </c>
      <c r="M57" s="204">
        <v>1.38829787234043</v>
      </c>
      <c r="N57" s="208">
        <v>1545</v>
      </c>
      <c r="O57" s="207">
        <v>3051</v>
      </c>
      <c r="P57" s="204">
        <v>1.9747572815534</v>
      </c>
      <c r="Q57" s="208">
        <v>3667</v>
      </c>
      <c r="R57" s="207">
        <v>7026</v>
      </c>
      <c r="S57" s="204">
        <v>1.91600763566948</v>
      </c>
      <c r="T57" s="208">
        <v>331</v>
      </c>
      <c r="U57" s="207">
        <v>1249</v>
      </c>
      <c r="V57" s="204">
        <v>3.7734138972809701</v>
      </c>
      <c r="W57" s="208">
        <v>5963</v>
      </c>
      <c r="X57" s="207">
        <v>12132</v>
      </c>
      <c r="Y57" s="204">
        <v>2.0345463692772099</v>
      </c>
      <c r="Z57" s="208">
        <v>37</v>
      </c>
      <c r="AA57" s="207">
        <v>65</v>
      </c>
      <c r="AB57" s="204">
        <v>1.7567567567567599</v>
      </c>
      <c r="AC57" s="208">
        <v>1573</v>
      </c>
      <c r="AD57" s="207">
        <v>4604</v>
      </c>
      <c r="AE57" s="204">
        <v>2.9268912905276498</v>
      </c>
      <c r="AF57" s="208">
        <v>9</v>
      </c>
      <c r="AG57" s="207">
        <v>11</v>
      </c>
      <c r="AH57" s="204">
        <v>1.2222222222222201</v>
      </c>
      <c r="AI57" s="208">
        <v>1790</v>
      </c>
      <c r="AJ57" s="207">
        <v>3371</v>
      </c>
      <c r="AK57" s="204">
        <v>1.88324022346369</v>
      </c>
      <c r="AL57" s="208">
        <v>66</v>
      </c>
      <c r="AM57" s="207">
        <v>107</v>
      </c>
      <c r="AN57" s="204">
        <v>1.62121212121212</v>
      </c>
      <c r="AO57" s="208">
        <v>482</v>
      </c>
      <c r="AP57" s="207">
        <v>1095</v>
      </c>
      <c r="AQ57" s="204">
        <v>2.27178423236515</v>
      </c>
      <c r="AR57" s="208">
        <v>259</v>
      </c>
      <c r="AS57" s="207">
        <v>640</v>
      </c>
      <c r="AT57" s="204">
        <v>2.4710424710424701</v>
      </c>
      <c r="AU57" s="208">
        <v>67</v>
      </c>
      <c r="AV57" s="207">
        <v>94</v>
      </c>
      <c r="AW57" s="204">
        <v>1.4029850746268699</v>
      </c>
      <c r="AX57" s="208">
        <v>454</v>
      </c>
      <c r="AY57" s="207">
        <v>757</v>
      </c>
      <c r="AZ57" s="204">
        <v>1.66740088105727</v>
      </c>
      <c r="BA57" s="208">
        <v>147</v>
      </c>
      <c r="BB57" s="207">
        <v>301</v>
      </c>
      <c r="BC57" s="204">
        <v>2.0476190476190501</v>
      </c>
      <c r="BD57" s="208">
        <v>822</v>
      </c>
      <c r="BE57" s="207">
        <v>2219</v>
      </c>
      <c r="BF57" s="204">
        <v>2.6995133819951298</v>
      </c>
      <c r="BG57" s="208">
        <v>121</v>
      </c>
      <c r="BH57" s="207">
        <v>230</v>
      </c>
      <c r="BI57" s="204">
        <v>1.9008264462809901</v>
      </c>
      <c r="BJ57" s="208">
        <v>2520</v>
      </c>
      <c r="BK57" s="207">
        <v>4615</v>
      </c>
      <c r="BL57" s="204">
        <v>1.8313492063492101</v>
      </c>
      <c r="BM57" s="208">
        <v>341</v>
      </c>
      <c r="BN57" s="207">
        <v>1077</v>
      </c>
      <c r="BO57" s="204">
        <v>3.158357771261</v>
      </c>
      <c r="BP57" s="208">
        <v>1563</v>
      </c>
      <c r="BQ57" s="207">
        <v>3679</v>
      </c>
      <c r="BR57" s="204">
        <v>2.3538067818298098</v>
      </c>
      <c r="BS57" s="208">
        <v>2670</v>
      </c>
      <c r="BT57" s="207">
        <v>6423</v>
      </c>
      <c r="BU57" s="204">
        <v>2.4056179775280899</v>
      </c>
      <c r="BV57" s="208">
        <v>181</v>
      </c>
      <c r="BW57" s="207">
        <v>793</v>
      </c>
      <c r="BX57" s="204">
        <v>4.3812154696132604</v>
      </c>
      <c r="BY57" s="208">
        <v>8433</v>
      </c>
      <c r="BZ57" s="207">
        <v>16512</v>
      </c>
      <c r="CA57" s="204">
        <v>1.9580220562077599</v>
      </c>
      <c r="CB57" s="193">
        <f>SUM(B57+E57+H57+K57+N57+Q57+T57+W57+Z57+AC57+AF57+AI57+AL57+AO57+AR57+AU57+AX57+BA57+BD57+BG57+BJ57+BM57+BP57+BS57+BV57+BY57)</f>
        <v>34213</v>
      </c>
      <c r="CC57" s="193">
        <f>SUM(C57+F57+I57+L57+O57+R57+U57+X57+AA57+AD57+AG57+AJ57+AM57+AP57+AS57+AV57+AY57+BB57+BE57+BH57+BK57+BN57+BQ57+BT57+BW57+BZ57)</f>
        <v>72901</v>
      </c>
      <c r="CD57" s="187">
        <f t="shared" si="0"/>
        <v>2.1307982345891912</v>
      </c>
    </row>
    <row r="58" spans="1:82" s="152" customFormat="1" ht="11.25" customHeight="1" x14ac:dyDescent="0.2">
      <c r="A58" s="175" t="s">
        <v>38</v>
      </c>
      <c r="B58" s="202">
        <v>518</v>
      </c>
      <c r="C58" s="203">
        <v>1215</v>
      </c>
      <c r="D58" s="204">
        <v>2.3455598455598499</v>
      </c>
      <c r="E58" s="202">
        <v>62</v>
      </c>
      <c r="F58" s="203">
        <v>167</v>
      </c>
      <c r="G58" s="204">
        <v>2.69354838709677</v>
      </c>
      <c r="H58" s="208">
        <v>0</v>
      </c>
      <c r="I58" s="207">
        <v>0</v>
      </c>
      <c r="J58" s="204" t="s">
        <v>121</v>
      </c>
      <c r="K58" s="205">
        <v>302</v>
      </c>
      <c r="L58" s="207">
        <v>584</v>
      </c>
      <c r="M58" s="204">
        <v>1.93377483443709</v>
      </c>
      <c r="N58" s="208">
        <v>1246</v>
      </c>
      <c r="O58" s="207">
        <v>2593</v>
      </c>
      <c r="P58" s="204">
        <v>2.08105939004815</v>
      </c>
      <c r="Q58" s="208">
        <v>3698</v>
      </c>
      <c r="R58" s="207">
        <v>8249</v>
      </c>
      <c r="S58" s="204">
        <v>2.2306652244456502</v>
      </c>
      <c r="T58" s="208">
        <v>139</v>
      </c>
      <c r="U58" s="207">
        <v>250</v>
      </c>
      <c r="V58" s="204">
        <v>1.7985611510791399</v>
      </c>
      <c r="W58" s="208">
        <v>5205</v>
      </c>
      <c r="X58" s="207">
        <v>10968</v>
      </c>
      <c r="Y58" s="204">
        <v>2.1072046109510101</v>
      </c>
      <c r="Z58" s="208">
        <v>86</v>
      </c>
      <c r="AA58" s="207">
        <v>156</v>
      </c>
      <c r="AB58" s="204">
        <v>1.81395348837209</v>
      </c>
      <c r="AC58" s="208">
        <v>2696</v>
      </c>
      <c r="AD58" s="207">
        <v>6312</v>
      </c>
      <c r="AE58" s="204">
        <v>2.3412462908011902</v>
      </c>
      <c r="AF58" s="208">
        <v>3</v>
      </c>
      <c r="AG58" s="207">
        <v>5</v>
      </c>
      <c r="AH58" s="204">
        <v>1.6666666666666701</v>
      </c>
      <c r="AI58" s="208">
        <v>1213</v>
      </c>
      <c r="AJ58" s="207">
        <v>2439</v>
      </c>
      <c r="AK58" s="204">
        <v>2.0107172300082401</v>
      </c>
      <c r="AL58" s="208">
        <v>214</v>
      </c>
      <c r="AM58" s="207">
        <v>503</v>
      </c>
      <c r="AN58" s="204">
        <v>2.3504672897196301</v>
      </c>
      <c r="AO58" s="208">
        <v>175</v>
      </c>
      <c r="AP58" s="207">
        <v>294</v>
      </c>
      <c r="AQ58" s="204">
        <v>1.68</v>
      </c>
      <c r="AR58" s="208">
        <v>363</v>
      </c>
      <c r="AS58" s="207">
        <v>1105</v>
      </c>
      <c r="AT58" s="204">
        <v>3.0440771349862299</v>
      </c>
      <c r="AU58" s="208">
        <v>259</v>
      </c>
      <c r="AV58" s="207">
        <v>529</v>
      </c>
      <c r="AW58" s="204">
        <v>2.0424710424710399</v>
      </c>
      <c r="AX58" s="208">
        <v>277</v>
      </c>
      <c r="AY58" s="207">
        <v>582</v>
      </c>
      <c r="AZ58" s="204">
        <v>2.1010830324909699</v>
      </c>
      <c r="BA58" s="208">
        <v>157</v>
      </c>
      <c r="BB58" s="207">
        <v>305</v>
      </c>
      <c r="BC58" s="204">
        <v>1.9426751592356699</v>
      </c>
      <c r="BD58" s="208">
        <v>665</v>
      </c>
      <c r="BE58" s="207">
        <v>1293</v>
      </c>
      <c r="BF58" s="204">
        <v>1.9443609022556401</v>
      </c>
      <c r="BG58" s="208">
        <v>170</v>
      </c>
      <c r="BH58" s="207">
        <v>422</v>
      </c>
      <c r="BI58" s="204">
        <v>2.4823529411764702</v>
      </c>
      <c r="BJ58" s="208">
        <v>1681</v>
      </c>
      <c r="BK58" s="207">
        <v>3162</v>
      </c>
      <c r="BL58" s="204">
        <v>1.88102320047591</v>
      </c>
      <c r="BM58" s="208">
        <v>241</v>
      </c>
      <c r="BN58" s="207">
        <v>851</v>
      </c>
      <c r="BO58" s="204">
        <v>3.53112033195021</v>
      </c>
      <c r="BP58" s="208">
        <v>3112</v>
      </c>
      <c r="BQ58" s="207">
        <v>8447</v>
      </c>
      <c r="BR58" s="204">
        <v>2.71433161953727</v>
      </c>
      <c r="BS58" s="208">
        <v>2010</v>
      </c>
      <c r="BT58" s="207">
        <v>4282</v>
      </c>
      <c r="BU58" s="204">
        <v>2.1303482587064702</v>
      </c>
      <c r="BV58" s="208">
        <v>215</v>
      </c>
      <c r="BW58" s="207">
        <v>1007</v>
      </c>
      <c r="BX58" s="204">
        <v>4.6837209302325604</v>
      </c>
      <c r="BY58" s="208">
        <v>7118</v>
      </c>
      <c r="BZ58" s="207">
        <v>14181</v>
      </c>
      <c r="CA58" s="204">
        <v>1.9922731104242799</v>
      </c>
      <c r="CB58" s="193">
        <f>SUM(B58+E58+H58+K58+N58+Q58+T58+W58+Z58+AC58+AF58+AI58+AL58+AO58+AR58+AU58+AX58+BA58+BD58+BG58+BJ58+BM58+BP58+BS58+BV58+BY58)</f>
        <v>31825</v>
      </c>
      <c r="CC58" s="193">
        <f>SUM(C58+F58+I58+L58+O58+R58+U58+X58+AA58+AD58+AG58+AJ58+AM58+AP58+AS58+AV58+AY58+BB58+BE58+BH58+BK58+BN58+BQ58+BT58+BW58+BZ58)</f>
        <v>69901</v>
      </c>
      <c r="CD58" s="187">
        <f t="shared" si="0"/>
        <v>2.196417910447761</v>
      </c>
    </row>
    <row r="59" spans="1:82" s="152" customFormat="1" ht="11.25" customHeight="1" x14ac:dyDescent="0.2">
      <c r="A59" s="175" t="s">
        <v>112</v>
      </c>
      <c r="B59" s="202">
        <v>74</v>
      </c>
      <c r="C59" s="203">
        <v>153</v>
      </c>
      <c r="D59" s="204">
        <v>2.0675675675675702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28</v>
      </c>
      <c r="L59" s="207">
        <v>84</v>
      </c>
      <c r="M59" s="204">
        <v>3</v>
      </c>
      <c r="N59" s="208">
        <v>237</v>
      </c>
      <c r="O59" s="207">
        <v>762</v>
      </c>
      <c r="P59" s="204">
        <v>3.21518987341772</v>
      </c>
      <c r="Q59" s="208">
        <v>3728</v>
      </c>
      <c r="R59" s="207">
        <v>9892</v>
      </c>
      <c r="S59" s="204">
        <v>2.6534334763948499</v>
      </c>
      <c r="T59" s="208">
        <v>18</v>
      </c>
      <c r="U59" s="207">
        <v>35</v>
      </c>
      <c r="V59" s="204">
        <v>1.94444444444444</v>
      </c>
      <c r="W59" s="208">
        <v>5193</v>
      </c>
      <c r="X59" s="207">
        <v>18655</v>
      </c>
      <c r="Y59" s="204">
        <v>3.5923358367032501</v>
      </c>
      <c r="Z59" s="208">
        <v>6</v>
      </c>
      <c r="AA59" s="207">
        <v>14</v>
      </c>
      <c r="AB59" s="204">
        <v>2.3333333333333299</v>
      </c>
      <c r="AC59" s="208">
        <v>1042</v>
      </c>
      <c r="AD59" s="207">
        <v>3397</v>
      </c>
      <c r="AE59" s="204">
        <v>3.2600767754318598</v>
      </c>
      <c r="AF59" s="208">
        <v>0</v>
      </c>
      <c r="AG59" s="207">
        <v>0</v>
      </c>
      <c r="AH59" s="204" t="s">
        <v>121</v>
      </c>
      <c r="AI59" s="208">
        <v>1319</v>
      </c>
      <c r="AJ59" s="207">
        <v>4539</v>
      </c>
      <c r="AK59" s="204">
        <v>3.4412433661864998</v>
      </c>
      <c r="AL59" s="208">
        <v>7</v>
      </c>
      <c r="AM59" s="207">
        <v>20</v>
      </c>
      <c r="AN59" s="204">
        <v>2.8571428571428599</v>
      </c>
      <c r="AO59" s="208">
        <v>1040</v>
      </c>
      <c r="AP59" s="207">
        <v>3201</v>
      </c>
      <c r="AQ59" s="204">
        <v>3.0778846153846202</v>
      </c>
      <c r="AR59" s="208">
        <v>224</v>
      </c>
      <c r="AS59" s="207">
        <v>668</v>
      </c>
      <c r="AT59" s="204">
        <v>2.9821428571428599</v>
      </c>
      <c r="AU59" s="208">
        <v>7</v>
      </c>
      <c r="AV59" s="207">
        <v>13</v>
      </c>
      <c r="AW59" s="204">
        <v>1.8571428571428601</v>
      </c>
      <c r="AX59" s="208">
        <v>34</v>
      </c>
      <c r="AY59" s="207">
        <v>66</v>
      </c>
      <c r="AZ59" s="204">
        <v>1.9411764705882399</v>
      </c>
      <c r="BA59" s="208">
        <v>2</v>
      </c>
      <c r="BB59" s="207">
        <v>4</v>
      </c>
      <c r="BC59" s="204">
        <v>2</v>
      </c>
      <c r="BD59" s="208">
        <v>182</v>
      </c>
      <c r="BE59" s="207">
        <v>1238</v>
      </c>
      <c r="BF59" s="204">
        <v>6.8021978021978002</v>
      </c>
      <c r="BG59" s="208">
        <v>4</v>
      </c>
      <c r="BH59" s="207">
        <v>6</v>
      </c>
      <c r="BI59" s="204">
        <v>1.5</v>
      </c>
      <c r="BJ59" s="208">
        <v>668</v>
      </c>
      <c r="BK59" s="207">
        <v>1476</v>
      </c>
      <c r="BL59" s="204">
        <v>2.2095808383233502</v>
      </c>
      <c r="BM59" s="208">
        <v>49</v>
      </c>
      <c r="BN59" s="207">
        <v>150</v>
      </c>
      <c r="BO59" s="204">
        <v>3.06122448979592</v>
      </c>
      <c r="BP59" s="208">
        <v>457</v>
      </c>
      <c r="BQ59" s="207">
        <v>1160</v>
      </c>
      <c r="BR59" s="204">
        <v>2.5382932166301999</v>
      </c>
      <c r="BS59" s="208">
        <v>904</v>
      </c>
      <c r="BT59" s="207">
        <v>3746</v>
      </c>
      <c r="BU59" s="204">
        <v>4.1438053097345096</v>
      </c>
      <c r="BV59" s="208">
        <v>9</v>
      </c>
      <c r="BW59" s="207">
        <v>11</v>
      </c>
      <c r="BX59" s="204">
        <v>1.2222222222222201</v>
      </c>
      <c r="BY59" s="208">
        <v>9071</v>
      </c>
      <c r="BZ59" s="207">
        <v>17724</v>
      </c>
      <c r="CA59" s="204">
        <v>1.95391908279131</v>
      </c>
      <c r="CB59" s="193">
        <f>SUM(B59+E59+H59+K59+N59+Q59+T59+W59+Z59+AC59+AF59+AI59+AL59+AO59+AR59+AU59+AX59+BA59+BD59+BG59+BJ59+BM59+BP59+BS59+BV59+BY59)</f>
        <v>24303</v>
      </c>
      <c r="CC59" s="193">
        <f>SUM(C59+F59+I59+L59+O59+R59+U59+X59+AA59+AD59+AG59+AJ59+AM59+AP59+AS59+AV59+AY59+BB59+BE59+BH59+BK59+BN59+BQ59+BT59+BW59+BZ59)</f>
        <v>67014</v>
      </c>
      <c r="CD59" s="187">
        <f t="shared" si="0"/>
        <v>2.7574373534131587</v>
      </c>
    </row>
    <row r="60" spans="1:82" s="152" customFormat="1" ht="11.25" customHeight="1" x14ac:dyDescent="0.2">
      <c r="A60" s="175" t="s">
        <v>104</v>
      </c>
      <c r="B60" s="202">
        <v>93</v>
      </c>
      <c r="C60" s="203">
        <v>242</v>
      </c>
      <c r="D60" s="204">
        <v>2.6021505376344098</v>
      </c>
      <c r="E60" s="208">
        <v>16</v>
      </c>
      <c r="F60" s="207">
        <v>48</v>
      </c>
      <c r="G60" s="204">
        <v>3</v>
      </c>
      <c r="H60" s="208">
        <v>31</v>
      </c>
      <c r="I60" s="207">
        <v>47</v>
      </c>
      <c r="J60" s="204">
        <v>1.5161290322580601</v>
      </c>
      <c r="K60" s="208">
        <v>57</v>
      </c>
      <c r="L60" s="207">
        <v>101</v>
      </c>
      <c r="M60" s="204">
        <v>1.7719298245613999</v>
      </c>
      <c r="N60" s="208">
        <v>1288</v>
      </c>
      <c r="O60" s="207">
        <v>2586</v>
      </c>
      <c r="P60" s="204">
        <v>2.0077639751552798</v>
      </c>
      <c r="Q60" s="208">
        <v>3600</v>
      </c>
      <c r="R60" s="207">
        <v>7822</v>
      </c>
      <c r="S60" s="204">
        <v>2.1727777777777799</v>
      </c>
      <c r="T60" s="208">
        <v>111</v>
      </c>
      <c r="U60" s="207">
        <v>180</v>
      </c>
      <c r="V60" s="204">
        <v>1.6216216216216199</v>
      </c>
      <c r="W60" s="208">
        <v>3909</v>
      </c>
      <c r="X60" s="207">
        <v>9285</v>
      </c>
      <c r="Y60" s="204">
        <v>2.3752877973906399</v>
      </c>
      <c r="Z60" s="208">
        <v>13</v>
      </c>
      <c r="AA60" s="207">
        <v>14</v>
      </c>
      <c r="AB60" s="204">
        <v>1.07692307692308</v>
      </c>
      <c r="AC60" s="208">
        <v>1461</v>
      </c>
      <c r="AD60" s="207">
        <v>2879</v>
      </c>
      <c r="AE60" s="204">
        <v>1.97056810403833</v>
      </c>
      <c r="AF60" s="208">
        <v>7</v>
      </c>
      <c r="AG60" s="207">
        <v>10</v>
      </c>
      <c r="AH60" s="204">
        <v>1.4285714285714299</v>
      </c>
      <c r="AI60" s="208">
        <v>1896</v>
      </c>
      <c r="AJ60" s="207">
        <v>3792</v>
      </c>
      <c r="AK60" s="204">
        <v>2</v>
      </c>
      <c r="AL60" s="208">
        <v>57</v>
      </c>
      <c r="AM60" s="207">
        <v>81</v>
      </c>
      <c r="AN60" s="204">
        <v>1.42105263157895</v>
      </c>
      <c r="AO60" s="208">
        <v>102</v>
      </c>
      <c r="AP60" s="207">
        <v>162</v>
      </c>
      <c r="AQ60" s="204">
        <v>1.5882352941176501</v>
      </c>
      <c r="AR60" s="208">
        <v>169</v>
      </c>
      <c r="AS60" s="207">
        <v>312</v>
      </c>
      <c r="AT60" s="204">
        <v>1.84615384615385</v>
      </c>
      <c r="AU60" s="208">
        <v>128</v>
      </c>
      <c r="AV60" s="207">
        <v>544</v>
      </c>
      <c r="AW60" s="204">
        <v>4.25</v>
      </c>
      <c r="AX60" s="208">
        <v>156</v>
      </c>
      <c r="AY60" s="207">
        <v>290</v>
      </c>
      <c r="AZ60" s="204">
        <v>1.8589743589743599</v>
      </c>
      <c r="BA60" s="208">
        <v>66</v>
      </c>
      <c r="BB60" s="207">
        <v>103</v>
      </c>
      <c r="BC60" s="204">
        <v>1.5606060606060601</v>
      </c>
      <c r="BD60" s="208">
        <v>244</v>
      </c>
      <c r="BE60" s="207">
        <v>512</v>
      </c>
      <c r="BF60" s="204">
        <v>2.0983606557377099</v>
      </c>
      <c r="BG60" s="208">
        <v>62</v>
      </c>
      <c r="BH60" s="207">
        <v>99</v>
      </c>
      <c r="BI60" s="204">
        <v>1.5967741935483899</v>
      </c>
      <c r="BJ60" s="208">
        <v>860</v>
      </c>
      <c r="BK60" s="207">
        <v>1661</v>
      </c>
      <c r="BL60" s="204">
        <v>1.93139534883721</v>
      </c>
      <c r="BM60" s="208">
        <v>150</v>
      </c>
      <c r="BN60" s="207">
        <v>368</v>
      </c>
      <c r="BO60" s="204">
        <v>2.45333333333333</v>
      </c>
      <c r="BP60" s="208">
        <v>1615</v>
      </c>
      <c r="BQ60" s="207">
        <v>3320</v>
      </c>
      <c r="BR60" s="204">
        <v>2.0557275541795699</v>
      </c>
      <c r="BS60" s="208">
        <v>957</v>
      </c>
      <c r="BT60" s="207">
        <v>1999</v>
      </c>
      <c r="BU60" s="204">
        <v>2.0888192267502599</v>
      </c>
      <c r="BV60" s="208">
        <v>56</v>
      </c>
      <c r="BW60" s="207">
        <v>137</v>
      </c>
      <c r="BX60" s="204">
        <v>2.4464285714285698</v>
      </c>
      <c r="BY60" s="208">
        <v>7070</v>
      </c>
      <c r="BZ60" s="207">
        <v>13382</v>
      </c>
      <c r="CA60" s="204">
        <v>1.89278642149929</v>
      </c>
      <c r="CB60" s="193">
        <f>SUM(B60+E60+H60+K60+N60+Q60+T60+W60+Z60+AC60+AF60+AI60+AL60+AO60+AR60+AU60+AX60+BA60+BD60+BG60+BJ60+BM60+BP60+BS60+BV60+BY60)</f>
        <v>24174</v>
      </c>
      <c r="CC60" s="193">
        <f>SUM(C60+F60+I60+L60+O60+R60+U60+X60+AA60+AD60+AG60+AJ60+AM60+AP60+AS60+AV60+AY60+BB60+BE60+BH60+BK60+BN60+BQ60+BT60+BW60+BZ60)</f>
        <v>49976</v>
      </c>
      <c r="CD60" s="187">
        <f t="shared" si="0"/>
        <v>2.0673450814925127</v>
      </c>
    </row>
    <row r="61" spans="1:82" s="152" customFormat="1" ht="11.25" customHeight="1" x14ac:dyDescent="0.2">
      <c r="A61" s="175" t="s">
        <v>41</v>
      </c>
      <c r="B61" s="202">
        <v>214</v>
      </c>
      <c r="C61" s="203">
        <v>1012</v>
      </c>
      <c r="D61" s="204">
        <v>4.7289719626168196</v>
      </c>
      <c r="E61" s="202">
        <v>1</v>
      </c>
      <c r="F61" s="203">
        <v>3</v>
      </c>
      <c r="G61" s="204">
        <v>3</v>
      </c>
      <c r="H61" s="205">
        <v>0</v>
      </c>
      <c r="I61" s="206">
        <v>0</v>
      </c>
      <c r="J61" s="204" t="s">
        <v>121</v>
      </c>
      <c r="K61" s="205">
        <v>79</v>
      </c>
      <c r="L61" s="207">
        <v>143</v>
      </c>
      <c r="M61" s="204">
        <v>1.81012658227848</v>
      </c>
      <c r="N61" s="208">
        <v>845</v>
      </c>
      <c r="O61" s="207">
        <v>1881</v>
      </c>
      <c r="P61" s="204">
        <v>2.2260355029585801</v>
      </c>
      <c r="Q61" s="208">
        <v>1951</v>
      </c>
      <c r="R61" s="207">
        <v>4307</v>
      </c>
      <c r="S61" s="204">
        <v>2.20758585340851</v>
      </c>
      <c r="T61" s="208">
        <v>126</v>
      </c>
      <c r="U61" s="207">
        <v>217</v>
      </c>
      <c r="V61" s="204">
        <v>1.7222222222222201</v>
      </c>
      <c r="W61" s="208">
        <v>9499</v>
      </c>
      <c r="X61" s="207">
        <v>25071</v>
      </c>
      <c r="Y61" s="204">
        <v>2.63933045583746</v>
      </c>
      <c r="Z61" s="208">
        <v>13</v>
      </c>
      <c r="AA61" s="207">
        <v>28</v>
      </c>
      <c r="AB61" s="204">
        <v>2.1538461538461502</v>
      </c>
      <c r="AC61" s="208">
        <v>215</v>
      </c>
      <c r="AD61" s="207">
        <v>496</v>
      </c>
      <c r="AE61" s="204">
        <v>2.3069767441860498</v>
      </c>
      <c r="AF61" s="208">
        <v>9</v>
      </c>
      <c r="AG61" s="207">
        <v>12</v>
      </c>
      <c r="AH61" s="204">
        <v>1.3333333333333299</v>
      </c>
      <c r="AI61" s="208">
        <v>486</v>
      </c>
      <c r="AJ61" s="207">
        <v>961</v>
      </c>
      <c r="AK61" s="204">
        <v>1.9773662551440301</v>
      </c>
      <c r="AL61" s="208">
        <v>80</v>
      </c>
      <c r="AM61" s="207">
        <v>195</v>
      </c>
      <c r="AN61" s="204">
        <v>2.4375</v>
      </c>
      <c r="AO61" s="208">
        <v>89</v>
      </c>
      <c r="AP61" s="207">
        <v>168</v>
      </c>
      <c r="AQ61" s="204">
        <v>1.8876404494382</v>
      </c>
      <c r="AR61" s="208">
        <v>46</v>
      </c>
      <c r="AS61" s="207">
        <v>114</v>
      </c>
      <c r="AT61" s="204">
        <v>2.47826086956522</v>
      </c>
      <c r="AU61" s="208">
        <v>50</v>
      </c>
      <c r="AV61" s="207">
        <v>131</v>
      </c>
      <c r="AW61" s="204">
        <v>2.62</v>
      </c>
      <c r="AX61" s="208">
        <v>41</v>
      </c>
      <c r="AY61" s="207">
        <v>75</v>
      </c>
      <c r="AZ61" s="204">
        <v>1.82926829268293</v>
      </c>
      <c r="BA61" s="208">
        <v>48</v>
      </c>
      <c r="BB61" s="207">
        <v>96</v>
      </c>
      <c r="BC61" s="204">
        <v>2</v>
      </c>
      <c r="BD61" s="208">
        <v>139</v>
      </c>
      <c r="BE61" s="207">
        <v>562</v>
      </c>
      <c r="BF61" s="204">
        <v>4.0431654676258999</v>
      </c>
      <c r="BG61" s="208">
        <v>27</v>
      </c>
      <c r="BH61" s="207">
        <v>58</v>
      </c>
      <c r="BI61" s="204">
        <v>2.1481481481481501</v>
      </c>
      <c r="BJ61" s="208">
        <v>738</v>
      </c>
      <c r="BK61" s="207">
        <v>1486</v>
      </c>
      <c r="BL61" s="204">
        <v>2.0135501355013501</v>
      </c>
      <c r="BM61" s="208">
        <v>22</v>
      </c>
      <c r="BN61" s="207">
        <v>78</v>
      </c>
      <c r="BO61" s="204">
        <v>3.5454545454545499</v>
      </c>
      <c r="BP61" s="208">
        <v>450</v>
      </c>
      <c r="BQ61" s="207">
        <v>950</v>
      </c>
      <c r="BR61" s="204">
        <v>2.1111111111111098</v>
      </c>
      <c r="BS61" s="208">
        <v>2300</v>
      </c>
      <c r="BT61" s="207">
        <v>6814</v>
      </c>
      <c r="BU61" s="204">
        <v>2.96260869565217</v>
      </c>
      <c r="BV61" s="208">
        <v>87</v>
      </c>
      <c r="BW61" s="207">
        <v>379</v>
      </c>
      <c r="BX61" s="204">
        <v>4.3563218390804597</v>
      </c>
      <c r="BY61" s="208">
        <v>2331</v>
      </c>
      <c r="BZ61" s="207">
        <v>4717</v>
      </c>
      <c r="CA61" s="204">
        <v>2.02359502359502</v>
      </c>
      <c r="CB61" s="193">
        <f>SUM(B61+E61+H61+K61+N61+Q61+T61+W61+Z61+AC61+AF61+AI61+AL61+AO61+AR61+AU61+AX61+BA61+BD61+BG61+BJ61+BM61+BP61+BS61+BV61+BY61)</f>
        <v>19886</v>
      </c>
      <c r="CC61" s="193">
        <f>SUM(C61+F61+I61+L61+O61+R61+U61+X61+AA61+AD61+AG61+AJ61+AM61+AP61+AS61+AV61+AY61+BB61+BE61+BH61+BK61+BN61+BQ61+BT61+BW61+BZ61)</f>
        <v>49954</v>
      </c>
      <c r="CD61" s="187">
        <f t="shared" si="0"/>
        <v>2.5120185054812429</v>
      </c>
    </row>
    <row r="62" spans="1:82" s="152" customFormat="1" ht="11.25" customHeight="1" x14ac:dyDescent="0.2">
      <c r="A62" s="175" t="s">
        <v>61</v>
      </c>
      <c r="B62" s="202">
        <v>217</v>
      </c>
      <c r="C62" s="203">
        <v>525</v>
      </c>
      <c r="D62" s="204">
        <v>2.4193548387096802</v>
      </c>
      <c r="E62" s="208">
        <v>17</v>
      </c>
      <c r="F62" s="207">
        <v>53</v>
      </c>
      <c r="G62" s="204">
        <v>3.1176470588235299</v>
      </c>
      <c r="H62" s="208">
        <v>0</v>
      </c>
      <c r="I62" s="207">
        <v>0</v>
      </c>
      <c r="J62" s="204" t="s">
        <v>121</v>
      </c>
      <c r="K62" s="205">
        <v>42</v>
      </c>
      <c r="L62" s="207">
        <v>78</v>
      </c>
      <c r="M62" s="204">
        <v>1.8571428571428601</v>
      </c>
      <c r="N62" s="208">
        <v>889</v>
      </c>
      <c r="O62" s="207">
        <v>2048</v>
      </c>
      <c r="P62" s="204">
        <v>2.3037120359954999</v>
      </c>
      <c r="Q62" s="208">
        <v>3870</v>
      </c>
      <c r="R62" s="207">
        <v>7937</v>
      </c>
      <c r="S62" s="204">
        <v>2.0509043927648598</v>
      </c>
      <c r="T62" s="208">
        <v>176</v>
      </c>
      <c r="U62" s="207">
        <v>261</v>
      </c>
      <c r="V62" s="204">
        <v>1.4829545454545501</v>
      </c>
      <c r="W62" s="208">
        <v>3845</v>
      </c>
      <c r="X62" s="207">
        <v>9164</v>
      </c>
      <c r="Y62" s="204">
        <v>2.38335500650195</v>
      </c>
      <c r="Z62" s="208">
        <v>4</v>
      </c>
      <c r="AA62" s="207">
        <v>11</v>
      </c>
      <c r="AB62" s="204">
        <v>2.75</v>
      </c>
      <c r="AC62" s="208">
        <v>1329</v>
      </c>
      <c r="AD62" s="207">
        <v>2359</v>
      </c>
      <c r="AE62" s="204">
        <v>1.77501881113619</v>
      </c>
      <c r="AF62" s="208">
        <v>10</v>
      </c>
      <c r="AG62" s="207">
        <v>17</v>
      </c>
      <c r="AH62" s="204">
        <v>1.7</v>
      </c>
      <c r="AI62" s="208">
        <v>1738</v>
      </c>
      <c r="AJ62" s="207">
        <v>3120</v>
      </c>
      <c r="AK62" s="204">
        <v>1.7951668584580001</v>
      </c>
      <c r="AL62" s="208">
        <v>29</v>
      </c>
      <c r="AM62" s="207">
        <v>57</v>
      </c>
      <c r="AN62" s="204">
        <v>1.9655172413793101</v>
      </c>
      <c r="AO62" s="208">
        <v>80</v>
      </c>
      <c r="AP62" s="207">
        <v>124</v>
      </c>
      <c r="AQ62" s="204">
        <v>1.55</v>
      </c>
      <c r="AR62" s="208">
        <v>92</v>
      </c>
      <c r="AS62" s="207">
        <v>287</v>
      </c>
      <c r="AT62" s="204">
        <v>3.1195652173913002</v>
      </c>
      <c r="AU62" s="208">
        <v>28</v>
      </c>
      <c r="AV62" s="207">
        <v>41</v>
      </c>
      <c r="AW62" s="204">
        <v>1.46428571428571</v>
      </c>
      <c r="AX62" s="208">
        <v>73</v>
      </c>
      <c r="AY62" s="207">
        <v>124</v>
      </c>
      <c r="AZ62" s="204">
        <v>1.6986301369862999</v>
      </c>
      <c r="BA62" s="208">
        <v>30</v>
      </c>
      <c r="BB62" s="207">
        <v>47</v>
      </c>
      <c r="BC62" s="204">
        <v>1.56666666666667</v>
      </c>
      <c r="BD62" s="208">
        <v>165</v>
      </c>
      <c r="BE62" s="207">
        <v>447</v>
      </c>
      <c r="BF62" s="204">
        <v>2.7090909090909099</v>
      </c>
      <c r="BG62" s="208">
        <v>12</v>
      </c>
      <c r="BH62" s="207">
        <v>52</v>
      </c>
      <c r="BI62" s="204">
        <v>4.3333333333333304</v>
      </c>
      <c r="BJ62" s="208">
        <v>1153</v>
      </c>
      <c r="BK62" s="207">
        <v>2305</v>
      </c>
      <c r="BL62" s="204">
        <v>1.9991326973113599</v>
      </c>
      <c r="BM62" s="208">
        <v>34</v>
      </c>
      <c r="BN62" s="207">
        <v>60</v>
      </c>
      <c r="BO62" s="204">
        <v>1.76470588235294</v>
      </c>
      <c r="BP62" s="208">
        <v>1248</v>
      </c>
      <c r="BQ62" s="207">
        <v>2900</v>
      </c>
      <c r="BR62" s="204">
        <v>2.3237179487179498</v>
      </c>
      <c r="BS62" s="208">
        <v>790</v>
      </c>
      <c r="BT62" s="207">
        <v>1862</v>
      </c>
      <c r="BU62" s="204">
        <v>2.3569620253164598</v>
      </c>
      <c r="BV62" s="208">
        <v>73</v>
      </c>
      <c r="BW62" s="207">
        <v>217</v>
      </c>
      <c r="BX62" s="204">
        <v>2.97260273972603</v>
      </c>
      <c r="BY62" s="208">
        <v>7021</v>
      </c>
      <c r="BZ62" s="207">
        <v>14678</v>
      </c>
      <c r="CA62" s="204">
        <v>2.0905853866970499</v>
      </c>
      <c r="CB62" s="193">
        <f>SUM(B62+E62+H62+K62+N62+Q62+T62+W62+Z62+AC62+AF62+AI62+AL62+AO62+AR62+AU62+AX62+BA62+BD62+BG62+BJ62+BM62+BP62+BS62+BV62+BY62)</f>
        <v>22965</v>
      </c>
      <c r="CC62" s="193">
        <f>SUM(C62+F62+I62+L62+O62+R62+U62+X62+AA62+AD62+AG62+AJ62+AM62+AP62+AS62+AV62+AY62+BB62+BE62+BH62+BK62+BN62+BQ62+BT62+BW62+BZ62)</f>
        <v>48774</v>
      </c>
      <c r="CD62" s="187">
        <f t="shared" si="0"/>
        <v>2.1238406270411496</v>
      </c>
    </row>
    <row r="63" spans="1:82" s="152" customFormat="1" ht="11.25" customHeight="1" x14ac:dyDescent="0.2">
      <c r="A63" s="175" t="s">
        <v>140</v>
      </c>
      <c r="B63" s="202">
        <v>124</v>
      </c>
      <c r="C63" s="203">
        <v>446</v>
      </c>
      <c r="D63" s="204">
        <v>3.5967741935483901</v>
      </c>
      <c r="E63" s="208">
        <v>11</v>
      </c>
      <c r="F63" s="207">
        <v>26</v>
      </c>
      <c r="G63" s="204">
        <v>2.3636363636363602</v>
      </c>
      <c r="H63" s="208">
        <v>14</v>
      </c>
      <c r="I63" s="207">
        <v>20</v>
      </c>
      <c r="J63" s="204">
        <v>1.4285714285714299</v>
      </c>
      <c r="K63" s="208">
        <v>90</v>
      </c>
      <c r="L63" s="207">
        <v>219</v>
      </c>
      <c r="M63" s="204">
        <v>2.43333333333333</v>
      </c>
      <c r="N63" s="208">
        <v>666</v>
      </c>
      <c r="O63" s="207">
        <v>1733</v>
      </c>
      <c r="P63" s="204">
        <v>2.6021021021021</v>
      </c>
      <c r="Q63" s="208">
        <v>1860</v>
      </c>
      <c r="R63" s="207">
        <v>4561</v>
      </c>
      <c r="S63" s="204">
        <v>2.4521505376344099</v>
      </c>
      <c r="T63" s="208">
        <v>38</v>
      </c>
      <c r="U63" s="207">
        <v>98</v>
      </c>
      <c r="V63" s="204">
        <v>2.57894736842105</v>
      </c>
      <c r="W63" s="208">
        <v>3638</v>
      </c>
      <c r="X63" s="207">
        <v>11868</v>
      </c>
      <c r="Y63" s="204">
        <v>3.2622319956019799</v>
      </c>
      <c r="Z63" s="208">
        <v>5</v>
      </c>
      <c r="AA63" s="207">
        <v>20</v>
      </c>
      <c r="AB63" s="204">
        <v>4</v>
      </c>
      <c r="AC63" s="208">
        <v>908</v>
      </c>
      <c r="AD63" s="207">
        <v>2897</v>
      </c>
      <c r="AE63" s="204">
        <v>3.1905286343612298</v>
      </c>
      <c r="AF63" s="208">
        <v>1</v>
      </c>
      <c r="AG63" s="207">
        <v>1</v>
      </c>
      <c r="AH63" s="204">
        <v>1</v>
      </c>
      <c r="AI63" s="208">
        <v>1191</v>
      </c>
      <c r="AJ63" s="207">
        <v>2423</v>
      </c>
      <c r="AK63" s="204">
        <v>2.03442485306465</v>
      </c>
      <c r="AL63" s="208">
        <v>29</v>
      </c>
      <c r="AM63" s="207">
        <v>75</v>
      </c>
      <c r="AN63" s="204">
        <v>2.5862068965517202</v>
      </c>
      <c r="AO63" s="208">
        <v>109</v>
      </c>
      <c r="AP63" s="207">
        <v>334</v>
      </c>
      <c r="AQ63" s="204">
        <v>3.0642201834862401</v>
      </c>
      <c r="AR63" s="208">
        <v>237</v>
      </c>
      <c r="AS63" s="207">
        <v>363</v>
      </c>
      <c r="AT63" s="204">
        <v>1.53164556962025</v>
      </c>
      <c r="AU63" s="208">
        <v>45</v>
      </c>
      <c r="AV63" s="207">
        <v>80</v>
      </c>
      <c r="AW63" s="204">
        <v>1.7777777777777799</v>
      </c>
      <c r="AX63" s="208">
        <v>71</v>
      </c>
      <c r="AY63" s="207">
        <v>316</v>
      </c>
      <c r="AZ63" s="204">
        <v>4.4507042253521103</v>
      </c>
      <c r="BA63" s="208">
        <v>48</v>
      </c>
      <c r="BB63" s="207">
        <v>103</v>
      </c>
      <c r="BC63" s="204">
        <v>2.1458333333333299</v>
      </c>
      <c r="BD63" s="208">
        <v>242</v>
      </c>
      <c r="BE63" s="207">
        <v>1033</v>
      </c>
      <c r="BF63" s="204">
        <v>4.2685950413223104</v>
      </c>
      <c r="BG63" s="208">
        <v>28</v>
      </c>
      <c r="BH63" s="207">
        <v>53</v>
      </c>
      <c r="BI63" s="204">
        <v>1.8928571428571399</v>
      </c>
      <c r="BJ63" s="208">
        <v>356</v>
      </c>
      <c r="BK63" s="207">
        <v>892</v>
      </c>
      <c r="BL63" s="204">
        <v>2.50561797752809</v>
      </c>
      <c r="BM63" s="208">
        <v>71</v>
      </c>
      <c r="BN63" s="207">
        <v>135</v>
      </c>
      <c r="BO63" s="204">
        <v>1.9014084507042299</v>
      </c>
      <c r="BP63" s="208">
        <v>789</v>
      </c>
      <c r="BQ63" s="207">
        <v>2241</v>
      </c>
      <c r="BR63" s="204">
        <v>2.8403041825095099</v>
      </c>
      <c r="BS63" s="208">
        <v>877</v>
      </c>
      <c r="BT63" s="207">
        <v>2675</v>
      </c>
      <c r="BU63" s="204">
        <v>3.0501710376282798</v>
      </c>
      <c r="BV63" s="208">
        <v>226</v>
      </c>
      <c r="BW63" s="207">
        <v>836</v>
      </c>
      <c r="BX63" s="204">
        <v>3.6991150442477898</v>
      </c>
      <c r="BY63" s="208">
        <v>4721</v>
      </c>
      <c r="BZ63" s="207">
        <v>10505</v>
      </c>
      <c r="CA63" s="204">
        <v>2.2251641601355598</v>
      </c>
      <c r="CB63" s="193">
        <f>SUM(B63+E63+H63+K63+N63+Q63+T63+W63+Z63+AC63+AF63+AI63+AL63+AO63+AR63+AU63+AX63+BA63+BD63+BG63+BJ63+BM63+BP63+BS63+BV63+BY63)</f>
        <v>16395</v>
      </c>
      <c r="CC63" s="193">
        <f>SUM(C63+F63+I63+L63+O63+R63+U63+X63+AA63+AD63+AG63+AJ63+AM63+AP63+AS63+AV63+AY63+BB63+BE63+BH63+BK63+BN63+BQ63+BT63+BW63+BZ63)</f>
        <v>43953</v>
      </c>
      <c r="CD63" s="187">
        <f t="shared" si="0"/>
        <v>2.6808783165599266</v>
      </c>
    </row>
    <row r="64" spans="1:82" s="152" customFormat="1" ht="11.25" customHeight="1" x14ac:dyDescent="0.2">
      <c r="A64" s="175" t="s">
        <v>59</v>
      </c>
      <c r="B64" s="202">
        <v>231</v>
      </c>
      <c r="C64" s="203">
        <v>966</v>
      </c>
      <c r="D64" s="204">
        <v>4.1818181818181799</v>
      </c>
      <c r="E64" s="202">
        <v>13</v>
      </c>
      <c r="F64" s="203">
        <v>28</v>
      </c>
      <c r="G64" s="204">
        <v>2.1538461538461502</v>
      </c>
      <c r="H64" s="208">
        <v>0</v>
      </c>
      <c r="I64" s="207">
        <v>0</v>
      </c>
      <c r="J64" s="204" t="s">
        <v>121</v>
      </c>
      <c r="K64" s="205">
        <v>139</v>
      </c>
      <c r="L64" s="207">
        <v>419</v>
      </c>
      <c r="M64" s="204">
        <v>3.0143884892086299</v>
      </c>
      <c r="N64" s="208">
        <v>1302</v>
      </c>
      <c r="O64" s="207">
        <v>2513</v>
      </c>
      <c r="P64" s="204">
        <v>1.93010752688172</v>
      </c>
      <c r="Q64" s="208">
        <v>1910</v>
      </c>
      <c r="R64" s="207">
        <v>4638</v>
      </c>
      <c r="S64" s="204">
        <v>2.4282722513089001</v>
      </c>
      <c r="T64" s="208">
        <v>142</v>
      </c>
      <c r="U64" s="207">
        <v>206</v>
      </c>
      <c r="V64" s="204">
        <v>1.4507042253521101</v>
      </c>
      <c r="W64" s="208">
        <v>3519</v>
      </c>
      <c r="X64" s="207">
        <v>7569</v>
      </c>
      <c r="Y64" s="204">
        <v>2.1508951406649599</v>
      </c>
      <c r="Z64" s="208">
        <v>17</v>
      </c>
      <c r="AA64" s="207">
        <v>28</v>
      </c>
      <c r="AB64" s="204">
        <v>1.6470588235294099</v>
      </c>
      <c r="AC64" s="208">
        <v>794</v>
      </c>
      <c r="AD64" s="207">
        <v>2221</v>
      </c>
      <c r="AE64" s="204">
        <v>2.7972292191435799</v>
      </c>
      <c r="AF64" s="208">
        <v>5</v>
      </c>
      <c r="AG64" s="207">
        <v>15</v>
      </c>
      <c r="AH64" s="204">
        <v>3</v>
      </c>
      <c r="AI64" s="208">
        <v>643</v>
      </c>
      <c r="AJ64" s="207">
        <v>1211</v>
      </c>
      <c r="AK64" s="204">
        <v>1.8833592534992201</v>
      </c>
      <c r="AL64" s="208">
        <v>36</v>
      </c>
      <c r="AM64" s="207">
        <v>77</v>
      </c>
      <c r="AN64" s="204">
        <v>2.1388888888888902</v>
      </c>
      <c r="AO64" s="208">
        <v>84</v>
      </c>
      <c r="AP64" s="207">
        <v>170</v>
      </c>
      <c r="AQ64" s="204">
        <v>2.0238095238095202</v>
      </c>
      <c r="AR64" s="208">
        <v>47</v>
      </c>
      <c r="AS64" s="207">
        <v>118</v>
      </c>
      <c r="AT64" s="204">
        <v>2.5106382978723398</v>
      </c>
      <c r="AU64" s="208">
        <v>72</v>
      </c>
      <c r="AV64" s="207">
        <v>186</v>
      </c>
      <c r="AW64" s="204">
        <v>2.5833333333333299</v>
      </c>
      <c r="AX64" s="208">
        <v>134</v>
      </c>
      <c r="AY64" s="207">
        <v>272</v>
      </c>
      <c r="AZ64" s="204">
        <v>2.0298507462686599</v>
      </c>
      <c r="BA64" s="208">
        <v>152</v>
      </c>
      <c r="BB64" s="207">
        <v>433</v>
      </c>
      <c r="BC64" s="204">
        <v>2.8486842105263199</v>
      </c>
      <c r="BD64" s="208">
        <v>328</v>
      </c>
      <c r="BE64" s="207">
        <v>973</v>
      </c>
      <c r="BF64" s="204">
        <v>2.9664634146341502</v>
      </c>
      <c r="BG64" s="208">
        <v>81</v>
      </c>
      <c r="BH64" s="207">
        <v>182</v>
      </c>
      <c r="BI64" s="204">
        <v>2.2469135802469098</v>
      </c>
      <c r="BJ64" s="208">
        <v>839</v>
      </c>
      <c r="BK64" s="207">
        <v>1610</v>
      </c>
      <c r="BL64" s="204">
        <v>1.9189511323003601</v>
      </c>
      <c r="BM64" s="208">
        <v>76</v>
      </c>
      <c r="BN64" s="207">
        <v>445</v>
      </c>
      <c r="BO64" s="204">
        <v>5.8552631578947398</v>
      </c>
      <c r="BP64" s="208">
        <v>834</v>
      </c>
      <c r="BQ64" s="207">
        <v>1809</v>
      </c>
      <c r="BR64" s="204">
        <v>2.16906474820144</v>
      </c>
      <c r="BS64" s="208">
        <v>1518</v>
      </c>
      <c r="BT64" s="207">
        <v>3405</v>
      </c>
      <c r="BU64" s="204">
        <v>2.2430830039525702</v>
      </c>
      <c r="BV64" s="208">
        <v>111</v>
      </c>
      <c r="BW64" s="207">
        <v>281</v>
      </c>
      <c r="BX64" s="204">
        <v>2.5315315315315301</v>
      </c>
      <c r="BY64" s="208">
        <v>7002</v>
      </c>
      <c r="BZ64" s="207">
        <v>11923</v>
      </c>
      <c r="CA64" s="204">
        <v>1.7027992002285099</v>
      </c>
      <c r="CB64" s="193">
        <f>SUM(B64+E64+H64+K64+N64+Q64+T64+W64+Z64+AC64+AF64+AI64+AL64+AO64+AR64+AU64+AX64+BA64+BD64+BG64+BJ64+BM64+BP64+BS64+BV64+BY64)</f>
        <v>20029</v>
      </c>
      <c r="CC64" s="193">
        <f>SUM(C64+F64+I64+L64+O64+R64+U64+X64+AA64+AD64+AG64+AJ64+AM64+AP64+AS64+AV64+AY64+BB64+BE64+BH64+BK64+BN64+BQ64+BT64+BW64+BZ64)</f>
        <v>41698</v>
      </c>
      <c r="CD64" s="187">
        <f t="shared" si="0"/>
        <v>2.0818812721553748</v>
      </c>
    </row>
    <row r="65" spans="1:82" s="152" customFormat="1" ht="11.25" customHeight="1" x14ac:dyDescent="0.2">
      <c r="A65" s="175" t="s">
        <v>141</v>
      </c>
      <c r="B65" s="208">
        <v>477</v>
      </c>
      <c r="C65" s="207">
        <v>2920</v>
      </c>
      <c r="D65" s="222">
        <v>6.1215932914046096</v>
      </c>
      <c r="E65" s="202">
        <v>66</v>
      </c>
      <c r="F65" s="203">
        <v>317</v>
      </c>
      <c r="G65" s="222">
        <v>4.8030303030303001</v>
      </c>
      <c r="H65" s="208">
        <v>0</v>
      </c>
      <c r="I65" s="207">
        <v>0</v>
      </c>
      <c r="J65" s="204" t="s">
        <v>121</v>
      </c>
      <c r="K65" s="205">
        <v>182</v>
      </c>
      <c r="L65" s="207">
        <v>575</v>
      </c>
      <c r="M65" s="222">
        <v>3.1593406593406601</v>
      </c>
      <c r="N65" s="208">
        <v>556</v>
      </c>
      <c r="O65" s="207">
        <v>1156</v>
      </c>
      <c r="P65" s="222">
        <v>2.0791366906474802</v>
      </c>
      <c r="Q65" s="208">
        <v>1915</v>
      </c>
      <c r="R65" s="207">
        <v>5180</v>
      </c>
      <c r="S65" s="222">
        <v>2.7049608355091399</v>
      </c>
      <c r="T65" s="208">
        <v>139</v>
      </c>
      <c r="U65" s="207">
        <v>277</v>
      </c>
      <c r="V65" s="222">
        <v>1.9928057553956799</v>
      </c>
      <c r="W65" s="208">
        <v>1507</v>
      </c>
      <c r="X65" s="207">
        <v>3145</v>
      </c>
      <c r="Y65" s="222">
        <v>2.0869276708692799</v>
      </c>
      <c r="Z65" s="208">
        <v>35</v>
      </c>
      <c r="AA65" s="207">
        <v>88</v>
      </c>
      <c r="AB65" s="204">
        <v>2.5142857142857098</v>
      </c>
      <c r="AC65" s="208">
        <v>1541</v>
      </c>
      <c r="AD65" s="207">
        <v>3996</v>
      </c>
      <c r="AE65" s="222">
        <v>2.5931213497728698</v>
      </c>
      <c r="AF65" s="208">
        <v>7</v>
      </c>
      <c r="AG65" s="207">
        <v>14</v>
      </c>
      <c r="AH65" s="222">
        <v>2</v>
      </c>
      <c r="AI65" s="208">
        <v>941</v>
      </c>
      <c r="AJ65" s="207">
        <v>1916</v>
      </c>
      <c r="AK65" s="222">
        <v>2.0361317747077599</v>
      </c>
      <c r="AL65" s="208">
        <v>81</v>
      </c>
      <c r="AM65" s="207">
        <v>234</v>
      </c>
      <c r="AN65" s="222">
        <v>2.8888888888888902</v>
      </c>
      <c r="AO65" s="208">
        <v>101</v>
      </c>
      <c r="AP65" s="207">
        <v>190</v>
      </c>
      <c r="AQ65" s="222">
        <v>1.88118811881188</v>
      </c>
      <c r="AR65" s="208">
        <v>114</v>
      </c>
      <c r="AS65" s="207">
        <v>361</v>
      </c>
      <c r="AT65" s="222">
        <v>3.1666666666666701</v>
      </c>
      <c r="AU65" s="208">
        <v>102</v>
      </c>
      <c r="AV65" s="207">
        <v>138</v>
      </c>
      <c r="AW65" s="222">
        <v>1.3529411764705901</v>
      </c>
      <c r="AX65" s="208">
        <v>254</v>
      </c>
      <c r="AY65" s="207">
        <v>477</v>
      </c>
      <c r="AZ65" s="222">
        <v>1.87795275590551</v>
      </c>
      <c r="BA65" s="208">
        <v>216</v>
      </c>
      <c r="BB65" s="207">
        <v>1738</v>
      </c>
      <c r="BC65" s="222">
        <v>8.0462962962962994</v>
      </c>
      <c r="BD65" s="208">
        <v>617</v>
      </c>
      <c r="BE65" s="207">
        <v>1847</v>
      </c>
      <c r="BF65" s="222">
        <v>2.9935170178282</v>
      </c>
      <c r="BG65" s="208">
        <v>185</v>
      </c>
      <c r="BH65" s="207">
        <v>518</v>
      </c>
      <c r="BI65" s="222">
        <v>2.8</v>
      </c>
      <c r="BJ65" s="208">
        <v>614</v>
      </c>
      <c r="BK65" s="207">
        <v>1221</v>
      </c>
      <c r="BL65" s="222">
        <v>1.9885993485342</v>
      </c>
      <c r="BM65" s="208">
        <v>126</v>
      </c>
      <c r="BN65" s="207">
        <v>172</v>
      </c>
      <c r="BO65" s="222">
        <v>1.36507936507937</v>
      </c>
      <c r="BP65" s="208">
        <v>1128</v>
      </c>
      <c r="BQ65" s="207">
        <v>3007</v>
      </c>
      <c r="BR65" s="222">
        <v>2.6657801418439702</v>
      </c>
      <c r="BS65" s="208">
        <v>756</v>
      </c>
      <c r="BT65" s="207">
        <v>1883</v>
      </c>
      <c r="BU65" s="222">
        <v>2.49074074074074</v>
      </c>
      <c r="BV65" s="208">
        <v>149</v>
      </c>
      <c r="BW65" s="207">
        <v>405</v>
      </c>
      <c r="BX65" s="222">
        <v>2.7181208053691299</v>
      </c>
      <c r="BY65" s="208">
        <v>3975</v>
      </c>
      <c r="BZ65" s="207">
        <v>8746</v>
      </c>
      <c r="CA65" s="222">
        <v>2.2002515723270402</v>
      </c>
      <c r="CB65" s="193">
        <f>SUM(B65+E65+H65+K65+N65+Q65+T65+W65+Z65+AC65+AF65+AI65+AL65+AO65+AR65+AU65+AX65+BA65+BD65+BG65+BJ65+BM65+BP65+BS65+BV65+BY65)</f>
        <v>15784</v>
      </c>
      <c r="CC65" s="193">
        <f>SUM(C65+F65+I65+L65+O65+R65+U65+X65+AA65+AD65+AG65+AJ65+AM65+AP65+AS65+AV65+AY65+BB65+BE65+BH65+BK65+BN65+BQ65+BT65+BW65+BZ65)</f>
        <v>40521</v>
      </c>
      <c r="CD65" s="187">
        <f t="shared" si="0"/>
        <v>2.5672199695894578</v>
      </c>
    </row>
    <row r="66" spans="1:82" s="152" customFormat="1" ht="11.25" customHeight="1" x14ac:dyDescent="0.2">
      <c r="A66" s="175" t="s">
        <v>48</v>
      </c>
      <c r="B66" s="202">
        <v>597</v>
      </c>
      <c r="C66" s="203">
        <v>3327</v>
      </c>
      <c r="D66" s="204">
        <v>5.5728643216080398</v>
      </c>
      <c r="E66" s="208">
        <v>21</v>
      </c>
      <c r="F66" s="207">
        <v>69</v>
      </c>
      <c r="G66" s="204">
        <v>3.28571428571429</v>
      </c>
      <c r="H66" s="208">
        <v>0</v>
      </c>
      <c r="I66" s="207">
        <v>0</v>
      </c>
      <c r="J66" s="204" t="s">
        <v>121</v>
      </c>
      <c r="K66" s="205">
        <v>142</v>
      </c>
      <c r="L66" s="207">
        <v>312</v>
      </c>
      <c r="M66" s="204">
        <v>2.1971830985915499</v>
      </c>
      <c r="N66" s="208">
        <v>1077</v>
      </c>
      <c r="O66" s="207">
        <v>2348</v>
      </c>
      <c r="P66" s="204">
        <v>2.1801299907149501</v>
      </c>
      <c r="Q66" s="208">
        <v>1164</v>
      </c>
      <c r="R66" s="207">
        <v>3193</v>
      </c>
      <c r="S66" s="204">
        <v>2.7431271477663199</v>
      </c>
      <c r="T66" s="208">
        <v>67</v>
      </c>
      <c r="U66" s="207">
        <v>139</v>
      </c>
      <c r="V66" s="204">
        <v>2.07462686567164</v>
      </c>
      <c r="W66" s="208">
        <v>1510</v>
      </c>
      <c r="X66" s="207">
        <v>3131</v>
      </c>
      <c r="Y66" s="204">
        <v>2.0735099337748299</v>
      </c>
      <c r="Z66" s="208">
        <v>44</v>
      </c>
      <c r="AA66" s="207">
        <v>82</v>
      </c>
      <c r="AB66" s="204">
        <v>1.86363636363636</v>
      </c>
      <c r="AC66" s="208">
        <v>765</v>
      </c>
      <c r="AD66" s="207">
        <v>1847</v>
      </c>
      <c r="AE66" s="204">
        <v>2.4143790849673201</v>
      </c>
      <c r="AF66" s="208">
        <v>6</v>
      </c>
      <c r="AG66" s="207">
        <v>9</v>
      </c>
      <c r="AH66" s="204">
        <v>1.5</v>
      </c>
      <c r="AI66" s="208">
        <v>647</v>
      </c>
      <c r="AJ66" s="207">
        <v>1293</v>
      </c>
      <c r="AK66" s="204">
        <v>1.9984544049459001</v>
      </c>
      <c r="AL66" s="208">
        <v>53</v>
      </c>
      <c r="AM66" s="207">
        <v>177</v>
      </c>
      <c r="AN66" s="204">
        <v>3.3396226415094299</v>
      </c>
      <c r="AO66" s="208">
        <v>83</v>
      </c>
      <c r="AP66" s="207">
        <v>193</v>
      </c>
      <c r="AQ66" s="204">
        <v>2.3253012048192798</v>
      </c>
      <c r="AR66" s="208">
        <v>44</v>
      </c>
      <c r="AS66" s="207">
        <v>113</v>
      </c>
      <c r="AT66" s="204">
        <v>2.5681818181818201</v>
      </c>
      <c r="AU66" s="208">
        <v>61</v>
      </c>
      <c r="AV66" s="207">
        <v>358</v>
      </c>
      <c r="AW66" s="204">
        <v>5.8688524590163897</v>
      </c>
      <c r="AX66" s="208">
        <v>157</v>
      </c>
      <c r="AY66" s="207">
        <v>360</v>
      </c>
      <c r="AZ66" s="204">
        <v>2.2929936305732501</v>
      </c>
      <c r="BA66" s="208">
        <v>143</v>
      </c>
      <c r="BB66" s="207">
        <v>1539</v>
      </c>
      <c r="BC66" s="204">
        <v>10.762237762237801</v>
      </c>
      <c r="BD66" s="208">
        <v>667</v>
      </c>
      <c r="BE66" s="207">
        <v>1973</v>
      </c>
      <c r="BF66" s="204">
        <v>2.9580209895052501</v>
      </c>
      <c r="BG66" s="208">
        <v>96</v>
      </c>
      <c r="BH66" s="207">
        <v>503</v>
      </c>
      <c r="BI66" s="204">
        <v>5.2395833333333304</v>
      </c>
      <c r="BJ66" s="208">
        <v>975</v>
      </c>
      <c r="BK66" s="207">
        <v>1706</v>
      </c>
      <c r="BL66" s="204">
        <v>1.74974358974359</v>
      </c>
      <c r="BM66" s="208">
        <v>64</v>
      </c>
      <c r="BN66" s="207">
        <v>720</v>
      </c>
      <c r="BO66" s="204">
        <v>11.25</v>
      </c>
      <c r="BP66" s="208">
        <v>1176</v>
      </c>
      <c r="BQ66" s="207">
        <v>3102</v>
      </c>
      <c r="BR66" s="204">
        <v>2.6377551020408201</v>
      </c>
      <c r="BS66" s="208">
        <v>715</v>
      </c>
      <c r="BT66" s="207">
        <v>1974</v>
      </c>
      <c r="BU66" s="204">
        <v>2.76083916083916</v>
      </c>
      <c r="BV66" s="208">
        <v>163</v>
      </c>
      <c r="BW66" s="207">
        <v>417</v>
      </c>
      <c r="BX66" s="204">
        <v>2.55828220858896</v>
      </c>
      <c r="BY66" s="208">
        <v>3541</v>
      </c>
      <c r="BZ66" s="207">
        <v>7193</v>
      </c>
      <c r="CA66" s="204">
        <v>2.03134707709687</v>
      </c>
      <c r="CB66" s="193">
        <f>SUM(B66+E66+H66+K66+N66+Q66+T66+W66+Z66+AC66+AF66+AI66+AL66+AO66+AR66+AU66+AX66+BA66+BD66+BG66+BJ66+BM66+BP66+BS66+BV66+BY66)</f>
        <v>13978</v>
      </c>
      <c r="CC66" s="193">
        <f>SUM(C66+F66+I66+L66+O66+R66+U66+X66+AA66+AD66+AG66+AJ66+AM66+AP66+AS66+AV66+AY66+BB66+BE66+BH66+BK66+BN66+BQ66+BT66+BW66+BZ66)</f>
        <v>36078</v>
      </c>
      <c r="CD66" s="187">
        <f t="shared" si="0"/>
        <v>2.5810559450565176</v>
      </c>
    </row>
    <row r="67" spans="1:82" s="152" customFormat="1" ht="11.25" customHeight="1" x14ac:dyDescent="0.2">
      <c r="A67" s="175" t="s">
        <v>142</v>
      </c>
      <c r="B67" s="202">
        <v>143</v>
      </c>
      <c r="C67" s="203">
        <v>504</v>
      </c>
      <c r="D67" s="204">
        <v>3.5244755244755201</v>
      </c>
      <c r="E67" s="202">
        <v>1</v>
      </c>
      <c r="F67" s="203">
        <v>2</v>
      </c>
      <c r="G67" s="204">
        <v>2</v>
      </c>
      <c r="H67" s="208">
        <v>0</v>
      </c>
      <c r="I67" s="207">
        <v>0</v>
      </c>
      <c r="J67" s="204" t="s">
        <v>121</v>
      </c>
      <c r="K67" s="205">
        <v>46</v>
      </c>
      <c r="L67" s="207">
        <v>113</v>
      </c>
      <c r="M67" s="204">
        <v>2.4565217391304301</v>
      </c>
      <c r="N67" s="208">
        <v>452</v>
      </c>
      <c r="O67" s="207">
        <v>1422</v>
      </c>
      <c r="P67" s="204">
        <v>3.1460176991150401</v>
      </c>
      <c r="Q67" s="208">
        <v>1212</v>
      </c>
      <c r="R67" s="207">
        <v>2845</v>
      </c>
      <c r="S67" s="204">
        <v>2.3473597359735998</v>
      </c>
      <c r="T67" s="208">
        <v>222</v>
      </c>
      <c r="U67" s="207">
        <v>303</v>
      </c>
      <c r="V67" s="204">
        <v>1.36486486486487</v>
      </c>
      <c r="W67" s="208">
        <v>3937</v>
      </c>
      <c r="X67" s="207">
        <v>11238</v>
      </c>
      <c r="Y67" s="204">
        <v>2.8544577089154202</v>
      </c>
      <c r="Z67" s="208">
        <v>0</v>
      </c>
      <c r="AA67" s="207">
        <v>0</v>
      </c>
      <c r="AB67" s="204" t="s">
        <v>121</v>
      </c>
      <c r="AC67" s="208">
        <v>366</v>
      </c>
      <c r="AD67" s="207">
        <v>1046</v>
      </c>
      <c r="AE67" s="204">
        <v>2.8579234972677598</v>
      </c>
      <c r="AF67" s="208">
        <v>1</v>
      </c>
      <c r="AG67" s="207">
        <v>1</v>
      </c>
      <c r="AH67" s="204">
        <v>1</v>
      </c>
      <c r="AI67" s="208">
        <v>400</v>
      </c>
      <c r="AJ67" s="207">
        <v>958</v>
      </c>
      <c r="AK67" s="204">
        <v>2.395</v>
      </c>
      <c r="AL67" s="208">
        <v>8</v>
      </c>
      <c r="AM67" s="207">
        <v>14</v>
      </c>
      <c r="AN67" s="204">
        <v>1.75</v>
      </c>
      <c r="AO67" s="208">
        <v>41</v>
      </c>
      <c r="AP67" s="207">
        <v>113</v>
      </c>
      <c r="AQ67" s="204">
        <v>2.75609756097561</v>
      </c>
      <c r="AR67" s="208">
        <v>62</v>
      </c>
      <c r="AS67" s="207">
        <v>144</v>
      </c>
      <c r="AT67" s="204">
        <v>2.32258064516129</v>
      </c>
      <c r="AU67" s="208">
        <v>36</v>
      </c>
      <c r="AV67" s="207">
        <v>218</v>
      </c>
      <c r="AW67" s="204">
        <v>6.0555555555555598</v>
      </c>
      <c r="AX67" s="208">
        <v>50</v>
      </c>
      <c r="AY67" s="207">
        <v>105</v>
      </c>
      <c r="AZ67" s="204">
        <v>2.1</v>
      </c>
      <c r="BA67" s="208">
        <v>30</v>
      </c>
      <c r="BB67" s="207">
        <v>299</v>
      </c>
      <c r="BC67" s="204">
        <v>9.9666666666666703</v>
      </c>
      <c r="BD67" s="208">
        <v>126</v>
      </c>
      <c r="BE67" s="207">
        <v>431</v>
      </c>
      <c r="BF67" s="204">
        <v>3.42063492063492</v>
      </c>
      <c r="BG67" s="208">
        <v>10</v>
      </c>
      <c r="BH67" s="207">
        <v>24</v>
      </c>
      <c r="BI67" s="204">
        <v>2.4</v>
      </c>
      <c r="BJ67" s="208">
        <v>528</v>
      </c>
      <c r="BK67" s="207">
        <v>1067</v>
      </c>
      <c r="BL67" s="204">
        <v>2.0208333333333299</v>
      </c>
      <c r="BM67" s="208">
        <v>80</v>
      </c>
      <c r="BN67" s="207">
        <v>240</v>
      </c>
      <c r="BO67" s="204">
        <v>3</v>
      </c>
      <c r="BP67" s="208">
        <v>190</v>
      </c>
      <c r="BQ67" s="207">
        <v>636</v>
      </c>
      <c r="BR67" s="204">
        <v>3.34736842105263</v>
      </c>
      <c r="BS67" s="208">
        <v>714</v>
      </c>
      <c r="BT67" s="207">
        <v>2528</v>
      </c>
      <c r="BU67" s="204">
        <v>3.5406162464986002</v>
      </c>
      <c r="BV67" s="208">
        <v>31</v>
      </c>
      <c r="BW67" s="207">
        <v>1386</v>
      </c>
      <c r="BX67" s="204">
        <v>44.709677419354797</v>
      </c>
      <c r="BY67" s="208">
        <v>3402</v>
      </c>
      <c r="BZ67" s="207">
        <v>8121</v>
      </c>
      <c r="CA67" s="204">
        <v>2.3871252204585498</v>
      </c>
      <c r="CB67" s="193">
        <f>SUM(B67+E67+H67+K67+N67+Q67+T67+W67+Z67+AC67+AF67+AI67+AL67+AO67+AR67+AU67+AX67+BA67+BD67+BG67+BJ67+BM67+BP67+BS67+BV67+BY67)</f>
        <v>12088</v>
      </c>
      <c r="CC67" s="193">
        <f>SUM(C67+F67+I67+L67+O67+R67+U67+X67+AA67+AD67+AG67+AJ67+AM67+AP67+AS67+AV67+AY67+BB67+BE67+BH67+BK67+BN67+BQ67+BT67+BW67+BZ67)</f>
        <v>33758</v>
      </c>
      <c r="CD67" s="187">
        <f t="shared" si="0"/>
        <v>2.7926869622766382</v>
      </c>
    </row>
    <row r="68" spans="1:82" s="152" customFormat="1" ht="11.25" customHeight="1" x14ac:dyDescent="0.2">
      <c r="A68" s="175" t="s">
        <v>58</v>
      </c>
      <c r="B68" s="202">
        <v>381</v>
      </c>
      <c r="C68" s="203">
        <v>1032</v>
      </c>
      <c r="D68" s="204">
        <v>2.7086614173228298</v>
      </c>
      <c r="E68" s="202">
        <v>164</v>
      </c>
      <c r="F68" s="203">
        <v>181</v>
      </c>
      <c r="G68" s="204">
        <v>1.1036585365853699</v>
      </c>
      <c r="H68" s="208">
        <v>182</v>
      </c>
      <c r="I68" s="207">
        <v>453</v>
      </c>
      <c r="J68" s="204">
        <v>2.4890109890109899</v>
      </c>
      <c r="K68" s="205">
        <v>150</v>
      </c>
      <c r="L68" s="207">
        <v>276</v>
      </c>
      <c r="M68" s="204">
        <v>1.84</v>
      </c>
      <c r="N68" s="208">
        <v>783</v>
      </c>
      <c r="O68" s="207">
        <v>1073</v>
      </c>
      <c r="P68" s="204">
        <v>1.37037037037037</v>
      </c>
      <c r="Q68" s="208">
        <v>1533</v>
      </c>
      <c r="R68" s="207">
        <v>2517</v>
      </c>
      <c r="S68" s="204">
        <v>1.64187866927593</v>
      </c>
      <c r="T68" s="208">
        <v>134</v>
      </c>
      <c r="U68" s="207">
        <v>196</v>
      </c>
      <c r="V68" s="204">
        <v>1.46268656716418</v>
      </c>
      <c r="W68" s="208">
        <v>411</v>
      </c>
      <c r="X68" s="207">
        <v>719</v>
      </c>
      <c r="Y68" s="204">
        <v>1.7493917274939199</v>
      </c>
      <c r="Z68" s="208">
        <v>155</v>
      </c>
      <c r="AA68" s="207">
        <v>240</v>
      </c>
      <c r="AB68" s="204">
        <v>1.54838709677419</v>
      </c>
      <c r="AC68" s="208">
        <v>2579</v>
      </c>
      <c r="AD68" s="207">
        <v>5908</v>
      </c>
      <c r="AE68" s="204">
        <v>2.2908103916246598</v>
      </c>
      <c r="AF68" s="208">
        <v>13</v>
      </c>
      <c r="AG68" s="207">
        <v>25</v>
      </c>
      <c r="AH68" s="204">
        <v>1.92307692307692</v>
      </c>
      <c r="AI68" s="208">
        <v>892</v>
      </c>
      <c r="AJ68" s="207">
        <v>1354</v>
      </c>
      <c r="AK68" s="204">
        <v>1.51793721973094</v>
      </c>
      <c r="AL68" s="208">
        <v>92</v>
      </c>
      <c r="AM68" s="207">
        <v>190</v>
      </c>
      <c r="AN68" s="204">
        <v>2.0652173913043499</v>
      </c>
      <c r="AO68" s="208">
        <v>99</v>
      </c>
      <c r="AP68" s="207">
        <v>155</v>
      </c>
      <c r="AQ68" s="204">
        <v>1.56565656565657</v>
      </c>
      <c r="AR68" s="208">
        <v>109</v>
      </c>
      <c r="AS68" s="207">
        <v>174</v>
      </c>
      <c r="AT68" s="204">
        <v>1.59633027522936</v>
      </c>
      <c r="AU68" s="208">
        <v>110</v>
      </c>
      <c r="AV68" s="207">
        <v>142</v>
      </c>
      <c r="AW68" s="204">
        <v>1.2909090909090899</v>
      </c>
      <c r="AX68" s="208">
        <v>259</v>
      </c>
      <c r="AY68" s="207">
        <v>437</v>
      </c>
      <c r="AZ68" s="204">
        <v>1.6872586872586901</v>
      </c>
      <c r="BA68" s="208">
        <v>356</v>
      </c>
      <c r="BB68" s="207">
        <v>529</v>
      </c>
      <c r="BC68" s="204">
        <v>1.4859550561797801</v>
      </c>
      <c r="BD68" s="208">
        <v>1468</v>
      </c>
      <c r="BE68" s="207">
        <v>3072</v>
      </c>
      <c r="BF68" s="204">
        <v>2.0926430517711201</v>
      </c>
      <c r="BG68" s="208">
        <v>282</v>
      </c>
      <c r="BH68" s="207">
        <v>460</v>
      </c>
      <c r="BI68" s="204">
        <v>1.63120567375887</v>
      </c>
      <c r="BJ68" s="208">
        <v>2165</v>
      </c>
      <c r="BK68" s="207">
        <v>4499</v>
      </c>
      <c r="BL68" s="204">
        <v>2.0780600461893801</v>
      </c>
      <c r="BM68" s="208">
        <v>123</v>
      </c>
      <c r="BN68" s="207">
        <v>244</v>
      </c>
      <c r="BO68" s="204">
        <v>1.9837398373983699</v>
      </c>
      <c r="BP68" s="208">
        <v>619</v>
      </c>
      <c r="BQ68" s="207">
        <v>1298</v>
      </c>
      <c r="BR68" s="204">
        <v>2.0969305331179302</v>
      </c>
      <c r="BS68" s="208">
        <v>573</v>
      </c>
      <c r="BT68" s="207">
        <v>1014</v>
      </c>
      <c r="BU68" s="204">
        <v>1.7696335078534</v>
      </c>
      <c r="BV68" s="208">
        <v>43</v>
      </c>
      <c r="BW68" s="207">
        <v>71</v>
      </c>
      <c r="BX68" s="204">
        <v>1.65116279069767</v>
      </c>
      <c r="BY68" s="208">
        <v>3303</v>
      </c>
      <c r="BZ68" s="207">
        <v>4190</v>
      </c>
      <c r="CA68" s="204">
        <v>1.2685437481077799</v>
      </c>
      <c r="CB68" s="193">
        <f>SUM(B68+E68+H68+K68+N68+Q68+T68+W68+Z68+AC68+AF68+AI68+AL68+AO68+AR68+AU68+AX68+BA68+BD68+BG68+BJ68+BM68+BP68+BS68+BV68+BY68)</f>
        <v>16978</v>
      </c>
      <c r="CC68" s="193">
        <f>SUM(C68+F68+I68+L68+O68+R68+U68+X68+AA68+AD68+AG68+AJ68+AM68+AP68+AS68+AV68+AY68+BB68+BE68+BH68+BK68+BN68+BQ68+BT68+BW68+BZ68)</f>
        <v>30449</v>
      </c>
      <c r="CD68" s="187">
        <f t="shared" si="0"/>
        <v>1.7934385675580162</v>
      </c>
    </row>
    <row r="69" spans="1:82" s="152" customFormat="1" ht="11.25" customHeight="1" x14ac:dyDescent="0.2">
      <c r="A69" s="212" t="s">
        <v>60</v>
      </c>
      <c r="B69" s="213">
        <v>329</v>
      </c>
      <c r="C69" s="214">
        <v>1241</v>
      </c>
      <c r="D69" s="215">
        <v>3.7720364741641301</v>
      </c>
      <c r="E69" s="213">
        <v>24</v>
      </c>
      <c r="F69" s="214">
        <v>59</v>
      </c>
      <c r="G69" s="215">
        <v>2.4583333333333299</v>
      </c>
      <c r="H69" s="216">
        <v>0</v>
      </c>
      <c r="I69" s="217">
        <v>0</v>
      </c>
      <c r="J69" s="204" t="s">
        <v>121</v>
      </c>
      <c r="K69" s="216">
        <v>89</v>
      </c>
      <c r="L69" s="218">
        <v>259</v>
      </c>
      <c r="M69" s="215">
        <v>2.9101123595505598</v>
      </c>
      <c r="N69" s="219">
        <v>721</v>
      </c>
      <c r="O69" s="218">
        <v>1914</v>
      </c>
      <c r="P69" s="215">
        <v>2.65464632454924</v>
      </c>
      <c r="Q69" s="219">
        <v>1347</v>
      </c>
      <c r="R69" s="218">
        <v>2791</v>
      </c>
      <c r="S69" s="215">
        <v>2.07201187824796</v>
      </c>
      <c r="T69" s="219">
        <v>154</v>
      </c>
      <c r="U69" s="218">
        <v>216</v>
      </c>
      <c r="V69" s="215">
        <v>1.4025974025974</v>
      </c>
      <c r="W69" s="219">
        <v>1812</v>
      </c>
      <c r="X69" s="218">
        <v>4267</v>
      </c>
      <c r="Y69" s="215">
        <v>2.3548565121412799</v>
      </c>
      <c r="Z69" s="219">
        <v>27</v>
      </c>
      <c r="AA69" s="218">
        <v>45</v>
      </c>
      <c r="AB69" s="215">
        <v>1.6666666666666701</v>
      </c>
      <c r="AC69" s="219">
        <v>1025</v>
      </c>
      <c r="AD69" s="218">
        <v>2469</v>
      </c>
      <c r="AE69" s="215">
        <v>2.4087804878048802</v>
      </c>
      <c r="AF69" s="219">
        <v>4</v>
      </c>
      <c r="AG69" s="218">
        <v>12</v>
      </c>
      <c r="AH69" s="215">
        <v>3</v>
      </c>
      <c r="AI69" s="219">
        <v>475</v>
      </c>
      <c r="AJ69" s="218">
        <v>1254</v>
      </c>
      <c r="AK69" s="215">
        <v>2.64</v>
      </c>
      <c r="AL69" s="219">
        <v>50</v>
      </c>
      <c r="AM69" s="218">
        <v>125</v>
      </c>
      <c r="AN69" s="215">
        <v>2.5</v>
      </c>
      <c r="AO69" s="219">
        <v>90</v>
      </c>
      <c r="AP69" s="218">
        <v>178</v>
      </c>
      <c r="AQ69" s="215">
        <v>1.9777777777777801</v>
      </c>
      <c r="AR69" s="219">
        <v>119</v>
      </c>
      <c r="AS69" s="218">
        <v>195</v>
      </c>
      <c r="AT69" s="215">
        <v>1.6386554621848699</v>
      </c>
      <c r="AU69" s="219">
        <v>34</v>
      </c>
      <c r="AV69" s="218">
        <v>48</v>
      </c>
      <c r="AW69" s="215">
        <v>1.4117647058823499</v>
      </c>
      <c r="AX69" s="219">
        <v>107</v>
      </c>
      <c r="AY69" s="218">
        <v>179</v>
      </c>
      <c r="AZ69" s="215">
        <v>1.6728971962616801</v>
      </c>
      <c r="BA69" s="219">
        <v>143</v>
      </c>
      <c r="BB69" s="218">
        <v>710</v>
      </c>
      <c r="BC69" s="215">
        <v>4.9650349650349703</v>
      </c>
      <c r="BD69" s="219">
        <v>544</v>
      </c>
      <c r="BE69" s="218">
        <v>1012</v>
      </c>
      <c r="BF69" s="215">
        <v>1.86029411764706</v>
      </c>
      <c r="BG69" s="219">
        <v>182</v>
      </c>
      <c r="BH69" s="218">
        <v>627</v>
      </c>
      <c r="BI69" s="215">
        <v>3.4450549450549501</v>
      </c>
      <c r="BJ69" s="219">
        <v>797</v>
      </c>
      <c r="BK69" s="218">
        <v>1636</v>
      </c>
      <c r="BL69" s="215">
        <v>2.0526976160602302</v>
      </c>
      <c r="BM69" s="219">
        <v>114</v>
      </c>
      <c r="BN69" s="218">
        <v>196</v>
      </c>
      <c r="BO69" s="215">
        <v>1.71929824561404</v>
      </c>
      <c r="BP69" s="219">
        <v>967</v>
      </c>
      <c r="BQ69" s="218">
        <v>2210</v>
      </c>
      <c r="BR69" s="215">
        <v>2.2854188210961701</v>
      </c>
      <c r="BS69" s="219">
        <v>607</v>
      </c>
      <c r="BT69" s="218">
        <v>1458</v>
      </c>
      <c r="BU69" s="215">
        <v>2.4019769357495901</v>
      </c>
      <c r="BV69" s="219">
        <v>104</v>
      </c>
      <c r="BW69" s="218">
        <v>313</v>
      </c>
      <c r="BX69" s="215">
        <v>3.0096153846153801</v>
      </c>
      <c r="BY69" s="219">
        <v>3055</v>
      </c>
      <c r="BZ69" s="218">
        <v>6268</v>
      </c>
      <c r="CA69" s="215">
        <v>2.05171849427169</v>
      </c>
      <c r="CB69" s="193">
        <f>SUM(B69+E69+H69+K69+N69+Q69+T69+W69+Z69+AC69+AF69+AI69+AL69+AO69+AR69+AU69+AX69+BA69+BD69+BG69+BJ69+BM69+BP69+BS69+BV69+BY69)</f>
        <v>12920</v>
      </c>
      <c r="CC69" s="193">
        <f>SUM(C69+F69+I69+L69+O69+R69+U69+X69+AA69+AD69+AG69+AJ69+AM69+AP69+AS69+AV69+AY69+BB69+BE69+BH69+BK69+BN69+BQ69+BT69+BW69+BZ69)</f>
        <v>29682</v>
      </c>
      <c r="CD69" s="187">
        <f t="shared" si="0"/>
        <v>2.2973684210526315</v>
      </c>
    </row>
    <row r="70" spans="1:82" s="152" customFormat="1" ht="11.25" customHeight="1" x14ac:dyDescent="0.2">
      <c r="A70" s="175" t="s">
        <v>105</v>
      </c>
      <c r="B70" s="202">
        <v>680</v>
      </c>
      <c r="C70" s="203">
        <v>1493</v>
      </c>
      <c r="D70" s="204">
        <v>2.1955882352941201</v>
      </c>
      <c r="E70" s="208">
        <v>13</v>
      </c>
      <c r="F70" s="207">
        <v>25</v>
      </c>
      <c r="G70" s="204">
        <v>1.92307692307692</v>
      </c>
      <c r="H70" s="208">
        <v>0</v>
      </c>
      <c r="I70" s="207">
        <v>0</v>
      </c>
      <c r="J70" s="204" t="s">
        <v>121</v>
      </c>
      <c r="K70" s="208">
        <v>150</v>
      </c>
      <c r="L70" s="207">
        <v>320</v>
      </c>
      <c r="M70" s="204">
        <v>2.1333333333333302</v>
      </c>
      <c r="N70" s="208">
        <v>898</v>
      </c>
      <c r="O70" s="207">
        <v>2131</v>
      </c>
      <c r="P70" s="204">
        <v>2.3730512249443199</v>
      </c>
      <c r="Q70" s="208">
        <v>1004</v>
      </c>
      <c r="R70" s="207">
        <v>2084</v>
      </c>
      <c r="S70" s="204">
        <v>2.0756972111553802</v>
      </c>
      <c r="T70" s="208">
        <v>98</v>
      </c>
      <c r="U70" s="207">
        <v>170</v>
      </c>
      <c r="V70" s="204">
        <v>1.7346938775510199</v>
      </c>
      <c r="W70" s="208">
        <v>1739</v>
      </c>
      <c r="X70" s="207">
        <v>3582</v>
      </c>
      <c r="Y70" s="204">
        <v>2.0598044853364001</v>
      </c>
      <c r="Z70" s="208">
        <v>22</v>
      </c>
      <c r="AA70" s="207">
        <v>46</v>
      </c>
      <c r="AB70" s="204">
        <v>2.0909090909090899</v>
      </c>
      <c r="AC70" s="208">
        <v>466</v>
      </c>
      <c r="AD70" s="207">
        <v>1390</v>
      </c>
      <c r="AE70" s="204">
        <v>2.9828326180257498</v>
      </c>
      <c r="AF70" s="208">
        <v>5</v>
      </c>
      <c r="AG70" s="207">
        <v>6</v>
      </c>
      <c r="AH70" s="204">
        <v>1.2</v>
      </c>
      <c r="AI70" s="208">
        <v>368</v>
      </c>
      <c r="AJ70" s="207">
        <v>793</v>
      </c>
      <c r="AK70" s="204">
        <v>2.1548913043478302</v>
      </c>
      <c r="AL70" s="208">
        <v>46</v>
      </c>
      <c r="AM70" s="207">
        <v>111</v>
      </c>
      <c r="AN70" s="204">
        <v>2.4130434782608701</v>
      </c>
      <c r="AO70" s="208">
        <v>39</v>
      </c>
      <c r="AP70" s="207">
        <v>75</v>
      </c>
      <c r="AQ70" s="204">
        <v>1.92307692307692</v>
      </c>
      <c r="AR70" s="208">
        <v>36</v>
      </c>
      <c r="AS70" s="207">
        <v>87</v>
      </c>
      <c r="AT70" s="204">
        <v>2.4166666666666701</v>
      </c>
      <c r="AU70" s="208">
        <v>42</v>
      </c>
      <c r="AV70" s="207">
        <v>67</v>
      </c>
      <c r="AW70" s="204">
        <v>1.5952380952381</v>
      </c>
      <c r="AX70" s="208">
        <v>154</v>
      </c>
      <c r="AY70" s="207">
        <v>271</v>
      </c>
      <c r="AZ70" s="204">
        <v>1.75974025974026</v>
      </c>
      <c r="BA70" s="208">
        <v>137</v>
      </c>
      <c r="BB70" s="207">
        <v>355</v>
      </c>
      <c r="BC70" s="204">
        <v>2.5912408759124101</v>
      </c>
      <c r="BD70" s="208">
        <v>479</v>
      </c>
      <c r="BE70" s="207">
        <v>1188</v>
      </c>
      <c r="BF70" s="204">
        <v>2.4801670146137802</v>
      </c>
      <c r="BG70" s="208">
        <v>35</v>
      </c>
      <c r="BH70" s="207">
        <v>69</v>
      </c>
      <c r="BI70" s="204">
        <v>1.97142857142857</v>
      </c>
      <c r="BJ70" s="208">
        <v>674</v>
      </c>
      <c r="BK70" s="207">
        <v>1205</v>
      </c>
      <c r="BL70" s="204">
        <v>1.78783382789318</v>
      </c>
      <c r="BM70" s="208">
        <v>46</v>
      </c>
      <c r="BN70" s="207">
        <v>568</v>
      </c>
      <c r="BO70" s="204">
        <v>12.3478260869565</v>
      </c>
      <c r="BP70" s="208">
        <v>309</v>
      </c>
      <c r="BQ70" s="207">
        <v>978</v>
      </c>
      <c r="BR70" s="204">
        <v>3.1650485436893199</v>
      </c>
      <c r="BS70" s="208">
        <v>651</v>
      </c>
      <c r="BT70" s="207">
        <v>1971</v>
      </c>
      <c r="BU70" s="204">
        <v>3.02764976958525</v>
      </c>
      <c r="BV70" s="208">
        <v>182</v>
      </c>
      <c r="BW70" s="207">
        <v>507</v>
      </c>
      <c r="BX70" s="204">
        <v>2.78571428571429</v>
      </c>
      <c r="BY70" s="208">
        <v>4426</v>
      </c>
      <c r="BZ70" s="207">
        <v>8595</v>
      </c>
      <c r="CA70" s="204">
        <v>1.9419340262087701</v>
      </c>
      <c r="CB70" s="193">
        <f>SUM(B70+E70+H70+K70+N70+Q70+T70+W70+Z70+AC70+AF70+AI70+AL70+AO70+AR70+AU70+AX70+BA70+BD70+BG70+BJ70+BM70+BP70+BS70+BV70+BY70)</f>
        <v>12699</v>
      </c>
      <c r="CC70" s="193">
        <f>SUM(C70+F70+I70+L70+O70+R70+U70+X70+AA70+AD70+AG70+AJ70+AM70+AP70+AS70+AV70+AY70+BB70+BE70+BH70+BK70+BN70+BQ70+BT70+BW70+BZ70)</f>
        <v>28087</v>
      </c>
      <c r="CD70" s="187">
        <f t="shared" si="0"/>
        <v>2.2117489566107569</v>
      </c>
    </row>
    <row r="71" spans="1:82" s="152" customFormat="1" ht="11.25" customHeight="1" x14ac:dyDescent="0.2">
      <c r="A71" s="175" t="s">
        <v>102</v>
      </c>
      <c r="B71" s="202">
        <v>235</v>
      </c>
      <c r="C71" s="203">
        <v>1196</v>
      </c>
      <c r="D71" s="204">
        <v>5.0893617021276603</v>
      </c>
      <c r="E71" s="208">
        <v>10</v>
      </c>
      <c r="F71" s="207">
        <v>12</v>
      </c>
      <c r="G71" s="204">
        <v>1.2</v>
      </c>
      <c r="H71" s="205">
        <v>0</v>
      </c>
      <c r="I71" s="206">
        <v>0</v>
      </c>
      <c r="J71" s="204" t="s">
        <v>121</v>
      </c>
      <c r="K71" s="205">
        <v>79</v>
      </c>
      <c r="L71" s="207">
        <v>190</v>
      </c>
      <c r="M71" s="204">
        <v>2.40506329113924</v>
      </c>
      <c r="N71" s="208">
        <v>398</v>
      </c>
      <c r="O71" s="207">
        <v>941</v>
      </c>
      <c r="P71" s="204">
        <v>2.3643216080401999</v>
      </c>
      <c r="Q71" s="208">
        <v>1462</v>
      </c>
      <c r="R71" s="207">
        <v>3074</v>
      </c>
      <c r="S71" s="204">
        <v>2.1025991792065701</v>
      </c>
      <c r="T71" s="208">
        <v>76</v>
      </c>
      <c r="U71" s="207">
        <v>171</v>
      </c>
      <c r="V71" s="204">
        <v>2.25</v>
      </c>
      <c r="W71" s="208">
        <v>1765</v>
      </c>
      <c r="X71" s="207">
        <v>3289</v>
      </c>
      <c r="Y71" s="204">
        <v>1.86345609065156</v>
      </c>
      <c r="Z71" s="208">
        <v>20</v>
      </c>
      <c r="AA71" s="207">
        <v>51</v>
      </c>
      <c r="AB71" s="204">
        <v>2.5499999999999998</v>
      </c>
      <c r="AC71" s="208">
        <v>644</v>
      </c>
      <c r="AD71" s="207">
        <v>2020</v>
      </c>
      <c r="AE71" s="204">
        <v>3.1366459627329202</v>
      </c>
      <c r="AF71" s="208">
        <v>5</v>
      </c>
      <c r="AG71" s="207">
        <v>8</v>
      </c>
      <c r="AH71" s="204">
        <v>1.6</v>
      </c>
      <c r="AI71" s="208">
        <v>668</v>
      </c>
      <c r="AJ71" s="207">
        <v>1465</v>
      </c>
      <c r="AK71" s="204">
        <v>2.19311377245509</v>
      </c>
      <c r="AL71" s="208">
        <v>34</v>
      </c>
      <c r="AM71" s="207">
        <v>87</v>
      </c>
      <c r="AN71" s="204">
        <v>2.5588235294117601</v>
      </c>
      <c r="AO71" s="208">
        <v>117</v>
      </c>
      <c r="AP71" s="207">
        <v>593</v>
      </c>
      <c r="AQ71" s="204">
        <v>5.0683760683760699</v>
      </c>
      <c r="AR71" s="208">
        <v>120</v>
      </c>
      <c r="AS71" s="207">
        <v>261</v>
      </c>
      <c r="AT71" s="204">
        <v>2.1749999999999998</v>
      </c>
      <c r="AU71" s="208">
        <v>49</v>
      </c>
      <c r="AV71" s="207">
        <v>72</v>
      </c>
      <c r="AW71" s="204">
        <v>1.46938775510204</v>
      </c>
      <c r="AX71" s="208">
        <v>194</v>
      </c>
      <c r="AY71" s="207">
        <v>293</v>
      </c>
      <c r="AZ71" s="204">
        <v>1.5103092783505201</v>
      </c>
      <c r="BA71" s="208">
        <v>59</v>
      </c>
      <c r="BB71" s="207">
        <v>122</v>
      </c>
      <c r="BC71" s="204">
        <v>2.06779661016949</v>
      </c>
      <c r="BD71" s="208">
        <v>219</v>
      </c>
      <c r="BE71" s="207">
        <v>474</v>
      </c>
      <c r="BF71" s="204">
        <v>2.1643835616438398</v>
      </c>
      <c r="BG71" s="208">
        <v>34</v>
      </c>
      <c r="BH71" s="207">
        <v>53</v>
      </c>
      <c r="BI71" s="204">
        <v>1.5588235294117601</v>
      </c>
      <c r="BJ71" s="208">
        <v>890</v>
      </c>
      <c r="BK71" s="207">
        <v>1686</v>
      </c>
      <c r="BL71" s="204">
        <v>1.8943820224719099</v>
      </c>
      <c r="BM71" s="208">
        <v>56</v>
      </c>
      <c r="BN71" s="207">
        <v>122</v>
      </c>
      <c r="BO71" s="204">
        <v>2.1785714285714302</v>
      </c>
      <c r="BP71" s="208">
        <v>772</v>
      </c>
      <c r="BQ71" s="207">
        <v>2109</v>
      </c>
      <c r="BR71" s="204">
        <v>2.7318652849740901</v>
      </c>
      <c r="BS71" s="208">
        <v>634</v>
      </c>
      <c r="BT71" s="207">
        <v>1266</v>
      </c>
      <c r="BU71" s="204">
        <v>1.9968454258675099</v>
      </c>
      <c r="BV71" s="208">
        <v>75</v>
      </c>
      <c r="BW71" s="207">
        <v>173</v>
      </c>
      <c r="BX71" s="204">
        <v>2.3066666666666702</v>
      </c>
      <c r="BY71" s="208">
        <v>2774</v>
      </c>
      <c r="BZ71" s="207">
        <v>5145</v>
      </c>
      <c r="CA71" s="204">
        <v>1.85472242249459</v>
      </c>
      <c r="CB71" s="193">
        <f>SUM(B71+E71+H71+K71+N71+Q71+T71+W71+Z71+AC71+AF71+AI71+AL71+AO71+AR71+AU71+AX71+BA71+BD71+BG71+BJ71+BM71+BP71+BS71+BV71+BY71)</f>
        <v>11389</v>
      </c>
      <c r="CC71" s="193">
        <f>SUM(C71+F71+I71+L71+O71+R71+U71+X71+AA71+AD71+AG71+AJ71+AM71+AP71+AS71+AV71+AY71+BB71+BE71+BH71+BK71+BN71+BQ71+BT71+BW71+BZ71)</f>
        <v>24873</v>
      </c>
      <c r="CD71" s="187">
        <f t="shared" si="0"/>
        <v>2.1839494248836595</v>
      </c>
    </row>
    <row r="72" spans="1:82" s="152" customFormat="1" ht="11.25" customHeight="1" x14ac:dyDescent="0.2">
      <c r="A72" s="175" t="s">
        <v>106</v>
      </c>
      <c r="B72" s="202">
        <v>34</v>
      </c>
      <c r="C72" s="203">
        <v>100</v>
      </c>
      <c r="D72" s="204">
        <v>2.9411764705882399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46</v>
      </c>
      <c r="L72" s="207">
        <v>81</v>
      </c>
      <c r="M72" s="204">
        <v>1.76086956521739</v>
      </c>
      <c r="N72" s="208">
        <v>594</v>
      </c>
      <c r="O72" s="207">
        <v>1214</v>
      </c>
      <c r="P72" s="204">
        <v>2.0437710437710401</v>
      </c>
      <c r="Q72" s="208">
        <v>753</v>
      </c>
      <c r="R72" s="207">
        <v>1907</v>
      </c>
      <c r="S72" s="204">
        <v>2.5325365205843302</v>
      </c>
      <c r="T72" s="208">
        <v>35</v>
      </c>
      <c r="U72" s="207">
        <v>50</v>
      </c>
      <c r="V72" s="204">
        <v>1.4285714285714299</v>
      </c>
      <c r="W72" s="208">
        <v>1870</v>
      </c>
      <c r="X72" s="207">
        <v>4809</v>
      </c>
      <c r="Y72" s="204">
        <v>2.5716577540107002</v>
      </c>
      <c r="Z72" s="208">
        <v>12</v>
      </c>
      <c r="AA72" s="207">
        <v>37</v>
      </c>
      <c r="AB72" s="204">
        <v>3.0833333333333299</v>
      </c>
      <c r="AC72" s="208">
        <v>462</v>
      </c>
      <c r="AD72" s="207">
        <v>1530</v>
      </c>
      <c r="AE72" s="204">
        <v>3.31168831168831</v>
      </c>
      <c r="AF72" s="208">
        <v>0</v>
      </c>
      <c r="AG72" s="207">
        <v>0</v>
      </c>
      <c r="AH72" s="204" t="s">
        <v>121</v>
      </c>
      <c r="AI72" s="208">
        <v>395</v>
      </c>
      <c r="AJ72" s="207">
        <v>933</v>
      </c>
      <c r="AK72" s="204">
        <v>2.3620253164556999</v>
      </c>
      <c r="AL72" s="208">
        <v>27</v>
      </c>
      <c r="AM72" s="207">
        <v>56</v>
      </c>
      <c r="AN72" s="204">
        <v>2.07407407407407</v>
      </c>
      <c r="AO72" s="208">
        <v>129</v>
      </c>
      <c r="AP72" s="207">
        <v>281</v>
      </c>
      <c r="AQ72" s="204">
        <v>2.1782945736434098</v>
      </c>
      <c r="AR72" s="208">
        <v>40</v>
      </c>
      <c r="AS72" s="207">
        <v>97</v>
      </c>
      <c r="AT72" s="204">
        <v>2.4249999999999998</v>
      </c>
      <c r="AU72" s="208">
        <v>7</v>
      </c>
      <c r="AV72" s="207">
        <v>14</v>
      </c>
      <c r="AW72" s="204">
        <v>2</v>
      </c>
      <c r="AX72" s="208">
        <v>28</v>
      </c>
      <c r="AY72" s="207">
        <v>60</v>
      </c>
      <c r="AZ72" s="204">
        <v>2.1428571428571401</v>
      </c>
      <c r="BA72" s="208">
        <v>16</v>
      </c>
      <c r="BB72" s="207">
        <v>49</v>
      </c>
      <c r="BC72" s="204">
        <v>3.0625</v>
      </c>
      <c r="BD72" s="208">
        <v>163</v>
      </c>
      <c r="BE72" s="207">
        <v>537</v>
      </c>
      <c r="BF72" s="204">
        <v>3.2944785276073598</v>
      </c>
      <c r="BG72" s="208">
        <v>6</v>
      </c>
      <c r="BH72" s="207">
        <v>7</v>
      </c>
      <c r="BI72" s="204">
        <v>1.1666666666666701</v>
      </c>
      <c r="BJ72" s="208">
        <v>357</v>
      </c>
      <c r="BK72" s="207">
        <v>846</v>
      </c>
      <c r="BL72" s="204">
        <v>2.3697478991596599</v>
      </c>
      <c r="BM72" s="208">
        <v>72</v>
      </c>
      <c r="BN72" s="207">
        <v>211</v>
      </c>
      <c r="BO72" s="204">
        <v>2.9305555555555598</v>
      </c>
      <c r="BP72" s="208">
        <v>709</v>
      </c>
      <c r="BQ72" s="207">
        <v>2258</v>
      </c>
      <c r="BR72" s="204">
        <v>3.1847672778561402</v>
      </c>
      <c r="BS72" s="208">
        <v>598</v>
      </c>
      <c r="BT72" s="207">
        <v>1442</v>
      </c>
      <c r="BU72" s="204">
        <v>2.4113712374581899</v>
      </c>
      <c r="BV72" s="208">
        <v>64</v>
      </c>
      <c r="BW72" s="207">
        <v>121</v>
      </c>
      <c r="BX72" s="204">
        <v>1.890625</v>
      </c>
      <c r="BY72" s="208">
        <v>3197</v>
      </c>
      <c r="BZ72" s="207">
        <v>6867</v>
      </c>
      <c r="CA72" s="204">
        <v>2.1479512042539901</v>
      </c>
      <c r="CB72" s="193">
        <f>SUM(B72+E72+H72+K72+N72+Q72+T72+W72+Z72+AC72+AF72+AI72+AL72+AO72+AR72+AU72+AX72+BA72+BD72+BG72+BJ72+BM72+BP72+BS72+BV72+BY72)</f>
        <v>9614</v>
      </c>
      <c r="CC72" s="193">
        <f>SUM(C72+F72+I72+L72+O72+R72+U72+X72+AA72+AD72+AG72+AJ72+AM72+AP72+AS72+AV72+AY72+BB72+BE72+BH72+BK72+BN72+BQ72+BT72+BW72+BZ72)</f>
        <v>23507</v>
      </c>
      <c r="CD72" s="187">
        <f t="shared" si="0"/>
        <v>2.445080091533181</v>
      </c>
    </row>
    <row r="73" spans="1:82" s="152" customFormat="1" ht="11.25" customHeight="1" x14ac:dyDescent="0.2">
      <c r="A73" s="175" t="s">
        <v>65</v>
      </c>
      <c r="B73" s="202">
        <v>139</v>
      </c>
      <c r="C73" s="203">
        <v>296</v>
      </c>
      <c r="D73" s="204">
        <v>2.1294964028777001</v>
      </c>
      <c r="E73" s="202">
        <v>2</v>
      </c>
      <c r="F73" s="203">
        <v>3</v>
      </c>
      <c r="G73" s="204">
        <v>1.5</v>
      </c>
      <c r="H73" s="208">
        <v>0</v>
      </c>
      <c r="I73" s="207">
        <v>0</v>
      </c>
      <c r="J73" s="204" t="s">
        <v>121</v>
      </c>
      <c r="K73" s="205">
        <v>25</v>
      </c>
      <c r="L73" s="207">
        <v>49</v>
      </c>
      <c r="M73" s="204">
        <v>1.96</v>
      </c>
      <c r="N73" s="208">
        <v>435</v>
      </c>
      <c r="O73" s="207">
        <v>926</v>
      </c>
      <c r="P73" s="204">
        <v>2.1287356321839099</v>
      </c>
      <c r="Q73" s="208">
        <v>2320</v>
      </c>
      <c r="R73" s="207">
        <v>4622</v>
      </c>
      <c r="S73" s="204">
        <v>1.99224137931034</v>
      </c>
      <c r="T73" s="208">
        <v>126</v>
      </c>
      <c r="U73" s="207">
        <v>194</v>
      </c>
      <c r="V73" s="204">
        <v>1.53968253968254</v>
      </c>
      <c r="W73" s="208">
        <v>1918</v>
      </c>
      <c r="X73" s="207">
        <v>4389</v>
      </c>
      <c r="Y73" s="204">
        <v>2.2883211678832098</v>
      </c>
      <c r="Z73" s="208">
        <v>82</v>
      </c>
      <c r="AA73" s="207">
        <v>133</v>
      </c>
      <c r="AB73" s="204">
        <v>1.6219512195121999</v>
      </c>
      <c r="AC73" s="208">
        <v>622</v>
      </c>
      <c r="AD73" s="207">
        <v>1067</v>
      </c>
      <c r="AE73" s="204">
        <v>1.71543408360129</v>
      </c>
      <c r="AF73" s="208">
        <v>2</v>
      </c>
      <c r="AG73" s="207">
        <v>10</v>
      </c>
      <c r="AH73" s="204">
        <v>5</v>
      </c>
      <c r="AI73" s="208">
        <v>668</v>
      </c>
      <c r="AJ73" s="207">
        <v>1233</v>
      </c>
      <c r="AK73" s="204">
        <v>1.8458083832335299</v>
      </c>
      <c r="AL73" s="208">
        <v>27</v>
      </c>
      <c r="AM73" s="207">
        <v>44</v>
      </c>
      <c r="AN73" s="204">
        <v>1.62962962962963</v>
      </c>
      <c r="AO73" s="208">
        <v>26</v>
      </c>
      <c r="AP73" s="207">
        <v>41</v>
      </c>
      <c r="AQ73" s="204">
        <v>1.57692307692308</v>
      </c>
      <c r="AR73" s="208">
        <v>27</v>
      </c>
      <c r="AS73" s="207">
        <v>52</v>
      </c>
      <c r="AT73" s="204">
        <v>1.92592592592593</v>
      </c>
      <c r="AU73" s="208">
        <v>28</v>
      </c>
      <c r="AV73" s="207">
        <v>52</v>
      </c>
      <c r="AW73" s="204">
        <v>1.8571428571428601</v>
      </c>
      <c r="AX73" s="208">
        <v>44</v>
      </c>
      <c r="AY73" s="207">
        <v>86</v>
      </c>
      <c r="AZ73" s="204">
        <v>1.9545454545454499</v>
      </c>
      <c r="BA73" s="208">
        <v>32</v>
      </c>
      <c r="BB73" s="207">
        <v>73</v>
      </c>
      <c r="BC73" s="204">
        <v>2.28125</v>
      </c>
      <c r="BD73" s="208">
        <v>94</v>
      </c>
      <c r="BE73" s="207">
        <v>264</v>
      </c>
      <c r="BF73" s="204">
        <v>2.8085106382978702</v>
      </c>
      <c r="BG73" s="208">
        <v>22</v>
      </c>
      <c r="BH73" s="207">
        <v>33</v>
      </c>
      <c r="BI73" s="204">
        <v>1.5</v>
      </c>
      <c r="BJ73" s="208">
        <v>348</v>
      </c>
      <c r="BK73" s="207">
        <v>626</v>
      </c>
      <c r="BL73" s="204">
        <v>1.79885057471264</v>
      </c>
      <c r="BM73" s="208">
        <v>8</v>
      </c>
      <c r="BN73" s="207">
        <v>8</v>
      </c>
      <c r="BO73" s="204">
        <v>1</v>
      </c>
      <c r="BP73" s="208">
        <v>853</v>
      </c>
      <c r="BQ73" s="207">
        <v>1369</v>
      </c>
      <c r="BR73" s="204">
        <v>1.6049237983587299</v>
      </c>
      <c r="BS73" s="208">
        <v>534</v>
      </c>
      <c r="BT73" s="207">
        <v>1552</v>
      </c>
      <c r="BU73" s="204">
        <v>2.9063670411985001</v>
      </c>
      <c r="BV73" s="208">
        <v>48</v>
      </c>
      <c r="BW73" s="207">
        <v>161</v>
      </c>
      <c r="BX73" s="204">
        <v>3.3541666666666701</v>
      </c>
      <c r="BY73" s="208">
        <v>3008</v>
      </c>
      <c r="BZ73" s="207">
        <v>5892</v>
      </c>
      <c r="CA73" s="204">
        <v>1.9587765957446801</v>
      </c>
      <c r="CB73" s="193">
        <f>SUM(B73+E73+H73+K73+N73+Q73+T73+W73+Z73+AC73+AF73+AI73+AL73+AO73+AR73+AU73+AX73+BA73+BD73+BG73+BJ73+BM73+BP73+BS73+BV73+BY73)</f>
        <v>11438</v>
      </c>
      <c r="CC73" s="193">
        <f>SUM(C73+F73+I73+L73+O73+R73+U73+X73+AA73+AD73+AG73+AJ73+AM73+AP73+AS73+AV73+AY73+BB73+BE73+BH73+BK73+BN73+BQ73+BT73+BW73+BZ73)</f>
        <v>23175</v>
      </c>
      <c r="CD73" s="187">
        <f t="shared" si="0"/>
        <v>2.026140933729673</v>
      </c>
    </row>
    <row r="74" spans="1:82" s="152" customFormat="1" ht="11.25" customHeight="1" x14ac:dyDescent="0.2">
      <c r="A74" s="175" t="s">
        <v>100</v>
      </c>
      <c r="B74" s="202">
        <v>160</v>
      </c>
      <c r="C74" s="203">
        <v>254</v>
      </c>
      <c r="D74" s="204">
        <v>1.5874999999999999</v>
      </c>
      <c r="E74" s="202">
        <v>3</v>
      </c>
      <c r="F74" s="203">
        <v>19</v>
      </c>
      <c r="G74" s="204">
        <v>6.3333333333333304</v>
      </c>
      <c r="H74" s="208">
        <v>116</v>
      </c>
      <c r="I74" s="207">
        <v>310</v>
      </c>
      <c r="J74" s="204">
        <v>2.6724137931034502</v>
      </c>
      <c r="K74" s="205">
        <v>34</v>
      </c>
      <c r="L74" s="207">
        <v>77</v>
      </c>
      <c r="M74" s="204">
        <v>2.2647058823529398</v>
      </c>
      <c r="N74" s="208">
        <v>260</v>
      </c>
      <c r="O74" s="207">
        <v>638</v>
      </c>
      <c r="P74" s="204">
        <v>2.45384615384615</v>
      </c>
      <c r="Q74" s="208">
        <v>1351</v>
      </c>
      <c r="R74" s="207">
        <v>4558</v>
      </c>
      <c r="S74" s="204">
        <v>3.37379718726869</v>
      </c>
      <c r="T74" s="208">
        <v>57</v>
      </c>
      <c r="U74" s="207">
        <v>78</v>
      </c>
      <c r="V74" s="204">
        <v>1.3684210526315801</v>
      </c>
      <c r="W74" s="208">
        <v>1398</v>
      </c>
      <c r="X74" s="207">
        <v>2913</v>
      </c>
      <c r="Y74" s="204">
        <v>2.0836909871244602</v>
      </c>
      <c r="Z74" s="208">
        <v>22</v>
      </c>
      <c r="AA74" s="207">
        <v>58</v>
      </c>
      <c r="AB74" s="204">
        <v>2.6363636363636398</v>
      </c>
      <c r="AC74" s="208">
        <v>731</v>
      </c>
      <c r="AD74" s="207">
        <v>2723</v>
      </c>
      <c r="AE74" s="204">
        <v>3.7250341997263998</v>
      </c>
      <c r="AF74" s="208">
        <v>2</v>
      </c>
      <c r="AG74" s="207">
        <v>6</v>
      </c>
      <c r="AH74" s="204">
        <v>3</v>
      </c>
      <c r="AI74" s="208">
        <v>328</v>
      </c>
      <c r="AJ74" s="207">
        <v>631</v>
      </c>
      <c r="AK74" s="204">
        <v>1.9237804878048801</v>
      </c>
      <c r="AL74" s="208">
        <v>15</v>
      </c>
      <c r="AM74" s="207">
        <v>18</v>
      </c>
      <c r="AN74" s="204">
        <v>1.2</v>
      </c>
      <c r="AO74" s="208">
        <v>49</v>
      </c>
      <c r="AP74" s="207">
        <v>74</v>
      </c>
      <c r="AQ74" s="204">
        <v>1.5102040816326501</v>
      </c>
      <c r="AR74" s="208">
        <v>39</v>
      </c>
      <c r="AS74" s="207">
        <v>67</v>
      </c>
      <c r="AT74" s="204">
        <v>1.7179487179487201</v>
      </c>
      <c r="AU74" s="208">
        <v>17</v>
      </c>
      <c r="AV74" s="207">
        <v>43</v>
      </c>
      <c r="AW74" s="204">
        <v>2.52941176470588</v>
      </c>
      <c r="AX74" s="208">
        <v>1618</v>
      </c>
      <c r="AY74" s="207">
        <v>3047</v>
      </c>
      <c r="AZ74" s="204">
        <v>1.8831891223732999</v>
      </c>
      <c r="BA74" s="208">
        <v>59</v>
      </c>
      <c r="BB74" s="207">
        <v>85</v>
      </c>
      <c r="BC74" s="204">
        <v>1.44067796610169</v>
      </c>
      <c r="BD74" s="208">
        <v>179</v>
      </c>
      <c r="BE74" s="207">
        <v>450</v>
      </c>
      <c r="BF74" s="204">
        <v>2.5139664804469302</v>
      </c>
      <c r="BG74" s="208">
        <v>29</v>
      </c>
      <c r="BH74" s="207">
        <v>48</v>
      </c>
      <c r="BI74" s="204">
        <v>1.6551724137931001</v>
      </c>
      <c r="BJ74" s="208">
        <v>477</v>
      </c>
      <c r="BK74" s="207">
        <v>966</v>
      </c>
      <c r="BL74" s="204">
        <v>2.0251572327043998</v>
      </c>
      <c r="BM74" s="208">
        <v>67</v>
      </c>
      <c r="BN74" s="207">
        <v>152</v>
      </c>
      <c r="BO74" s="204">
        <v>2.2686567164179099</v>
      </c>
      <c r="BP74" s="208">
        <v>536</v>
      </c>
      <c r="BQ74" s="207">
        <v>1187</v>
      </c>
      <c r="BR74" s="204">
        <v>2.21455223880597</v>
      </c>
      <c r="BS74" s="208">
        <v>506</v>
      </c>
      <c r="BT74" s="207">
        <v>1020</v>
      </c>
      <c r="BU74" s="204">
        <v>2.01581027667984</v>
      </c>
      <c r="BV74" s="208">
        <v>32</v>
      </c>
      <c r="BW74" s="207">
        <v>61</v>
      </c>
      <c r="BX74" s="204">
        <v>1.90625</v>
      </c>
      <c r="BY74" s="208">
        <v>1664</v>
      </c>
      <c r="BZ74" s="207">
        <v>3167</v>
      </c>
      <c r="CA74" s="204">
        <v>1.9032451923076901</v>
      </c>
      <c r="CB74" s="193">
        <f>SUM(B74+E74+H74+K74+N74+Q74+T74+W74+Z74+AC74+AF74+AI74+AL74+AO74+AR74+AU74+AX74+BA74+BD74+BG74+BJ74+BM74+BP74+BS74+BV74+BY74)</f>
        <v>9749</v>
      </c>
      <c r="CC74" s="193">
        <f>SUM(C74+F74+I74+L74+O74+R74+U74+X74+AA74+AD74+AG74+AJ74+AM74+AP74+AS74+AV74+AY74+BB74+BE74+BH74+BK74+BN74+BQ74+BT74+BW74+BZ74)</f>
        <v>22650</v>
      </c>
      <c r="CD74" s="187">
        <f t="shared" ref="CD74:CD80" si="1">SUM(CC74/CB74)</f>
        <v>2.3233152118165967</v>
      </c>
    </row>
    <row r="75" spans="1:82" s="152" customFormat="1" ht="11.25" customHeight="1" x14ac:dyDescent="0.2">
      <c r="A75" s="175" t="s">
        <v>101</v>
      </c>
      <c r="B75" s="202">
        <v>147</v>
      </c>
      <c r="C75" s="203">
        <v>1650</v>
      </c>
      <c r="D75" s="204">
        <v>11.2244897959184</v>
      </c>
      <c r="E75" s="208">
        <v>3</v>
      </c>
      <c r="F75" s="207">
        <v>6</v>
      </c>
      <c r="G75" s="204">
        <v>2</v>
      </c>
      <c r="H75" s="208">
        <v>0</v>
      </c>
      <c r="I75" s="207">
        <v>0</v>
      </c>
      <c r="J75" s="204" t="s">
        <v>121</v>
      </c>
      <c r="K75" s="205">
        <v>37</v>
      </c>
      <c r="L75" s="207">
        <v>89</v>
      </c>
      <c r="M75" s="204">
        <v>2.4054054054054101</v>
      </c>
      <c r="N75" s="208">
        <v>230</v>
      </c>
      <c r="O75" s="207">
        <v>517</v>
      </c>
      <c r="P75" s="204">
        <v>2.2478260869565201</v>
      </c>
      <c r="Q75" s="208">
        <v>901</v>
      </c>
      <c r="R75" s="207">
        <v>1713</v>
      </c>
      <c r="S75" s="204">
        <v>1.90122086570477</v>
      </c>
      <c r="T75" s="208">
        <v>34</v>
      </c>
      <c r="U75" s="207">
        <v>48</v>
      </c>
      <c r="V75" s="204">
        <v>1.4117647058823499</v>
      </c>
      <c r="W75" s="208">
        <v>1085</v>
      </c>
      <c r="X75" s="207">
        <v>2202</v>
      </c>
      <c r="Y75" s="204">
        <v>2.0294930875575998</v>
      </c>
      <c r="Z75" s="208">
        <v>12</v>
      </c>
      <c r="AA75" s="207">
        <v>19</v>
      </c>
      <c r="AB75" s="204">
        <v>1.5833333333333299</v>
      </c>
      <c r="AC75" s="208">
        <v>471</v>
      </c>
      <c r="AD75" s="207">
        <v>1623</v>
      </c>
      <c r="AE75" s="204">
        <v>3.4458598726114702</v>
      </c>
      <c r="AF75" s="208">
        <v>6</v>
      </c>
      <c r="AG75" s="207">
        <v>21</v>
      </c>
      <c r="AH75" s="204">
        <v>3.5</v>
      </c>
      <c r="AI75" s="208">
        <v>352</v>
      </c>
      <c r="AJ75" s="207">
        <v>649</v>
      </c>
      <c r="AK75" s="204">
        <v>1.84375</v>
      </c>
      <c r="AL75" s="208">
        <v>7</v>
      </c>
      <c r="AM75" s="207">
        <v>15</v>
      </c>
      <c r="AN75" s="204">
        <v>2.1428571428571401</v>
      </c>
      <c r="AO75" s="208">
        <v>164</v>
      </c>
      <c r="AP75" s="207">
        <v>294</v>
      </c>
      <c r="AQ75" s="204">
        <v>1.7926829268292701</v>
      </c>
      <c r="AR75" s="208">
        <v>71</v>
      </c>
      <c r="AS75" s="207">
        <v>157</v>
      </c>
      <c r="AT75" s="204">
        <v>2.2112676056337999</v>
      </c>
      <c r="AU75" s="208">
        <v>29</v>
      </c>
      <c r="AV75" s="207">
        <v>55</v>
      </c>
      <c r="AW75" s="204">
        <v>1.8965517241379299</v>
      </c>
      <c r="AX75" s="208">
        <v>65</v>
      </c>
      <c r="AY75" s="207">
        <v>103</v>
      </c>
      <c r="AZ75" s="204">
        <v>1.5846153846153801</v>
      </c>
      <c r="BA75" s="208">
        <v>62</v>
      </c>
      <c r="BB75" s="207">
        <v>106</v>
      </c>
      <c r="BC75" s="204">
        <v>1.7096774193548401</v>
      </c>
      <c r="BD75" s="208">
        <v>144</v>
      </c>
      <c r="BE75" s="207">
        <v>283</v>
      </c>
      <c r="BF75" s="204">
        <v>1.9652777777777799</v>
      </c>
      <c r="BG75" s="208">
        <v>71</v>
      </c>
      <c r="BH75" s="207">
        <v>181</v>
      </c>
      <c r="BI75" s="204">
        <v>2.5492957746478901</v>
      </c>
      <c r="BJ75" s="208">
        <v>487</v>
      </c>
      <c r="BK75" s="207">
        <v>994</v>
      </c>
      <c r="BL75" s="204">
        <v>2.0410677618069801</v>
      </c>
      <c r="BM75" s="208">
        <v>53</v>
      </c>
      <c r="BN75" s="207">
        <v>113</v>
      </c>
      <c r="BO75" s="204">
        <v>2.1320754716981098</v>
      </c>
      <c r="BP75" s="208">
        <v>542</v>
      </c>
      <c r="BQ75" s="207">
        <v>1577</v>
      </c>
      <c r="BR75" s="204">
        <v>2.9095940959409599</v>
      </c>
      <c r="BS75" s="208">
        <v>403</v>
      </c>
      <c r="BT75" s="207">
        <v>941</v>
      </c>
      <c r="BU75" s="204">
        <v>2.33498759305211</v>
      </c>
      <c r="BV75" s="208">
        <v>40</v>
      </c>
      <c r="BW75" s="207">
        <v>92</v>
      </c>
      <c r="BX75" s="204">
        <v>2.2999999999999998</v>
      </c>
      <c r="BY75" s="208">
        <v>3076</v>
      </c>
      <c r="BZ75" s="207">
        <v>7164</v>
      </c>
      <c r="CA75" s="204">
        <v>2.3289986996098802</v>
      </c>
      <c r="CB75" s="193">
        <f>SUM(B75+E75+H75+K75+N75+Q75+T75+W75+Z75+AC75+AF75+AI75+AL75+AO75+AR75+AU75+AX75+BA75+BD75+BG75+BJ75+BM75+BP75+BS75+BV75+BY75)</f>
        <v>8492</v>
      </c>
      <c r="CC75" s="193">
        <f>SUM(C75+F75+I75+L75+O75+R75+U75+X75+AA75+AD75+AG75+AJ75+AM75+AP75+AS75+AV75+AY75+BB75+BE75+BH75+BK75+BN75+BQ75+BT75+BW75+BZ75)</f>
        <v>20612</v>
      </c>
      <c r="CD75" s="187">
        <f t="shared" si="1"/>
        <v>2.427225624116816</v>
      </c>
    </row>
    <row r="76" spans="1:82" s="152" customFormat="1" ht="11.25" customHeight="1" x14ac:dyDescent="0.2">
      <c r="A76" s="175" t="s">
        <v>115</v>
      </c>
      <c r="B76" s="202">
        <v>45</v>
      </c>
      <c r="C76" s="203">
        <v>88</v>
      </c>
      <c r="D76" s="204">
        <v>1.9555555555555599</v>
      </c>
      <c r="E76" s="202">
        <v>7</v>
      </c>
      <c r="F76" s="203">
        <v>17</v>
      </c>
      <c r="G76" s="204">
        <v>2.4285714285714302</v>
      </c>
      <c r="H76" s="208">
        <v>0</v>
      </c>
      <c r="I76" s="207">
        <v>0</v>
      </c>
      <c r="J76" s="204" t="s">
        <v>121</v>
      </c>
      <c r="K76" s="205">
        <v>17</v>
      </c>
      <c r="L76" s="207">
        <v>61</v>
      </c>
      <c r="M76" s="204">
        <v>3.5882352941176499</v>
      </c>
      <c r="N76" s="208">
        <v>116</v>
      </c>
      <c r="O76" s="207">
        <v>362</v>
      </c>
      <c r="P76" s="204">
        <v>3.1206896551724101</v>
      </c>
      <c r="Q76" s="208">
        <v>1932</v>
      </c>
      <c r="R76" s="207">
        <v>4652</v>
      </c>
      <c r="S76" s="204">
        <v>2.40786749482402</v>
      </c>
      <c r="T76" s="208">
        <v>15</v>
      </c>
      <c r="U76" s="207">
        <v>26</v>
      </c>
      <c r="V76" s="204">
        <v>1.7333333333333301</v>
      </c>
      <c r="W76" s="208">
        <v>1094</v>
      </c>
      <c r="X76" s="207">
        <v>3574</v>
      </c>
      <c r="Y76" s="204">
        <v>3.2669104204753201</v>
      </c>
      <c r="Z76" s="208">
        <v>7</v>
      </c>
      <c r="AA76" s="207">
        <v>12</v>
      </c>
      <c r="AB76" s="204">
        <v>1.71428571428571</v>
      </c>
      <c r="AC76" s="208">
        <v>120</v>
      </c>
      <c r="AD76" s="207">
        <v>283</v>
      </c>
      <c r="AE76" s="204">
        <v>2.3583333333333298</v>
      </c>
      <c r="AF76" s="208">
        <v>0</v>
      </c>
      <c r="AG76" s="207">
        <v>0</v>
      </c>
      <c r="AH76" s="204" t="s">
        <v>121</v>
      </c>
      <c r="AI76" s="208">
        <v>356</v>
      </c>
      <c r="AJ76" s="207">
        <v>827</v>
      </c>
      <c r="AK76" s="204">
        <v>2.3230337078651702</v>
      </c>
      <c r="AL76" s="208">
        <v>5</v>
      </c>
      <c r="AM76" s="207">
        <v>5</v>
      </c>
      <c r="AN76" s="204">
        <v>1</v>
      </c>
      <c r="AO76" s="208">
        <v>70</v>
      </c>
      <c r="AP76" s="207">
        <v>151</v>
      </c>
      <c r="AQ76" s="204">
        <v>2.1571428571428601</v>
      </c>
      <c r="AR76" s="208">
        <v>107</v>
      </c>
      <c r="AS76" s="207">
        <v>236</v>
      </c>
      <c r="AT76" s="204">
        <v>2.2056074766355098</v>
      </c>
      <c r="AU76" s="208">
        <v>14</v>
      </c>
      <c r="AV76" s="207">
        <v>20</v>
      </c>
      <c r="AW76" s="204">
        <v>1.4285714285714299</v>
      </c>
      <c r="AX76" s="208">
        <v>115</v>
      </c>
      <c r="AY76" s="207">
        <v>2170</v>
      </c>
      <c r="AZ76" s="204">
        <v>18.869565217391301</v>
      </c>
      <c r="BA76" s="208">
        <v>12</v>
      </c>
      <c r="BB76" s="207">
        <v>19</v>
      </c>
      <c r="BC76" s="204">
        <v>1.5833333333333299</v>
      </c>
      <c r="BD76" s="208">
        <v>88</v>
      </c>
      <c r="BE76" s="207">
        <v>265</v>
      </c>
      <c r="BF76" s="204">
        <v>3.0113636363636398</v>
      </c>
      <c r="BG76" s="208">
        <v>10</v>
      </c>
      <c r="BH76" s="207">
        <v>22</v>
      </c>
      <c r="BI76" s="204">
        <v>2.2000000000000002</v>
      </c>
      <c r="BJ76" s="208">
        <v>239</v>
      </c>
      <c r="BK76" s="207">
        <v>457</v>
      </c>
      <c r="BL76" s="204">
        <v>1.9121338912133901</v>
      </c>
      <c r="BM76" s="208">
        <v>17</v>
      </c>
      <c r="BN76" s="207">
        <v>33</v>
      </c>
      <c r="BO76" s="204">
        <v>1.9411764705882399</v>
      </c>
      <c r="BP76" s="208">
        <v>126</v>
      </c>
      <c r="BQ76" s="207">
        <v>259</v>
      </c>
      <c r="BR76" s="204">
        <v>2.0555555555555598</v>
      </c>
      <c r="BS76" s="208">
        <v>232</v>
      </c>
      <c r="BT76" s="207">
        <v>676</v>
      </c>
      <c r="BU76" s="204">
        <v>2.9137931034482798</v>
      </c>
      <c r="BV76" s="208">
        <v>22</v>
      </c>
      <c r="BW76" s="207">
        <v>52</v>
      </c>
      <c r="BX76" s="204">
        <v>2.3636363636363602</v>
      </c>
      <c r="BY76" s="208">
        <v>2001</v>
      </c>
      <c r="BZ76" s="207">
        <v>3710</v>
      </c>
      <c r="CA76" s="204">
        <v>1.85407296351824</v>
      </c>
      <c r="CB76" s="193">
        <f>SUM(B76+E76+H76+K76+N76+Q76+T76+W76+Z76+AC76+AF76+AI76+AL76+AO76+AR76+AU76+AX76+BA76+BD76+BG76+BJ76+BM76+BP76+BS76+BV76+BY76)</f>
        <v>6767</v>
      </c>
      <c r="CC76" s="193">
        <f>SUM(C76+F76+I76+L76+O76+R76+U76+X76+AA76+AD76+AG76+AJ76+AM76+AP76+AS76+AV76+AY76+BB76+BE76+BH76+BK76+BN76+BQ76+BT76+BW76+BZ76)</f>
        <v>17977</v>
      </c>
      <c r="CD76" s="187">
        <f t="shared" si="1"/>
        <v>2.6565686419388208</v>
      </c>
    </row>
    <row r="77" spans="1:82" s="152" customFormat="1" ht="11.25" customHeight="1" x14ac:dyDescent="0.2">
      <c r="A77" s="175" t="s">
        <v>103</v>
      </c>
      <c r="B77" s="202">
        <v>33</v>
      </c>
      <c r="C77" s="203">
        <v>86</v>
      </c>
      <c r="D77" s="204">
        <v>2.60606060606061</v>
      </c>
      <c r="E77" s="202">
        <v>2</v>
      </c>
      <c r="F77" s="203">
        <v>3</v>
      </c>
      <c r="G77" s="204">
        <v>1.5</v>
      </c>
      <c r="H77" s="208">
        <v>0</v>
      </c>
      <c r="I77" s="207">
        <v>0</v>
      </c>
      <c r="J77" s="204" t="s">
        <v>121</v>
      </c>
      <c r="K77" s="205">
        <v>34</v>
      </c>
      <c r="L77" s="207">
        <v>52</v>
      </c>
      <c r="M77" s="204">
        <v>1.52941176470588</v>
      </c>
      <c r="N77" s="208">
        <v>188</v>
      </c>
      <c r="O77" s="207">
        <v>357</v>
      </c>
      <c r="P77" s="204">
        <v>1.8989361702127701</v>
      </c>
      <c r="Q77" s="208">
        <v>931</v>
      </c>
      <c r="R77" s="207">
        <v>2174</v>
      </c>
      <c r="S77" s="204">
        <v>2.3351235230934502</v>
      </c>
      <c r="T77" s="208">
        <v>18</v>
      </c>
      <c r="U77" s="207">
        <v>44</v>
      </c>
      <c r="V77" s="204">
        <v>2.4444444444444402</v>
      </c>
      <c r="W77" s="208">
        <v>1867</v>
      </c>
      <c r="X77" s="207">
        <v>3538</v>
      </c>
      <c r="Y77" s="204">
        <v>1.89501874665238</v>
      </c>
      <c r="Z77" s="208">
        <v>11</v>
      </c>
      <c r="AA77" s="207">
        <v>17</v>
      </c>
      <c r="AB77" s="204">
        <v>1.5454545454545501</v>
      </c>
      <c r="AC77" s="208">
        <v>355</v>
      </c>
      <c r="AD77" s="207">
        <v>887</v>
      </c>
      <c r="AE77" s="204">
        <v>2.49859154929577</v>
      </c>
      <c r="AF77" s="208">
        <v>3</v>
      </c>
      <c r="AG77" s="207">
        <v>4</v>
      </c>
      <c r="AH77" s="204">
        <v>1.3333333333333299</v>
      </c>
      <c r="AI77" s="208">
        <v>448</v>
      </c>
      <c r="AJ77" s="207">
        <v>1116</v>
      </c>
      <c r="AK77" s="204">
        <v>2.4910714285714302</v>
      </c>
      <c r="AL77" s="208">
        <v>17</v>
      </c>
      <c r="AM77" s="207">
        <v>51</v>
      </c>
      <c r="AN77" s="204">
        <v>3</v>
      </c>
      <c r="AO77" s="208">
        <v>102</v>
      </c>
      <c r="AP77" s="207">
        <v>268</v>
      </c>
      <c r="AQ77" s="204">
        <v>2.62745098039216</v>
      </c>
      <c r="AR77" s="208">
        <v>93</v>
      </c>
      <c r="AS77" s="207">
        <v>289</v>
      </c>
      <c r="AT77" s="204">
        <v>3.10752688172043</v>
      </c>
      <c r="AU77" s="208">
        <v>18</v>
      </c>
      <c r="AV77" s="207">
        <v>30</v>
      </c>
      <c r="AW77" s="204">
        <v>1.6666666666666701</v>
      </c>
      <c r="AX77" s="208">
        <v>39</v>
      </c>
      <c r="AY77" s="207">
        <v>102</v>
      </c>
      <c r="AZ77" s="204">
        <v>2.6153846153846199</v>
      </c>
      <c r="BA77" s="208">
        <v>25</v>
      </c>
      <c r="BB77" s="207">
        <v>32</v>
      </c>
      <c r="BC77" s="204">
        <v>1.28</v>
      </c>
      <c r="BD77" s="208">
        <v>92</v>
      </c>
      <c r="BE77" s="207">
        <v>275</v>
      </c>
      <c r="BF77" s="204">
        <v>2.9891304347826102</v>
      </c>
      <c r="BG77" s="208">
        <v>10</v>
      </c>
      <c r="BH77" s="207">
        <v>35</v>
      </c>
      <c r="BI77" s="204">
        <v>3.5</v>
      </c>
      <c r="BJ77" s="208">
        <v>574</v>
      </c>
      <c r="BK77" s="207">
        <v>1259</v>
      </c>
      <c r="BL77" s="204">
        <v>2.19337979094077</v>
      </c>
      <c r="BM77" s="208">
        <v>44</v>
      </c>
      <c r="BN77" s="207">
        <v>96</v>
      </c>
      <c r="BO77" s="204">
        <v>2.1818181818181799</v>
      </c>
      <c r="BP77" s="208">
        <v>368</v>
      </c>
      <c r="BQ77" s="207">
        <v>899</v>
      </c>
      <c r="BR77" s="204">
        <v>2.4429347826086998</v>
      </c>
      <c r="BS77" s="208">
        <v>364</v>
      </c>
      <c r="BT77" s="207">
        <v>944</v>
      </c>
      <c r="BU77" s="204">
        <v>2.59340659340659</v>
      </c>
      <c r="BV77" s="208">
        <v>54</v>
      </c>
      <c r="BW77" s="207">
        <v>255</v>
      </c>
      <c r="BX77" s="204">
        <v>4.7222222222222197</v>
      </c>
      <c r="BY77" s="208">
        <v>2179</v>
      </c>
      <c r="BZ77" s="207">
        <v>4438</v>
      </c>
      <c r="CA77" s="204">
        <v>2.0367140890316699</v>
      </c>
      <c r="CB77" s="193">
        <f>SUM(B77+E77+H77+K77+N77+Q77+T77+W77+Z77+AC77+AF77+AI77+AL77+AO77+AR77+AU77+AX77+BA77+BD77+BG77+BJ77+BM77+BP77+BS77+BV77+BY77)</f>
        <v>7869</v>
      </c>
      <c r="CC77" s="193">
        <f>SUM(C77+F77+I77+L77+O77+R77+U77+X77+AA77+AD77+AG77+AJ77+AM77+AP77+AS77+AV77+AY77+BB77+BE77+BH77+BK77+BN77+BQ77+BT77+BW77+BZ77)</f>
        <v>17251</v>
      </c>
      <c r="CD77" s="187">
        <f t="shared" si="1"/>
        <v>2.192273478205617</v>
      </c>
    </row>
    <row r="78" spans="1:82" s="152" customFormat="1" ht="11.25" customHeight="1" x14ac:dyDescent="0.2">
      <c r="A78" s="175" t="s">
        <v>114</v>
      </c>
      <c r="B78" s="202">
        <v>38</v>
      </c>
      <c r="C78" s="203">
        <v>83</v>
      </c>
      <c r="D78" s="204">
        <v>2.1842105263157898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9</v>
      </c>
      <c r="L78" s="207">
        <v>14</v>
      </c>
      <c r="M78" s="204">
        <v>1.55555555555556</v>
      </c>
      <c r="N78" s="208">
        <v>54</v>
      </c>
      <c r="O78" s="207">
        <v>161</v>
      </c>
      <c r="P78" s="204">
        <v>2.9814814814814801</v>
      </c>
      <c r="Q78" s="208">
        <v>736</v>
      </c>
      <c r="R78" s="207">
        <v>1850</v>
      </c>
      <c r="S78" s="204">
        <v>2.5135869565217401</v>
      </c>
      <c r="T78" s="208">
        <v>9</v>
      </c>
      <c r="U78" s="207">
        <v>13</v>
      </c>
      <c r="V78" s="204">
        <v>1.44444444444444</v>
      </c>
      <c r="W78" s="208">
        <v>1279</v>
      </c>
      <c r="X78" s="207">
        <v>4377</v>
      </c>
      <c r="Y78" s="204">
        <v>3.4222048475371398</v>
      </c>
      <c r="Z78" s="208">
        <v>4</v>
      </c>
      <c r="AA78" s="207">
        <v>8</v>
      </c>
      <c r="AB78" s="204">
        <v>2</v>
      </c>
      <c r="AC78" s="208">
        <v>257</v>
      </c>
      <c r="AD78" s="207">
        <v>635</v>
      </c>
      <c r="AE78" s="204">
        <v>2.47081712062257</v>
      </c>
      <c r="AF78" s="208">
        <v>0</v>
      </c>
      <c r="AG78" s="207">
        <v>0</v>
      </c>
      <c r="AH78" s="204" t="s">
        <v>121</v>
      </c>
      <c r="AI78" s="208">
        <v>205</v>
      </c>
      <c r="AJ78" s="207">
        <v>529</v>
      </c>
      <c r="AK78" s="204">
        <v>2.5804878048780502</v>
      </c>
      <c r="AL78" s="208">
        <v>11</v>
      </c>
      <c r="AM78" s="207">
        <v>16</v>
      </c>
      <c r="AN78" s="204">
        <v>1.4545454545454499</v>
      </c>
      <c r="AO78" s="208">
        <v>40</v>
      </c>
      <c r="AP78" s="207">
        <v>78</v>
      </c>
      <c r="AQ78" s="204">
        <v>1.95</v>
      </c>
      <c r="AR78" s="208">
        <v>71</v>
      </c>
      <c r="AS78" s="207">
        <v>243</v>
      </c>
      <c r="AT78" s="204">
        <v>3.42253521126761</v>
      </c>
      <c r="AU78" s="208">
        <v>8</v>
      </c>
      <c r="AV78" s="207">
        <v>14</v>
      </c>
      <c r="AW78" s="204">
        <v>1.75</v>
      </c>
      <c r="AX78" s="208">
        <v>23</v>
      </c>
      <c r="AY78" s="207">
        <v>35</v>
      </c>
      <c r="AZ78" s="204">
        <v>1.52173913043478</v>
      </c>
      <c r="BA78" s="208">
        <v>10</v>
      </c>
      <c r="BB78" s="207">
        <v>38</v>
      </c>
      <c r="BC78" s="204">
        <v>3.8</v>
      </c>
      <c r="BD78" s="208">
        <v>43</v>
      </c>
      <c r="BE78" s="207">
        <v>146</v>
      </c>
      <c r="BF78" s="204">
        <v>3.3953488372092999</v>
      </c>
      <c r="BG78" s="208">
        <v>6</v>
      </c>
      <c r="BH78" s="207">
        <v>6</v>
      </c>
      <c r="BI78" s="204">
        <v>1</v>
      </c>
      <c r="BJ78" s="208">
        <v>119</v>
      </c>
      <c r="BK78" s="207">
        <v>306</v>
      </c>
      <c r="BL78" s="204">
        <v>2.5714285714285698</v>
      </c>
      <c r="BM78" s="208">
        <v>6</v>
      </c>
      <c r="BN78" s="207">
        <v>7</v>
      </c>
      <c r="BO78" s="204">
        <v>1.1666666666666701</v>
      </c>
      <c r="BP78" s="208">
        <v>160</v>
      </c>
      <c r="BQ78" s="207">
        <v>500</v>
      </c>
      <c r="BR78" s="204">
        <v>3.125</v>
      </c>
      <c r="BS78" s="208">
        <v>219</v>
      </c>
      <c r="BT78" s="207">
        <v>803</v>
      </c>
      <c r="BU78" s="204">
        <v>3.6666666666666701</v>
      </c>
      <c r="BV78" s="208">
        <v>2</v>
      </c>
      <c r="BW78" s="207">
        <v>5</v>
      </c>
      <c r="BX78" s="204">
        <v>2.5</v>
      </c>
      <c r="BY78" s="208">
        <v>918</v>
      </c>
      <c r="BZ78" s="207">
        <v>2221</v>
      </c>
      <c r="CA78" s="204">
        <v>2.41938997821351</v>
      </c>
      <c r="CB78" s="193">
        <f>SUM(B78+E78+H78+K78+N78+Q78+T78+W78+Z78+AC78+AF78+AI78+AL78+AO78+AR78+AU78+AX78+BA78+BD78+BG78+BJ78+BM78+BP78+BS78+BV78+BY78)</f>
        <v>4227</v>
      </c>
      <c r="CC78" s="193">
        <f>SUM(C78+F78+I78+L78+O78+R78+U78+X78+AA78+AD78+AG78+AJ78+AM78+AP78+AS78+AV78+AY78+BB78+BE78+BH78+BK78+BN78+BQ78+BT78+BW78+BZ78)</f>
        <v>12088</v>
      </c>
      <c r="CD78" s="187">
        <f t="shared" si="1"/>
        <v>2.8597113792287674</v>
      </c>
    </row>
    <row r="79" spans="1:82" s="152" customFormat="1" ht="11.25" customHeight="1" x14ac:dyDescent="0.2">
      <c r="A79" s="175" t="s">
        <v>64</v>
      </c>
      <c r="B79" s="202">
        <v>62</v>
      </c>
      <c r="C79" s="203">
        <v>150</v>
      </c>
      <c r="D79" s="204">
        <v>2.4193548387096802</v>
      </c>
      <c r="E79" s="202">
        <v>4</v>
      </c>
      <c r="F79" s="203">
        <v>9</v>
      </c>
      <c r="G79" s="204">
        <v>2.25</v>
      </c>
      <c r="H79" s="208">
        <v>0</v>
      </c>
      <c r="I79" s="207">
        <v>0</v>
      </c>
      <c r="J79" s="204" t="s">
        <v>121</v>
      </c>
      <c r="K79" s="205">
        <v>16</v>
      </c>
      <c r="L79" s="207">
        <v>38</v>
      </c>
      <c r="M79" s="204">
        <v>2.375</v>
      </c>
      <c r="N79" s="208">
        <v>174</v>
      </c>
      <c r="O79" s="207">
        <v>426</v>
      </c>
      <c r="P79" s="204">
        <v>2.4482758620689702</v>
      </c>
      <c r="Q79" s="208">
        <v>533</v>
      </c>
      <c r="R79" s="207">
        <v>1061</v>
      </c>
      <c r="S79" s="204">
        <v>1.9906191369606001</v>
      </c>
      <c r="T79" s="208">
        <v>39</v>
      </c>
      <c r="U79" s="207">
        <v>92</v>
      </c>
      <c r="V79" s="204">
        <v>2.3589743589743599</v>
      </c>
      <c r="W79" s="208">
        <v>796</v>
      </c>
      <c r="X79" s="207">
        <v>1569</v>
      </c>
      <c r="Y79" s="204">
        <v>1.9711055276381899</v>
      </c>
      <c r="Z79" s="208">
        <v>1</v>
      </c>
      <c r="AA79" s="207">
        <v>3</v>
      </c>
      <c r="AB79" s="204">
        <v>3</v>
      </c>
      <c r="AC79" s="208">
        <v>233</v>
      </c>
      <c r="AD79" s="207">
        <v>635</v>
      </c>
      <c r="AE79" s="204">
        <v>2.7253218884120201</v>
      </c>
      <c r="AF79" s="208">
        <v>1</v>
      </c>
      <c r="AG79" s="207">
        <v>1</v>
      </c>
      <c r="AH79" s="204">
        <v>1</v>
      </c>
      <c r="AI79" s="208">
        <v>203</v>
      </c>
      <c r="AJ79" s="207">
        <v>402</v>
      </c>
      <c r="AK79" s="204">
        <v>1.98029556650246</v>
      </c>
      <c r="AL79" s="208">
        <v>7</v>
      </c>
      <c r="AM79" s="207">
        <v>12</v>
      </c>
      <c r="AN79" s="204">
        <v>1.71428571428571</v>
      </c>
      <c r="AO79" s="208">
        <v>29</v>
      </c>
      <c r="AP79" s="207">
        <v>77</v>
      </c>
      <c r="AQ79" s="204">
        <v>2.6551724137931001</v>
      </c>
      <c r="AR79" s="208">
        <v>60</v>
      </c>
      <c r="AS79" s="207">
        <v>226</v>
      </c>
      <c r="AT79" s="204">
        <v>3.7666666666666702</v>
      </c>
      <c r="AU79" s="208">
        <v>21</v>
      </c>
      <c r="AV79" s="207">
        <v>39</v>
      </c>
      <c r="AW79" s="204">
        <v>1.8571428571428601</v>
      </c>
      <c r="AX79" s="208">
        <v>12</v>
      </c>
      <c r="AY79" s="207">
        <v>21</v>
      </c>
      <c r="AZ79" s="204">
        <v>1.75</v>
      </c>
      <c r="BA79" s="208">
        <v>2</v>
      </c>
      <c r="BB79" s="207">
        <v>4</v>
      </c>
      <c r="BC79" s="204">
        <v>2</v>
      </c>
      <c r="BD79" s="208">
        <v>58</v>
      </c>
      <c r="BE79" s="207">
        <v>146</v>
      </c>
      <c r="BF79" s="204">
        <v>2.5172413793103501</v>
      </c>
      <c r="BG79" s="208">
        <v>20</v>
      </c>
      <c r="BH79" s="207">
        <v>36</v>
      </c>
      <c r="BI79" s="204">
        <v>1.8</v>
      </c>
      <c r="BJ79" s="208">
        <v>279</v>
      </c>
      <c r="BK79" s="207">
        <v>688</v>
      </c>
      <c r="BL79" s="204">
        <v>2.4659498207885302</v>
      </c>
      <c r="BM79" s="208">
        <v>49</v>
      </c>
      <c r="BN79" s="207">
        <v>121</v>
      </c>
      <c r="BO79" s="204">
        <v>2.4693877551020398</v>
      </c>
      <c r="BP79" s="208">
        <v>540</v>
      </c>
      <c r="BQ79" s="207">
        <v>1502</v>
      </c>
      <c r="BR79" s="204">
        <v>2.7814814814814799</v>
      </c>
      <c r="BS79" s="208">
        <v>232</v>
      </c>
      <c r="BT79" s="207">
        <v>521</v>
      </c>
      <c r="BU79" s="204">
        <v>2.2456896551724101</v>
      </c>
      <c r="BV79" s="208">
        <v>20</v>
      </c>
      <c r="BW79" s="207">
        <v>38</v>
      </c>
      <c r="BX79" s="204">
        <v>1.9</v>
      </c>
      <c r="BY79" s="208">
        <v>1364</v>
      </c>
      <c r="BZ79" s="207">
        <v>2592</v>
      </c>
      <c r="CA79" s="204">
        <v>1.90029325513197</v>
      </c>
      <c r="CB79" s="193">
        <f>SUM(B79+E79+H79+K79+N79+Q79+T79+W79+Z79+AC79+AF79+AI79+AL79+AO79+AR79+AU79+AX79+BA79+BD79+BG79+BJ79+BM79+BP79+BS79+BV79+BY79)</f>
        <v>4755</v>
      </c>
      <c r="CC79" s="193">
        <f>SUM(C79+F79+I79+L79+O79+R79+U79+X79+AA79+AD79+AG79+AJ79+AM79+AP79+AS79+AV79+AY79+BB79+BE79+BH79+BK79+BN79+BQ79+BT79+BW79+BZ79)</f>
        <v>10409</v>
      </c>
      <c r="CD79" s="187">
        <f t="shared" si="1"/>
        <v>2.1890641430073607</v>
      </c>
    </row>
    <row r="80" spans="1:82" s="152" customFormat="1" ht="11.25" customHeight="1" x14ac:dyDescent="0.2">
      <c r="A80" s="175" t="s">
        <v>143</v>
      </c>
      <c r="B80" s="202">
        <v>35</v>
      </c>
      <c r="C80" s="203">
        <v>162</v>
      </c>
      <c r="D80" s="204">
        <v>4.6285714285714299</v>
      </c>
      <c r="E80" s="202">
        <v>0</v>
      </c>
      <c r="F80" s="203">
        <v>0</v>
      </c>
      <c r="G80" s="204" t="s">
        <v>121</v>
      </c>
      <c r="H80" s="208">
        <v>2</v>
      </c>
      <c r="I80" s="207">
        <v>8</v>
      </c>
      <c r="J80" s="204">
        <v>4</v>
      </c>
      <c r="K80" s="205">
        <v>8</v>
      </c>
      <c r="L80" s="207">
        <v>19</v>
      </c>
      <c r="M80" s="204">
        <v>2.375</v>
      </c>
      <c r="N80" s="208">
        <v>142</v>
      </c>
      <c r="O80" s="207">
        <v>339</v>
      </c>
      <c r="P80" s="204">
        <v>2.3873239436619702</v>
      </c>
      <c r="Q80" s="208">
        <v>618</v>
      </c>
      <c r="R80" s="207">
        <v>1098</v>
      </c>
      <c r="S80" s="204">
        <v>1.7766990291262099</v>
      </c>
      <c r="T80" s="208">
        <v>36</v>
      </c>
      <c r="U80" s="207">
        <v>65</v>
      </c>
      <c r="V80" s="204">
        <v>1.80555555555556</v>
      </c>
      <c r="W80" s="208">
        <v>1576</v>
      </c>
      <c r="X80" s="207">
        <v>3029</v>
      </c>
      <c r="Y80" s="204">
        <v>1.92195431472081</v>
      </c>
      <c r="Z80" s="208">
        <v>8</v>
      </c>
      <c r="AA80" s="207">
        <v>10</v>
      </c>
      <c r="AB80" s="204">
        <v>1.25</v>
      </c>
      <c r="AC80" s="208">
        <v>313</v>
      </c>
      <c r="AD80" s="207">
        <v>755</v>
      </c>
      <c r="AE80" s="204">
        <v>2.4121405750798699</v>
      </c>
      <c r="AF80" s="208">
        <v>2</v>
      </c>
      <c r="AG80" s="207">
        <v>3</v>
      </c>
      <c r="AH80" s="204">
        <v>1.5</v>
      </c>
      <c r="AI80" s="208">
        <v>125</v>
      </c>
      <c r="AJ80" s="207">
        <v>245</v>
      </c>
      <c r="AK80" s="204">
        <v>1.96</v>
      </c>
      <c r="AL80" s="208">
        <v>6</v>
      </c>
      <c r="AM80" s="207">
        <v>14</v>
      </c>
      <c r="AN80" s="204">
        <v>2.3333333333333299</v>
      </c>
      <c r="AO80" s="208">
        <v>43</v>
      </c>
      <c r="AP80" s="207">
        <v>86</v>
      </c>
      <c r="AQ80" s="204">
        <v>2</v>
      </c>
      <c r="AR80" s="208">
        <v>13</v>
      </c>
      <c r="AS80" s="207">
        <v>17</v>
      </c>
      <c r="AT80" s="204">
        <v>1.3076923076923099</v>
      </c>
      <c r="AU80" s="208">
        <v>0</v>
      </c>
      <c r="AV80" s="207">
        <v>0</v>
      </c>
      <c r="AW80" s="204" t="s">
        <v>121</v>
      </c>
      <c r="AX80" s="208">
        <v>30</v>
      </c>
      <c r="AY80" s="207">
        <v>75</v>
      </c>
      <c r="AZ80" s="204">
        <v>2.5</v>
      </c>
      <c r="BA80" s="208">
        <v>10</v>
      </c>
      <c r="BB80" s="207">
        <v>11</v>
      </c>
      <c r="BC80" s="204">
        <v>1.1000000000000001</v>
      </c>
      <c r="BD80" s="208">
        <v>61</v>
      </c>
      <c r="BE80" s="207">
        <v>128</v>
      </c>
      <c r="BF80" s="204">
        <v>2.0983606557377099</v>
      </c>
      <c r="BG80" s="208">
        <v>28</v>
      </c>
      <c r="BH80" s="207">
        <v>64</v>
      </c>
      <c r="BI80" s="204">
        <v>2.28571428571429</v>
      </c>
      <c r="BJ80" s="208">
        <v>319</v>
      </c>
      <c r="BK80" s="207">
        <v>553</v>
      </c>
      <c r="BL80" s="204">
        <v>1.7335423197492199</v>
      </c>
      <c r="BM80" s="208">
        <v>12</v>
      </c>
      <c r="BN80" s="207">
        <v>15</v>
      </c>
      <c r="BO80" s="204">
        <v>1.25</v>
      </c>
      <c r="BP80" s="208">
        <v>302</v>
      </c>
      <c r="BQ80" s="207">
        <v>599</v>
      </c>
      <c r="BR80" s="204">
        <v>1.98344370860927</v>
      </c>
      <c r="BS80" s="208">
        <v>367</v>
      </c>
      <c r="BT80" s="207">
        <v>726</v>
      </c>
      <c r="BU80" s="204">
        <v>1.9782016348773801</v>
      </c>
      <c r="BV80" s="208">
        <v>7</v>
      </c>
      <c r="BW80" s="207">
        <v>17</v>
      </c>
      <c r="BX80" s="204">
        <v>2.4285714285714302</v>
      </c>
      <c r="BY80" s="208">
        <v>863</v>
      </c>
      <c r="BZ80" s="207">
        <v>1740</v>
      </c>
      <c r="CA80" s="204">
        <v>2.0162224797218999</v>
      </c>
      <c r="CB80" s="193">
        <f>SUM(B80+E80+H80+K80+N80+Q80+T80+W80+Z80+AC80+AF80+AI80+AL80+AO80+AR80+AU80+AX80+BA80+BD80+BG80+BJ80+BM80+BP80+BS80+BV80+BY80)</f>
        <v>4926</v>
      </c>
      <c r="CC80" s="193">
        <f>SUM(C80+F80+I80+L80+O80+R80+U80+X80+AA80+AD80+AG80+AJ80+AM80+AP80+AS80+AV80+AY80+BB80+BE80+BH80+BK80+BN80+BQ80+BT80+BW80+BZ80)</f>
        <v>9778</v>
      </c>
      <c r="CD80" s="187">
        <f t="shared" si="1"/>
        <v>1.9849776695087291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AH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7.710937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0.710937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AH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7.710937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0.710937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AD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hidden="1" customWidth="1"/>
    <col min="3" max="3" width="9.7109375" style="2" hidden="1" customWidth="1"/>
    <col min="4" max="4" width="7" style="13" hidden="1" customWidth="1"/>
    <col min="5" max="5" width="7" style="2" hidden="1" customWidth="1"/>
    <col min="6" max="6" width="9.7109375" style="2" hidden="1" customWidth="1"/>
    <col min="7" max="7" width="7" style="13" hidden="1" customWidth="1"/>
    <col min="8" max="8" width="7" style="2" hidden="1" customWidth="1"/>
    <col min="9" max="9" width="9.7109375" style="2" hidden="1" customWidth="1"/>
    <col min="10" max="10" width="7" style="13" hidden="1" customWidth="1"/>
    <col min="11" max="11" width="7" style="2" hidden="1" customWidth="1"/>
    <col min="12" max="12" width="9.7109375" style="2" hidden="1" customWidth="1"/>
    <col min="13" max="13" width="7" style="13" hidden="1" customWidth="1"/>
    <col min="14" max="14" width="7" style="2" hidden="1" customWidth="1"/>
    <col min="15" max="15" width="9.7109375" style="2" hidden="1" customWidth="1"/>
    <col min="16" max="16" width="7" style="13" hidden="1" customWidth="1"/>
    <col min="17" max="17" width="8.42578125" style="2" hidden="1" customWidth="1"/>
    <col min="18" max="18" width="9.7109375" style="2" hidden="1" customWidth="1"/>
    <col min="19" max="19" width="7" style="13" hidden="1" customWidth="1"/>
    <col min="20" max="20" width="7" style="2" hidden="1" customWidth="1"/>
    <col min="21" max="21" width="9.7109375" style="2" hidden="1" customWidth="1"/>
    <col min="22" max="22" width="7" style="13" hidden="1" customWidth="1"/>
    <col min="23" max="23" width="7.7109375" style="2" hidden="1" customWidth="1"/>
    <col min="24" max="24" width="9.7109375" style="2" hidden="1" customWidth="1"/>
    <col min="25" max="25" width="7" style="13" hidden="1" customWidth="1"/>
    <col min="26" max="26" width="7" style="2" hidden="1" customWidth="1"/>
    <col min="27" max="27" width="9.7109375" style="2" hidden="1" customWidth="1"/>
    <col min="28" max="28" width="7" style="13" hidden="1" customWidth="1"/>
    <col min="29" max="29" width="9.5703125" style="2" hidden="1" customWidth="1"/>
    <col min="30" max="30" width="9.7109375" style="2" hidden="1" customWidth="1"/>
    <col min="31" max="31" width="7" style="13" hidden="1" customWidth="1"/>
    <col min="32" max="32" width="7" style="2" hidden="1" customWidth="1"/>
    <col min="33" max="33" width="9.7109375" style="2" hidden="1" customWidth="1"/>
    <col min="34" max="34" width="7" style="13" hidden="1" customWidth="1"/>
    <col min="35" max="35" width="7" style="2" hidden="1" customWidth="1"/>
    <col min="36" max="36" width="9.7109375" style="2" hidden="1" customWidth="1"/>
    <col min="37" max="37" width="7" style="13" hidden="1" customWidth="1"/>
    <col min="38" max="38" width="7" style="2" hidden="1" customWidth="1"/>
    <col min="39" max="39" width="9.7109375" style="2" hidden="1" customWidth="1"/>
    <col min="40" max="40" width="7" style="13" hidden="1" customWidth="1"/>
    <col min="41" max="41" width="7" style="2" hidden="1" customWidth="1"/>
    <col min="42" max="42" width="9.7109375" style="2" hidden="1" customWidth="1"/>
    <col min="43" max="43" width="7" style="13" hidden="1" customWidth="1"/>
    <col min="44" max="44" width="7" style="2" hidden="1" customWidth="1"/>
    <col min="45" max="45" width="9.7109375" style="2" hidden="1" customWidth="1"/>
    <col min="46" max="46" width="7" style="13" hidden="1" customWidth="1"/>
    <col min="47" max="47" width="7" style="2" hidden="1" customWidth="1"/>
    <col min="48" max="48" width="9.7109375" style="2" hidden="1" customWidth="1"/>
    <col min="49" max="49" width="7" style="13" hidden="1" customWidth="1"/>
    <col min="50" max="50" width="7" style="2" hidden="1" customWidth="1"/>
    <col min="51" max="51" width="9.7109375" style="2" hidden="1" customWidth="1"/>
    <col min="52" max="52" width="7" style="13" hidden="1" customWidth="1"/>
    <col min="53" max="53" width="7" style="2" customWidth="1"/>
    <col min="54" max="54" width="9.7109375" style="2" customWidth="1"/>
    <col min="55" max="55" width="7" style="13" customWidth="1"/>
    <col min="56" max="56" width="7" style="2" hidden="1" customWidth="1"/>
    <col min="57" max="57" width="9.7109375" style="2" hidden="1" customWidth="1"/>
    <col min="58" max="58" width="7" style="13" hidden="1" customWidth="1"/>
    <col min="59" max="59" width="7" style="2" hidden="1" customWidth="1"/>
    <col min="60" max="60" width="9.7109375" style="2" hidden="1" customWidth="1"/>
    <col min="61" max="61" width="7" style="13" hidden="1" customWidth="1"/>
    <col min="62" max="62" width="7.7109375" style="2" hidden="1" customWidth="1"/>
    <col min="63" max="63" width="9.7109375" style="2" hidden="1" customWidth="1"/>
    <col min="64" max="64" width="7" style="13" hidden="1" customWidth="1"/>
    <col min="65" max="65" width="7" style="2" hidden="1" customWidth="1"/>
    <col min="66" max="66" width="9.7109375" style="2" hidden="1" customWidth="1"/>
    <col min="67" max="67" width="7" style="13" hidden="1" customWidth="1"/>
    <col min="68" max="68" width="7.7109375" style="2" hidden="1" customWidth="1"/>
    <col min="69" max="69" width="9.7109375" style="2" hidden="1" customWidth="1"/>
    <col min="70" max="70" width="7" style="13" hidden="1" customWidth="1"/>
    <col min="71" max="71" width="8.42578125" style="2" hidden="1" customWidth="1"/>
    <col min="72" max="72" width="9.7109375" style="2" hidden="1" customWidth="1"/>
    <col min="73" max="73" width="7" style="13" hidden="1" customWidth="1"/>
    <col min="74" max="74" width="7" style="2" hidden="1" customWidth="1"/>
    <col min="75" max="75" width="9.7109375" style="2" hidden="1" customWidth="1"/>
    <col min="76" max="76" width="7" style="13" hidden="1" customWidth="1"/>
    <col min="77" max="77" width="7.7109375" style="2" hidden="1" customWidth="1"/>
    <col min="78" max="78" width="9.7109375" style="2" hidden="1" customWidth="1"/>
    <col min="79" max="79" width="7" style="13" hidden="1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1.25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1.25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AK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hidden="1" customWidth="1"/>
    <col min="3" max="3" width="9.7109375" style="2" hidden="1" customWidth="1"/>
    <col min="4" max="4" width="7" style="13" hidden="1" customWidth="1"/>
    <col min="5" max="5" width="7" style="2" hidden="1" customWidth="1"/>
    <col min="6" max="6" width="9.7109375" style="2" hidden="1" customWidth="1"/>
    <col min="7" max="7" width="7" style="13" hidden="1" customWidth="1"/>
    <col min="8" max="8" width="7" style="2" hidden="1" customWidth="1"/>
    <col min="9" max="9" width="9.7109375" style="2" hidden="1" customWidth="1"/>
    <col min="10" max="10" width="7" style="13" hidden="1" customWidth="1"/>
    <col min="11" max="11" width="7" style="2" hidden="1" customWidth="1"/>
    <col min="12" max="12" width="9.7109375" style="2" hidden="1" customWidth="1"/>
    <col min="13" max="13" width="7" style="13" hidden="1" customWidth="1"/>
    <col min="14" max="14" width="7" style="2" hidden="1" customWidth="1"/>
    <col min="15" max="15" width="9.7109375" style="2" hidden="1" customWidth="1"/>
    <col min="16" max="16" width="7" style="13" hidden="1" customWidth="1"/>
    <col min="17" max="17" width="8.42578125" style="2" hidden="1" customWidth="1"/>
    <col min="18" max="18" width="9.7109375" style="2" hidden="1" customWidth="1"/>
    <col min="19" max="19" width="7" style="13" hidden="1" customWidth="1"/>
    <col min="20" max="20" width="7" style="2" hidden="1" customWidth="1"/>
    <col min="21" max="21" width="9.7109375" style="2" hidden="1" customWidth="1"/>
    <col min="22" max="22" width="7" style="13" hidden="1" customWidth="1"/>
    <col min="23" max="23" width="7.7109375" style="2" hidden="1" customWidth="1"/>
    <col min="24" max="24" width="9.7109375" style="2" hidden="1" customWidth="1"/>
    <col min="25" max="25" width="7" style="13" hidden="1" customWidth="1"/>
    <col min="26" max="26" width="7" style="2" hidden="1" customWidth="1"/>
    <col min="27" max="27" width="9.7109375" style="2" hidden="1" customWidth="1"/>
    <col min="28" max="28" width="7" style="13" hidden="1" customWidth="1"/>
    <col min="29" max="29" width="9.5703125" style="2" hidden="1" customWidth="1"/>
    <col min="30" max="30" width="9.7109375" style="2" hidden="1" customWidth="1"/>
    <col min="31" max="31" width="7" style="13" hidden="1" customWidth="1"/>
    <col min="32" max="32" width="7" style="2" hidden="1" customWidth="1"/>
    <col min="33" max="33" width="9.7109375" style="2" hidden="1" customWidth="1"/>
    <col min="34" max="34" width="7" style="13" hidden="1" customWidth="1"/>
    <col min="35" max="35" width="7" style="2" hidden="1" customWidth="1"/>
    <col min="36" max="36" width="9.7109375" style="2" hidden="1" customWidth="1"/>
    <col min="37" max="37" width="7" style="13" hidden="1" customWidth="1"/>
    <col min="38" max="38" width="7" style="2" hidden="1" customWidth="1"/>
    <col min="39" max="39" width="9.7109375" style="2" hidden="1" customWidth="1"/>
    <col min="40" max="40" width="7" style="13" hidden="1" customWidth="1"/>
    <col min="41" max="41" width="7" style="2" hidden="1" customWidth="1"/>
    <col min="42" max="42" width="9.7109375" style="2" hidden="1" customWidth="1"/>
    <col min="43" max="43" width="7" style="13" hidden="1" customWidth="1"/>
    <col min="44" max="44" width="7" style="2" hidden="1" customWidth="1"/>
    <col min="45" max="45" width="9.7109375" style="2" hidden="1" customWidth="1"/>
    <col min="46" max="46" width="7" style="13" hidden="1" customWidth="1"/>
    <col min="47" max="47" width="7" style="2" hidden="1" customWidth="1"/>
    <col min="48" max="48" width="9.7109375" style="2" hidden="1" customWidth="1"/>
    <col min="49" max="49" width="7" style="13" hidden="1" customWidth="1"/>
    <col min="50" max="50" width="7" style="2" hidden="1" customWidth="1"/>
    <col min="51" max="51" width="9.7109375" style="2" hidden="1" customWidth="1"/>
    <col min="52" max="52" width="7" style="13" hidden="1" customWidth="1"/>
    <col min="53" max="53" width="7" style="2" customWidth="1"/>
    <col min="54" max="54" width="9.7109375" style="2" customWidth="1"/>
    <col min="55" max="55" width="7" style="13" customWidth="1"/>
    <col min="56" max="56" width="7" style="2" hidden="1" customWidth="1"/>
    <col min="57" max="57" width="9.7109375" style="2" hidden="1" customWidth="1"/>
    <col min="58" max="58" width="7" style="13" hidden="1" customWidth="1"/>
    <col min="59" max="59" width="7" style="2" hidden="1" customWidth="1"/>
    <col min="60" max="60" width="9.7109375" style="2" hidden="1" customWidth="1"/>
    <col min="61" max="61" width="7" style="13" hidden="1" customWidth="1"/>
    <col min="62" max="62" width="7.7109375" style="2" hidden="1" customWidth="1"/>
    <col min="63" max="63" width="9.7109375" style="2" hidden="1" customWidth="1"/>
    <col min="64" max="64" width="7" style="13" hidden="1" customWidth="1"/>
    <col min="65" max="65" width="7" style="2" hidden="1" customWidth="1"/>
    <col min="66" max="66" width="9.7109375" style="2" hidden="1" customWidth="1"/>
    <col min="67" max="67" width="7" style="13" hidden="1" customWidth="1"/>
    <col min="68" max="68" width="7.7109375" style="2" hidden="1" customWidth="1"/>
    <col min="69" max="69" width="9.7109375" style="2" hidden="1" customWidth="1"/>
    <col min="70" max="70" width="7" style="13" hidden="1" customWidth="1"/>
    <col min="71" max="71" width="8.42578125" style="2" hidden="1" customWidth="1"/>
    <col min="72" max="72" width="9.7109375" style="2" hidden="1" customWidth="1"/>
    <col min="73" max="73" width="7" style="13" hidden="1" customWidth="1"/>
    <col min="74" max="74" width="7" style="2" hidden="1" customWidth="1"/>
    <col min="75" max="75" width="9.7109375" style="2" hidden="1" customWidth="1"/>
    <col min="76" max="76" width="7" style="13" hidden="1" customWidth="1"/>
    <col min="77" max="77" width="7.7109375" style="2" hidden="1" customWidth="1"/>
    <col min="78" max="78" width="9.7109375" style="2" hidden="1" customWidth="1"/>
    <col min="79" max="79" width="7" style="13" hidden="1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1.25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1.25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Y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hidden="1" customWidth="1"/>
    <col min="3" max="3" width="9.7109375" style="2" hidden="1" customWidth="1"/>
    <col min="4" max="4" width="7" style="13" hidden="1" customWidth="1"/>
    <col min="5" max="5" width="7" style="2" hidden="1" customWidth="1"/>
    <col min="6" max="6" width="9.7109375" style="2" hidden="1" customWidth="1"/>
    <col min="7" max="7" width="7" style="13" hidden="1" customWidth="1"/>
    <col min="8" max="8" width="7" style="2" hidden="1" customWidth="1"/>
    <col min="9" max="9" width="9.7109375" style="2" hidden="1" customWidth="1"/>
    <col min="10" max="10" width="7" style="13" hidden="1" customWidth="1"/>
    <col min="11" max="11" width="7" style="2" hidden="1" customWidth="1"/>
    <col min="12" max="12" width="9.7109375" style="2" hidden="1" customWidth="1"/>
    <col min="13" max="13" width="7" style="13" hidden="1" customWidth="1"/>
    <col min="14" max="14" width="7" style="2" hidden="1" customWidth="1"/>
    <col min="15" max="15" width="9.7109375" style="2" hidden="1" customWidth="1"/>
    <col min="16" max="16" width="7" style="13" hidden="1" customWidth="1"/>
    <col min="17" max="17" width="8.42578125" style="2" hidden="1" customWidth="1"/>
    <col min="18" max="18" width="9.7109375" style="2" hidden="1" customWidth="1"/>
    <col min="19" max="19" width="7" style="13" hidden="1" customWidth="1"/>
    <col min="20" max="20" width="7" style="2" hidden="1" customWidth="1"/>
    <col min="21" max="21" width="9.7109375" style="2" hidden="1" customWidth="1"/>
    <col min="22" max="22" width="7" style="13" hidden="1" customWidth="1"/>
    <col min="23" max="23" width="7.7109375" style="2" hidden="1" customWidth="1"/>
    <col min="24" max="24" width="9.7109375" style="2" hidden="1" customWidth="1"/>
    <col min="25" max="25" width="7" style="13" hidden="1" customWidth="1"/>
    <col min="26" max="26" width="7" style="2" hidden="1" customWidth="1"/>
    <col min="27" max="27" width="9.7109375" style="2" hidden="1" customWidth="1"/>
    <col min="28" max="28" width="7" style="13" hidden="1" customWidth="1"/>
    <col min="29" max="29" width="9.5703125" style="2" hidden="1" customWidth="1"/>
    <col min="30" max="30" width="9.7109375" style="2" hidden="1" customWidth="1"/>
    <col min="31" max="31" width="7" style="13" hidden="1" customWidth="1"/>
    <col min="32" max="32" width="7" style="2" hidden="1" customWidth="1"/>
    <col min="33" max="33" width="9.7109375" style="2" hidden="1" customWidth="1"/>
    <col min="34" max="34" width="7" style="13" hidden="1" customWidth="1"/>
    <col min="35" max="35" width="7" style="2" hidden="1" customWidth="1"/>
    <col min="36" max="36" width="9.7109375" style="2" hidden="1" customWidth="1"/>
    <col min="37" max="37" width="7" style="13" hidden="1" customWidth="1"/>
    <col min="38" max="38" width="7" style="2" hidden="1" customWidth="1"/>
    <col min="39" max="39" width="9.7109375" style="2" hidden="1" customWidth="1"/>
    <col min="40" max="40" width="7" style="13" hidden="1" customWidth="1"/>
    <col min="41" max="41" width="7" style="2" hidden="1" customWidth="1"/>
    <col min="42" max="42" width="9.7109375" style="2" hidden="1" customWidth="1"/>
    <col min="43" max="43" width="7" style="13" hidden="1" customWidth="1"/>
    <col min="44" max="44" width="7" style="2" hidden="1" customWidth="1"/>
    <col min="45" max="45" width="9.7109375" style="2" hidden="1" customWidth="1"/>
    <col min="46" max="46" width="7" style="13" hidden="1" customWidth="1"/>
    <col min="47" max="47" width="7" style="2" hidden="1" customWidth="1"/>
    <col min="48" max="48" width="9.7109375" style="2" hidden="1" customWidth="1"/>
    <col min="49" max="49" width="7" style="13" hidden="1" customWidth="1"/>
    <col min="50" max="50" width="7" style="2" hidden="1" customWidth="1"/>
    <col min="51" max="51" width="9.7109375" style="2" hidden="1" customWidth="1"/>
    <col min="52" max="52" width="7" style="13" hidden="1" customWidth="1"/>
    <col min="53" max="53" width="7" style="2" customWidth="1"/>
    <col min="54" max="54" width="9.7109375" style="2" customWidth="1"/>
    <col min="55" max="55" width="7" style="13" customWidth="1"/>
    <col min="56" max="56" width="7" style="2" hidden="1" customWidth="1"/>
    <col min="57" max="57" width="9.7109375" style="2" hidden="1" customWidth="1"/>
    <col min="58" max="58" width="7" style="13" hidden="1" customWidth="1"/>
    <col min="59" max="59" width="7" style="2" hidden="1" customWidth="1"/>
    <col min="60" max="60" width="9.7109375" style="2" hidden="1" customWidth="1"/>
    <col min="61" max="61" width="7" style="13" hidden="1" customWidth="1"/>
    <col min="62" max="62" width="7.7109375" style="2" hidden="1" customWidth="1"/>
    <col min="63" max="63" width="9.7109375" style="2" hidden="1" customWidth="1"/>
    <col min="64" max="64" width="7" style="13" hidden="1" customWidth="1"/>
    <col min="65" max="65" width="7" style="2" hidden="1" customWidth="1"/>
    <col min="66" max="66" width="9.7109375" style="2" hidden="1" customWidth="1"/>
    <col min="67" max="67" width="7" style="13" hidden="1" customWidth="1"/>
    <col min="68" max="68" width="7.7109375" style="2" hidden="1" customWidth="1"/>
    <col min="69" max="69" width="9.7109375" style="2" hidden="1" customWidth="1"/>
    <col min="70" max="70" width="7" style="13" hidden="1" customWidth="1"/>
    <col min="71" max="71" width="8.42578125" style="2" hidden="1" customWidth="1"/>
    <col min="72" max="72" width="9.7109375" style="2" hidden="1" customWidth="1"/>
    <col min="73" max="73" width="7" style="13" hidden="1" customWidth="1"/>
    <col min="74" max="74" width="7" style="2" hidden="1" customWidth="1"/>
    <col min="75" max="75" width="9.7109375" style="2" hidden="1" customWidth="1"/>
    <col min="76" max="76" width="7" style="13" hidden="1" customWidth="1"/>
    <col min="77" max="77" width="7.7109375" style="2" hidden="1" customWidth="1"/>
    <col min="78" max="78" width="9.7109375" style="2" hidden="1" customWidth="1"/>
    <col min="79" max="79" width="7" style="13" hidden="1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1.25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1.25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AH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hidden="1" customWidth="1"/>
    <col min="3" max="3" width="9.7109375" style="2" hidden="1" customWidth="1"/>
    <col min="4" max="4" width="7" style="13" hidden="1" customWidth="1"/>
    <col min="5" max="5" width="7" style="2" hidden="1" customWidth="1"/>
    <col min="6" max="6" width="9.7109375" style="2" hidden="1" customWidth="1"/>
    <col min="7" max="7" width="7" style="13" hidden="1" customWidth="1"/>
    <col min="8" max="8" width="7" style="2" hidden="1" customWidth="1"/>
    <col min="9" max="9" width="9.7109375" style="2" hidden="1" customWidth="1"/>
    <col min="10" max="10" width="7" style="13" hidden="1" customWidth="1"/>
    <col min="11" max="11" width="7" style="2" hidden="1" customWidth="1"/>
    <col min="12" max="12" width="9.7109375" style="2" hidden="1" customWidth="1"/>
    <col min="13" max="13" width="7" style="13" hidden="1" customWidth="1"/>
    <col min="14" max="14" width="7" style="2" hidden="1" customWidth="1"/>
    <col min="15" max="15" width="9.7109375" style="2" hidden="1" customWidth="1"/>
    <col min="16" max="16" width="7" style="13" hidden="1" customWidth="1"/>
    <col min="17" max="17" width="8.42578125" style="2" hidden="1" customWidth="1"/>
    <col min="18" max="18" width="9.7109375" style="2" hidden="1" customWidth="1"/>
    <col min="19" max="19" width="7" style="13" hidden="1" customWidth="1"/>
    <col min="20" max="20" width="7" style="2" hidden="1" customWidth="1"/>
    <col min="21" max="21" width="9.7109375" style="2" hidden="1" customWidth="1"/>
    <col min="22" max="22" width="7" style="13" hidden="1" customWidth="1"/>
    <col min="23" max="23" width="7.7109375" style="2" hidden="1" customWidth="1"/>
    <col min="24" max="24" width="9.7109375" style="2" hidden="1" customWidth="1"/>
    <col min="25" max="25" width="7" style="13" hidden="1" customWidth="1"/>
    <col min="26" max="26" width="7" style="2" hidden="1" customWidth="1"/>
    <col min="27" max="27" width="9.7109375" style="2" hidden="1" customWidth="1"/>
    <col min="28" max="28" width="7" style="13" hidden="1" customWidth="1"/>
    <col min="29" max="29" width="9.5703125" style="2" hidden="1" customWidth="1"/>
    <col min="30" max="30" width="9.7109375" style="2" hidden="1" customWidth="1"/>
    <col min="31" max="31" width="7" style="13" hidden="1" customWidth="1"/>
    <col min="32" max="32" width="7" style="2" hidden="1" customWidth="1"/>
    <col min="33" max="33" width="9.7109375" style="2" hidden="1" customWidth="1"/>
    <col min="34" max="34" width="7" style="13" hidden="1" customWidth="1"/>
    <col min="35" max="35" width="7" style="2" hidden="1" customWidth="1"/>
    <col min="36" max="36" width="9.7109375" style="2" hidden="1" customWidth="1"/>
    <col min="37" max="37" width="7" style="13" hidden="1" customWidth="1"/>
    <col min="38" max="38" width="7" style="2" hidden="1" customWidth="1"/>
    <col min="39" max="39" width="9.7109375" style="2" hidden="1" customWidth="1"/>
    <col min="40" max="40" width="7" style="13" hidden="1" customWidth="1"/>
    <col min="41" max="41" width="7" style="2" hidden="1" customWidth="1"/>
    <col min="42" max="42" width="9.7109375" style="2" hidden="1" customWidth="1"/>
    <col min="43" max="43" width="7" style="13" hidden="1" customWidth="1"/>
    <col min="44" max="44" width="7" style="2" hidden="1" customWidth="1"/>
    <col min="45" max="45" width="9.7109375" style="2" hidden="1" customWidth="1"/>
    <col min="46" max="46" width="7" style="13" hidden="1" customWidth="1"/>
    <col min="47" max="47" width="7" style="2" hidden="1" customWidth="1"/>
    <col min="48" max="48" width="9.7109375" style="2" hidden="1" customWidth="1"/>
    <col min="49" max="49" width="7" style="13" hidden="1" customWidth="1"/>
    <col min="50" max="50" width="7" style="2" hidden="1" customWidth="1"/>
    <col min="51" max="51" width="9.7109375" style="2" hidden="1" customWidth="1"/>
    <col min="52" max="52" width="7" style="13" hidden="1" customWidth="1"/>
    <col min="53" max="53" width="7" style="2" customWidth="1"/>
    <col min="54" max="54" width="9.7109375" style="2" customWidth="1"/>
    <col min="55" max="55" width="7" style="13" customWidth="1"/>
    <col min="56" max="56" width="7" style="2" hidden="1" customWidth="1"/>
    <col min="57" max="57" width="9.7109375" style="2" hidden="1" customWidth="1"/>
    <col min="58" max="58" width="7" style="13" hidden="1" customWidth="1"/>
    <col min="59" max="59" width="7" style="2" hidden="1" customWidth="1"/>
    <col min="60" max="60" width="9.7109375" style="2" hidden="1" customWidth="1"/>
    <col min="61" max="61" width="7" style="13" hidden="1" customWidth="1"/>
    <col min="62" max="62" width="7.7109375" style="2" hidden="1" customWidth="1"/>
    <col min="63" max="63" width="9.7109375" style="2" hidden="1" customWidth="1"/>
    <col min="64" max="64" width="7" style="13" hidden="1" customWidth="1"/>
    <col min="65" max="65" width="7" style="2" hidden="1" customWidth="1"/>
    <col min="66" max="66" width="9.7109375" style="2" hidden="1" customWidth="1"/>
    <col min="67" max="67" width="7" style="13" hidden="1" customWidth="1"/>
    <col min="68" max="68" width="7.7109375" style="2" hidden="1" customWidth="1"/>
    <col min="69" max="69" width="9.7109375" style="2" hidden="1" customWidth="1"/>
    <col min="70" max="70" width="7" style="13" hidden="1" customWidth="1"/>
    <col min="71" max="71" width="8.42578125" style="2" hidden="1" customWidth="1"/>
    <col min="72" max="72" width="9.7109375" style="2" hidden="1" customWidth="1"/>
    <col min="73" max="73" width="7" style="13" hidden="1" customWidth="1"/>
    <col min="74" max="74" width="7" style="2" hidden="1" customWidth="1"/>
    <col min="75" max="75" width="9.7109375" style="2" hidden="1" customWidth="1"/>
    <col min="76" max="76" width="7" style="13" hidden="1" customWidth="1"/>
    <col min="77" max="77" width="7.7109375" style="2" hidden="1" customWidth="1"/>
    <col min="78" max="78" width="9.7109375" style="2" hidden="1" customWidth="1"/>
    <col min="79" max="79" width="7" style="13" hidden="1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1.25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1.25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Y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hidden="1" customWidth="1"/>
    <col min="3" max="3" width="9.7109375" style="2" hidden="1" customWidth="1"/>
    <col min="4" max="4" width="7" style="13" hidden="1" customWidth="1"/>
    <col min="5" max="5" width="7" style="2" hidden="1" customWidth="1"/>
    <col min="6" max="6" width="9.7109375" style="2" hidden="1" customWidth="1"/>
    <col min="7" max="7" width="7" style="13" hidden="1" customWidth="1"/>
    <col min="8" max="8" width="7" style="2" hidden="1" customWidth="1"/>
    <col min="9" max="9" width="9.7109375" style="2" hidden="1" customWidth="1"/>
    <col min="10" max="10" width="7" style="13" hidden="1" customWidth="1"/>
    <col min="11" max="11" width="7" style="2" hidden="1" customWidth="1"/>
    <col min="12" max="12" width="9.7109375" style="2" hidden="1" customWidth="1"/>
    <col min="13" max="13" width="7" style="13" hidden="1" customWidth="1"/>
    <col min="14" max="14" width="7" style="2" hidden="1" customWidth="1"/>
    <col min="15" max="15" width="9.7109375" style="2" hidden="1" customWidth="1"/>
    <col min="16" max="16" width="7" style="13" hidden="1" customWidth="1"/>
    <col min="17" max="17" width="8.42578125" style="2" hidden="1" customWidth="1"/>
    <col min="18" max="18" width="9.7109375" style="2" hidden="1" customWidth="1"/>
    <col min="19" max="19" width="7" style="13" hidden="1" customWidth="1"/>
    <col min="20" max="20" width="7" style="2" hidden="1" customWidth="1"/>
    <col min="21" max="21" width="9.7109375" style="2" hidden="1" customWidth="1"/>
    <col min="22" max="22" width="7" style="13" hidden="1" customWidth="1"/>
    <col min="23" max="23" width="7.7109375" style="2" hidden="1" customWidth="1"/>
    <col min="24" max="24" width="9.7109375" style="2" hidden="1" customWidth="1"/>
    <col min="25" max="25" width="7" style="13" hidden="1" customWidth="1"/>
    <col min="26" max="26" width="7" style="2" hidden="1" customWidth="1"/>
    <col min="27" max="27" width="9.7109375" style="2" hidden="1" customWidth="1"/>
    <col min="28" max="28" width="7" style="13" hidden="1" customWidth="1"/>
    <col min="29" max="29" width="9.5703125" style="2" hidden="1" customWidth="1"/>
    <col min="30" max="30" width="9.7109375" style="2" hidden="1" customWidth="1"/>
    <col min="31" max="31" width="7" style="13" hidden="1" customWidth="1"/>
    <col min="32" max="32" width="7" style="2" hidden="1" customWidth="1"/>
    <col min="33" max="33" width="9.7109375" style="2" hidden="1" customWidth="1"/>
    <col min="34" max="34" width="7" style="13" hidden="1" customWidth="1"/>
    <col min="35" max="35" width="7" style="2" hidden="1" customWidth="1"/>
    <col min="36" max="36" width="9.7109375" style="2" hidden="1" customWidth="1"/>
    <col min="37" max="37" width="7" style="13" hidden="1" customWidth="1"/>
    <col min="38" max="38" width="7" style="2" hidden="1" customWidth="1"/>
    <col min="39" max="39" width="9.7109375" style="2" hidden="1" customWidth="1"/>
    <col min="40" max="40" width="7" style="13" hidden="1" customWidth="1"/>
    <col min="41" max="41" width="7" style="2" hidden="1" customWidth="1"/>
    <col min="42" max="42" width="9.7109375" style="2" hidden="1" customWidth="1"/>
    <col min="43" max="43" width="7" style="13" hidden="1" customWidth="1"/>
    <col min="44" max="44" width="7" style="2" hidden="1" customWidth="1"/>
    <col min="45" max="45" width="9.7109375" style="2" hidden="1" customWidth="1"/>
    <col min="46" max="46" width="7" style="13" hidden="1" customWidth="1"/>
    <col min="47" max="47" width="7" style="2" hidden="1" customWidth="1"/>
    <col min="48" max="48" width="9.7109375" style="2" hidden="1" customWidth="1"/>
    <col min="49" max="49" width="7" style="13" hidden="1" customWidth="1"/>
    <col min="50" max="50" width="7" style="2" hidden="1" customWidth="1"/>
    <col min="51" max="51" width="9.7109375" style="2" hidden="1" customWidth="1"/>
    <col min="52" max="52" width="7" style="13" hidden="1" customWidth="1"/>
    <col min="53" max="53" width="7" style="2" customWidth="1"/>
    <col min="54" max="54" width="9.7109375" style="2" customWidth="1"/>
    <col min="55" max="55" width="7" style="13" customWidth="1"/>
    <col min="56" max="56" width="7" style="2" hidden="1" customWidth="1"/>
    <col min="57" max="57" width="9.7109375" style="2" hidden="1" customWidth="1"/>
    <col min="58" max="58" width="7" style="13" hidden="1" customWidth="1"/>
    <col min="59" max="59" width="7" style="2" hidden="1" customWidth="1"/>
    <col min="60" max="60" width="9.7109375" style="2" hidden="1" customWidth="1"/>
    <col min="61" max="61" width="7" style="13" hidden="1" customWidth="1"/>
    <col min="62" max="62" width="7.7109375" style="2" hidden="1" customWidth="1"/>
    <col min="63" max="63" width="9.7109375" style="2" hidden="1" customWidth="1"/>
    <col min="64" max="64" width="7" style="13" hidden="1" customWidth="1"/>
    <col min="65" max="65" width="7" style="2" hidden="1" customWidth="1"/>
    <col min="66" max="66" width="9.7109375" style="2" hidden="1" customWidth="1"/>
    <col min="67" max="67" width="7" style="13" hidden="1" customWidth="1"/>
    <col min="68" max="68" width="7.7109375" style="2" hidden="1" customWidth="1"/>
    <col min="69" max="69" width="9.7109375" style="2" hidden="1" customWidth="1"/>
    <col min="70" max="70" width="7" style="13" hidden="1" customWidth="1"/>
    <col min="71" max="71" width="8.42578125" style="2" hidden="1" customWidth="1"/>
    <col min="72" max="72" width="9.7109375" style="2" hidden="1" customWidth="1"/>
    <col min="73" max="73" width="7" style="13" hidden="1" customWidth="1"/>
    <col min="74" max="74" width="7" style="2" hidden="1" customWidth="1"/>
    <col min="75" max="75" width="9.7109375" style="2" hidden="1" customWidth="1"/>
    <col min="76" max="76" width="7" style="13" hidden="1" customWidth="1"/>
    <col min="77" max="77" width="7.7109375" style="2" hidden="1" customWidth="1"/>
    <col min="78" max="78" width="9.7109375" style="2" hidden="1" customWidth="1"/>
    <col min="79" max="79" width="7" style="13" hidden="1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1.25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1.25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AA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hidden="1" customWidth="1"/>
    <col min="3" max="3" width="9.7109375" style="2" hidden="1" customWidth="1"/>
    <col min="4" max="4" width="7" style="13" hidden="1" customWidth="1"/>
    <col min="5" max="5" width="7" style="2" hidden="1" customWidth="1"/>
    <col min="6" max="6" width="9.7109375" style="2" hidden="1" customWidth="1"/>
    <col min="7" max="7" width="7" style="13" hidden="1" customWidth="1"/>
    <col min="8" max="8" width="7" style="2" hidden="1" customWidth="1"/>
    <col min="9" max="9" width="9.7109375" style="2" hidden="1" customWidth="1"/>
    <col min="10" max="10" width="7" style="13" hidden="1" customWidth="1"/>
    <col min="11" max="11" width="7" style="2" hidden="1" customWidth="1"/>
    <col min="12" max="12" width="9.7109375" style="2" hidden="1" customWidth="1"/>
    <col min="13" max="13" width="7" style="13" hidden="1" customWidth="1"/>
    <col min="14" max="14" width="7" style="2" hidden="1" customWidth="1"/>
    <col min="15" max="15" width="9.7109375" style="2" hidden="1" customWidth="1"/>
    <col min="16" max="16" width="7" style="13" hidden="1" customWidth="1"/>
    <col min="17" max="17" width="8.42578125" style="2" hidden="1" customWidth="1"/>
    <col min="18" max="18" width="9.7109375" style="2" hidden="1" customWidth="1"/>
    <col min="19" max="19" width="7" style="13" hidden="1" customWidth="1"/>
    <col min="20" max="20" width="7" style="2" hidden="1" customWidth="1"/>
    <col min="21" max="21" width="9.7109375" style="2" hidden="1" customWidth="1"/>
    <col min="22" max="22" width="7" style="13" hidden="1" customWidth="1"/>
    <col min="23" max="23" width="7.7109375" style="2" hidden="1" customWidth="1"/>
    <col min="24" max="24" width="9.7109375" style="2" hidden="1" customWidth="1"/>
    <col min="25" max="25" width="7" style="13" hidden="1" customWidth="1"/>
    <col min="26" max="26" width="7" style="2" hidden="1" customWidth="1"/>
    <col min="27" max="27" width="9.7109375" style="2" hidden="1" customWidth="1"/>
    <col min="28" max="28" width="7" style="13" hidden="1" customWidth="1"/>
    <col min="29" max="29" width="9.5703125" style="2" hidden="1" customWidth="1"/>
    <col min="30" max="30" width="9.7109375" style="2" hidden="1" customWidth="1"/>
    <col min="31" max="31" width="7" style="13" hidden="1" customWidth="1"/>
    <col min="32" max="32" width="7" style="2" hidden="1" customWidth="1"/>
    <col min="33" max="33" width="9.7109375" style="2" hidden="1" customWidth="1"/>
    <col min="34" max="34" width="7" style="13" hidden="1" customWidth="1"/>
    <col min="35" max="35" width="7" style="2" hidden="1" customWidth="1"/>
    <col min="36" max="36" width="9.7109375" style="2" hidden="1" customWidth="1"/>
    <col min="37" max="37" width="7" style="13" hidden="1" customWidth="1"/>
    <col min="38" max="38" width="7" style="2" hidden="1" customWidth="1"/>
    <col min="39" max="39" width="9.7109375" style="2" hidden="1" customWidth="1"/>
    <col min="40" max="40" width="7" style="13" hidden="1" customWidth="1"/>
    <col min="41" max="41" width="7" style="2" hidden="1" customWidth="1"/>
    <col min="42" max="42" width="9.7109375" style="2" hidden="1" customWidth="1"/>
    <col min="43" max="43" width="7" style="13" hidden="1" customWidth="1"/>
    <col min="44" max="44" width="7" style="2" hidden="1" customWidth="1"/>
    <col min="45" max="45" width="9.7109375" style="2" hidden="1" customWidth="1"/>
    <col min="46" max="46" width="7" style="13" hidden="1" customWidth="1"/>
    <col min="47" max="47" width="7" style="2" hidden="1" customWidth="1"/>
    <col min="48" max="48" width="9.7109375" style="2" hidden="1" customWidth="1"/>
    <col min="49" max="49" width="7" style="13" hidden="1" customWidth="1"/>
    <col min="50" max="50" width="7" style="2" hidden="1" customWidth="1"/>
    <col min="51" max="51" width="9.7109375" style="2" hidden="1" customWidth="1"/>
    <col min="52" max="52" width="7" style="13" hidden="1" customWidth="1"/>
    <col min="53" max="53" width="7" style="2" customWidth="1"/>
    <col min="54" max="54" width="9.7109375" style="2" customWidth="1"/>
    <col min="55" max="55" width="7" style="13" customWidth="1"/>
    <col min="56" max="56" width="7" style="2" hidden="1" customWidth="1"/>
    <col min="57" max="57" width="9.7109375" style="2" hidden="1" customWidth="1"/>
    <col min="58" max="58" width="7" style="13" hidden="1" customWidth="1"/>
    <col min="59" max="59" width="7" style="2" hidden="1" customWidth="1"/>
    <col min="60" max="60" width="9.7109375" style="2" hidden="1" customWidth="1"/>
    <col min="61" max="61" width="7" style="13" hidden="1" customWidth="1"/>
    <col min="62" max="62" width="7.7109375" style="2" hidden="1" customWidth="1"/>
    <col min="63" max="63" width="9.7109375" style="2" hidden="1" customWidth="1"/>
    <col min="64" max="64" width="7" style="13" hidden="1" customWidth="1"/>
    <col min="65" max="65" width="7" style="2" hidden="1" customWidth="1"/>
    <col min="66" max="66" width="9.7109375" style="2" hidden="1" customWidth="1"/>
    <col min="67" max="67" width="7" style="13" hidden="1" customWidth="1"/>
    <col min="68" max="68" width="7.7109375" style="2" hidden="1" customWidth="1"/>
    <col min="69" max="69" width="9.7109375" style="2" hidden="1" customWidth="1"/>
    <col min="70" max="70" width="7" style="13" hidden="1" customWidth="1"/>
    <col min="71" max="71" width="8.42578125" style="2" hidden="1" customWidth="1"/>
    <col min="72" max="72" width="9.7109375" style="2" hidden="1" customWidth="1"/>
    <col min="73" max="73" width="7" style="13" hidden="1" customWidth="1"/>
    <col min="74" max="74" width="7" style="2" hidden="1" customWidth="1"/>
    <col min="75" max="75" width="9.7109375" style="2" hidden="1" customWidth="1"/>
    <col min="76" max="76" width="7" style="13" hidden="1" customWidth="1"/>
    <col min="77" max="77" width="7.7109375" style="2" hidden="1" customWidth="1"/>
    <col min="78" max="78" width="9.7109375" style="2" hidden="1" customWidth="1"/>
    <col min="79" max="79" width="7" style="13" hidden="1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1.25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1.25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AP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hidden="1" customWidth="1"/>
    <col min="3" max="3" width="9.7109375" style="2" hidden="1" customWidth="1"/>
    <col min="4" max="4" width="7" style="13" hidden="1" customWidth="1"/>
    <col min="5" max="5" width="7" style="2" hidden="1" customWidth="1"/>
    <col min="6" max="6" width="9.7109375" style="2" hidden="1" customWidth="1"/>
    <col min="7" max="7" width="7" style="13" hidden="1" customWidth="1"/>
    <col min="8" max="8" width="7" style="2" hidden="1" customWidth="1"/>
    <col min="9" max="9" width="9.7109375" style="2" hidden="1" customWidth="1"/>
    <col min="10" max="10" width="7" style="13" hidden="1" customWidth="1"/>
    <col min="11" max="11" width="7" style="2" hidden="1" customWidth="1"/>
    <col min="12" max="12" width="9.7109375" style="2" hidden="1" customWidth="1"/>
    <col min="13" max="13" width="7" style="13" hidden="1" customWidth="1"/>
    <col min="14" max="14" width="7" style="2" hidden="1" customWidth="1"/>
    <col min="15" max="15" width="9.7109375" style="2" hidden="1" customWidth="1"/>
    <col min="16" max="16" width="7" style="13" hidden="1" customWidth="1"/>
    <col min="17" max="17" width="8.42578125" style="2" hidden="1" customWidth="1"/>
    <col min="18" max="18" width="9.7109375" style="2" hidden="1" customWidth="1"/>
    <col min="19" max="19" width="7" style="13" hidden="1" customWidth="1"/>
    <col min="20" max="20" width="7" style="2" hidden="1" customWidth="1"/>
    <col min="21" max="21" width="9.7109375" style="2" hidden="1" customWidth="1"/>
    <col min="22" max="22" width="7" style="13" hidden="1" customWidth="1"/>
    <col min="23" max="23" width="7.7109375" style="2" hidden="1" customWidth="1"/>
    <col min="24" max="24" width="9.7109375" style="2" hidden="1" customWidth="1"/>
    <col min="25" max="25" width="7" style="13" hidden="1" customWidth="1"/>
    <col min="26" max="26" width="7" style="2" hidden="1" customWidth="1"/>
    <col min="27" max="27" width="9.7109375" style="2" hidden="1" customWidth="1"/>
    <col min="28" max="28" width="7" style="13" hidden="1" customWidth="1"/>
    <col min="29" max="29" width="9.5703125" style="2" hidden="1" customWidth="1"/>
    <col min="30" max="30" width="9.7109375" style="2" hidden="1" customWidth="1"/>
    <col min="31" max="31" width="7" style="13" hidden="1" customWidth="1"/>
    <col min="32" max="32" width="7" style="2" hidden="1" customWidth="1"/>
    <col min="33" max="33" width="9.7109375" style="2" hidden="1" customWidth="1"/>
    <col min="34" max="34" width="7" style="13" hidden="1" customWidth="1"/>
    <col min="35" max="35" width="7" style="2" hidden="1" customWidth="1"/>
    <col min="36" max="36" width="9.7109375" style="2" hidden="1" customWidth="1"/>
    <col min="37" max="37" width="7" style="13" hidden="1" customWidth="1"/>
    <col min="38" max="38" width="7" style="2" hidden="1" customWidth="1"/>
    <col min="39" max="39" width="9.7109375" style="2" hidden="1" customWidth="1"/>
    <col min="40" max="40" width="7" style="13" hidden="1" customWidth="1"/>
    <col min="41" max="41" width="7" style="2" hidden="1" customWidth="1"/>
    <col min="42" max="42" width="9.7109375" style="2" hidden="1" customWidth="1"/>
    <col min="43" max="43" width="7" style="13" hidden="1" customWidth="1"/>
    <col min="44" max="44" width="7" style="2" hidden="1" customWidth="1"/>
    <col min="45" max="45" width="9.7109375" style="2" hidden="1" customWidth="1"/>
    <col min="46" max="46" width="7" style="13" hidden="1" customWidth="1"/>
    <col min="47" max="47" width="7" style="2" hidden="1" customWidth="1"/>
    <col min="48" max="48" width="9.7109375" style="2" hidden="1" customWidth="1"/>
    <col min="49" max="49" width="7" style="13" hidden="1" customWidth="1"/>
    <col min="50" max="50" width="7" style="2" hidden="1" customWidth="1"/>
    <col min="51" max="51" width="9.7109375" style="2" hidden="1" customWidth="1"/>
    <col min="52" max="52" width="7" style="13" hidden="1" customWidth="1"/>
    <col min="53" max="53" width="7" style="2" customWidth="1"/>
    <col min="54" max="54" width="9.7109375" style="2" customWidth="1"/>
    <col min="55" max="55" width="7" style="13" customWidth="1"/>
    <col min="56" max="56" width="7" style="2" hidden="1" customWidth="1"/>
    <col min="57" max="57" width="9.7109375" style="2" hidden="1" customWidth="1"/>
    <col min="58" max="58" width="7" style="13" hidden="1" customWidth="1"/>
    <col min="59" max="59" width="7" style="2" hidden="1" customWidth="1"/>
    <col min="60" max="60" width="9.7109375" style="2" hidden="1" customWidth="1"/>
    <col min="61" max="61" width="7" style="13" hidden="1" customWidth="1"/>
    <col min="62" max="62" width="7.7109375" style="2" hidden="1" customWidth="1"/>
    <col min="63" max="63" width="9.7109375" style="2" hidden="1" customWidth="1"/>
    <col min="64" max="64" width="7" style="13" hidden="1" customWidth="1"/>
    <col min="65" max="65" width="7" style="2" hidden="1" customWidth="1"/>
    <col min="66" max="66" width="9.7109375" style="2" hidden="1" customWidth="1"/>
    <col min="67" max="67" width="7" style="13" hidden="1" customWidth="1"/>
    <col min="68" max="68" width="7.7109375" style="2" hidden="1" customWidth="1"/>
    <col min="69" max="69" width="9.7109375" style="2" hidden="1" customWidth="1"/>
    <col min="70" max="70" width="7" style="13" hidden="1" customWidth="1"/>
    <col min="71" max="71" width="8.42578125" style="2" hidden="1" customWidth="1"/>
    <col min="72" max="72" width="9.7109375" style="2" hidden="1" customWidth="1"/>
    <col min="73" max="73" width="7" style="13" hidden="1" customWidth="1"/>
    <col min="74" max="74" width="7" style="2" hidden="1" customWidth="1"/>
    <col min="75" max="75" width="9.7109375" style="2" hidden="1" customWidth="1"/>
    <col min="76" max="76" width="7" style="13" hidden="1" customWidth="1"/>
    <col min="77" max="77" width="7.7109375" style="2" hidden="1" customWidth="1"/>
    <col min="78" max="78" width="9.7109375" style="2" hidden="1" customWidth="1"/>
    <col min="79" max="79" width="7" style="13" hidden="1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1.25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1.25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zoomScaleNormal="100" workbookViewId="0">
      <pane xSplit="1" ySplit="8" topLeftCell="AC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426283</v>
      </c>
      <c r="C6" s="190">
        <f>SUM(C9:C80)</f>
        <v>840478</v>
      </c>
      <c r="D6" s="191">
        <f>C6/B6</f>
        <v>1.9716432510796817</v>
      </c>
      <c r="E6" s="189">
        <f>SUM(E9:E80)</f>
        <v>73106</v>
      </c>
      <c r="F6" s="190">
        <f>SUM(F9:F80)</f>
        <v>119314</v>
      </c>
      <c r="G6" s="191">
        <f>F6/E6</f>
        <v>1.6320685032692255</v>
      </c>
      <c r="H6" s="189">
        <f>SUM(H9:H80)</f>
        <v>94207</v>
      </c>
      <c r="I6" s="190">
        <f>SUM(I9:I80)</f>
        <v>180389</v>
      </c>
      <c r="J6" s="191">
        <f>I6/H6</f>
        <v>1.9148152472746187</v>
      </c>
      <c r="K6" s="189">
        <f>SUM(K9:K80)</f>
        <v>149333</v>
      </c>
      <c r="L6" s="190">
        <f>SUM(L9:L80)</f>
        <v>275137</v>
      </c>
      <c r="M6" s="191">
        <f>L6/K6</f>
        <v>1.8424393804450456</v>
      </c>
      <c r="N6" s="189">
        <f>SUM(N9:N80)</f>
        <v>803944</v>
      </c>
      <c r="O6" s="190">
        <f>SUM(O9:O80)</f>
        <v>1474975</v>
      </c>
      <c r="P6" s="191">
        <f>O6/N6</f>
        <v>1.8346738081259391</v>
      </c>
      <c r="Q6" s="189">
        <f>SUM(Q9:Q80)</f>
        <v>3113713</v>
      </c>
      <c r="R6" s="190">
        <f>SUM(R9:R80)</f>
        <v>6195646</v>
      </c>
      <c r="S6" s="191">
        <f>R6/Q6</f>
        <v>1.9897935358846497</v>
      </c>
      <c r="T6" s="189">
        <f>SUM(T9:T80)</f>
        <v>312960</v>
      </c>
      <c r="U6" s="190">
        <f>SUM(U9:U80)</f>
        <v>496830</v>
      </c>
      <c r="V6" s="191">
        <f>U6/T6</f>
        <v>1.587519171779141</v>
      </c>
      <c r="W6" s="189">
        <f>SUM(W9:W80)</f>
        <v>1761840</v>
      </c>
      <c r="X6" s="190">
        <f>SUM(X9:X80)</f>
        <v>3553303</v>
      </c>
      <c r="Y6" s="191">
        <f>X6/W6</f>
        <v>2.0168136720701084</v>
      </c>
      <c r="Z6" s="189">
        <f>SUM(Z9:Z80)</f>
        <v>74211</v>
      </c>
      <c r="AA6" s="190">
        <f>SUM(AA9:AA80)</f>
        <v>149561</v>
      </c>
      <c r="AB6" s="191">
        <f>AA6/Z6</f>
        <v>2.015348128983574</v>
      </c>
      <c r="AC6" s="189">
        <f>SUM(AC9:AC80)</f>
        <v>2071730</v>
      </c>
      <c r="AD6" s="190">
        <f>SUM(AD9:AD80)</f>
        <v>5426042</v>
      </c>
      <c r="AE6" s="191">
        <f>AD6/AC6</f>
        <v>2.6190874293464881</v>
      </c>
      <c r="AF6" s="189">
        <f>SUM(AF9:AF80)</f>
        <v>71720</v>
      </c>
      <c r="AG6" s="190">
        <f>SUM(AG9:AG80)</f>
        <v>122721</v>
      </c>
      <c r="AH6" s="191">
        <f>AG6/AF6</f>
        <v>1.7111126603457891</v>
      </c>
      <c r="AI6" s="189">
        <f>SUM(AI9:AI80)</f>
        <v>1232514</v>
      </c>
      <c r="AJ6" s="190">
        <f>SUM(AJ9:AJ80)</f>
        <v>2324358</v>
      </c>
      <c r="AK6" s="191">
        <f>AJ6/AI6</f>
        <v>1.88586742219561</v>
      </c>
      <c r="AL6" s="189">
        <f>SUM(AL9:AL80)</f>
        <v>163045</v>
      </c>
      <c r="AM6" s="190">
        <f>SUM(AM9:AM80)</f>
        <v>277577</v>
      </c>
      <c r="AN6" s="191">
        <f>AM6/AL6</f>
        <v>1.7024563770738139</v>
      </c>
      <c r="AO6" s="189">
        <f>SUM(AO9:AO80)</f>
        <v>178426</v>
      </c>
      <c r="AP6" s="190">
        <f>SUM(AP9:AP80)</f>
        <v>311153</v>
      </c>
      <c r="AQ6" s="191">
        <f>AP6/AO6</f>
        <v>1.7438770134397454</v>
      </c>
      <c r="AR6" s="189">
        <f>SUM(AR9:AR80)</f>
        <v>267474</v>
      </c>
      <c r="AS6" s="190">
        <f>SUM(AS9:AS80)</f>
        <v>543565</v>
      </c>
      <c r="AT6" s="191">
        <f>AS6/AR6</f>
        <v>2.0322162154078529</v>
      </c>
      <c r="AU6" s="189">
        <f>SUM(AU9:AU80)</f>
        <v>85536</v>
      </c>
      <c r="AV6" s="190">
        <f>SUM(AV9:AV80)</f>
        <v>138467</v>
      </c>
      <c r="AW6" s="191">
        <f>AV6/AU6</f>
        <v>1.618815469509914</v>
      </c>
      <c r="AX6" s="189">
        <f>SUM(AX9:AX80)</f>
        <v>331722</v>
      </c>
      <c r="AY6" s="190">
        <f>SUM(AY9:AY80)</f>
        <v>619664</v>
      </c>
      <c r="AZ6" s="191">
        <f>AY6/AX6</f>
        <v>1.868022018437125</v>
      </c>
      <c r="BA6" s="189">
        <f>SUM(BA9:BA80)</f>
        <v>234043</v>
      </c>
      <c r="BB6" s="190">
        <f>SUM(BB9:BB80)</f>
        <v>434235</v>
      </c>
      <c r="BC6" s="191">
        <f>BB6/BA6</f>
        <v>1.8553641852138283</v>
      </c>
      <c r="BD6" s="189">
        <f>SUM(BD9:BD80)</f>
        <v>558829</v>
      </c>
      <c r="BE6" s="190">
        <f>SUM(BE9:BE80)</f>
        <v>1115760</v>
      </c>
      <c r="BF6" s="191">
        <f>BE6/BD6</f>
        <v>1.9966036121962174</v>
      </c>
      <c r="BG6" s="189">
        <f>SUM(BG9:BG80)</f>
        <v>205125</v>
      </c>
      <c r="BH6" s="190">
        <f>SUM(BH9:BH80)</f>
        <v>386428</v>
      </c>
      <c r="BI6" s="191">
        <f>BH6/BG6</f>
        <v>1.8838659354052407</v>
      </c>
      <c r="BJ6" s="189">
        <f>SUM(BJ9:BJ80)</f>
        <v>1170932</v>
      </c>
      <c r="BK6" s="190">
        <f>SUM(BK9:BK80)</f>
        <v>2457836</v>
      </c>
      <c r="BL6" s="191">
        <f>BK6/BJ6</f>
        <v>2.0990424721503897</v>
      </c>
      <c r="BM6" s="189">
        <f>SUM(BM9:BM80)</f>
        <v>140859</v>
      </c>
      <c r="BN6" s="190">
        <f>SUM(BN9:BN80)</f>
        <v>277135</v>
      </c>
      <c r="BO6" s="191">
        <f>BN6/BM6</f>
        <v>1.9674639178185278</v>
      </c>
      <c r="BP6" s="189">
        <f>SUM(BP9:BP80)</f>
        <v>2039607</v>
      </c>
      <c r="BQ6" s="190">
        <f>SUM(BQ9:BQ80)</f>
        <v>4479096</v>
      </c>
      <c r="BR6" s="191">
        <f>BQ6/BP6</f>
        <v>2.1960583583013786</v>
      </c>
      <c r="BS6" s="189">
        <f>SUM(BS9:BS80)</f>
        <v>1506214</v>
      </c>
      <c r="BT6" s="190">
        <f>SUM(BT9:BT80)</f>
        <v>2911115</v>
      </c>
      <c r="BU6" s="191">
        <f>BT6/BS6</f>
        <v>1.9327366496394272</v>
      </c>
      <c r="BV6" s="189">
        <f>SUM(BV9:BV80)</f>
        <v>123610</v>
      </c>
      <c r="BW6" s="190">
        <f>SUM(BW9:BW80)</f>
        <v>273702</v>
      </c>
      <c r="BX6" s="191">
        <f>BW6/BV6</f>
        <v>2.214238330232182</v>
      </c>
      <c r="BY6" s="189">
        <f>SUM(BY9:BY80)</f>
        <v>3613153</v>
      </c>
      <c r="BZ6" s="190">
        <f>SUM(BZ9:BZ80)</f>
        <v>6374596</v>
      </c>
      <c r="CA6" s="191">
        <f>BZ6/BY6</f>
        <v>1.7642751358716335</v>
      </c>
      <c r="CB6" s="189">
        <f>SUM(CB9:CB80)</f>
        <v>20804136</v>
      </c>
      <c r="CC6" s="190">
        <f>SUM(CC9:CC80)</f>
        <v>41759083</v>
      </c>
      <c r="CD6" s="191">
        <f>CC6/CB6</f>
        <v>2.0072490873930069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259437</v>
      </c>
      <c r="C9" s="203">
        <v>475744</v>
      </c>
      <c r="D9" s="204">
        <v>1.8337554011185799</v>
      </c>
      <c r="E9" s="202">
        <v>60367</v>
      </c>
      <c r="F9" s="203">
        <v>94488</v>
      </c>
      <c r="G9" s="204">
        <v>1.5652260340914701</v>
      </c>
      <c r="H9" s="205">
        <v>76968</v>
      </c>
      <c r="I9" s="206">
        <v>149211</v>
      </c>
      <c r="J9" s="204">
        <v>1.9386108512628599</v>
      </c>
      <c r="K9" s="205">
        <v>89146</v>
      </c>
      <c r="L9" s="207">
        <v>152994</v>
      </c>
      <c r="M9" s="204">
        <v>1.7162183384560199</v>
      </c>
      <c r="N9" s="208">
        <v>329172</v>
      </c>
      <c r="O9" s="207">
        <v>541147</v>
      </c>
      <c r="P9" s="204">
        <v>1.6439642496931699</v>
      </c>
      <c r="Q9" s="208">
        <v>1612139</v>
      </c>
      <c r="R9" s="207">
        <v>2910907</v>
      </c>
      <c r="S9" s="204">
        <v>1.80561787786289</v>
      </c>
      <c r="T9" s="208">
        <v>224293</v>
      </c>
      <c r="U9" s="207">
        <v>343047</v>
      </c>
      <c r="V9" s="204">
        <v>1.5294592341267901</v>
      </c>
      <c r="W9" s="208">
        <v>466232</v>
      </c>
      <c r="X9" s="207">
        <v>903961</v>
      </c>
      <c r="Y9" s="204">
        <v>1.9388652001578599</v>
      </c>
      <c r="Z9" s="208">
        <v>64134</v>
      </c>
      <c r="AA9" s="207">
        <v>130453</v>
      </c>
      <c r="AB9" s="204">
        <v>2.0340692924189998</v>
      </c>
      <c r="AC9" s="208">
        <v>1408483</v>
      </c>
      <c r="AD9" s="207">
        <v>3508516</v>
      </c>
      <c r="AE9" s="204">
        <v>2.4909892416166901</v>
      </c>
      <c r="AF9" s="208">
        <v>62682</v>
      </c>
      <c r="AG9" s="207">
        <v>105408</v>
      </c>
      <c r="AH9" s="204">
        <v>1.6816310902651499</v>
      </c>
      <c r="AI9" s="208">
        <v>480837</v>
      </c>
      <c r="AJ9" s="207">
        <v>915667</v>
      </c>
      <c r="AK9" s="204">
        <v>1.90431892720402</v>
      </c>
      <c r="AL9" s="208">
        <v>111488</v>
      </c>
      <c r="AM9" s="207">
        <v>171532</v>
      </c>
      <c r="AN9" s="204">
        <v>1.5385691733639499</v>
      </c>
      <c r="AO9" s="208">
        <v>87215</v>
      </c>
      <c r="AP9" s="207">
        <v>137038</v>
      </c>
      <c r="AQ9" s="204">
        <v>1.57126641059451</v>
      </c>
      <c r="AR9" s="208">
        <v>150675</v>
      </c>
      <c r="AS9" s="207">
        <v>296167</v>
      </c>
      <c r="AT9" s="204">
        <v>1.9656014600962299</v>
      </c>
      <c r="AU9" s="208">
        <v>54095</v>
      </c>
      <c r="AV9" s="207">
        <v>83227</v>
      </c>
      <c r="AW9" s="204">
        <v>1.5385340604492099</v>
      </c>
      <c r="AX9" s="208">
        <v>241546</v>
      </c>
      <c r="AY9" s="207">
        <v>445613</v>
      </c>
      <c r="AZ9" s="204">
        <v>1.84483700827172</v>
      </c>
      <c r="BA9" s="208">
        <v>162376</v>
      </c>
      <c r="BB9" s="207">
        <v>281231</v>
      </c>
      <c r="BC9" s="204">
        <v>1.73197393703503</v>
      </c>
      <c r="BD9" s="208">
        <v>387882</v>
      </c>
      <c r="BE9" s="207">
        <v>726232</v>
      </c>
      <c r="BF9" s="204">
        <v>1.8723013700042801</v>
      </c>
      <c r="BG9" s="208">
        <v>146535</v>
      </c>
      <c r="BH9" s="207">
        <v>268679</v>
      </c>
      <c r="BI9" s="204">
        <v>1.83354829904118</v>
      </c>
      <c r="BJ9" s="208">
        <v>706394</v>
      </c>
      <c r="BK9" s="207">
        <v>1548764</v>
      </c>
      <c r="BL9" s="204">
        <v>2.1924931412214699</v>
      </c>
      <c r="BM9" s="208">
        <v>83484</v>
      </c>
      <c r="BN9" s="207">
        <v>151397</v>
      </c>
      <c r="BO9" s="204">
        <v>1.81348521872455</v>
      </c>
      <c r="BP9" s="208">
        <v>1208661</v>
      </c>
      <c r="BQ9" s="207">
        <v>2512245</v>
      </c>
      <c r="BR9" s="204">
        <v>2.07853566881036</v>
      </c>
      <c r="BS9" s="208">
        <v>867872</v>
      </c>
      <c r="BT9" s="207">
        <v>1574781</v>
      </c>
      <c r="BU9" s="204">
        <v>1.8145314055528901</v>
      </c>
      <c r="BV9" s="208">
        <v>68249</v>
      </c>
      <c r="BW9" s="207">
        <v>146214</v>
      </c>
      <c r="BX9" s="204">
        <v>2.1423610602353098</v>
      </c>
      <c r="BY9" s="208">
        <v>1391127</v>
      </c>
      <c r="BZ9" s="207">
        <v>2263478</v>
      </c>
      <c r="CA9" s="204">
        <v>1.62708221463605</v>
      </c>
      <c r="CB9" s="210">
        <f>SUM(B9+E9+H9+K9+N9+Q9+T9+W9+Z9+AC9+AF9+AI9+AL9+AO9+AR9+AU9+AX9+BA9+BD9+BG9+BJ9+BM9+BP9+BS9+BV9+BY9)</f>
        <v>10801489</v>
      </c>
      <c r="CC9" s="210">
        <f>SUM(C9+F9+I9+L9+O9+R9+U9+X9+AA9+AD9+AG9+AJ9+AM9+AP9+AS9+AV9+AY9+BB9+BE9+BH9+BK9+BN9+BQ9+BT9+BW9+BZ9)</f>
        <v>20838141</v>
      </c>
      <c r="CD9" s="211">
        <f>SUM(CC9/CB9)</f>
        <v>1.9291915216503948</v>
      </c>
    </row>
    <row r="10" spans="1:83" s="152" customFormat="1" ht="11.25" customHeight="1" x14ac:dyDescent="0.2">
      <c r="A10" s="175" t="s">
        <v>7</v>
      </c>
      <c r="B10" s="202">
        <v>52304</v>
      </c>
      <c r="C10" s="203">
        <v>108361</v>
      </c>
      <c r="D10" s="204">
        <v>2.0717535943713701</v>
      </c>
      <c r="E10" s="202">
        <v>7995</v>
      </c>
      <c r="F10" s="203">
        <v>13359</v>
      </c>
      <c r="G10" s="204">
        <v>1.67091932457786</v>
      </c>
      <c r="H10" s="208">
        <v>8302</v>
      </c>
      <c r="I10" s="207">
        <v>14421</v>
      </c>
      <c r="J10" s="204">
        <v>1.7370513129366401</v>
      </c>
      <c r="K10" s="205">
        <v>18567</v>
      </c>
      <c r="L10" s="207">
        <v>34965</v>
      </c>
      <c r="M10" s="204">
        <v>1.8831798351914699</v>
      </c>
      <c r="N10" s="208">
        <v>118500</v>
      </c>
      <c r="O10" s="207">
        <v>206091</v>
      </c>
      <c r="P10" s="204">
        <v>1.73916455696203</v>
      </c>
      <c r="Q10" s="208">
        <v>203133</v>
      </c>
      <c r="R10" s="207">
        <v>481089</v>
      </c>
      <c r="S10" s="204">
        <v>2.3683448774940601</v>
      </c>
      <c r="T10" s="208">
        <v>15731</v>
      </c>
      <c r="U10" s="207">
        <v>26649</v>
      </c>
      <c r="V10" s="204">
        <v>1.6940436081622301</v>
      </c>
      <c r="W10" s="208">
        <v>53367</v>
      </c>
      <c r="X10" s="207">
        <v>100837</v>
      </c>
      <c r="Y10" s="204">
        <v>1.8895010024921799</v>
      </c>
      <c r="Z10" s="208">
        <v>4464</v>
      </c>
      <c r="AA10" s="207">
        <v>8758</v>
      </c>
      <c r="AB10" s="204">
        <v>1.96191756272401</v>
      </c>
      <c r="AC10" s="208">
        <v>237276</v>
      </c>
      <c r="AD10" s="207">
        <v>744436</v>
      </c>
      <c r="AE10" s="204">
        <v>3.1374264569530799</v>
      </c>
      <c r="AF10" s="208">
        <v>1800</v>
      </c>
      <c r="AG10" s="207">
        <v>3063</v>
      </c>
      <c r="AH10" s="204">
        <v>1.70166666666667</v>
      </c>
      <c r="AI10" s="208">
        <v>96614</v>
      </c>
      <c r="AJ10" s="207">
        <v>190739</v>
      </c>
      <c r="AK10" s="204">
        <v>1.9742376881197301</v>
      </c>
      <c r="AL10" s="208">
        <v>6753</v>
      </c>
      <c r="AM10" s="207">
        <v>13478</v>
      </c>
      <c r="AN10" s="204">
        <v>1.99585369465423</v>
      </c>
      <c r="AO10" s="208">
        <v>22555</v>
      </c>
      <c r="AP10" s="207">
        <v>45299</v>
      </c>
      <c r="AQ10" s="204">
        <v>2.0083795167368699</v>
      </c>
      <c r="AR10" s="208">
        <v>22203</v>
      </c>
      <c r="AS10" s="207">
        <v>53634</v>
      </c>
      <c r="AT10" s="204">
        <v>2.4156195108769101</v>
      </c>
      <c r="AU10" s="208">
        <v>12524</v>
      </c>
      <c r="AV10" s="207">
        <v>20211</v>
      </c>
      <c r="AW10" s="204">
        <v>1.6137815394442701</v>
      </c>
      <c r="AX10" s="208">
        <v>28985</v>
      </c>
      <c r="AY10" s="207">
        <v>59690</v>
      </c>
      <c r="AZ10" s="204">
        <v>2.0593410384681698</v>
      </c>
      <c r="BA10" s="208">
        <v>27775</v>
      </c>
      <c r="BB10" s="207">
        <v>56748</v>
      </c>
      <c r="BC10" s="204">
        <v>2.0431323132313199</v>
      </c>
      <c r="BD10" s="208">
        <v>77268</v>
      </c>
      <c r="BE10" s="207">
        <v>166883</v>
      </c>
      <c r="BF10" s="204">
        <v>2.1597944815447501</v>
      </c>
      <c r="BG10" s="208">
        <v>35890</v>
      </c>
      <c r="BH10" s="207">
        <v>67032</v>
      </c>
      <c r="BI10" s="204">
        <v>1.8677068821398699</v>
      </c>
      <c r="BJ10" s="208">
        <v>98351</v>
      </c>
      <c r="BK10" s="207">
        <v>236347</v>
      </c>
      <c r="BL10" s="204">
        <v>2.4030970706957699</v>
      </c>
      <c r="BM10" s="208">
        <v>14961</v>
      </c>
      <c r="BN10" s="207">
        <v>31474</v>
      </c>
      <c r="BO10" s="204">
        <v>2.1037363812579399</v>
      </c>
      <c r="BP10" s="208">
        <v>103208</v>
      </c>
      <c r="BQ10" s="207">
        <v>290680</v>
      </c>
      <c r="BR10" s="204">
        <v>2.8164483373381901</v>
      </c>
      <c r="BS10" s="208">
        <v>55400</v>
      </c>
      <c r="BT10" s="207">
        <v>109756</v>
      </c>
      <c r="BU10" s="204">
        <v>1.98115523465704</v>
      </c>
      <c r="BV10" s="208">
        <v>15020</v>
      </c>
      <c r="BW10" s="207">
        <v>29136</v>
      </c>
      <c r="BX10" s="204">
        <v>1.93981358189081</v>
      </c>
      <c r="BY10" s="208">
        <v>364347</v>
      </c>
      <c r="BZ10" s="207">
        <v>655905</v>
      </c>
      <c r="CA10" s="204">
        <v>1.80022066875808</v>
      </c>
      <c r="CB10" s="193">
        <f t="shared" ref="CB10:CC73" si="0">SUM(B10+E10+H10+K10+N10+Q10+T10+W10+Z10+AC10+AF10+AI10+AL10+AO10+AR10+AU10+AX10+BA10+BD10+BG10+BJ10+BM10+BP10+BS10+BV10+BY10)</f>
        <v>1703293</v>
      </c>
      <c r="CC10" s="193">
        <f t="shared" si="0"/>
        <v>3769041</v>
      </c>
      <c r="CD10" s="187">
        <f t="shared" ref="CD10:CD73" si="1">SUM(CC10/CB10)</f>
        <v>2.2127966239513697</v>
      </c>
    </row>
    <row r="11" spans="1:83" s="152" customFormat="1" ht="11.25" customHeight="1" x14ac:dyDescent="0.2">
      <c r="A11" s="175" t="s">
        <v>133</v>
      </c>
      <c r="B11" s="202">
        <v>8702</v>
      </c>
      <c r="C11" s="203">
        <v>23388</v>
      </c>
      <c r="D11" s="204">
        <v>2.6876580096529499</v>
      </c>
      <c r="E11" s="202">
        <v>628</v>
      </c>
      <c r="F11" s="203">
        <v>1625</v>
      </c>
      <c r="G11" s="204">
        <v>2.5875796178343999</v>
      </c>
      <c r="H11" s="208">
        <v>2914</v>
      </c>
      <c r="I11" s="207">
        <v>5325</v>
      </c>
      <c r="J11" s="204">
        <v>1.8273850377487999</v>
      </c>
      <c r="K11" s="205">
        <v>4917</v>
      </c>
      <c r="L11" s="207">
        <v>10957</v>
      </c>
      <c r="M11" s="204">
        <v>2.2283912955053902</v>
      </c>
      <c r="N11" s="208">
        <v>64914</v>
      </c>
      <c r="O11" s="207">
        <v>145855</v>
      </c>
      <c r="P11" s="204">
        <v>2.2468958930277001</v>
      </c>
      <c r="Q11" s="208">
        <v>221857</v>
      </c>
      <c r="R11" s="207">
        <v>515519</v>
      </c>
      <c r="S11" s="204">
        <v>2.32365442604921</v>
      </c>
      <c r="T11" s="208">
        <v>3656</v>
      </c>
      <c r="U11" s="207">
        <v>6723</v>
      </c>
      <c r="V11" s="204">
        <v>1.8388949671772401</v>
      </c>
      <c r="W11" s="208">
        <v>197497</v>
      </c>
      <c r="X11" s="207">
        <v>391825</v>
      </c>
      <c r="Y11" s="204">
        <v>1.9839541866458701</v>
      </c>
      <c r="Z11" s="208">
        <v>435</v>
      </c>
      <c r="AA11" s="207">
        <v>923</v>
      </c>
      <c r="AB11" s="204">
        <v>2.12183908045977</v>
      </c>
      <c r="AC11" s="208">
        <v>57625</v>
      </c>
      <c r="AD11" s="207">
        <v>131597</v>
      </c>
      <c r="AE11" s="204">
        <v>2.28367895878525</v>
      </c>
      <c r="AF11" s="208">
        <v>183</v>
      </c>
      <c r="AG11" s="207">
        <v>478</v>
      </c>
      <c r="AH11" s="204">
        <v>2.6120218579235002</v>
      </c>
      <c r="AI11" s="208">
        <v>183100</v>
      </c>
      <c r="AJ11" s="207">
        <v>365788</v>
      </c>
      <c r="AK11" s="204">
        <v>1.9977498634625901</v>
      </c>
      <c r="AL11" s="208">
        <v>2720</v>
      </c>
      <c r="AM11" s="207">
        <v>7607</v>
      </c>
      <c r="AN11" s="204">
        <v>2.7966911764705902</v>
      </c>
      <c r="AO11" s="208">
        <v>8546</v>
      </c>
      <c r="AP11" s="207">
        <v>18671</v>
      </c>
      <c r="AQ11" s="204">
        <v>2.1847648022466699</v>
      </c>
      <c r="AR11" s="208">
        <v>14367</v>
      </c>
      <c r="AS11" s="207">
        <v>31175</v>
      </c>
      <c r="AT11" s="204">
        <v>2.1699032505046301</v>
      </c>
      <c r="AU11" s="208">
        <v>2690</v>
      </c>
      <c r="AV11" s="207">
        <v>5738</v>
      </c>
      <c r="AW11" s="204">
        <v>2.1330855018587398</v>
      </c>
      <c r="AX11" s="208">
        <v>7912</v>
      </c>
      <c r="AY11" s="207">
        <v>14348</v>
      </c>
      <c r="AZ11" s="204">
        <v>1.8134479271991899</v>
      </c>
      <c r="BA11" s="208">
        <v>2744</v>
      </c>
      <c r="BB11" s="207">
        <v>6976</v>
      </c>
      <c r="BC11" s="204">
        <v>2.5422740524781302</v>
      </c>
      <c r="BD11" s="208">
        <v>8246</v>
      </c>
      <c r="BE11" s="207">
        <v>20710</v>
      </c>
      <c r="BF11" s="204">
        <v>2.5115207373271899</v>
      </c>
      <c r="BG11" s="208">
        <v>1430</v>
      </c>
      <c r="BH11" s="207">
        <v>3574</v>
      </c>
      <c r="BI11" s="204">
        <v>2.4993006993006999</v>
      </c>
      <c r="BJ11" s="208">
        <v>40759</v>
      </c>
      <c r="BK11" s="207">
        <v>88006</v>
      </c>
      <c r="BL11" s="204">
        <v>2.1591795677028398</v>
      </c>
      <c r="BM11" s="208">
        <v>5478</v>
      </c>
      <c r="BN11" s="207">
        <v>13763</v>
      </c>
      <c r="BO11" s="204">
        <v>2.5124132895217199</v>
      </c>
      <c r="BP11" s="208">
        <v>137890</v>
      </c>
      <c r="BQ11" s="207">
        <v>314223</v>
      </c>
      <c r="BR11" s="204">
        <v>2.2787946914206998</v>
      </c>
      <c r="BS11" s="208">
        <v>70907</v>
      </c>
      <c r="BT11" s="207">
        <v>170962</v>
      </c>
      <c r="BU11" s="204">
        <v>2.4110736598643299</v>
      </c>
      <c r="BV11" s="208">
        <v>3674</v>
      </c>
      <c r="BW11" s="207">
        <v>12117</v>
      </c>
      <c r="BX11" s="204">
        <v>3.29804028307022</v>
      </c>
      <c r="BY11" s="208">
        <v>408907</v>
      </c>
      <c r="BZ11" s="207">
        <v>752280</v>
      </c>
      <c r="CA11" s="204">
        <v>1.8397337291853599</v>
      </c>
      <c r="CB11" s="193">
        <f t="shared" si="0"/>
        <v>1462698</v>
      </c>
      <c r="CC11" s="193">
        <f t="shared" si="0"/>
        <v>3060153</v>
      </c>
      <c r="CD11" s="187">
        <f t="shared" si="1"/>
        <v>2.0921290656034262</v>
      </c>
    </row>
    <row r="12" spans="1:83" s="152" customFormat="1" x14ac:dyDescent="0.2">
      <c r="A12" s="212" t="s">
        <v>8</v>
      </c>
      <c r="B12" s="213">
        <v>5657</v>
      </c>
      <c r="C12" s="214">
        <v>13760</v>
      </c>
      <c r="D12" s="215">
        <v>2.4323846561781899</v>
      </c>
      <c r="E12" s="213">
        <v>214</v>
      </c>
      <c r="F12" s="214">
        <v>470</v>
      </c>
      <c r="G12" s="215">
        <v>2.1962616822429899</v>
      </c>
      <c r="H12" s="216">
        <v>357</v>
      </c>
      <c r="I12" s="217">
        <v>799</v>
      </c>
      <c r="J12" s="215">
        <v>2.2380952380952399</v>
      </c>
      <c r="K12" s="216">
        <v>3680</v>
      </c>
      <c r="L12" s="218">
        <v>6824</v>
      </c>
      <c r="M12" s="215">
        <v>1.8543478260869599</v>
      </c>
      <c r="N12" s="219">
        <v>43544</v>
      </c>
      <c r="O12" s="218">
        <v>88290</v>
      </c>
      <c r="P12" s="215">
        <v>2.0276042623553199</v>
      </c>
      <c r="Q12" s="219">
        <v>97240</v>
      </c>
      <c r="R12" s="218">
        <v>271143</v>
      </c>
      <c r="S12" s="215">
        <v>2.7883895516248498</v>
      </c>
      <c r="T12" s="219">
        <v>4628</v>
      </c>
      <c r="U12" s="218">
        <v>8135</v>
      </c>
      <c r="V12" s="215">
        <v>1.7577787381158201</v>
      </c>
      <c r="W12" s="219">
        <v>169028</v>
      </c>
      <c r="X12" s="218">
        <v>309941</v>
      </c>
      <c r="Y12" s="215">
        <v>1.8336666114489899</v>
      </c>
      <c r="Z12" s="219">
        <v>533</v>
      </c>
      <c r="AA12" s="218">
        <v>834</v>
      </c>
      <c r="AB12" s="215">
        <v>1.56472795497186</v>
      </c>
      <c r="AC12" s="219">
        <v>45828</v>
      </c>
      <c r="AD12" s="218">
        <v>151673</v>
      </c>
      <c r="AE12" s="215">
        <v>3.30961420965349</v>
      </c>
      <c r="AF12" s="219">
        <v>751</v>
      </c>
      <c r="AG12" s="218">
        <v>1225</v>
      </c>
      <c r="AH12" s="215">
        <v>1.63115845539281</v>
      </c>
      <c r="AI12" s="219">
        <v>41609</v>
      </c>
      <c r="AJ12" s="218">
        <v>81926</v>
      </c>
      <c r="AK12" s="215">
        <v>1.9689490254512201</v>
      </c>
      <c r="AL12" s="219">
        <v>2116</v>
      </c>
      <c r="AM12" s="218">
        <v>4353</v>
      </c>
      <c r="AN12" s="215">
        <v>2.0571833648393199</v>
      </c>
      <c r="AO12" s="219">
        <v>5894</v>
      </c>
      <c r="AP12" s="218">
        <v>14319</v>
      </c>
      <c r="AQ12" s="215">
        <v>2.42941974889718</v>
      </c>
      <c r="AR12" s="219">
        <v>8126</v>
      </c>
      <c r="AS12" s="218">
        <v>17008</v>
      </c>
      <c r="AT12" s="215">
        <v>2.0930347034211199</v>
      </c>
      <c r="AU12" s="219">
        <v>1194</v>
      </c>
      <c r="AV12" s="218">
        <v>1942</v>
      </c>
      <c r="AW12" s="215">
        <v>1.6264656616415401</v>
      </c>
      <c r="AX12" s="219">
        <v>3207</v>
      </c>
      <c r="AY12" s="218">
        <v>6669</v>
      </c>
      <c r="AZ12" s="215">
        <v>2.0795135640785798</v>
      </c>
      <c r="BA12" s="219">
        <v>2843</v>
      </c>
      <c r="BB12" s="218">
        <v>5349</v>
      </c>
      <c r="BC12" s="215">
        <v>1.88146324305311</v>
      </c>
      <c r="BD12" s="219">
        <v>5516</v>
      </c>
      <c r="BE12" s="218">
        <v>13418</v>
      </c>
      <c r="BF12" s="215">
        <v>2.4325598259608401</v>
      </c>
      <c r="BG12" s="219">
        <v>1043</v>
      </c>
      <c r="BH12" s="218">
        <v>2182</v>
      </c>
      <c r="BI12" s="215">
        <v>2.0920421860019198</v>
      </c>
      <c r="BJ12" s="219">
        <v>17956</v>
      </c>
      <c r="BK12" s="218">
        <v>37810</v>
      </c>
      <c r="BL12" s="215">
        <v>2.1057028291378899</v>
      </c>
      <c r="BM12" s="219">
        <v>4497</v>
      </c>
      <c r="BN12" s="218">
        <v>13296</v>
      </c>
      <c r="BO12" s="215">
        <v>2.95663775850567</v>
      </c>
      <c r="BP12" s="219">
        <v>67325</v>
      </c>
      <c r="BQ12" s="218">
        <v>200828</v>
      </c>
      <c r="BR12" s="215">
        <v>2.9829632380245101</v>
      </c>
      <c r="BS12" s="219">
        <v>50500</v>
      </c>
      <c r="BT12" s="218">
        <v>105739</v>
      </c>
      <c r="BU12" s="215">
        <v>2.0938415841584201</v>
      </c>
      <c r="BV12" s="219">
        <v>6958</v>
      </c>
      <c r="BW12" s="218">
        <v>14114</v>
      </c>
      <c r="BX12" s="215">
        <v>2.0284564530037401</v>
      </c>
      <c r="BY12" s="219">
        <v>172002</v>
      </c>
      <c r="BZ12" s="218">
        <v>314868</v>
      </c>
      <c r="CA12" s="215">
        <v>1.8306066208532501</v>
      </c>
      <c r="CB12" s="193">
        <f t="shared" si="0"/>
        <v>762246</v>
      </c>
      <c r="CC12" s="193">
        <f t="shared" si="0"/>
        <v>1686915</v>
      </c>
      <c r="CD12" s="187">
        <f t="shared" si="1"/>
        <v>2.2130847521666235</v>
      </c>
    </row>
    <row r="13" spans="1:83" s="152" customFormat="1" ht="11.25" customHeight="1" x14ac:dyDescent="0.2">
      <c r="A13" s="175" t="s">
        <v>10</v>
      </c>
      <c r="B13" s="202">
        <v>8898</v>
      </c>
      <c r="C13" s="203">
        <v>17490</v>
      </c>
      <c r="D13" s="204">
        <v>1.96561024949427</v>
      </c>
      <c r="E13" s="208">
        <v>529</v>
      </c>
      <c r="F13" s="207">
        <v>973</v>
      </c>
      <c r="G13" s="204">
        <v>1.83931947069943</v>
      </c>
      <c r="H13" s="208">
        <v>518</v>
      </c>
      <c r="I13" s="207">
        <v>928</v>
      </c>
      <c r="J13" s="204">
        <v>1.7915057915057899</v>
      </c>
      <c r="K13" s="205">
        <v>3704</v>
      </c>
      <c r="L13" s="207">
        <v>6121</v>
      </c>
      <c r="M13" s="204">
        <v>1.65253779697624</v>
      </c>
      <c r="N13" s="208">
        <v>32954</v>
      </c>
      <c r="O13" s="207">
        <v>54279</v>
      </c>
      <c r="P13" s="204">
        <v>1.64711415913091</v>
      </c>
      <c r="Q13" s="208">
        <v>73418</v>
      </c>
      <c r="R13" s="207">
        <v>139208</v>
      </c>
      <c r="S13" s="204">
        <v>1.89610177340707</v>
      </c>
      <c r="T13" s="208">
        <v>27206</v>
      </c>
      <c r="U13" s="207">
        <v>42595</v>
      </c>
      <c r="V13" s="204">
        <v>1.56564728368742</v>
      </c>
      <c r="W13" s="208">
        <v>188418</v>
      </c>
      <c r="X13" s="207">
        <v>302491</v>
      </c>
      <c r="Y13" s="204">
        <v>1.6054251716927299</v>
      </c>
      <c r="Z13" s="208">
        <v>698</v>
      </c>
      <c r="AA13" s="207">
        <v>1085</v>
      </c>
      <c r="AB13" s="204">
        <v>1.55444126074499</v>
      </c>
      <c r="AC13" s="208">
        <v>22030</v>
      </c>
      <c r="AD13" s="207">
        <v>54454</v>
      </c>
      <c r="AE13" s="204">
        <v>2.4718111665910101</v>
      </c>
      <c r="AF13" s="208">
        <v>3412</v>
      </c>
      <c r="AG13" s="207">
        <v>5714</v>
      </c>
      <c r="AH13" s="204">
        <v>1.6746776084407999</v>
      </c>
      <c r="AI13" s="208">
        <v>22704</v>
      </c>
      <c r="AJ13" s="207">
        <v>38279</v>
      </c>
      <c r="AK13" s="204">
        <v>1.6860024665257201</v>
      </c>
      <c r="AL13" s="208">
        <v>21765</v>
      </c>
      <c r="AM13" s="207">
        <v>36446</v>
      </c>
      <c r="AN13" s="204">
        <v>1.6745233172524701</v>
      </c>
      <c r="AO13" s="208">
        <v>4042</v>
      </c>
      <c r="AP13" s="207">
        <v>6774</v>
      </c>
      <c r="AQ13" s="204">
        <v>1.6759030183077701</v>
      </c>
      <c r="AR13" s="208">
        <v>3492</v>
      </c>
      <c r="AS13" s="207">
        <v>7593</v>
      </c>
      <c r="AT13" s="204">
        <v>2.17439862542955</v>
      </c>
      <c r="AU13" s="208">
        <v>1797</v>
      </c>
      <c r="AV13" s="207">
        <v>2629</v>
      </c>
      <c r="AW13" s="204">
        <v>1.4629938786867001</v>
      </c>
      <c r="AX13" s="208">
        <v>4348</v>
      </c>
      <c r="AY13" s="207">
        <v>7654</v>
      </c>
      <c r="AZ13" s="204">
        <v>1.7603495860165601</v>
      </c>
      <c r="BA13" s="208">
        <v>4810</v>
      </c>
      <c r="BB13" s="207">
        <v>8906</v>
      </c>
      <c r="BC13" s="204">
        <v>1.8515592515592501</v>
      </c>
      <c r="BD13" s="208">
        <v>7840</v>
      </c>
      <c r="BE13" s="207">
        <v>13614</v>
      </c>
      <c r="BF13" s="204">
        <v>1.73647959183673</v>
      </c>
      <c r="BG13" s="208">
        <v>2831</v>
      </c>
      <c r="BH13" s="207">
        <v>4786</v>
      </c>
      <c r="BI13" s="204">
        <v>1.6905687036382899</v>
      </c>
      <c r="BJ13" s="208">
        <v>24444</v>
      </c>
      <c r="BK13" s="207">
        <v>45881</v>
      </c>
      <c r="BL13" s="204">
        <v>1.8769841269841301</v>
      </c>
      <c r="BM13" s="208">
        <v>2787</v>
      </c>
      <c r="BN13" s="207">
        <v>4932</v>
      </c>
      <c r="BO13" s="204">
        <v>1.76964477933262</v>
      </c>
      <c r="BP13" s="208">
        <v>89926</v>
      </c>
      <c r="BQ13" s="207">
        <v>170596</v>
      </c>
      <c r="BR13" s="204">
        <v>1.89707092498276</v>
      </c>
      <c r="BS13" s="208">
        <v>166246</v>
      </c>
      <c r="BT13" s="207">
        <v>285410</v>
      </c>
      <c r="BU13" s="204">
        <v>1.71679318600147</v>
      </c>
      <c r="BV13" s="208">
        <v>2971</v>
      </c>
      <c r="BW13" s="207">
        <v>6230</v>
      </c>
      <c r="BX13" s="204">
        <v>2.0969370582295501</v>
      </c>
      <c r="BY13" s="208">
        <v>80936</v>
      </c>
      <c r="BZ13" s="207">
        <v>133216</v>
      </c>
      <c r="CA13" s="204">
        <v>1.64594247306514</v>
      </c>
      <c r="CB13" s="193">
        <f t="shared" si="0"/>
        <v>802724</v>
      </c>
      <c r="CC13" s="193">
        <f t="shared" si="0"/>
        <v>1398284</v>
      </c>
      <c r="CD13" s="187">
        <f t="shared" si="1"/>
        <v>1.7419237496325013</v>
      </c>
    </row>
    <row r="14" spans="1:83" s="152" customFormat="1" ht="11.25" customHeight="1" x14ac:dyDescent="0.2">
      <c r="A14" s="175" t="s">
        <v>9</v>
      </c>
      <c r="B14" s="202">
        <v>10849</v>
      </c>
      <c r="C14" s="203">
        <v>22492</v>
      </c>
      <c r="D14" s="204">
        <v>2.0731864687989701</v>
      </c>
      <c r="E14" s="202">
        <v>557</v>
      </c>
      <c r="F14" s="203">
        <v>1223</v>
      </c>
      <c r="G14" s="204">
        <v>2.1956912028725299</v>
      </c>
      <c r="H14" s="205">
        <v>189</v>
      </c>
      <c r="I14" s="206">
        <v>331</v>
      </c>
      <c r="J14" s="204">
        <v>1.7513227513227501</v>
      </c>
      <c r="K14" s="205">
        <v>3553</v>
      </c>
      <c r="L14" s="207">
        <v>7067</v>
      </c>
      <c r="M14" s="204">
        <v>1.98902336054039</v>
      </c>
      <c r="N14" s="208">
        <v>23704</v>
      </c>
      <c r="O14" s="207">
        <v>44935</v>
      </c>
      <c r="P14" s="204">
        <v>1.89567161660479</v>
      </c>
      <c r="Q14" s="208">
        <v>38391</v>
      </c>
      <c r="R14" s="207">
        <v>74279</v>
      </c>
      <c r="S14" s="204">
        <v>1.9348024276523099</v>
      </c>
      <c r="T14" s="208">
        <v>6053</v>
      </c>
      <c r="U14" s="207">
        <v>11081</v>
      </c>
      <c r="V14" s="204">
        <v>1.8306624814141701</v>
      </c>
      <c r="W14" s="208">
        <v>51135</v>
      </c>
      <c r="X14" s="207">
        <v>95846</v>
      </c>
      <c r="Y14" s="204">
        <v>1.8743717610247399</v>
      </c>
      <c r="Z14" s="208">
        <v>475</v>
      </c>
      <c r="AA14" s="207">
        <v>825</v>
      </c>
      <c r="AB14" s="204">
        <v>1.73684210526316</v>
      </c>
      <c r="AC14" s="208">
        <v>47163</v>
      </c>
      <c r="AD14" s="207">
        <v>100999</v>
      </c>
      <c r="AE14" s="204">
        <v>2.1414880308716602</v>
      </c>
      <c r="AF14" s="208">
        <v>582</v>
      </c>
      <c r="AG14" s="207">
        <v>1279</v>
      </c>
      <c r="AH14" s="204">
        <v>2.1975945017182101</v>
      </c>
      <c r="AI14" s="208">
        <v>20480</v>
      </c>
      <c r="AJ14" s="207">
        <v>34168</v>
      </c>
      <c r="AK14" s="204">
        <v>1.6683593750000001</v>
      </c>
      <c r="AL14" s="208">
        <v>4254</v>
      </c>
      <c r="AM14" s="207">
        <v>10350</v>
      </c>
      <c r="AN14" s="204">
        <v>2.4330042313117102</v>
      </c>
      <c r="AO14" s="208">
        <v>2830</v>
      </c>
      <c r="AP14" s="207">
        <v>4278</v>
      </c>
      <c r="AQ14" s="204">
        <v>1.51166077738516</v>
      </c>
      <c r="AR14" s="208">
        <v>1533</v>
      </c>
      <c r="AS14" s="207">
        <v>3220</v>
      </c>
      <c r="AT14" s="204">
        <v>2.1004566210045699</v>
      </c>
      <c r="AU14" s="208">
        <v>2432</v>
      </c>
      <c r="AV14" s="207">
        <v>3804</v>
      </c>
      <c r="AW14" s="204">
        <v>1.56414473684211</v>
      </c>
      <c r="AX14" s="208">
        <v>3508</v>
      </c>
      <c r="AY14" s="207">
        <v>6026</v>
      </c>
      <c r="AZ14" s="204">
        <v>1.7177879133409399</v>
      </c>
      <c r="BA14" s="208">
        <v>4071</v>
      </c>
      <c r="BB14" s="207">
        <v>9647</v>
      </c>
      <c r="BC14" s="204">
        <v>2.36968803733726</v>
      </c>
      <c r="BD14" s="208">
        <v>8834</v>
      </c>
      <c r="BE14" s="207">
        <v>17243</v>
      </c>
      <c r="BF14" s="204">
        <v>1.95189042336427</v>
      </c>
      <c r="BG14" s="208">
        <v>2814</v>
      </c>
      <c r="BH14" s="207">
        <v>6174</v>
      </c>
      <c r="BI14" s="204">
        <v>2.1940298507462699</v>
      </c>
      <c r="BJ14" s="208">
        <v>90616</v>
      </c>
      <c r="BK14" s="207">
        <v>155445</v>
      </c>
      <c r="BL14" s="204">
        <v>1.7154255319148899</v>
      </c>
      <c r="BM14" s="208">
        <v>2317</v>
      </c>
      <c r="BN14" s="207">
        <v>4816</v>
      </c>
      <c r="BO14" s="204">
        <v>2.0785498489426</v>
      </c>
      <c r="BP14" s="208">
        <v>25745</v>
      </c>
      <c r="BQ14" s="207">
        <v>55026</v>
      </c>
      <c r="BR14" s="204">
        <v>2.1373470576811</v>
      </c>
      <c r="BS14" s="208">
        <v>32639</v>
      </c>
      <c r="BT14" s="207">
        <v>61718</v>
      </c>
      <c r="BU14" s="204">
        <v>1.8909280308833001</v>
      </c>
      <c r="BV14" s="208">
        <v>3345</v>
      </c>
      <c r="BW14" s="207">
        <v>7504</v>
      </c>
      <c r="BX14" s="204">
        <v>2.24334828101644</v>
      </c>
      <c r="BY14" s="208">
        <v>73492</v>
      </c>
      <c r="BZ14" s="207">
        <v>138420</v>
      </c>
      <c r="CA14" s="204">
        <v>1.8834703096935701</v>
      </c>
      <c r="CB14" s="193">
        <f t="shared" si="0"/>
        <v>461561</v>
      </c>
      <c r="CC14" s="193">
        <f t="shared" si="0"/>
        <v>878196</v>
      </c>
      <c r="CD14" s="187">
        <f t="shared" si="1"/>
        <v>1.9026650865216082</v>
      </c>
    </row>
    <row r="15" spans="1:83" s="152" customFormat="1" ht="11.25" customHeight="1" x14ac:dyDescent="0.2">
      <c r="A15" s="175" t="s">
        <v>12</v>
      </c>
      <c r="B15" s="202">
        <v>7791</v>
      </c>
      <c r="C15" s="203">
        <v>12726</v>
      </c>
      <c r="D15" s="204">
        <v>1.63342318059299</v>
      </c>
      <c r="E15" s="202">
        <v>318</v>
      </c>
      <c r="F15" s="203">
        <v>663</v>
      </c>
      <c r="G15" s="204">
        <v>2.0849056603773599</v>
      </c>
      <c r="H15" s="205">
        <v>11</v>
      </c>
      <c r="I15" s="206">
        <v>36</v>
      </c>
      <c r="J15" s="204">
        <v>3.2727272727272698</v>
      </c>
      <c r="K15" s="205">
        <v>8180</v>
      </c>
      <c r="L15" s="207">
        <v>13147</v>
      </c>
      <c r="M15" s="204">
        <v>1.6072127139364301</v>
      </c>
      <c r="N15" s="208">
        <v>27203</v>
      </c>
      <c r="O15" s="207">
        <v>41517</v>
      </c>
      <c r="P15" s="204">
        <v>1.5261919641216</v>
      </c>
      <c r="Q15" s="208">
        <v>46141</v>
      </c>
      <c r="R15" s="207">
        <v>118525</v>
      </c>
      <c r="S15" s="204">
        <v>2.5687566372640398</v>
      </c>
      <c r="T15" s="208">
        <v>3229</v>
      </c>
      <c r="U15" s="207">
        <v>5721</v>
      </c>
      <c r="V15" s="204">
        <v>1.7717559615980201</v>
      </c>
      <c r="W15" s="208">
        <v>22754</v>
      </c>
      <c r="X15" s="207">
        <v>42093</v>
      </c>
      <c r="Y15" s="204">
        <v>1.84991649819812</v>
      </c>
      <c r="Z15" s="208">
        <v>583</v>
      </c>
      <c r="AA15" s="207">
        <v>1450</v>
      </c>
      <c r="AB15" s="204">
        <v>2.4871355060034301</v>
      </c>
      <c r="AC15" s="208">
        <v>29624</v>
      </c>
      <c r="AD15" s="207">
        <v>99870</v>
      </c>
      <c r="AE15" s="204">
        <v>3.3712530380772301</v>
      </c>
      <c r="AF15" s="208">
        <v>214</v>
      </c>
      <c r="AG15" s="207">
        <v>514</v>
      </c>
      <c r="AH15" s="204">
        <v>2.4018691588785002</v>
      </c>
      <c r="AI15" s="208">
        <v>25719</v>
      </c>
      <c r="AJ15" s="207">
        <v>40988</v>
      </c>
      <c r="AK15" s="204">
        <v>1.59368560208406</v>
      </c>
      <c r="AL15" s="208">
        <v>1137</v>
      </c>
      <c r="AM15" s="207">
        <v>2142</v>
      </c>
      <c r="AN15" s="204">
        <v>1.8839050131926101</v>
      </c>
      <c r="AO15" s="208">
        <v>9595</v>
      </c>
      <c r="AP15" s="207">
        <v>12975</v>
      </c>
      <c r="AQ15" s="204">
        <v>1.3522668056279299</v>
      </c>
      <c r="AR15" s="208">
        <v>3256</v>
      </c>
      <c r="AS15" s="207">
        <v>7754</v>
      </c>
      <c r="AT15" s="204">
        <v>2.3814496314496298</v>
      </c>
      <c r="AU15" s="208">
        <v>1503</v>
      </c>
      <c r="AV15" s="207">
        <v>2250</v>
      </c>
      <c r="AW15" s="204">
        <v>1.4970059880239499</v>
      </c>
      <c r="AX15" s="208">
        <v>4773</v>
      </c>
      <c r="AY15" s="207">
        <v>11845</v>
      </c>
      <c r="AZ15" s="204">
        <v>2.4816677142258499</v>
      </c>
      <c r="BA15" s="208">
        <v>9101</v>
      </c>
      <c r="BB15" s="207">
        <v>11313</v>
      </c>
      <c r="BC15" s="204">
        <v>1.24305021426217</v>
      </c>
      <c r="BD15" s="208">
        <v>5977</v>
      </c>
      <c r="BE15" s="207">
        <v>12502</v>
      </c>
      <c r="BF15" s="204">
        <v>2.0916847917015202</v>
      </c>
      <c r="BG15" s="208">
        <v>2105</v>
      </c>
      <c r="BH15" s="207">
        <v>4229</v>
      </c>
      <c r="BI15" s="204">
        <v>2.0090261282660302</v>
      </c>
      <c r="BJ15" s="208">
        <v>32005</v>
      </c>
      <c r="BK15" s="207">
        <v>49308</v>
      </c>
      <c r="BL15" s="204">
        <v>1.5406342758943901</v>
      </c>
      <c r="BM15" s="208">
        <v>9054</v>
      </c>
      <c r="BN15" s="207">
        <v>12657</v>
      </c>
      <c r="BO15" s="204">
        <v>1.39794565937707</v>
      </c>
      <c r="BP15" s="208">
        <v>31488</v>
      </c>
      <c r="BQ15" s="207">
        <v>90436</v>
      </c>
      <c r="BR15" s="204">
        <v>2.8720782520325199</v>
      </c>
      <c r="BS15" s="208">
        <v>14856</v>
      </c>
      <c r="BT15" s="207">
        <v>30508</v>
      </c>
      <c r="BU15" s="204">
        <v>2.0535810446957501</v>
      </c>
      <c r="BV15" s="208">
        <v>2727</v>
      </c>
      <c r="BW15" s="207">
        <v>5337</v>
      </c>
      <c r="BX15" s="204">
        <v>1.95709570957096</v>
      </c>
      <c r="BY15" s="208">
        <v>41527</v>
      </c>
      <c r="BZ15" s="207">
        <v>73791</v>
      </c>
      <c r="CA15" s="204">
        <v>1.77694030389867</v>
      </c>
      <c r="CB15" s="193">
        <f t="shared" si="0"/>
        <v>340871</v>
      </c>
      <c r="CC15" s="193">
        <f t="shared" si="0"/>
        <v>704297</v>
      </c>
      <c r="CD15" s="187">
        <f t="shared" si="1"/>
        <v>2.0661687265857172</v>
      </c>
    </row>
    <row r="16" spans="1:83" s="152" customFormat="1" ht="11.25" customHeight="1" x14ac:dyDescent="0.2">
      <c r="A16" s="175" t="s">
        <v>34</v>
      </c>
      <c r="B16" s="202">
        <v>6658</v>
      </c>
      <c r="C16" s="203">
        <v>19972</v>
      </c>
      <c r="D16" s="204">
        <v>2.9996996094923398</v>
      </c>
      <c r="E16" s="202">
        <v>47</v>
      </c>
      <c r="F16" s="203">
        <v>179</v>
      </c>
      <c r="G16" s="204">
        <v>3.8085106382978702</v>
      </c>
      <c r="H16" s="208">
        <v>51</v>
      </c>
      <c r="I16" s="207">
        <v>78</v>
      </c>
      <c r="J16" s="204">
        <v>1.52941176470588</v>
      </c>
      <c r="K16" s="205">
        <v>671</v>
      </c>
      <c r="L16" s="207">
        <v>1568</v>
      </c>
      <c r="M16" s="204">
        <v>2.3368107302533501</v>
      </c>
      <c r="N16" s="208">
        <v>5020</v>
      </c>
      <c r="O16" s="207">
        <v>17050</v>
      </c>
      <c r="P16" s="204">
        <v>3.3964143426294799</v>
      </c>
      <c r="Q16" s="208">
        <v>48346</v>
      </c>
      <c r="R16" s="207">
        <v>119566</v>
      </c>
      <c r="S16" s="204">
        <v>2.4731311794150499</v>
      </c>
      <c r="T16" s="208">
        <v>503</v>
      </c>
      <c r="U16" s="207">
        <v>1100</v>
      </c>
      <c r="V16" s="204">
        <v>2.1868787276341899</v>
      </c>
      <c r="W16" s="208">
        <v>18035</v>
      </c>
      <c r="X16" s="207">
        <v>45083</v>
      </c>
      <c r="Y16" s="204">
        <v>2.4997504851677301</v>
      </c>
      <c r="Z16" s="208">
        <v>10</v>
      </c>
      <c r="AA16" s="207">
        <v>13</v>
      </c>
      <c r="AB16" s="204">
        <v>1.3</v>
      </c>
      <c r="AC16" s="208">
        <v>5849</v>
      </c>
      <c r="AD16" s="207">
        <v>11554</v>
      </c>
      <c r="AE16" s="204">
        <v>1.9753804069071601</v>
      </c>
      <c r="AF16" s="208">
        <v>27</v>
      </c>
      <c r="AG16" s="207">
        <v>105</v>
      </c>
      <c r="AH16" s="204">
        <v>3.8888888888888902</v>
      </c>
      <c r="AI16" s="208">
        <v>29769</v>
      </c>
      <c r="AJ16" s="207">
        <v>68813</v>
      </c>
      <c r="AK16" s="204">
        <v>2.3115657227317001</v>
      </c>
      <c r="AL16" s="208">
        <v>203</v>
      </c>
      <c r="AM16" s="207">
        <v>692</v>
      </c>
      <c r="AN16" s="204">
        <v>3.4088669950738901</v>
      </c>
      <c r="AO16" s="208">
        <v>1218</v>
      </c>
      <c r="AP16" s="207">
        <v>2768</v>
      </c>
      <c r="AQ16" s="204">
        <v>2.2725779967159299</v>
      </c>
      <c r="AR16" s="208">
        <v>21237</v>
      </c>
      <c r="AS16" s="207">
        <v>42322</v>
      </c>
      <c r="AT16" s="204">
        <v>1.9928426802279</v>
      </c>
      <c r="AU16" s="208">
        <v>183</v>
      </c>
      <c r="AV16" s="207">
        <v>481</v>
      </c>
      <c r="AW16" s="204">
        <v>2.6284153005464499</v>
      </c>
      <c r="AX16" s="208">
        <v>1885</v>
      </c>
      <c r="AY16" s="207">
        <v>4442</v>
      </c>
      <c r="AZ16" s="204">
        <v>2.3564986737400502</v>
      </c>
      <c r="BA16" s="208">
        <v>423</v>
      </c>
      <c r="BB16" s="207">
        <v>2590</v>
      </c>
      <c r="BC16" s="204">
        <v>6.1229314420803798</v>
      </c>
      <c r="BD16" s="208">
        <v>904</v>
      </c>
      <c r="BE16" s="207">
        <v>4723</v>
      </c>
      <c r="BF16" s="204">
        <v>5.2245575221238898</v>
      </c>
      <c r="BG16" s="208">
        <v>114</v>
      </c>
      <c r="BH16" s="207">
        <v>338</v>
      </c>
      <c r="BI16" s="204">
        <v>2.9649122807017498</v>
      </c>
      <c r="BJ16" s="208">
        <v>8197</v>
      </c>
      <c r="BK16" s="207">
        <v>11604</v>
      </c>
      <c r="BL16" s="204">
        <v>1.41563986824448</v>
      </c>
      <c r="BM16" s="208">
        <v>537</v>
      </c>
      <c r="BN16" s="207">
        <v>1479</v>
      </c>
      <c r="BO16" s="204">
        <v>2.75418994413408</v>
      </c>
      <c r="BP16" s="208">
        <v>13638</v>
      </c>
      <c r="BQ16" s="207">
        <v>26484</v>
      </c>
      <c r="BR16" s="204">
        <v>1.9419269687637499</v>
      </c>
      <c r="BS16" s="208">
        <v>12739</v>
      </c>
      <c r="BT16" s="207">
        <v>27164</v>
      </c>
      <c r="BU16" s="204">
        <v>2.1323494779810002</v>
      </c>
      <c r="BV16" s="208">
        <v>855</v>
      </c>
      <c r="BW16" s="207">
        <v>3069</v>
      </c>
      <c r="BX16" s="204">
        <v>3.5894736842105299</v>
      </c>
      <c r="BY16" s="208">
        <v>91496</v>
      </c>
      <c r="BZ16" s="207">
        <v>189651</v>
      </c>
      <c r="CA16" s="204">
        <v>2.07277913788581</v>
      </c>
      <c r="CB16" s="193">
        <f t="shared" si="0"/>
        <v>268615</v>
      </c>
      <c r="CC16" s="193">
        <f t="shared" si="0"/>
        <v>602888</v>
      </c>
      <c r="CD16" s="187">
        <f t="shared" si="1"/>
        <v>2.2444316214656665</v>
      </c>
    </row>
    <row r="17" spans="1:82" s="152" customFormat="1" ht="11.25" customHeight="1" x14ac:dyDescent="0.2">
      <c r="A17" s="175" t="s">
        <v>13</v>
      </c>
      <c r="B17" s="202">
        <v>2937</v>
      </c>
      <c r="C17" s="203">
        <v>5006</v>
      </c>
      <c r="D17" s="204">
        <v>1.70446033367382</v>
      </c>
      <c r="E17" s="208">
        <v>121</v>
      </c>
      <c r="F17" s="207">
        <v>250</v>
      </c>
      <c r="G17" s="204">
        <v>2.06611570247934</v>
      </c>
      <c r="H17" s="208">
        <v>134</v>
      </c>
      <c r="I17" s="207">
        <v>286</v>
      </c>
      <c r="J17" s="204">
        <v>2.1343283582089598</v>
      </c>
      <c r="K17" s="205">
        <v>1824</v>
      </c>
      <c r="L17" s="207">
        <v>2904</v>
      </c>
      <c r="M17" s="204">
        <v>1.59210526315789</v>
      </c>
      <c r="N17" s="208">
        <v>11582</v>
      </c>
      <c r="O17" s="207">
        <v>18775</v>
      </c>
      <c r="P17" s="204">
        <v>1.62104990502504</v>
      </c>
      <c r="Q17" s="208">
        <v>16505</v>
      </c>
      <c r="R17" s="207">
        <v>42157</v>
      </c>
      <c r="S17" s="204">
        <v>2.5541956982732499</v>
      </c>
      <c r="T17" s="208">
        <v>2928</v>
      </c>
      <c r="U17" s="207">
        <v>5479</v>
      </c>
      <c r="V17" s="204">
        <v>1.87124316939891</v>
      </c>
      <c r="W17" s="208">
        <v>23296</v>
      </c>
      <c r="X17" s="207">
        <v>43214</v>
      </c>
      <c r="Y17" s="204">
        <v>1.8549965659340699</v>
      </c>
      <c r="Z17" s="208">
        <v>262</v>
      </c>
      <c r="AA17" s="207">
        <v>415</v>
      </c>
      <c r="AB17" s="204">
        <v>1.5839694656488601</v>
      </c>
      <c r="AC17" s="208">
        <v>22124</v>
      </c>
      <c r="AD17" s="207">
        <v>135484</v>
      </c>
      <c r="AE17" s="204">
        <v>6.1238474055324499</v>
      </c>
      <c r="AF17" s="208">
        <v>377</v>
      </c>
      <c r="AG17" s="207">
        <v>744</v>
      </c>
      <c r="AH17" s="204">
        <v>1.9734748010610099</v>
      </c>
      <c r="AI17" s="208">
        <v>10649</v>
      </c>
      <c r="AJ17" s="207">
        <v>17006</v>
      </c>
      <c r="AK17" s="204">
        <v>1.5969574607944399</v>
      </c>
      <c r="AL17" s="208">
        <v>1698</v>
      </c>
      <c r="AM17" s="207">
        <v>3305</v>
      </c>
      <c r="AN17" s="204">
        <v>1.9464075382803301</v>
      </c>
      <c r="AO17" s="208">
        <v>4204</v>
      </c>
      <c r="AP17" s="207">
        <v>6065</v>
      </c>
      <c r="AQ17" s="204">
        <v>1.44267364414843</v>
      </c>
      <c r="AR17" s="208">
        <v>1721</v>
      </c>
      <c r="AS17" s="207">
        <v>4881</v>
      </c>
      <c r="AT17" s="204">
        <v>2.8361417780360298</v>
      </c>
      <c r="AU17" s="208">
        <v>437</v>
      </c>
      <c r="AV17" s="207">
        <v>746</v>
      </c>
      <c r="AW17" s="204">
        <v>1.7070938215103</v>
      </c>
      <c r="AX17" s="208">
        <v>1803</v>
      </c>
      <c r="AY17" s="207">
        <v>3520</v>
      </c>
      <c r="AZ17" s="204">
        <v>1.9523017193566301</v>
      </c>
      <c r="BA17" s="208">
        <v>2716</v>
      </c>
      <c r="BB17" s="207">
        <v>3657</v>
      </c>
      <c r="BC17" s="204">
        <v>1.34646539027982</v>
      </c>
      <c r="BD17" s="208">
        <v>2239</v>
      </c>
      <c r="BE17" s="207">
        <v>4683</v>
      </c>
      <c r="BF17" s="204">
        <v>2.0915587315766002</v>
      </c>
      <c r="BG17" s="208">
        <v>691</v>
      </c>
      <c r="BH17" s="207">
        <v>1267</v>
      </c>
      <c r="BI17" s="204">
        <v>1.83357452966715</v>
      </c>
      <c r="BJ17" s="208">
        <v>12509</v>
      </c>
      <c r="BK17" s="207">
        <v>20029</v>
      </c>
      <c r="BL17" s="204">
        <v>1.6011671596450601</v>
      </c>
      <c r="BM17" s="208">
        <v>3176</v>
      </c>
      <c r="BN17" s="207">
        <v>5854</v>
      </c>
      <c r="BO17" s="204">
        <v>1.8431989924433301</v>
      </c>
      <c r="BP17" s="208">
        <v>27737</v>
      </c>
      <c r="BQ17" s="207">
        <v>130038</v>
      </c>
      <c r="BR17" s="204">
        <v>4.6882503515160296</v>
      </c>
      <c r="BS17" s="208">
        <v>20699</v>
      </c>
      <c r="BT17" s="207">
        <v>67125</v>
      </c>
      <c r="BU17" s="204">
        <v>3.2429102855210399</v>
      </c>
      <c r="BV17" s="208">
        <v>1341</v>
      </c>
      <c r="BW17" s="207">
        <v>2929</v>
      </c>
      <c r="BX17" s="204">
        <v>2.1841909023117099</v>
      </c>
      <c r="BY17" s="208">
        <v>18127</v>
      </c>
      <c r="BZ17" s="207">
        <v>30623</v>
      </c>
      <c r="CA17" s="204">
        <v>1.6893584156231001</v>
      </c>
      <c r="CB17" s="193">
        <f t="shared" si="0"/>
        <v>191837</v>
      </c>
      <c r="CC17" s="193">
        <f t="shared" si="0"/>
        <v>556442</v>
      </c>
      <c r="CD17" s="187">
        <f t="shared" si="1"/>
        <v>2.9005979034284315</v>
      </c>
    </row>
    <row r="18" spans="1:82" s="152" customFormat="1" ht="11.25" customHeight="1" x14ac:dyDescent="0.2">
      <c r="A18" s="175" t="s">
        <v>134</v>
      </c>
      <c r="B18" s="202">
        <v>7342</v>
      </c>
      <c r="C18" s="203">
        <v>9856</v>
      </c>
      <c r="D18" s="204">
        <v>1.3424135113048199</v>
      </c>
      <c r="E18" s="208">
        <v>82</v>
      </c>
      <c r="F18" s="207">
        <v>158</v>
      </c>
      <c r="G18" s="204">
        <v>1.92682926829268</v>
      </c>
      <c r="H18" s="208">
        <v>83</v>
      </c>
      <c r="I18" s="207">
        <v>160</v>
      </c>
      <c r="J18" s="204">
        <v>1.92771084337349</v>
      </c>
      <c r="K18" s="205">
        <v>505</v>
      </c>
      <c r="L18" s="207">
        <v>1188</v>
      </c>
      <c r="M18" s="204">
        <v>2.3524752475247501</v>
      </c>
      <c r="N18" s="208">
        <v>6650</v>
      </c>
      <c r="O18" s="207">
        <v>12667</v>
      </c>
      <c r="P18" s="204">
        <v>1.9048120300751901</v>
      </c>
      <c r="Q18" s="208">
        <v>76028</v>
      </c>
      <c r="R18" s="207">
        <v>116056</v>
      </c>
      <c r="S18" s="204">
        <v>1.5264902404377301</v>
      </c>
      <c r="T18" s="208">
        <v>1613</v>
      </c>
      <c r="U18" s="207">
        <v>2702</v>
      </c>
      <c r="V18" s="204">
        <v>1.6751394916305</v>
      </c>
      <c r="W18" s="208">
        <v>33530</v>
      </c>
      <c r="X18" s="207">
        <v>66710</v>
      </c>
      <c r="Y18" s="204">
        <v>1.9895615866388301</v>
      </c>
      <c r="Z18" s="208">
        <v>21</v>
      </c>
      <c r="AA18" s="207">
        <v>34</v>
      </c>
      <c r="AB18" s="204">
        <v>1.61904761904762</v>
      </c>
      <c r="AC18" s="208">
        <v>7849</v>
      </c>
      <c r="AD18" s="207">
        <v>11090</v>
      </c>
      <c r="AE18" s="204">
        <v>1.4129188431647299</v>
      </c>
      <c r="AF18" s="208">
        <v>25</v>
      </c>
      <c r="AG18" s="207">
        <v>76</v>
      </c>
      <c r="AH18" s="204">
        <v>3.04</v>
      </c>
      <c r="AI18" s="208">
        <v>45976</v>
      </c>
      <c r="AJ18" s="207">
        <v>58935</v>
      </c>
      <c r="AK18" s="204">
        <v>1.28186445101792</v>
      </c>
      <c r="AL18" s="208">
        <v>579</v>
      </c>
      <c r="AM18" s="207">
        <v>1655</v>
      </c>
      <c r="AN18" s="204">
        <v>2.85837651122625</v>
      </c>
      <c r="AO18" s="208">
        <v>3877</v>
      </c>
      <c r="AP18" s="207">
        <v>5290</v>
      </c>
      <c r="AQ18" s="204">
        <v>1.3644570544235199</v>
      </c>
      <c r="AR18" s="208">
        <v>8962</v>
      </c>
      <c r="AS18" s="207">
        <v>10031</v>
      </c>
      <c r="AT18" s="204">
        <v>1.1192814103994599</v>
      </c>
      <c r="AU18" s="208">
        <v>517</v>
      </c>
      <c r="AV18" s="207">
        <v>792</v>
      </c>
      <c r="AW18" s="204">
        <v>1.5319148936170199</v>
      </c>
      <c r="AX18" s="208">
        <v>7128</v>
      </c>
      <c r="AY18" s="207">
        <v>7752</v>
      </c>
      <c r="AZ18" s="204">
        <v>1.08754208754209</v>
      </c>
      <c r="BA18" s="208">
        <v>2502</v>
      </c>
      <c r="BB18" s="207">
        <v>3606</v>
      </c>
      <c r="BC18" s="204">
        <v>1.4412470023980799</v>
      </c>
      <c r="BD18" s="208">
        <v>1833</v>
      </c>
      <c r="BE18" s="207">
        <v>6074</v>
      </c>
      <c r="BF18" s="204">
        <v>3.3136933987997801</v>
      </c>
      <c r="BG18" s="208">
        <v>608</v>
      </c>
      <c r="BH18" s="207">
        <v>995</v>
      </c>
      <c r="BI18" s="204">
        <v>1.6365131578947401</v>
      </c>
      <c r="BJ18" s="208">
        <v>12737</v>
      </c>
      <c r="BK18" s="207">
        <v>16539</v>
      </c>
      <c r="BL18" s="204">
        <v>1.2985004318128299</v>
      </c>
      <c r="BM18" s="208">
        <v>329</v>
      </c>
      <c r="BN18" s="207">
        <v>484</v>
      </c>
      <c r="BO18" s="204">
        <v>1.4711246200607899</v>
      </c>
      <c r="BP18" s="208">
        <v>19942</v>
      </c>
      <c r="BQ18" s="207">
        <v>29768</v>
      </c>
      <c r="BR18" s="204">
        <v>1.49272891385017</v>
      </c>
      <c r="BS18" s="208">
        <v>23161</v>
      </c>
      <c r="BT18" s="207">
        <v>37746</v>
      </c>
      <c r="BU18" s="204">
        <v>1.62972237813566</v>
      </c>
      <c r="BV18" s="208">
        <v>3039</v>
      </c>
      <c r="BW18" s="207">
        <v>4544</v>
      </c>
      <c r="BX18" s="204">
        <v>1.4952286936492301</v>
      </c>
      <c r="BY18" s="208">
        <v>53166</v>
      </c>
      <c r="BZ18" s="207">
        <v>89696</v>
      </c>
      <c r="CA18" s="204">
        <v>1.6870932550878399</v>
      </c>
      <c r="CB18" s="193">
        <f t="shared" si="0"/>
        <v>318084</v>
      </c>
      <c r="CC18" s="193">
        <f t="shared" si="0"/>
        <v>494604</v>
      </c>
      <c r="CD18" s="187">
        <f t="shared" si="1"/>
        <v>1.5549477496510355</v>
      </c>
    </row>
    <row r="19" spans="1:82" s="152" customFormat="1" ht="11.25" customHeight="1" x14ac:dyDescent="0.2">
      <c r="A19" s="175" t="s">
        <v>15</v>
      </c>
      <c r="B19" s="202">
        <v>4640</v>
      </c>
      <c r="C19" s="203">
        <v>10281</v>
      </c>
      <c r="D19" s="204">
        <v>2.2157327586206899</v>
      </c>
      <c r="E19" s="202">
        <v>91</v>
      </c>
      <c r="F19" s="203">
        <v>235</v>
      </c>
      <c r="G19" s="204">
        <v>2.5824175824175799</v>
      </c>
      <c r="H19" s="205">
        <v>121</v>
      </c>
      <c r="I19" s="206">
        <v>272</v>
      </c>
      <c r="J19" s="204">
        <v>2.2479338842975198</v>
      </c>
      <c r="K19" s="205">
        <v>1062</v>
      </c>
      <c r="L19" s="207">
        <v>2257</v>
      </c>
      <c r="M19" s="204">
        <v>2.1252354048964199</v>
      </c>
      <c r="N19" s="208">
        <v>17449</v>
      </c>
      <c r="O19" s="207">
        <v>35274</v>
      </c>
      <c r="P19" s="204">
        <v>2.02154851280876</v>
      </c>
      <c r="Q19" s="208">
        <v>29637</v>
      </c>
      <c r="R19" s="207">
        <v>61527</v>
      </c>
      <c r="S19" s="204">
        <v>2.07601984006478</v>
      </c>
      <c r="T19" s="208">
        <v>4325</v>
      </c>
      <c r="U19" s="207">
        <v>7927</v>
      </c>
      <c r="V19" s="204">
        <v>1.8328323699422</v>
      </c>
      <c r="W19" s="208">
        <v>52240</v>
      </c>
      <c r="X19" s="207">
        <v>95846</v>
      </c>
      <c r="Y19" s="204">
        <v>1.8347243491577301</v>
      </c>
      <c r="Z19" s="208">
        <v>115</v>
      </c>
      <c r="AA19" s="207">
        <v>207</v>
      </c>
      <c r="AB19" s="204">
        <v>1.8</v>
      </c>
      <c r="AC19" s="208">
        <v>6021</v>
      </c>
      <c r="AD19" s="207">
        <v>14023</v>
      </c>
      <c r="AE19" s="204">
        <v>2.32901511376848</v>
      </c>
      <c r="AF19" s="208">
        <v>185</v>
      </c>
      <c r="AG19" s="207">
        <v>577</v>
      </c>
      <c r="AH19" s="204">
        <v>3.1189189189189199</v>
      </c>
      <c r="AI19" s="208">
        <v>13023</v>
      </c>
      <c r="AJ19" s="207">
        <v>21436</v>
      </c>
      <c r="AK19" s="204">
        <v>1.6460109037856101</v>
      </c>
      <c r="AL19" s="208">
        <v>1541</v>
      </c>
      <c r="AM19" s="207">
        <v>3541</v>
      </c>
      <c r="AN19" s="204">
        <v>2.29785853341986</v>
      </c>
      <c r="AO19" s="208">
        <v>671</v>
      </c>
      <c r="AP19" s="207">
        <v>1278</v>
      </c>
      <c r="AQ19" s="204">
        <v>1.9046199701937401</v>
      </c>
      <c r="AR19" s="208">
        <v>838</v>
      </c>
      <c r="AS19" s="207">
        <v>1825</v>
      </c>
      <c r="AT19" s="204">
        <v>2.1778042959427202</v>
      </c>
      <c r="AU19" s="208">
        <v>593</v>
      </c>
      <c r="AV19" s="207">
        <v>900</v>
      </c>
      <c r="AW19" s="204">
        <v>1.5177065767285001</v>
      </c>
      <c r="AX19" s="208">
        <v>995</v>
      </c>
      <c r="AY19" s="207">
        <v>1820</v>
      </c>
      <c r="AZ19" s="204">
        <v>1.82914572864322</v>
      </c>
      <c r="BA19" s="208">
        <v>1035</v>
      </c>
      <c r="BB19" s="207">
        <v>2568</v>
      </c>
      <c r="BC19" s="204">
        <v>2.4811594202898601</v>
      </c>
      <c r="BD19" s="208">
        <v>2536</v>
      </c>
      <c r="BE19" s="207">
        <v>5778</v>
      </c>
      <c r="BF19" s="204">
        <v>2.2783911671924302</v>
      </c>
      <c r="BG19" s="208">
        <v>649</v>
      </c>
      <c r="BH19" s="207">
        <v>1507</v>
      </c>
      <c r="BI19" s="204">
        <v>2.3220338983050901</v>
      </c>
      <c r="BJ19" s="208">
        <v>6767</v>
      </c>
      <c r="BK19" s="207">
        <v>13614</v>
      </c>
      <c r="BL19" s="204">
        <v>2.0118220777301601</v>
      </c>
      <c r="BM19" s="208">
        <v>542</v>
      </c>
      <c r="BN19" s="207">
        <v>1069</v>
      </c>
      <c r="BO19" s="204">
        <v>1.9723247232472301</v>
      </c>
      <c r="BP19" s="208">
        <v>16196</v>
      </c>
      <c r="BQ19" s="207">
        <v>30973</v>
      </c>
      <c r="BR19" s="204">
        <v>1.9123857742652499</v>
      </c>
      <c r="BS19" s="208">
        <v>17832</v>
      </c>
      <c r="BT19" s="207">
        <v>37244</v>
      </c>
      <c r="BU19" s="204">
        <v>2.0886047554957399</v>
      </c>
      <c r="BV19" s="208">
        <v>1338</v>
      </c>
      <c r="BW19" s="207">
        <v>3409</v>
      </c>
      <c r="BX19" s="204">
        <v>2.5478325859491799</v>
      </c>
      <c r="BY19" s="208">
        <v>67902</v>
      </c>
      <c r="BZ19" s="207">
        <v>121265</v>
      </c>
      <c r="CA19" s="204">
        <v>1.7858825955052899</v>
      </c>
      <c r="CB19" s="193">
        <f t="shared" si="0"/>
        <v>248344</v>
      </c>
      <c r="CC19" s="193">
        <f t="shared" si="0"/>
        <v>476653</v>
      </c>
      <c r="CD19" s="187">
        <f t="shared" si="1"/>
        <v>1.9193256128595819</v>
      </c>
    </row>
    <row r="20" spans="1:82" s="152" customFormat="1" ht="11.25" customHeight="1" x14ac:dyDescent="0.2">
      <c r="A20" s="175" t="s">
        <v>99</v>
      </c>
      <c r="B20" s="202">
        <v>616</v>
      </c>
      <c r="C20" s="203">
        <v>1781</v>
      </c>
      <c r="D20" s="204">
        <v>2.8912337662337699</v>
      </c>
      <c r="E20" s="202">
        <v>56</v>
      </c>
      <c r="F20" s="203">
        <v>163</v>
      </c>
      <c r="G20" s="204">
        <v>2.91071428571429</v>
      </c>
      <c r="H20" s="208">
        <v>301</v>
      </c>
      <c r="I20" s="207">
        <v>716</v>
      </c>
      <c r="J20" s="204">
        <v>2.3787375415282401</v>
      </c>
      <c r="K20" s="205">
        <v>343</v>
      </c>
      <c r="L20" s="207">
        <v>818</v>
      </c>
      <c r="M20" s="204">
        <v>2.38483965014577</v>
      </c>
      <c r="N20" s="208">
        <v>6234</v>
      </c>
      <c r="O20" s="207">
        <v>12492</v>
      </c>
      <c r="P20" s="204">
        <v>2.0038498556304098</v>
      </c>
      <c r="Q20" s="208">
        <v>33372</v>
      </c>
      <c r="R20" s="207">
        <v>79055</v>
      </c>
      <c r="S20" s="204">
        <v>2.3689020735946298</v>
      </c>
      <c r="T20" s="208">
        <v>397</v>
      </c>
      <c r="U20" s="207">
        <v>814</v>
      </c>
      <c r="V20" s="204">
        <v>2.0503778337531502</v>
      </c>
      <c r="W20" s="208">
        <v>21249</v>
      </c>
      <c r="X20" s="207">
        <v>43471</v>
      </c>
      <c r="Y20" s="204">
        <v>2.0457903901360099</v>
      </c>
      <c r="Z20" s="208">
        <v>65</v>
      </c>
      <c r="AA20" s="207">
        <v>103</v>
      </c>
      <c r="AB20" s="204">
        <v>1.5846153846153801</v>
      </c>
      <c r="AC20" s="208">
        <v>13203</v>
      </c>
      <c r="AD20" s="207">
        <v>26499</v>
      </c>
      <c r="AE20" s="204">
        <v>2.0070438536696198</v>
      </c>
      <c r="AF20" s="208">
        <v>38</v>
      </c>
      <c r="AG20" s="207">
        <v>68</v>
      </c>
      <c r="AH20" s="204">
        <v>1.7894736842105301</v>
      </c>
      <c r="AI20" s="208">
        <v>24376</v>
      </c>
      <c r="AJ20" s="207">
        <v>46264</v>
      </c>
      <c r="AK20" s="204">
        <v>1.89793239251723</v>
      </c>
      <c r="AL20" s="208">
        <v>204</v>
      </c>
      <c r="AM20" s="207">
        <v>452</v>
      </c>
      <c r="AN20" s="204">
        <v>2.2156862745098</v>
      </c>
      <c r="AO20" s="208">
        <v>842</v>
      </c>
      <c r="AP20" s="207">
        <v>1948</v>
      </c>
      <c r="AQ20" s="204">
        <v>2.31353919239905</v>
      </c>
      <c r="AR20" s="208">
        <v>2259</v>
      </c>
      <c r="AS20" s="207">
        <v>4757</v>
      </c>
      <c r="AT20" s="204">
        <v>2.1057990261177499</v>
      </c>
      <c r="AU20" s="208">
        <v>345</v>
      </c>
      <c r="AV20" s="207">
        <v>539</v>
      </c>
      <c r="AW20" s="204">
        <v>1.5623188405797099</v>
      </c>
      <c r="AX20" s="208">
        <v>488</v>
      </c>
      <c r="AY20" s="207">
        <v>1305</v>
      </c>
      <c r="AZ20" s="204">
        <v>2.6741803278688501</v>
      </c>
      <c r="BA20" s="208">
        <v>244</v>
      </c>
      <c r="BB20" s="207">
        <v>626</v>
      </c>
      <c r="BC20" s="204">
        <v>2.5655737704917998</v>
      </c>
      <c r="BD20" s="208">
        <v>1082</v>
      </c>
      <c r="BE20" s="207">
        <v>2404</v>
      </c>
      <c r="BF20" s="204">
        <v>2.2218114602587802</v>
      </c>
      <c r="BG20" s="208">
        <v>225</v>
      </c>
      <c r="BH20" s="207">
        <v>442</v>
      </c>
      <c r="BI20" s="204">
        <v>1.96444444444444</v>
      </c>
      <c r="BJ20" s="208">
        <v>5062</v>
      </c>
      <c r="BK20" s="207">
        <v>10241</v>
      </c>
      <c r="BL20" s="204">
        <v>2.02311339391545</v>
      </c>
      <c r="BM20" s="208">
        <v>819</v>
      </c>
      <c r="BN20" s="207">
        <v>2106</v>
      </c>
      <c r="BO20" s="204">
        <v>2.5714285714285698</v>
      </c>
      <c r="BP20" s="208">
        <v>16845</v>
      </c>
      <c r="BQ20" s="207">
        <v>40207</v>
      </c>
      <c r="BR20" s="204">
        <v>2.3868803799346998</v>
      </c>
      <c r="BS20" s="208">
        <v>7249</v>
      </c>
      <c r="BT20" s="207">
        <v>15654</v>
      </c>
      <c r="BU20" s="204">
        <v>2.1594702717616201</v>
      </c>
      <c r="BV20" s="208">
        <v>524</v>
      </c>
      <c r="BW20" s="207">
        <v>1807</v>
      </c>
      <c r="BX20" s="204">
        <v>3.44847328244275</v>
      </c>
      <c r="BY20" s="208">
        <v>50132</v>
      </c>
      <c r="BZ20" s="207">
        <v>98108</v>
      </c>
      <c r="CA20" s="204">
        <v>1.9569935370621601</v>
      </c>
      <c r="CB20" s="193">
        <f t="shared" si="0"/>
        <v>186570</v>
      </c>
      <c r="CC20" s="193">
        <f t="shared" si="0"/>
        <v>392840</v>
      </c>
      <c r="CD20" s="187">
        <f t="shared" si="1"/>
        <v>2.1055903950259958</v>
      </c>
    </row>
    <row r="21" spans="1:82" s="152" customFormat="1" ht="11.25" customHeight="1" x14ac:dyDescent="0.2">
      <c r="A21" s="175" t="s">
        <v>135</v>
      </c>
      <c r="B21" s="202">
        <v>8136</v>
      </c>
      <c r="C21" s="203">
        <v>8781</v>
      </c>
      <c r="D21" s="204">
        <v>1.0792772861356901</v>
      </c>
      <c r="E21" s="202">
        <v>17</v>
      </c>
      <c r="F21" s="203">
        <v>36</v>
      </c>
      <c r="G21" s="204">
        <v>2.1176470588235299</v>
      </c>
      <c r="H21" s="205">
        <v>0</v>
      </c>
      <c r="I21" s="206">
        <v>0</v>
      </c>
      <c r="J21" s="204" t="s">
        <v>121</v>
      </c>
      <c r="K21" s="205">
        <v>185</v>
      </c>
      <c r="L21" s="207">
        <v>441</v>
      </c>
      <c r="M21" s="204">
        <v>2.3837837837837799</v>
      </c>
      <c r="N21" s="208">
        <v>5040</v>
      </c>
      <c r="O21" s="207">
        <v>8399</v>
      </c>
      <c r="P21" s="204">
        <v>1.66646825396825</v>
      </c>
      <c r="Q21" s="208">
        <v>116484</v>
      </c>
      <c r="R21" s="207">
        <v>206349</v>
      </c>
      <c r="S21" s="204">
        <v>1.77147934480272</v>
      </c>
      <c r="T21" s="208">
        <v>539</v>
      </c>
      <c r="U21" s="207">
        <v>695</v>
      </c>
      <c r="V21" s="204">
        <v>1.28942486085343</v>
      </c>
      <c r="W21" s="208">
        <v>6579</v>
      </c>
      <c r="X21" s="207">
        <v>14835</v>
      </c>
      <c r="Y21" s="204">
        <v>2.2549019607843102</v>
      </c>
      <c r="Z21" s="208">
        <v>15</v>
      </c>
      <c r="AA21" s="207">
        <v>22</v>
      </c>
      <c r="AB21" s="204">
        <v>1.4666666666666699</v>
      </c>
      <c r="AC21" s="208">
        <v>1576</v>
      </c>
      <c r="AD21" s="207">
        <v>2936</v>
      </c>
      <c r="AE21" s="204">
        <v>1.8629441624365499</v>
      </c>
      <c r="AF21" s="208">
        <v>4</v>
      </c>
      <c r="AG21" s="207">
        <v>20</v>
      </c>
      <c r="AH21" s="204">
        <v>5</v>
      </c>
      <c r="AI21" s="208">
        <v>27680</v>
      </c>
      <c r="AJ21" s="207">
        <v>37663</v>
      </c>
      <c r="AK21" s="204">
        <v>1.3606575144508699</v>
      </c>
      <c r="AL21" s="208">
        <v>106</v>
      </c>
      <c r="AM21" s="207">
        <v>283</v>
      </c>
      <c r="AN21" s="204">
        <v>2.6698113207547198</v>
      </c>
      <c r="AO21" s="208">
        <v>1406</v>
      </c>
      <c r="AP21" s="207">
        <v>2185</v>
      </c>
      <c r="AQ21" s="204">
        <v>1.5540540540540499</v>
      </c>
      <c r="AR21" s="208">
        <v>1752</v>
      </c>
      <c r="AS21" s="207">
        <v>2339</v>
      </c>
      <c r="AT21" s="204">
        <v>1.3350456621004601</v>
      </c>
      <c r="AU21" s="208">
        <v>169</v>
      </c>
      <c r="AV21" s="207">
        <v>224</v>
      </c>
      <c r="AW21" s="204">
        <v>1.32544378698225</v>
      </c>
      <c r="AX21" s="208">
        <v>1213</v>
      </c>
      <c r="AY21" s="207">
        <v>1316</v>
      </c>
      <c r="AZ21" s="204">
        <v>1.0849134377576299</v>
      </c>
      <c r="BA21" s="208">
        <v>161</v>
      </c>
      <c r="BB21" s="207">
        <v>223</v>
      </c>
      <c r="BC21" s="204">
        <v>1.3850931677018601</v>
      </c>
      <c r="BD21" s="208">
        <v>841</v>
      </c>
      <c r="BE21" s="207">
        <v>1834</v>
      </c>
      <c r="BF21" s="204">
        <v>2.1807372175981001</v>
      </c>
      <c r="BG21" s="208">
        <v>66</v>
      </c>
      <c r="BH21" s="207">
        <v>204</v>
      </c>
      <c r="BI21" s="204">
        <v>3.0909090909090899</v>
      </c>
      <c r="BJ21" s="208">
        <v>956</v>
      </c>
      <c r="BK21" s="207">
        <v>1494</v>
      </c>
      <c r="BL21" s="204">
        <v>1.56276150627615</v>
      </c>
      <c r="BM21" s="208">
        <v>83</v>
      </c>
      <c r="BN21" s="207">
        <v>130</v>
      </c>
      <c r="BO21" s="204">
        <v>1.56626506024096</v>
      </c>
      <c r="BP21" s="208">
        <v>26870</v>
      </c>
      <c r="BQ21" s="207">
        <v>37233</v>
      </c>
      <c r="BR21" s="204">
        <v>1.3856717528842599</v>
      </c>
      <c r="BS21" s="208">
        <v>6121</v>
      </c>
      <c r="BT21" s="207">
        <v>9390</v>
      </c>
      <c r="BU21" s="204">
        <v>1.5340630615912401</v>
      </c>
      <c r="BV21" s="208">
        <v>785</v>
      </c>
      <c r="BW21" s="207">
        <v>1219</v>
      </c>
      <c r="BX21" s="204">
        <v>1.55286624203822</v>
      </c>
      <c r="BY21" s="208">
        <v>30162</v>
      </c>
      <c r="BZ21" s="207">
        <v>43256</v>
      </c>
      <c r="CA21" s="204">
        <v>1.43412240567602</v>
      </c>
      <c r="CB21" s="193">
        <f t="shared" si="0"/>
        <v>236946</v>
      </c>
      <c r="CC21" s="193">
        <f t="shared" si="0"/>
        <v>381507</v>
      </c>
      <c r="CD21" s="187">
        <f t="shared" si="1"/>
        <v>1.6101010356790155</v>
      </c>
    </row>
    <row r="22" spans="1:82" s="152" customFormat="1" ht="11.25" customHeight="1" x14ac:dyDescent="0.2">
      <c r="A22" s="175" t="s">
        <v>16</v>
      </c>
      <c r="B22" s="202">
        <v>6673</v>
      </c>
      <c r="C22" s="203">
        <v>13846</v>
      </c>
      <c r="D22" s="204">
        <v>2.0749288176232601</v>
      </c>
      <c r="E22" s="202">
        <v>673</v>
      </c>
      <c r="F22" s="203">
        <v>1124</v>
      </c>
      <c r="G22" s="204">
        <v>1.6701337295690899</v>
      </c>
      <c r="H22" s="208">
        <v>669</v>
      </c>
      <c r="I22" s="207">
        <v>1484</v>
      </c>
      <c r="J22" s="204">
        <v>2.21823617339312</v>
      </c>
      <c r="K22" s="205">
        <v>1717</v>
      </c>
      <c r="L22" s="207">
        <v>3529</v>
      </c>
      <c r="M22" s="204">
        <v>2.0553290623180001</v>
      </c>
      <c r="N22" s="208">
        <v>8427</v>
      </c>
      <c r="O22" s="207">
        <v>15818</v>
      </c>
      <c r="P22" s="204">
        <v>1.87706182508603</v>
      </c>
      <c r="Q22" s="208">
        <v>17190</v>
      </c>
      <c r="R22" s="207">
        <v>40968</v>
      </c>
      <c r="S22" s="204">
        <v>2.3832460732984302</v>
      </c>
      <c r="T22" s="208">
        <v>1782</v>
      </c>
      <c r="U22" s="207">
        <v>3143</v>
      </c>
      <c r="V22" s="204">
        <v>1.76374859708193</v>
      </c>
      <c r="W22" s="208">
        <v>7902</v>
      </c>
      <c r="X22" s="207">
        <v>15131</v>
      </c>
      <c r="Y22" s="204">
        <v>1.9148316881802101</v>
      </c>
      <c r="Z22" s="208">
        <v>433</v>
      </c>
      <c r="AA22" s="207">
        <v>875</v>
      </c>
      <c r="AB22" s="204">
        <v>2.0207852193995399</v>
      </c>
      <c r="AC22" s="208">
        <v>19426</v>
      </c>
      <c r="AD22" s="207">
        <v>45704</v>
      </c>
      <c r="AE22" s="204">
        <v>2.3527231545351599</v>
      </c>
      <c r="AF22" s="208">
        <v>202</v>
      </c>
      <c r="AG22" s="207">
        <v>500</v>
      </c>
      <c r="AH22" s="204">
        <v>2.4752475247524801</v>
      </c>
      <c r="AI22" s="208">
        <v>8919</v>
      </c>
      <c r="AJ22" s="207">
        <v>18347</v>
      </c>
      <c r="AK22" s="204">
        <v>2.05706917815899</v>
      </c>
      <c r="AL22" s="208">
        <v>691</v>
      </c>
      <c r="AM22" s="207">
        <v>1786</v>
      </c>
      <c r="AN22" s="204">
        <v>2.58465991316932</v>
      </c>
      <c r="AO22" s="208">
        <v>1140</v>
      </c>
      <c r="AP22" s="207">
        <v>2572</v>
      </c>
      <c r="AQ22" s="204">
        <v>2.2561403508771898</v>
      </c>
      <c r="AR22" s="208">
        <v>1605</v>
      </c>
      <c r="AS22" s="207">
        <v>3532</v>
      </c>
      <c r="AT22" s="204">
        <v>2.2006230529595001</v>
      </c>
      <c r="AU22" s="208">
        <v>1318</v>
      </c>
      <c r="AV22" s="207">
        <v>2096</v>
      </c>
      <c r="AW22" s="204">
        <v>1.59028831562974</v>
      </c>
      <c r="AX22" s="208">
        <v>2748</v>
      </c>
      <c r="AY22" s="207">
        <v>5405</v>
      </c>
      <c r="AZ22" s="204">
        <v>1.96688500727802</v>
      </c>
      <c r="BA22" s="208">
        <v>2614</v>
      </c>
      <c r="BB22" s="207">
        <v>5910</v>
      </c>
      <c r="BC22" s="204">
        <v>2.2609028309104802</v>
      </c>
      <c r="BD22" s="208">
        <v>10258</v>
      </c>
      <c r="BE22" s="207">
        <v>20129</v>
      </c>
      <c r="BF22" s="204">
        <v>1.96227334763112</v>
      </c>
      <c r="BG22" s="208">
        <v>3471</v>
      </c>
      <c r="BH22" s="207">
        <v>6424</v>
      </c>
      <c r="BI22" s="204">
        <v>1.850763468741</v>
      </c>
      <c r="BJ22" s="208">
        <v>7021</v>
      </c>
      <c r="BK22" s="207">
        <v>14425</v>
      </c>
      <c r="BL22" s="204">
        <v>2.0545506338128501</v>
      </c>
      <c r="BM22" s="208">
        <v>1016</v>
      </c>
      <c r="BN22" s="207">
        <v>2716</v>
      </c>
      <c r="BO22" s="204">
        <v>2.6732283464566899</v>
      </c>
      <c r="BP22" s="208">
        <v>11549</v>
      </c>
      <c r="BQ22" s="207">
        <v>23955</v>
      </c>
      <c r="BR22" s="204">
        <v>2.0742055589228499</v>
      </c>
      <c r="BS22" s="208">
        <v>5643</v>
      </c>
      <c r="BT22" s="207">
        <v>10763</v>
      </c>
      <c r="BU22" s="204">
        <v>1.90731880205564</v>
      </c>
      <c r="BV22" s="208">
        <v>1724</v>
      </c>
      <c r="BW22" s="207">
        <v>3731</v>
      </c>
      <c r="BX22" s="204">
        <v>2.16415313225058</v>
      </c>
      <c r="BY22" s="208">
        <v>50576</v>
      </c>
      <c r="BZ22" s="207">
        <v>90725</v>
      </c>
      <c r="CA22" s="204">
        <v>1.7938350205631099</v>
      </c>
      <c r="CB22" s="193">
        <f t="shared" si="0"/>
        <v>175387</v>
      </c>
      <c r="CC22" s="193">
        <f t="shared" si="0"/>
        <v>354638</v>
      </c>
      <c r="CD22" s="187">
        <f t="shared" si="1"/>
        <v>2.0220312793992714</v>
      </c>
    </row>
    <row r="23" spans="1:82" s="152" customFormat="1" ht="11.25" customHeight="1" x14ac:dyDescent="0.2">
      <c r="A23" s="175" t="s">
        <v>23</v>
      </c>
      <c r="B23" s="202">
        <v>919</v>
      </c>
      <c r="C23" s="203">
        <v>2428</v>
      </c>
      <c r="D23" s="204">
        <v>2.6420021762785599</v>
      </c>
      <c r="E23" s="202">
        <v>79</v>
      </c>
      <c r="F23" s="203">
        <v>228</v>
      </c>
      <c r="G23" s="204">
        <v>2.8860759493670902</v>
      </c>
      <c r="H23" s="205">
        <v>244</v>
      </c>
      <c r="I23" s="206">
        <v>391</v>
      </c>
      <c r="J23" s="204">
        <v>1.60245901639344</v>
      </c>
      <c r="K23" s="205">
        <v>490</v>
      </c>
      <c r="L23" s="207">
        <v>1346</v>
      </c>
      <c r="M23" s="204">
        <v>2.7469387755102002</v>
      </c>
      <c r="N23" s="208">
        <v>7350</v>
      </c>
      <c r="O23" s="207">
        <v>17978</v>
      </c>
      <c r="P23" s="204">
        <v>2.4459863945578202</v>
      </c>
      <c r="Q23" s="208">
        <v>20705</v>
      </c>
      <c r="R23" s="207">
        <v>45294</v>
      </c>
      <c r="S23" s="204">
        <v>2.1875875392417301</v>
      </c>
      <c r="T23" s="208">
        <v>876</v>
      </c>
      <c r="U23" s="207">
        <v>1746</v>
      </c>
      <c r="V23" s="204">
        <v>1.9931506849315099</v>
      </c>
      <c r="W23" s="208">
        <v>26471</v>
      </c>
      <c r="X23" s="207">
        <v>55598</v>
      </c>
      <c r="Y23" s="204">
        <v>2.1003362169921802</v>
      </c>
      <c r="Z23" s="208">
        <v>77</v>
      </c>
      <c r="AA23" s="207">
        <v>157</v>
      </c>
      <c r="AB23" s="204">
        <v>2.0389610389610402</v>
      </c>
      <c r="AC23" s="208">
        <v>5081</v>
      </c>
      <c r="AD23" s="207">
        <v>13236</v>
      </c>
      <c r="AE23" s="204">
        <v>2.6049990159417402</v>
      </c>
      <c r="AF23" s="208">
        <v>71</v>
      </c>
      <c r="AG23" s="207">
        <v>241</v>
      </c>
      <c r="AH23" s="204">
        <v>3.3943661971830998</v>
      </c>
      <c r="AI23" s="208">
        <v>10225</v>
      </c>
      <c r="AJ23" s="207">
        <v>20567</v>
      </c>
      <c r="AK23" s="204">
        <v>2.01144254278729</v>
      </c>
      <c r="AL23" s="208">
        <v>647</v>
      </c>
      <c r="AM23" s="207">
        <v>1659</v>
      </c>
      <c r="AN23" s="204">
        <v>2.5641421947449801</v>
      </c>
      <c r="AO23" s="208">
        <v>770</v>
      </c>
      <c r="AP23" s="207">
        <v>1488</v>
      </c>
      <c r="AQ23" s="204">
        <v>1.93246753246753</v>
      </c>
      <c r="AR23" s="208">
        <v>654</v>
      </c>
      <c r="AS23" s="207">
        <v>1268</v>
      </c>
      <c r="AT23" s="204">
        <v>1.9388379204893</v>
      </c>
      <c r="AU23" s="208">
        <v>214</v>
      </c>
      <c r="AV23" s="207">
        <v>385</v>
      </c>
      <c r="AW23" s="204">
        <v>1.7990654205607499</v>
      </c>
      <c r="AX23" s="208">
        <v>684</v>
      </c>
      <c r="AY23" s="207">
        <v>1844</v>
      </c>
      <c r="AZ23" s="204">
        <v>2.69590643274854</v>
      </c>
      <c r="BA23" s="208">
        <v>240</v>
      </c>
      <c r="BB23" s="207">
        <v>536</v>
      </c>
      <c r="BC23" s="204">
        <v>2.2333333333333298</v>
      </c>
      <c r="BD23" s="208">
        <v>1063</v>
      </c>
      <c r="BE23" s="207">
        <v>2904</v>
      </c>
      <c r="BF23" s="204">
        <v>2.73189087488241</v>
      </c>
      <c r="BG23" s="208">
        <v>270</v>
      </c>
      <c r="BH23" s="207">
        <v>697</v>
      </c>
      <c r="BI23" s="204">
        <v>2.5814814814814802</v>
      </c>
      <c r="BJ23" s="208">
        <v>4027</v>
      </c>
      <c r="BK23" s="207">
        <v>8210</v>
      </c>
      <c r="BL23" s="204">
        <v>2.0387385150235899</v>
      </c>
      <c r="BM23" s="208">
        <v>420</v>
      </c>
      <c r="BN23" s="207">
        <v>1012</v>
      </c>
      <c r="BO23" s="204">
        <v>2.4095238095238098</v>
      </c>
      <c r="BP23" s="208">
        <v>13715</v>
      </c>
      <c r="BQ23" s="207">
        <v>31523</v>
      </c>
      <c r="BR23" s="204">
        <v>2.2984323733138901</v>
      </c>
      <c r="BS23" s="208">
        <v>8212</v>
      </c>
      <c r="BT23" s="207">
        <v>19705</v>
      </c>
      <c r="BU23" s="204">
        <v>2.3995372625426201</v>
      </c>
      <c r="BV23" s="208">
        <v>545</v>
      </c>
      <c r="BW23" s="207">
        <v>1904</v>
      </c>
      <c r="BX23" s="204">
        <v>3.4935779816513799</v>
      </c>
      <c r="BY23" s="208">
        <v>44211</v>
      </c>
      <c r="BZ23" s="207">
        <v>78950</v>
      </c>
      <c r="CA23" s="204">
        <v>1.7857546764379899</v>
      </c>
      <c r="CB23" s="193">
        <f t="shared" si="0"/>
        <v>148260</v>
      </c>
      <c r="CC23" s="193">
        <f t="shared" si="0"/>
        <v>311295</v>
      </c>
      <c r="CD23" s="187">
        <f t="shared" si="1"/>
        <v>2.0996560097126671</v>
      </c>
    </row>
    <row r="24" spans="1:82" s="152" customFormat="1" ht="11.25" customHeight="1" x14ac:dyDescent="0.2">
      <c r="A24" s="175" t="s">
        <v>136</v>
      </c>
      <c r="B24" s="202">
        <v>611</v>
      </c>
      <c r="C24" s="203">
        <v>1898</v>
      </c>
      <c r="D24" s="204">
        <v>3.1063829787234001</v>
      </c>
      <c r="E24" s="202">
        <v>16</v>
      </c>
      <c r="F24" s="203">
        <v>24</v>
      </c>
      <c r="G24" s="204">
        <v>1.5</v>
      </c>
      <c r="H24" s="208">
        <v>0</v>
      </c>
      <c r="I24" s="207">
        <v>0</v>
      </c>
      <c r="J24" s="204" t="s">
        <v>121</v>
      </c>
      <c r="K24" s="205">
        <v>140</v>
      </c>
      <c r="L24" s="207">
        <v>293</v>
      </c>
      <c r="M24" s="204">
        <v>2.0928571428571399</v>
      </c>
      <c r="N24" s="208">
        <v>1178</v>
      </c>
      <c r="O24" s="207">
        <v>4285</v>
      </c>
      <c r="P24" s="204">
        <v>3.6375212224108702</v>
      </c>
      <c r="Q24" s="208">
        <v>33127</v>
      </c>
      <c r="R24" s="207">
        <v>81510</v>
      </c>
      <c r="S24" s="204">
        <v>2.4605306849397799</v>
      </c>
      <c r="T24" s="208">
        <v>408</v>
      </c>
      <c r="U24" s="207">
        <v>901</v>
      </c>
      <c r="V24" s="204">
        <v>2.2083333333333299</v>
      </c>
      <c r="W24" s="208">
        <v>35601</v>
      </c>
      <c r="X24" s="207">
        <v>98815</v>
      </c>
      <c r="Y24" s="204">
        <v>2.7756242802168498</v>
      </c>
      <c r="Z24" s="208">
        <v>108</v>
      </c>
      <c r="AA24" s="207">
        <v>160</v>
      </c>
      <c r="AB24" s="204">
        <v>1.4814814814814801</v>
      </c>
      <c r="AC24" s="208">
        <v>1900</v>
      </c>
      <c r="AD24" s="207">
        <v>5123</v>
      </c>
      <c r="AE24" s="204">
        <v>2.69631578947368</v>
      </c>
      <c r="AF24" s="208">
        <v>4</v>
      </c>
      <c r="AG24" s="207">
        <v>4</v>
      </c>
      <c r="AH24" s="204">
        <v>1</v>
      </c>
      <c r="AI24" s="208">
        <v>4356</v>
      </c>
      <c r="AJ24" s="207">
        <v>13105</v>
      </c>
      <c r="AK24" s="204">
        <v>3.0084940312213</v>
      </c>
      <c r="AL24" s="208">
        <v>97</v>
      </c>
      <c r="AM24" s="207">
        <v>231</v>
      </c>
      <c r="AN24" s="204">
        <v>2.3814432989690699</v>
      </c>
      <c r="AO24" s="208">
        <v>1661</v>
      </c>
      <c r="AP24" s="207">
        <v>4348</v>
      </c>
      <c r="AQ24" s="204">
        <v>2.61770018061409</v>
      </c>
      <c r="AR24" s="208">
        <v>1297</v>
      </c>
      <c r="AS24" s="207">
        <v>3426</v>
      </c>
      <c r="AT24" s="204">
        <v>2.6414803392444099</v>
      </c>
      <c r="AU24" s="208">
        <v>80</v>
      </c>
      <c r="AV24" s="207">
        <v>103</v>
      </c>
      <c r="AW24" s="204">
        <v>1.2875000000000001</v>
      </c>
      <c r="AX24" s="208">
        <v>549</v>
      </c>
      <c r="AY24" s="207">
        <v>1448</v>
      </c>
      <c r="AZ24" s="204">
        <v>2.6375227686703102</v>
      </c>
      <c r="BA24" s="208">
        <v>49</v>
      </c>
      <c r="BB24" s="207">
        <v>96</v>
      </c>
      <c r="BC24" s="204">
        <v>1.9591836734693899</v>
      </c>
      <c r="BD24" s="208">
        <v>1121</v>
      </c>
      <c r="BE24" s="207">
        <v>4937</v>
      </c>
      <c r="BF24" s="204">
        <v>4.4041034790365696</v>
      </c>
      <c r="BG24" s="208">
        <v>53</v>
      </c>
      <c r="BH24" s="207">
        <v>121</v>
      </c>
      <c r="BI24" s="204">
        <v>2.2830188679245298</v>
      </c>
      <c r="BJ24" s="208">
        <v>5841</v>
      </c>
      <c r="BK24" s="207">
        <v>14314</v>
      </c>
      <c r="BL24" s="204">
        <v>2.45060777264167</v>
      </c>
      <c r="BM24" s="208">
        <v>328</v>
      </c>
      <c r="BN24" s="207">
        <v>716</v>
      </c>
      <c r="BO24" s="204">
        <v>2.1829268292682902</v>
      </c>
      <c r="BP24" s="208">
        <v>2389</v>
      </c>
      <c r="BQ24" s="207">
        <v>9247</v>
      </c>
      <c r="BR24" s="204">
        <v>3.8706571787358701</v>
      </c>
      <c r="BS24" s="208">
        <v>7432</v>
      </c>
      <c r="BT24" s="207">
        <v>23965</v>
      </c>
      <c r="BU24" s="204">
        <v>3.2245694294940801</v>
      </c>
      <c r="BV24" s="208">
        <v>96</v>
      </c>
      <c r="BW24" s="207">
        <v>297</v>
      </c>
      <c r="BX24" s="204">
        <v>3.09375</v>
      </c>
      <c r="BY24" s="208">
        <v>16840</v>
      </c>
      <c r="BZ24" s="207">
        <v>39368</v>
      </c>
      <c r="CA24" s="204">
        <v>2.3377672209026099</v>
      </c>
      <c r="CB24" s="193">
        <f t="shared" si="0"/>
        <v>115282</v>
      </c>
      <c r="CC24" s="193">
        <f t="shared" si="0"/>
        <v>308735</v>
      </c>
      <c r="CD24" s="187">
        <f t="shared" si="1"/>
        <v>2.6780850436321368</v>
      </c>
    </row>
    <row r="25" spans="1:82" s="152" customFormat="1" ht="11.25" customHeight="1" x14ac:dyDescent="0.2">
      <c r="A25" s="175" t="s">
        <v>109</v>
      </c>
      <c r="B25" s="202">
        <v>594</v>
      </c>
      <c r="C25" s="203">
        <v>1465</v>
      </c>
      <c r="D25" s="204">
        <v>2.4663299663299698</v>
      </c>
      <c r="E25" s="208">
        <v>15</v>
      </c>
      <c r="F25" s="207">
        <v>56</v>
      </c>
      <c r="G25" s="204">
        <v>3.7333333333333298</v>
      </c>
      <c r="H25" s="208">
        <v>0</v>
      </c>
      <c r="I25" s="207">
        <v>0</v>
      </c>
      <c r="J25" s="204" t="s">
        <v>121</v>
      </c>
      <c r="K25" s="205">
        <v>175</v>
      </c>
      <c r="L25" s="207">
        <v>349</v>
      </c>
      <c r="M25" s="204">
        <v>1.99428571428571</v>
      </c>
      <c r="N25" s="208">
        <v>1151</v>
      </c>
      <c r="O25" s="207">
        <v>4122</v>
      </c>
      <c r="P25" s="204">
        <v>3.5812337098175502</v>
      </c>
      <c r="Q25" s="208">
        <v>23043</v>
      </c>
      <c r="R25" s="207">
        <v>55546</v>
      </c>
      <c r="S25" s="204">
        <v>2.4105368224623498</v>
      </c>
      <c r="T25" s="208">
        <v>179</v>
      </c>
      <c r="U25" s="207">
        <v>331</v>
      </c>
      <c r="V25" s="204">
        <v>1.8491620111731799</v>
      </c>
      <c r="W25" s="208">
        <v>23094</v>
      </c>
      <c r="X25" s="207">
        <v>66028</v>
      </c>
      <c r="Y25" s="204">
        <v>2.8590976011085099</v>
      </c>
      <c r="Z25" s="208">
        <v>60</v>
      </c>
      <c r="AA25" s="207">
        <v>77</v>
      </c>
      <c r="AB25" s="204">
        <v>1.2833333333333301</v>
      </c>
      <c r="AC25" s="208">
        <v>4104</v>
      </c>
      <c r="AD25" s="207">
        <v>13759</v>
      </c>
      <c r="AE25" s="204">
        <v>3.3525828460039002</v>
      </c>
      <c r="AF25" s="208">
        <v>3</v>
      </c>
      <c r="AG25" s="207">
        <v>24</v>
      </c>
      <c r="AH25" s="204">
        <v>8</v>
      </c>
      <c r="AI25" s="208">
        <v>6805</v>
      </c>
      <c r="AJ25" s="207">
        <v>19799</v>
      </c>
      <c r="AK25" s="204">
        <v>2.9094783247612099</v>
      </c>
      <c r="AL25" s="208">
        <v>135</v>
      </c>
      <c r="AM25" s="207">
        <v>298</v>
      </c>
      <c r="AN25" s="204">
        <v>2.2074074074074099</v>
      </c>
      <c r="AO25" s="208">
        <v>1081</v>
      </c>
      <c r="AP25" s="207">
        <v>2687</v>
      </c>
      <c r="AQ25" s="204">
        <v>2.48566142460685</v>
      </c>
      <c r="AR25" s="208">
        <v>1473</v>
      </c>
      <c r="AS25" s="207">
        <v>4061</v>
      </c>
      <c r="AT25" s="204">
        <v>2.75695858791582</v>
      </c>
      <c r="AU25" s="208">
        <v>73</v>
      </c>
      <c r="AV25" s="207">
        <v>135</v>
      </c>
      <c r="AW25" s="204">
        <v>1.8493150684931501</v>
      </c>
      <c r="AX25" s="208">
        <v>715</v>
      </c>
      <c r="AY25" s="207">
        <v>2847</v>
      </c>
      <c r="AZ25" s="204">
        <v>3.9818181818181801</v>
      </c>
      <c r="BA25" s="208">
        <v>111</v>
      </c>
      <c r="BB25" s="207">
        <v>244</v>
      </c>
      <c r="BC25" s="204">
        <v>2.1981981981982002</v>
      </c>
      <c r="BD25" s="208">
        <v>1034</v>
      </c>
      <c r="BE25" s="207">
        <v>3157</v>
      </c>
      <c r="BF25" s="204">
        <v>3.0531914893617</v>
      </c>
      <c r="BG25" s="208">
        <v>88</v>
      </c>
      <c r="BH25" s="207">
        <v>223</v>
      </c>
      <c r="BI25" s="204">
        <v>2.5340909090909101</v>
      </c>
      <c r="BJ25" s="208">
        <v>3353</v>
      </c>
      <c r="BK25" s="207">
        <v>7603</v>
      </c>
      <c r="BL25" s="204">
        <v>2.26752162242768</v>
      </c>
      <c r="BM25" s="208">
        <v>595</v>
      </c>
      <c r="BN25" s="207">
        <v>1571</v>
      </c>
      <c r="BO25" s="204">
        <v>2.6403361344537801</v>
      </c>
      <c r="BP25" s="208">
        <v>5629</v>
      </c>
      <c r="BQ25" s="207">
        <v>21695</v>
      </c>
      <c r="BR25" s="204">
        <v>3.8541481613075201</v>
      </c>
      <c r="BS25" s="208">
        <v>5889</v>
      </c>
      <c r="BT25" s="207">
        <v>18521</v>
      </c>
      <c r="BU25" s="204">
        <v>3.1450161317710998</v>
      </c>
      <c r="BV25" s="208">
        <v>194</v>
      </c>
      <c r="BW25" s="207">
        <v>678</v>
      </c>
      <c r="BX25" s="204">
        <v>3.4948453608247401</v>
      </c>
      <c r="BY25" s="208">
        <v>43162</v>
      </c>
      <c r="BZ25" s="207">
        <v>82416</v>
      </c>
      <c r="CA25" s="204">
        <v>1.9094573930772401</v>
      </c>
      <c r="CB25" s="193">
        <f t="shared" si="0"/>
        <v>122755</v>
      </c>
      <c r="CC25" s="193">
        <f t="shared" si="0"/>
        <v>307692</v>
      </c>
      <c r="CD25" s="187">
        <f t="shared" si="1"/>
        <v>2.5065537045334203</v>
      </c>
    </row>
    <row r="26" spans="1:82" s="152" customFormat="1" ht="11.25" customHeight="1" x14ac:dyDescent="0.2">
      <c r="A26" s="175" t="s">
        <v>27</v>
      </c>
      <c r="B26" s="202">
        <v>423</v>
      </c>
      <c r="C26" s="203">
        <v>1481</v>
      </c>
      <c r="D26" s="204">
        <v>3.5011820330969301</v>
      </c>
      <c r="E26" s="202">
        <v>32</v>
      </c>
      <c r="F26" s="203">
        <v>109</v>
      </c>
      <c r="G26" s="204">
        <v>3.40625</v>
      </c>
      <c r="H26" s="208">
        <v>55</v>
      </c>
      <c r="I26" s="207">
        <v>102</v>
      </c>
      <c r="J26" s="204">
        <v>1.8545454545454501</v>
      </c>
      <c r="K26" s="205">
        <v>191</v>
      </c>
      <c r="L26" s="207">
        <v>565</v>
      </c>
      <c r="M26" s="204">
        <v>2.9581151832460701</v>
      </c>
      <c r="N26" s="208">
        <v>2804</v>
      </c>
      <c r="O26" s="207">
        <v>7276</v>
      </c>
      <c r="P26" s="204">
        <v>2.5948644793152602</v>
      </c>
      <c r="Q26" s="208">
        <v>19889</v>
      </c>
      <c r="R26" s="207">
        <v>45951</v>
      </c>
      <c r="S26" s="204">
        <v>2.3103725677510201</v>
      </c>
      <c r="T26" s="208">
        <v>688</v>
      </c>
      <c r="U26" s="207">
        <v>1427</v>
      </c>
      <c r="V26" s="204">
        <v>2.0741279069767402</v>
      </c>
      <c r="W26" s="208">
        <v>23902</v>
      </c>
      <c r="X26" s="207">
        <v>50920</v>
      </c>
      <c r="Y26" s="204">
        <v>2.1303656597774201</v>
      </c>
      <c r="Z26" s="208">
        <v>30</v>
      </c>
      <c r="AA26" s="207">
        <v>48</v>
      </c>
      <c r="AB26" s="204">
        <v>1.6</v>
      </c>
      <c r="AC26" s="208">
        <v>7588</v>
      </c>
      <c r="AD26" s="207">
        <v>20624</v>
      </c>
      <c r="AE26" s="204">
        <v>2.71797575118608</v>
      </c>
      <c r="AF26" s="208">
        <v>10</v>
      </c>
      <c r="AG26" s="207">
        <v>25</v>
      </c>
      <c r="AH26" s="204">
        <v>2.5</v>
      </c>
      <c r="AI26" s="208">
        <v>10639</v>
      </c>
      <c r="AJ26" s="207">
        <v>23633</v>
      </c>
      <c r="AK26" s="204">
        <v>2.22135539054422</v>
      </c>
      <c r="AL26" s="208">
        <v>139</v>
      </c>
      <c r="AM26" s="207">
        <v>346</v>
      </c>
      <c r="AN26" s="204">
        <v>2.4892086330935301</v>
      </c>
      <c r="AO26" s="208">
        <v>940</v>
      </c>
      <c r="AP26" s="207">
        <v>1901</v>
      </c>
      <c r="AQ26" s="204">
        <v>2.02234042553191</v>
      </c>
      <c r="AR26" s="208">
        <v>747</v>
      </c>
      <c r="AS26" s="207">
        <v>1456</v>
      </c>
      <c r="AT26" s="204">
        <v>1.9491298527443099</v>
      </c>
      <c r="AU26" s="208">
        <v>122</v>
      </c>
      <c r="AV26" s="207">
        <v>299</v>
      </c>
      <c r="AW26" s="204">
        <v>2.4508196721311499</v>
      </c>
      <c r="AX26" s="208">
        <v>218</v>
      </c>
      <c r="AY26" s="207">
        <v>454</v>
      </c>
      <c r="AZ26" s="204">
        <v>2.0825688073394502</v>
      </c>
      <c r="BA26" s="208">
        <v>122</v>
      </c>
      <c r="BB26" s="207">
        <v>323</v>
      </c>
      <c r="BC26" s="204">
        <v>2.64754098360656</v>
      </c>
      <c r="BD26" s="208">
        <v>823</v>
      </c>
      <c r="BE26" s="207">
        <v>2366</v>
      </c>
      <c r="BF26" s="204">
        <v>2.8748481166464201</v>
      </c>
      <c r="BG26" s="208">
        <v>100</v>
      </c>
      <c r="BH26" s="207">
        <v>202</v>
      </c>
      <c r="BI26" s="204">
        <v>2.02</v>
      </c>
      <c r="BJ26" s="208">
        <v>5132</v>
      </c>
      <c r="BK26" s="207">
        <v>9911</v>
      </c>
      <c r="BL26" s="204">
        <v>1.9312159002338301</v>
      </c>
      <c r="BM26" s="208">
        <v>250</v>
      </c>
      <c r="BN26" s="207">
        <v>620</v>
      </c>
      <c r="BO26" s="204">
        <v>2.48</v>
      </c>
      <c r="BP26" s="208">
        <v>9378</v>
      </c>
      <c r="BQ26" s="207">
        <v>22568</v>
      </c>
      <c r="BR26" s="204">
        <v>2.40648325869055</v>
      </c>
      <c r="BS26" s="208">
        <v>6523</v>
      </c>
      <c r="BT26" s="207">
        <v>16494</v>
      </c>
      <c r="BU26" s="204">
        <v>2.5285911390464499</v>
      </c>
      <c r="BV26" s="208">
        <v>326</v>
      </c>
      <c r="BW26" s="207">
        <v>1078</v>
      </c>
      <c r="BX26" s="204">
        <v>3.30674846625767</v>
      </c>
      <c r="BY26" s="208">
        <v>36851</v>
      </c>
      <c r="BZ26" s="207">
        <v>76854</v>
      </c>
      <c r="CA26" s="204">
        <v>2.08553363545087</v>
      </c>
      <c r="CB26" s="193">
        <f t="shared" si="0"/>
        <v>127922</v>
      </c>
      <c r="CC26" s="193">
        <f t="shared" si="0"/>
        <v>287033</v>
      </c>
      <c r="CD26" s="187">
        <f t="shared" si="1"/>
        <v>2.2438126358249559</v>
      </c>
    </row>
    <row r="27" spans="1:82" s="152" customFormat="1" ht="11.25" customHeight="1" x14ac:dyDescent="0.2">
      <c r="A27" s="175" t="s">
        <v>54</v>
      </c>
      <c r="B27" s="202">
        <v>274</v>
      </c>
      <c r="C27" s="203">
        <v>759</v>
      </c>
      <c r="D27" s="204">
        <v>2.7700729927007299</v>
      </c>
      <c r="E27" s="202">
        <v>23</v>
      </c>
      <c r="F27" s="203">
        <v>91</v>
      </c>
      <c r="G27" s="204">
        <v>3.9565217391304301</v>
      </c>
      <c r="H27" s="208">
        <v>0</v>
      </c>
      <c r="I27" s="207">
        <v>0</v>
      </c>
      <c r="J27" s="204" t="s">
        <v>121</v>
      </c>
      <c r="K27" s="205">
        <v>169</v>
      </c>
      <c r="L27" s="207">
        <v>389</v>
      </c>
      <c r="M27" s="204">
        <v>2.3017751479289901</v>
      </c>
      <c r="N27" s="208">
        <v>1602</v>
      </c>
      <c r="O27" s="207">
        <v>4058</v>
      </c>
      <c r="P27" s="204">
        <v>2.5330836454432002</v>
      </c>
      <c r="Q27" s="208">
        <v>27971</v>
      </c>
      <c r="R27" s="207">
        <v>60907</v>
      </c>
      <c r="S27" s="204">
        <v>2.1775052733187898</v>
      </c>
      <c r="T27" s="208">
        <v>87</v>
      </c>
      <c r="U27" s="207">
        <v>148</v>
      </c>
      <c r="V27" s="204">
        <v>1.70114942528736</v>
      </c>
      <c r="W27" s="208">
        <v>9026</v>
      </c>
      <c r="X27" s="207">
        <v>21296</v>
      </c>
      <c r="Y27" s="204">
        <v>2.35940615998227</v>
      </c>
      <c r="Z27" s="208">
        <v>27</v>
      </c>
      <c r="AA27" s="207">
        <v>61</v>
      </c>
      <c r="AB27" s="204">
        <v>2.25925925925926</v>
      </c>
      <c r="AC27" s="208">
        <v>5334</v>
      </c>
      <c r="AD27" s="207">
        <v>9500</v>
      </c>
      <c r="AE27" s="204">
        <v>1.7810273715785501</v>
      </c>
      <c r="AF27" s="208">
        <v>7</v>
      </c>
      <c r="AG27" s="207">
        <v>19</v>
      </c>
      <c r="AH27" s="204">
        <v>2.71428571428571</v>
      </c>
      <c r="AI27" s="208">
        <v>15665</v>
      </c>
      <c r="AJ27" s="207">
        <v>29283</v>
      </c>
      <c r="AK27" s="204">
        <v>1.8693265240983099</v>
      </c>
      <c r="AL27" s="208">
        <v>109</v>
      </c>
      <c r="AM27" s="207">
        <v>292</v>
      </c>
      <c r="AN27" s="204">
        <v>2.6788990825688099</v>
      </c>
      <c r="AO27" s="208">
        <v>1499</v>
      </c>
      <c r="AP27" s="207">
        <v>2259</v>
      </c>
      <c r="AQ27" s="204">
        <v>1.50700466977985</v>
      </c>
      <c r="AR27" s="208">
        <v>524</v>
      </c>
      <c r="AS27" s="207">
        <v>1011</v>
      </c>
      <c r="AT27" s="204">
        <v>1.9293893129771</v>
      </c>
      <c r="AU27" s="208">
        <v>151</v>
      </c>
      <c r="AV27" s="207">
        <v>295</v>
      </c>
      <c r="AW27" s="204">
        <v>1.95364238410596</v>
      </c>
      <c r="AX27" s="208">
        <v>1422</v>
      </c>
      <c r="AY27" s="207">
        <v>1723</v>
      </c>
      <c r="AZ27" s="204">
        <v>1.21167369901547</v>
      </c>
      <c r="BA27" s="208">
        <v>117</v>
      </c>
      <c r="BB27" s="207">
        <v>292</v>
      </c>
      <c r="BC27" s="204">
        <v>2.4957264957265002</v>
      </c>
      <c r="BD27" s="208">
        <v>710</v>
      </c>
      <c r="BE27" s="207">
        <v>1901</v>
      </c>
      <c r="BF27" s="204">
        <v>2.6774647887323901</v>
      </c>
      <c r="BG27" s="208">
        <v>77</v>
      </c>
      <c r="BH27" s="207">
        <v>205</v>
      </c>
      <c r="BI27" s="204">
        <v>2.6623376623376598</v>
      </c>
      <c r="BJ27" s="208">
        <v>1299</v>
      </c>
      <c r="BK27" s="207">
        <v>2515</v>
      </c>
      <c r="BL27" s="204">
        <v>1.9361046959199399</v>
      </c>
      <c r="BM27" s="208">
        <v>179</v>
      </c>
      <c r="BN27" s="207">
        <v>487</v>
      </c>
      <c r="BO27" s="204">
        <v>2.72067039106145</v>
      </c>
      <c r="BP27" s="208">
        <v>14944</v>
      </c>
      <c r="BQ27" s="207">
        <v>29477</v>
      </c>
      <c r="BR27" s="204">
        <v>1.9724973233404699</v>
      </c>
      <c r="BS27" s="208">
        <v>4879</v>
      </c>
      <c r="BT27" s="207">
        <v>9735</v>
      </c>
      <c r="BU27" s="204">
        <v>1.9952859192457499</v>
      </c>
      <c r="BV27" s="208">
        <v>288</v>
      </c>
      <c r="BW27" s="207">
        <v>1054</v>
      </c>
      <c r="BX27" s="204">
        <v>3.6597222222222201</v>
      </c>
      <c r="BY27" s="208">
        <v>33129</v>
      </c>
      <c r="BZ27" s="207">
        <v>67029</v>
      </c>
      <c r="CA27" s="204">
        <v>2.0232726614144698</v>
      </c>
      <c r="CB27" s="193">
        <f t="shared" si="0"/>
        <v>119512</v>
      </c>
      <c r="CC27" s="193">
        <f t="shared" si="0"/>
        <v>244786</v>
      </c>
      <c r="CD27" s="187">
        <f t="shared" si="1"/>
        <v>2.0482127317758887</v>
      </c>
    </row>
    <row r="28" spans="1:82" s="152" customFormat="1" ht="11.25" customHeight="1" x14ac:dyDescent="0.2">
      <c r="A28" s="175" t="s">
        <v>53</v>
      </c>
      <c r="B28" s="202">
        <v>919</v>
      </c>
      <c r="C28" s="203">
        <v>1521</v>
      </c>
      <c r="D28" s="204">
        <v>1.6550598476605001</v>
      </c>
      <c r="E28" s="202">
        <v>26</v>
      </c>
      <c r="F28" s="203">
        <v>63</v>
      </c>
      <c r="G28" s="204">
        <v>2.4230769230769198</v>
      </c>
      <c r="H28" s="208">
        <v>76</v>
      </c>
      <c r="I28" s="207">
        <v>126</v>
      </c>
      <c r="J28" s="204">
        <v>1.65789473684211</v>
      </c>
      <c r="K28" s="205">
        <v>112</v>
      </c>
      <c r="L28" s="207">
        <v>192</v>
      </c>
      <c r="M28" s="204">
        <v>1.71428571428571</v>
      </c>
      <c r="N28" s="208">
        <v>1942</v>
      </c>
      <c r="O28" s="207">
        <v>3544</v>
      </c>
      <c r="P28" s="204">
        <v>1.8249227600411899</v>
      </c>
      <c r="Q28" s="208">
        <v>36668</v>
      </c>
      <c r="R28" s="207">
        <v>64238</v>
      </c>
      <c r="S28" s="204">
        <v>1.75188174975455</v>
      </c>
      <c r="T28" s="208">
        <v>196</v>
      </c>
      <c r="U28" s="207">
        <v>306</v>
      </c>
      <c r="V28" s="204">
        <v>1.56122448979592</v>
      </c>
      <c r="W28" s="208">
        <v>6603</v>
      </c>
      <c r="X28" s="207">
        <v>15815</v>
      </c>
      <c r="Y28" s="204">
        <v>2.39512342874451</v>
      </c>
      <c r="Z28" s="208">
        <v>19</v>
      </c>
      <c r="AA28" s="207">
        <v>43</v>
      </c>
      <c r="AB28" s="204">
        <v>2.2631578947368398</v>
      </c>
      <c r="AC28" s="208">
        <v>4328</v>
      </c>
      <c r="AD28" s="207">
        <v>5975</v>
      </c>
      <c r="AE28" s="204">
        <v>1.38054528650647</v>
      </c>
      <c r="AF28" s="208">
        <v>25</v>
      </c>
      <c r="AG28" s="207">
        <v>26</v>
      </c>
      <c r="AH28" s="204">
        <v>1.04</v>
      </c>
      <c r="AI28" s="208">
        <v>21085</v>
      </c>
      <c r="AJ28" s="207">
        <v>35928</v>
      </c>
      <c r="AK28" s="204">
        <v>1.7039601612520801</v>
      </c>
      <c r="AL28" s="208">
        <v>168</v>
      </c>
      <c r="AM28" s="207">
        <v>303</v>
      </c>
      <c r="AN28" s="204">
        <v>1.8035714285714299</v>
      </c>
      <c r="AO28" s="208">
        <v>2990</v>
      </c>
      <c r="AP28" s="207">
        <v>3654</v>
      </c>
      <c r="AQ28" s="204">
        <v>1.2220735785953201</v>
      </c>
      <c r="AR28" s="208">
        <v>1447</v>
      </c>
      <c r="AS28" s="207">
        <v>2053</v>
      </c>
      <c r="AT28" s="204">
        <v>1.41879751209399</v>
      </c>
      <c r="AU28" s="208">
        <v>156</v>
      </c>
      <c r="AV28" s="207">
        <v>220</v>
      </c>
      <c r="AW28" s="204">
        <v>1.4102564102564099</v>
      </c>
      <c r="AX28" s="208">
        <v>277</v>
      </c>
      <c r="AY28" s="207">
        <v>448</v>
      </c>
      <c r="AZ28" s="204">
        <v>1.6173285198556</v>
      </c>
      <c r="BA28" s="208">
        <v>108</v>
      </c>
      <c r="BB28" s="207">
        <v>405</v>
      </c>
      <c r="BC28" s="204">
        <v>3.75</v>
      </c>
      <c r="BD28" s="208">
        <v>622</v>
      </c>
      <c r="BE28" s="207">
        <v>1131</v>
      </c>
      <c r="BF28" s="204">
        <v>1.8183279742765299</v>
      </c>
      <c r="BG28" s="208">
        <v>69</v>
      </c>
      <c r="BH28" s="207">
        <v>267</v>
      </c>
      <c r="BI28" s="204">
        <v>3.8695652173913002</v>
      </c>
      <c r="BJ28" s="208">
        <v>2815</v>
      </c>
      <c r="BK28" s="207">
        <v>3757</v>
      </c>
      <c r="BL28" s="204">
        <v>1.33463587921847</v>
      </c>
      <c r="BM28" s="208">
        <v>176</v>
      </c>
      <c r="BN28" s="207">
        <v>370</v>
      </c>
      <c r="BO28" s="204">
        <v>2.1022727272727302</v>
      </c>
      <c r="BP28" s="208">
        <v>22064</v>
      </c>
      <c r="BQ28" s="207">
        <v>30995</v>
      </c>
      <c r="BR28" s="204">
        <v>1.4047770123277701</v>
      </c>
      <c r="BS28" s="208">
        <v>6885</v>
      </c>
      <c r="BT28" s="207">
        <v>10559</v>
      </c>
      <c r="BU28" s="204">
        <v>1.5336238198983301</v>
      </c>
      <c r="BV28" s="208">
        <v>82</v>
      </c>
      <c r="BW28" s="207">
        <v>281</v>
      </c>
      <c r="BX28" s="204">
        <v>3.4268292682926802</v>
      </c>
      <c r="BY28" s="208">
        <v>34466</v>
      </c>
      <c r="BZ28" s="207">
        <v>51713</v>
      </c>
      <c r="CA28" s="204">
        <v>1.50040619741194</v>
      </c>
      <c r="CB28" s="193">
        <f t="shared" si="0"/>
        <v>144324</v>
      </c>
      <c r="CC28" s="193">
        <f t="shared" si="0"/>
        <v>233933</v>
      </c>
      <c r="CD28" s="187">
        <f t="shared" si="1"/>
        <v>1.6208877248413291</v>
      </c>
    </row>
    <row r="29" spans="1:82" s="152" customFormat="1" ht="11.25" customHeight="1" x14ac:dyDescent="0.2">
      <c r="A29" s="175" t="s">
        <v>33</v>
      </c>
      <c r="B29" s="202">
        <v>2497</v>
      </c>
      <c r="C29" s="203">
        <v>11086</v>
      </c>
      <c r="D29" s="204">
        <v>4.4397276732078499</v>
      </c>
      <c r="E29" s="208">
        <v>136</v>
      </c>
      <c r="F29" s="207">
        <v>619</v>
      </c>
      <c r="G29" s="204">
        <v>4.5514705882352899</v>
      </c>
      <c r="H29" s="208">
        <v>0</v>
      </c>
      <c r="I29" s="207">
        <v>0</v>
      </c>
      <c r="J29" s="204" t="s">
        <v>121</v>
      </c>
      <c r="K29" s="205">
        <v>771</v>
      </c>
      <c r="L29" s="207">
        <v>2837</v>
      </c>
      <c r="M29" s="204">
        <v>3.6796368352788602</v>
      </c>
      <c r="N29" s="208">
        <v>4523</v>
      </c>
      <c r="O29" s="207">
        <v>11162</v>
      </c>
      <c r="P29" s="204">
        <v>2.4678310855626799</v>
      </c>
      <c r="Q29" s="208">
        <v>8206</v>
      </c>
      <c r="R29" s="207">
        <v>22768</v>
      </c>
      <c r="S29" s="204">
        <v>2.7745552035096299</v>
      </c>
      <c r="T29" s="208">
        <v>968</v>
      </c>
      <c r="U29" s="207">
        <v>2023</v>
      </c>
      <c r="V29" s="204">
        <v>2.0898760330578501</v>
      </c>
      <c r="W29" s="208">
        <v>8290</v>
      </c>
      <c r="X29" s="207">
        <v>16810</v>
      </c>
      <c r="Y29" s="204">
        <v>2.0277442702050701</v>
      </c>
      <c r="Z29" s="208">
        <v>201</v>
      </c>
      <c r="AA29" s="207">
        <v>382</v>
      </c>
      <c r="AB29" s="204">
        <v>1.9004975124378101</v>
      </c>
      <c r="AC29" s="208">
        <v>8236</v>
      </c>
      <c r="AD29" s="207">
        <v>28394</v>
      </c>
      <c r="AE29" s="204">
        <v>3.4475473530840199</v>
      </c>
      <c r="AF29" s="208">
        <v>67</v>
      </c>
      <c r="AG29" s="207">
        <v>135</v>
      </c>
      <c r="AH29" s="204">
        <v>2.01492537313433</v>
      </c>
      <c r="AI29" s="208">
        <v>3591</v>
      </c>
      <c r="AJ29" s="207">
        <v>7884</v>
      </c>
      <c r="AK29" s="204">
        <v>2.19548872180451</v>
      </c>
      <c r="AL29" s="208">
        <v>427</v>
      </c>
      <c r="AM29" s="207">
        <v>1520</v>
      </c>
      <c r="AN29" s="204">
        <v>3.55971896955504</v>
      </c>
      <c r="AO29" s="208">
        <v>588</v>
      </c>
      <c r="AP29" s="207">
        <v>1168</v>
      </c>
      <c r="AQ29" s="204">
        <v>1.9863945578231299</v>
      </c>
      <c r="AR29" s="208">
        <v>606</v>
      </c>
      <c r="AS29" s="207">
        <v>1483</v>
      </c>
      <c r="AT29" s="204">
        <v>2.4471947194719501</v>
      </c>
      <c r="AU29" s="208">
        <v>321</v>
      </c>
      <c r="AV29" s="207">
        <v>685</v>
      </c>
      <c r="AW29" s="204">
        <v>2.1339563862928399</v>
      </c>
      <c r="AX29" s="208">
        <v>869</v>
      </c>
      <c r="AY29" s="207">
        <v>2146</v>
      </c>
      <c r="AZ29" s="204">
        <v>2.4695051783659401</v>
      </c>
      <c r="BA29" s="208">
        <v>940</v>
      </c>
      <c r="BB29" s="207">
        <v>9052</v>
      </c>
      <c r="BC29" s="204">
        <v>9.6297872340425492</v>
      </c>
      <c r="BD29" s="208">
        <v>3292</v>
      </c>
      <c r="BE29" s="207">
        <v>8771</v>
      </c>
      <c r="BF29" s="204">
        <v>2.6643377885783699</v>
      </c>
      <c r="BG29" s="208">
        <v>650</v>
      </c>
      <c r="BH29" s="207">
        <v>2951</v>
      </c>
      <c r="BI29" s="204">
        <v>4.54</v>
      </c>
      <c r="BJ29" s="208">
        <v>4299</v>
      </c>
      <c r="BK29" s="207">
        <v>8351</v>
      </c>
      <c r="BL29" s="204">
        <v>1.94254477785532</v>
      </c>
      <c r="BM29" s="208">
        <v>409</v>
      </c>
      <c r="BN29" s="207">
        <v>986</v>
      </c>
      <c r="BO29" s="204">
        <v>2.41075794621027</v>
      </c>
      <c r="BP29" s="208">
        <v>5703</v>
      </c>
      <c r="BQ29" s="207">
        <v>13397</v>
      </c>
      <c r="BR29" s="204">
        <v>2.3491145011397498</v>
      </c>
      <c r="BS29" s="208">
        <v>4439</v>
      </c>
      <c r="BT29" s="207">
        <v>10822</v>
      </c>
      <c r="BU29" s="204">
        <v>2.43793647217842</v>
      </c>
      <c r="BV29" s="208">
        <v>700</v>
      </c>
      <c r="BW29" s="207">
        <v>1782</v>
      </c>
      <c r="BX29" s="204">
        <v>2.5457142857142898</v>
      </c>
      <c r="BY29" s="208">
        <v>19326</v>
      </c>
      <c r="BZ29" s="207">
        <v>42300</v>
      </c>
      <c r="CA29" s="204">
        <v>2.1887612542688601</v>
      </c>
      <c r="CB29" s="193">
        <f t="shared" si="0"/>
        <v>80055</v>
      </c>
      <c r="CC29" s="193">
        <f t="shared" si="0"/>
        <v>209514</v>
      </c>
      <c r="CD29" s="187">
        <f t="shared" si="1"/>
        <v>2.6171257260633314</v>
      </c>
    </row>
    <row r="30" spans="1:82" s="152" customFormat="1" ht="11.25" customHeight="1" x14ac:dyDescent="0.2">
      <c r="A30" s="175" t="s">
        <v>139</v>
      </c>
      <c r="B30" s="202">
        <v>197</v>
      </c>
      <c r="C30" s="203">
        <v>651</v>
      </c>
      <c r="D30" s="204">
        <v>3.30456852791878</v>
      </c>
      <c r="E30" s="202">
        <v>5</v>
      </c>
      <c r="F30" s="203">
        <v>15</v>
      </c>
      <c r="G30" s="204">
        <v>3</v>
      </c>
      <c r="H30" s="205">
        <v>0</v>
      </c>
      <c r="I30" s="206">
        <v>0</v>
      </c>
      <c r="J30" s="204" t="s">
        <v>121</v>
      </c>
      <c r="K30" s="205">
        <v>54</v>
      </c>
      <c r="L30" s="207">
        <v>111</v>
      </c>
      <c r="M30" s="204">
        <v>2.0555555555555598</v>
      </c>
      <c r="N30" s="208">
        <v>889</v>
      </c>
      <c r="O30" s="207">
        <v>1607</v>
      </c>
      <c r="P30" s="204">
        <v>1.8076490438695201</v>
      </c>
      <c r="Q30" s="208">
        <v>45008</v>
      </c>
      <c r="R30" s="207">
        <v>66628</v>
      </c>
      <c r="S30" s="204">
        <v>1.48035904728048</v>
      </c>
      <c r="T30" s="208">
        <v>152</v>
      </c>
      <c r="U30" s="207">
        <v>211</v>
      </c>
      <c r="V30" s="204">
        <v>1.38815789473684</v>
      </c>
      <c r="W30" s="208">
        <v>3411</v>
      </c>
      <c r="X30" s="207">
        <v>6382</v>
      </c>
      <c r="Y30" s="204">
        <v>1.87100557021401</v>
      </c>
      <c r="Z30" s="208">
        <v>5</v>
      </c>
      <c r="AA30" s="207">
        <v>5</v>
      </c>
      <c r="AB30" s="204">
        <v>1</v>
      </c>
      <c r="AC30" s="208">
        <v>9541</v>
      </c>
      <c r="AD30" s="207">
        <v>12965</v>
      </c>
      <c r="AE30" s="204">
        <v>1.35887223561472</v>
      </c>
      <c r="AF30" s="208">
        <v>6</v>
      </c>
      <c r="AG30" s="207">
        <v>10</v>
      </c>
      <c r="AH30" s="204">
        <v>1.6666666666666701</v>
      </c>
      <c r="AI30" s="208">
        <v>23785</v>
      </c>
      <c r="AJ30" s="207">
        <v>30843</v>
      </c>
      <c r="AK30" s="204">
        <v>1.29674164389321</v>
      </c>
      <c r="AL30" s="208">
        <v>41</v>
      </c>
      <c r="AM30" s="207">
        <v>115</v>
      </c>
      <c r="AN30" s="204">
        <v>2.8048780487804899</v>
      </c>
      <c r="AO30" s="208">
        <v>645</v>
      </c>
      <c r="AP30" s="207">
        <v>2021</v>
      </c>
      <c r="AQ30" s="204">
        <v>3.1333333333333302</v>
      </c>
      <c r="AR30" s="208">
        <v>789</v>
      </c>
      <c r="AS30" s="207">
        <v>987</v>
      </c>
      <c r="AT30" s="204">
        <v>1.2509505703422099</v>
      </c>
      <c r="AU30" s="208">
        <v>274</v>
      </c>
      <c r="AV30" s="207">
        <v>337</v>
      </c>
      <c r="AW30" s="204">
        <v>1.2299270072992701</v>
      </c>
      <c r="AX30" s="208">
        <v>170</v>
      </c>
      <c r="AY30" s="207">
        <v>219</v>
      </c>
      <c r="AZ30" s="204">
        <v>1.28823529411765</v>
      </c>
      <c r="BA30" s="208">
        <v>263</v>
      </c>
      <c r="BB30" s="207">
        <v>399</v>
      </c>
      <c r="BC30" s="204">
        <v>1.5171102661597</v>
      </c>
      <c r="BD30" s="208">
        <v>727</v>
      </c>
      <c r="BE30" s="207">
        <v>1105</v>
      </c>
      <c r="BF30" s="204">
        <v>1.5199449793672599</v>
      </c>
      <c r="BG30" s="208">
        <v>89</v>
      </c>
      <c r="BH30" s="207">
        <v>178</v>
      </c>
      <c r="BI30" s="204">
        <v>2</v>
      </c>
      <c r="BJ30" s="208">
        <v>5563</v>
      </c>
      <c r="BK30" s="207">
        <v>6334</v>
      </c>
      <c r="BL30" s="204">
        <v>1.1385942836598999</v>
      </c>
      <c r="BM30" s="208">
        <v>120</v>
      </c>
      <c r="BN30" s="207">
        <v>189</v>
      </c>
      <c r="BO30" s="204">
        <v>1.575</v>
      </c>
      <c r="BP30" s="208">
        <v>27948</v>
      </c>
      <c r="BQ30" s="207">
        <v>46503</v>
      </c>
      <c r="BR30" s="204">
        <v>1.6639115500214701</v>
      </c>
      <c r="BS30" s="208">
        <v>3980</v>
      </c>
      <c r="BT30" s="207">
        <v>5426</v>
      </c>
      <c r="BU30" s="204">
        <v>1.3633165829145699</v>
      </c>
      <c r="BV30" s="208">
        <v>88</v>
      </c>
      <c r="BW30" s="207">
        <v>346</v>
      </c>
      <c r="BX30" s="204">
        <v>3.9318181818181799</v>
      </c>
      <c r="BY30" s="208">
        <v>13372</v>
      </c>
      <c r="BZ30" s="207">
        <v>20195</v>
      </c>
      <c r="CA30" s="204">
        <v>1.5102452886628801</v>
      </c>
      <c r="CB30" s="193">
        <f t="shared" si="0"/>
        <v>137122</v>
      </c>
      <c r="CC30" s="193">
        <f t="shared" si="0"/>
        <v>203782</v>
      </c>
      <c r="CD30" s="187">
        <f t="shared" si="1"/>
        <v>1.4861364332492233</v>
      </c>
    </row>
    <row r="31" spans="1:82" s="152" customFormat="1" ht="11.25" customHeight="1" x14ac:dyDescent="0.2">
      <c r="A31" s="175" t="s">
        <v>26</v>
      </c>
      <c r="B31" s="202">
        <v>861</v>
      </c>
      <c r="C31" s="203">
        <v>2256</v>
      </c>
      <c r="D31" s="204">
        <v>2.6202090592334502</v>
      </c>
      <c r="E31" s="202">
        <v>41</v>
      </c>
      <c r="F31" s="203">
        <v>92</v>
      </c>
      <c r="G31" s="204">
        <v>2.24390243902439</v>
      </c>
      <c r="H31" s="205">
        <v>103</v>
      </c>
      <c r="I31" s="206">
        <v>287</v>
      </c>
      <c r="J31" s="204">
        <v>2.78640776699029</v>
      </c>
      <c r="K31" s="205">
        <v>2193</v>
      </c>
      <c r="L31" s="207">
        <v>7598</v>
      </c>
      <c r="M31" s="204">
        <v>3.4646602827177402</v>
      </c>
      <c r="N31" s="208">
        <v>3141</v>
      </c>
      <c r="O31" s="207">
        <v>7405</v>
      </c>
      <c r="P31" s="204">
        <v>2.3575294492199901</v>
      </c>
      <c r="Q31" s="208">
        <v>12813</v>
      </c>
      <c r="R31" s="207">
        <v>29405</v>
      </c>
      <c r="S31" s="204">
        <v>2.2949348318114402</v>
      </c>
      <c r="T31" s="208">
        <v>282</v>
      </c>
      <c r="U31" s="207">
        <v>523</v>
      </c>
      <c r="V31" s="204">
        <v>1.85460992907801</v>
      </c>
      <c r="W31" s="208">
        <v>11252</v>
      </c>
      <c r="X31" s="207">
        <v>21103</v>
      </c>
      <c r="Y31" s="204">
        <v>1.8754888019907601</v>
      </c>
      <c r="Z31" s="208">
        <v>54</v>
      </c>
      <c r="AA31" s="207">
        <v>65</v>
      </c>
      <c r="AB31" s="204">
        <v>1.2037037037036999</v>
      </c>
      <c r="AC31" s="208">
        <v>6762</v>
      </c>
      <c r="AD31" s="207">
        <v>28592</v>
      </c>
      <c r="AE31" s="204">
        <v>4.2283348121857403</v>
      </c>
      <c r="AF31" s="208">
        <v>35</v>
      </c>
      <c r="AG31" s="207">
        <v>122</v>
      </c>
      <c r="AH31" s="204">
        <v>3.4857142857142902</v>
      </c>
      <c r="AI31" s="208">
        <v>4522</v>
      </c>
      <c r="AJ31" s="207">
        <v>10510</v>
      </c>
      <c r="AK31" s="204">
        <v>2.3241928350287502</v>
      </c>
      <c r="AL31" s="208">
        <v>206</v>
      </c>
      <c r="AM31" s="207">
        <v>501</v>
      </c>
      <c r="AN31" s="204">
        <v>2.4320388349514599</v>
      </c>
      <c r="AO31" s="208">
        <v>929</v>
      </c>
      <c r="AP31" s="207">
        <v>2077</v>
      </c>
      <c r="AQ31" s="204">
        <v>2.2357373519913901</v>
      </c>
      <c r="AR31" s="208">
        <v>1437</v>
      </c>
      <c r="AS31" s="207">
        <v>3580</v>
      </c>
      <c r="AT31" s="204">
        <v>2.4913013221990301</v>
      </c>
      <c r="AU31" s="208">
        <v>359</v>
      </c>
      <c r="AV31" s="207">
        <v>522</v>
      </c>
      <c r="AW31" s="204">
        <v>1.45403899721448</v>
      </c>
      <c r="AX31" s="208">
        <v>802</v>
      </c>
      <c r="AY31" s="207">
        <v>2166</v>
      </c>
      <c r="AZ31" s="204">
        <v>2.70074812967581</v>
      </c>
      <c r="BA31" s="208">
        <v>145</v>
      </c>
      <c r="BB31" s="207">
        <v>297</v>
      </c>
      <c r="BC31" s="204">
        <v>2.0482758620689698</v>
      </c>
      <c r="BD31" s="208">
        <v>968</v>
      </c>
      <c r="BE31" s="207">
        <v>2684</v>
      </c>
      <c r="BF31" s="204">
        <v>2.7727272727272698</v>
      </c>
      <c r="BG31" s="208">
        <v>225</v>
      </c>
      <c r="BH31" s="207">
        <v>435</v>
      </c>
      <c r="BI31" s="204">
        <v>1.93333333333333</v>
      </c>
      <c r="BJ31" s="208">
        <v>3802</v>
      </c>
      <c r="BK31" s="207">
        <v>7795</v>
      </c>
      <c r="BL31" s="204">
        <v>2.0502367175170999</v>
      </c>
      <c r="BM31" s="208">
        <v>429</v>
      </c>
      <c r="BN31" s="207">
        <v>863</v>
      </c>
      <c r="BO31" s="204">
        <v>2.01165501165501</v>
      </c>
      <c r="BP31" s="208">
        <v>5197</v>
      </c>
      <c r="BQ31" s="207">
        <v>11728</v>
      </c>
      <c r="BR31" s="204">
        <v>2.2566865499326498</v>
      </c>
      <c r="BS31" s="208">
        <v>2302</v>
      </c>
      <c r="BT31" s="207">
        <v>5496</v>
      </c>
      <c r="BU31" s="204">
        <v>2.3874891398783702</v>
      </c>
      <c r="BV31" s="208">
        <v>220</v>
      </c>
      <c r="BW31" s="207">
        <v>581</v>
      </c>
      <c r="BX31" s="204">
        <v>2.6409090909090902</v>
      </c>
      <c r="BY31" s="208">
        <v>24057</v>
      </c>
      <c r="BZ31" s="207">
        <v>46325</v>
      </c>
      <c r="CA31" s="204">
        <v>1.9256349503263099</v>
      </c>
      <c r="CB31" s="193">
        <f t="shared" si="0"/>
        <v>83137</v>
      </c>
      <c r="CC31" s="193">
        <f t="shared" si="0"/>
        <v>193008</v>
      </c>
      <c r="CD31" s="187">
        <f t="shared" si="1"/>
        <v>2.3215656085737999</v>
      </c>
    </row>
    <row r="32" spans="1:82" s="152" customFormat="1" ht="11.25" customHeight="1" x14ac:dyDescent="0.2">
      <c r="A32" s="175" t="s">
        <v>21</v>
      </c>
      <c r="B32" s="202">
        <v>537</v>
      </c>
      <c r="C32" s="203">
        <v>2750</v>
      </c>
      <c r="D32" s="204">
        <v>5.1210428305400404</v>
      </c>
      <c r="E32" s="202">
        <v>38</v>
      </c>
      <c r="F32" s="203">
        <v>93</v>
      </c>
      <c r="G32" s="204">
        <v>2.4473684210526301</v>
      </c>
      <c r="H32" s="208">
        <v>92</v>
      </c>
      <c r="I32" s="207">
        <v>224</v>
      </c>
      <c r="J32" s="204">
        <v>2.4347826086956501</v>
      </c>
      <c r="K32" s="205">
        <v>140</v>
      </c>
      <c r="L32" s="207">
        <v>425</v>
      </c>
      <c r="M32" s="204">
        <v>3.03571428571429</v>
      </c>
      <c r="N32" s="208">
        <v>3194</v>
      </c>
      <c r="O32" s="207">
        <v>7823</v>
      </c>
      <c r="P32" s="204">
        <v>2.4492798998121499</v>
      </c>
      <c r="Q32" s="208">
        <v>21344</v>
      </c>
      <c r="R32" s="207">
        <v>39136</v>
      </c>
      <c r="S32" s="204">
        <v>1.8335832083957999</v>
      </c>
      <c r="T32" s="208">
        <v>261</v>
      </c>
      <c r="U32" s="207">
        <v>613</v>
      </c>
      <c r="V32" s="204">
        <v>2.3486590038314201</v>
      </c>
      <c r="W32" s="208">
        <v>10937</v>
      </c>
      <c r="X32" s="207">
        <v>29389</v>
      </c>
      <c r="Y32" s="204">
        <v>2.6871171253543</v>
      </c>
      <c r="Z32" s="208">
        <v>19</v>
      </c>
      <c r="AA32" s="207">
        <v>38</v>
      </c>
      <c r="AB32" s="204">
        <v>2</v>
      </c>
      <c r="AC32" s="208">
        <v>8523</v>
      </c>
      <c r="AD32" s="207">
        <v>15413</v>
      </c>
      <c r="AE32" s="204">
        <v>1.8084007978411401</v>
      </c>
      <c r="AF32" s="208">
        <v>26</v>
      </c>
      <c r="AG32" s="207">
        <v>58</v>
      </c>
      <c r="AH32" s="204">
        <v>2.2307692307692299</v>
      </c>
      <c r="AI32" s="208">
        <v>3138</v>
      </c>
      <c r="AJ32" s="207">
        <v>5328</v>
      </c>
      <c r="AK32" s="204">
        <v>1.6978967495219901</v>
      </c>
      <c r="AL32" s="208">
        <v>324</v>
      </c>
      <c r="AM32" s="207">
        <v>752</v>
      </c>
      <c r="AN32" s="204">
        <v>2.32098765432099</v>
      </c>
      <c r="AO32" s="208">
        <v>231</v>
      </c>
      <c r="AP32" s="207">
        <v>490</v>
      </c>
      <c r="AQ32" s="204">
        <v>2.1212121212121202</v>
      </c>
      <c r="AR32" s="208">
        <v>527</v>
      </c>
      <c r="AS32" s="207">
        <v>759</v>
      </c>
      <c r="AT32" s="204">
        <v>1.4402277039848199</v>
      </c>
      <c r="AU32" s="208">
        <v>119</v>
      </c>
      <c r="AV32" s="207">
        <v>257</v>
      </c>
      <c r="AW32" s="204">
        <v>2.1596638655462201</v>
      </c>
      <c r="AX32" s="208">
        <v>150</v>
      </c>
      <c r="AY32" s="207">
        <v>382</v>
      </c>
      <c r="AZ32" s="204">
        <v>2.54666666666667</v>
      </c>
      <c r="BA32" s="208">
        <v>371</v>
      </c>
      <c r="BB32" s="207">
        <v>674</v>
      </c>
      <c r="BC32" s="204">
        <v>1.8167115902965001</v>
      </c>
      <c r="BD32" s="208">
        <v>997</v>
      </c>
      <c r="BE32" s="207">
        <v>2393</v>
      </c>
      <c r="BF32" s="204">
        <v>2.4002006018054201</v>
      </c>
      <c r="BG32" s="208">
        <v>111</v>
      </c>
      <c r="BH32" s="207">
        <v>342</v>
      </c>
      <c r="BI32" s="204">
        <v>3.0810810810810798</v>
      </c>
      <c r="BJ32" s="208">
        <v>1195</v>
      </c>
      <c r="BK32" s="207">
        <v>2188</v>
      </c>
      <c r="BL32" s="204">
        <v>1.8309623430962301</v>
      </c>
      <c r="BM32" s="208">
        <v>84</v>
      </c>
      <c r="BN32" s="207">
        <v>151</v>
      </c>
      <c r="BO32" s="204">
        <v>1.7976190476190499</v>
      </c>
      <c r="BP32" s="208">
        <v>18281</v>
      </c>
      <c r="BQ32" s="207">
        <v>31717</v>
      </c>
      <c r="BR32" s="204">
        <v>1.73497073464253</v>
      </c>
      <c r="BS32" s="208">
        <v>4186</v>
      </c>
      <c r="BT32" s="207">
        <v>10186</v>
      </c>
      <c r="BU32" s="204">
        <v>2.4333492594362198</v>
      </c>
      <c r="BV32" s="208">
        <v>173</v>
      </c>
      <c r="BW32" s="207">
        <v>466</v>
      </c>
      <c r="BX32" s="204">
        <v>2.6936416184971099</v>
      </c>
      <c r="BY32" s="208">
        <v>23364</v>
      </c>
      <c r="BZ32" s="207">
        <v>40377</v>
      </c>
      <c r="CA32" s="204">
        <v>1.7281715459681599</v>
      </c>
      <c r="CB32" s="193">
        <f t="shared" si="0"/>
        <v>98362</v>
      </c>
      <c r="CC32" s="193">
        <f t="shared" si="0"/>
        <v>192424</v>
      </c>
      <c r="CD32" s="187">
        <f t="shared" si="1"/>
        <v>1.9562839307862792</v>
      </c>
    </row>
    <row r="33" spans="1:82" s="152" customFormat="1" ht="11.25" customHeight="1" x14ac:dyDescent="0.2">
      <c r="A33" s="175" t="s">
        <v>40</v>
      </c>
      <c r="B33" s="202">
        <v>1126</v>
      </c>
      <c r="C33" s="203">
        <v>3144</v>
      </c>
      <c r="D33" s="204">
        <v>2.7921847246891698</v>
      </c>
      <c r="E33" s="202">
        <v>23</v>
      </c>
      <c r="F33" s="203">
        <v>96</v>
      </c>
      <c r="G33" s="204">
        <v>4.1739130434782599</v>
      </c>
      <c r="H33" s="205">
        <v>4</v>
      </c>
      <c r="I33" s="206">
        <v>12</v>
      </c>
      <c r="J33" s="204">
        <v>3</v>
      </c>
      <c r="K33" s="205">
        <v>362</v>
      </c>
      <c r="L33" s="207">
        <v>938</v>
      </c>
      <c r="M33" s="204">
        <v>2.59116022099448</v>
      </c>
      <c r="N33" s="208">
        <v>5140</v>
      </c>
      <c r="O33" s="207">
        <v>9830</v>
      </c>
      <c r="P33" s="204">
        <v>1.9124513618676999</v>
      </c>
      <c r="Q33" s="208">
        <v>6163</v>
      </c>
      <c r="R33" s="207">
        <v>12503</v>
      </c>
      <c r="S33" s="204">
        <v>2.0287197793282501</v>
      </c>
      <c r="T33" s="208">
        <v>1672</v>
      </c>
      <c r="U33" s="207">
        <v>2937</v>
      </c>
      <c r="V33" s="204">
        <v>1.7565789473684199</v>
      </c>
      <c r="W33" s="208">
        <v>19759</v>
      </c>
      <c r="X33" s="207">
        <v>38542</v>
      </c>
      <c r="Y33" s="204">
        <v>1.9506047876916801</v>
      </c>
      <c r="Z33" s="208">
        <v>56</v>
      </c>
      <c r="AA33" s="207">
        <v>97</v>
      </c>
      <c r="AB33" s="204">
        <v>1.7321428571428601</v>
      </c>
      <c r="AC33" s="208">
        <v>3274</v>
      </c>
      <c r="AD33" s="207">
        <v>8161</v>
      </c>
      <c r="AE33" s="204">
        <v>2.4926695174099001</v>
      </c>
      <c r="AF33" s="208">
        <v>99</v>
      </c>
      <c r="AG33" s="207">
        <v>248</v>
      </c>
      <c r="AH33" s="204">
        <v>2.5050505050505101</v>
      </c>
      <c r="AI33" s="208">
        <v>2763</v>
      </c>
      <c r="AJ33" s="207">
        <v>5927</v>
      </c>
      <c r="AK33" s="204">
        <v>2.14513210278683</v>
      </c>
      <c r="AL33" s="208">
        <v>687</v>
      </c>
      <c r="AM33" s="207">
        <v>1511</v>
      </c>
      <c r="AN33" s="204">
        <v>2.1994177583697199</v>
      </c>
      <c r="AO33" s="208">
        <v>340</v>
      </c>
      <c r="AP33" s="207">
        <v>678</v>
      </c>
      <c r="AQ33" s="204">
        <v>1.99411764705882</v>
      </c>
      <c r="AR33" s="208">
        <v>258</v>
      </c>
      <c r="AS33" s="207">
        <v>819</v>
      </c>
      <c r="AT33" s="204">
        <v>3.17441860465116</v>
      </c>
      <c r="AU33" s="208">
        <v>85</v>
      </c>
      <c r="AV33" s="207">
        <v>136</v>
      </c>
      <c r="AW33" s="204">
        <v>1.6</v>
      </c>
      <c r="AX33" s="208">
        <v>391</v>
      </c>
      <c r="AY33" s="207">
        <v>669</v>
      </c>
      <c r="AZ33" s="204">
        <v>1.7109974424552401</v>
      </c>
      <c r="BA33" s="208">
        <v>309</v>
      </c>
      <c r="BB33" s="207">
        <v>956</v>
      </c>
      <c r="BC33" s="204">
        <v>3.0938511326860798</v>
      </c>
      <c r="BD33" s="208">
        <v>987</v>
      </c>
      <c r="BE33" s="207">
        <v>2166</v>
      </c>
      <c r="BF33" s="204">
        <v>2.1945288753799401</v>
      </c>
      <c r="BG33" s="208">
        <v>216</v>
      </c>
      <c r="BH33" s="207">
        <v>675</v>
      </c>
      <c r="BI33" s="204">
        <v>3.125</v>
      </c>
      <c r="BJ33" s="208">
        <v>3380</v>
      </c>
      <c r="BK33" s="207">
        <v>6223</v>
      </c>
      <c r="BL33" s="204">
        <v>1.84112426035503</v>
      </c>
      <c r="BM33" s="208">
        <v>209</v>
      </c>
      <c r="BN33" s="207">
        <v>817</v>
      </c>
      <c r="BO33" s="204">
        <v>3.9090909090909101</v>
      </c>
      <c r="BP33" s="208">
        <v>4867</v>
      </c>
      <c r="BQ33" s="207">
        <v>10055</v>
      </c>
      <c r="BR33" s="204">
        <v>2.0659543866858399</v>
      </c>
      <c r="BS33" s="208">
        <v>7645</v>
      </c>
      <c r="BT33" s="207">
        <v>19069</v>
      </c>
      <c r="BU33" s="204">
        <v>2.4943100065402199</v>
      </c>
      <c r="BV33" s="208">
        <v>390</v>
      </c>
      <c r="BW33" s="207">
        <v>939</v>
      </c>
      <c r="BX33" s="204">
        <v>2.4076923076923098</v>
      </c>
      <c r="BY33" s="208">
        <v>16202</v>
      </c>
      <c r="BZ33" s="207">
        <v>33644</v>
      </c>
      <c r="CA33" s="204">
        <v>2.0765337612640402</v>
      </c>
      <c r="CB33" s="193">
        <f t="shared" si="0"/>
        <v>76407</v>
      </c>
      <c r="CC33" s="193">
        <f t="shared" si="0"/>
        <v>160792</v>
      </c>
      <c r="CD33" s="187">
        <f t="shared" si="1"/>
        <v>2.1044145169945163</v>
      </c>
    </row>
    <row r="34" spans="1:82" s="152" customFormat="1" ht="11.25" customHeight="1" x14ac:dyDescent="0.2">
      <c r="A34" s="175" t="s">
        <v>18</v>
      </c>
      <c r="B34" s="202">
        <v>1253</v>
      </c>
      <c r="C34" s="203">
        <v>3430</v>
      </c>
      <c r="D34" s="204">
        <v>2.7374301675977701</v>
      </c>
      <c r="E34" s="202">
        <v>44</v>
      </c>
      <c r="F34" s="203">
        <v>78</v>
      </c>
      <c r="G34" s="204">
        <v>1.77272727272727</v>
      </c>
      <c r="H34" s="205">
        <v>85</v>
      </c>
      <c r="I34" s="206">
        <v>136</v>
      </c>
      <c r="J34" s="204">
        <v>1.6</v>
      </c>
      <c r="K34" s="205">
        <v>342</v>
      </c>
      <c r="L34" s="207">
        <v>724</v>
      </c>
      <c r="M34" s="204">
        <v>2.11695906432749</v>
      </c>
      <c r="N34" s="208">
        <v>3829</v>
      </c>
      <c r="O34" s="207">
        <v>7697</v>
      </c>
      <c r="P34" s="204">
        <v>2.0101854270044401</v>
      </c>
      <c r="Q34" s="208">
        <v>7272</v>
      </c>
      <c r="R34" s="207">
        <v>16790</v>
      </c>
      <c r="S34" s="204">
        <v>2.3088558855885601</v>
      </c>
      <c r="T34" s="208">
        <v>573</v>
      </c>
      <c r="U34" s="207">
        <v>1210</v>
      </c>
      <c r="V34" s="204">
        <v>2.1116928446771399</v>
      </c>
      <c r="W34" s="208">
        <v>9149</v>
      </c>
      <c r="X34" s="207">
        <v>18333</v>
      </c>
      <c r="Y34" s="204">
        <v>2.00382555470543</v>
      </c>
      <c r="Z34" s="208">
        <v>80</v>
      </c>
      <c r="AA34" s="207">
        <v>111</v>
      </c>
      <c r="AB34" s="204">
        <v>1.3875</v>
      </c>
      <c r="AC34" s="208">
        <v>6289</v>
      </c>
      <c r="AD34" s="207">
        <v>16753</v>
      </c>
      <c r="AE34" s="204">
        <v>2.6638575290189199</v>
      </c>
      <c r="AF34" s="208">
        <v>29</v>
      </c>
      <c r="AG34" s="207">
        <v>73</v>
      </c>
      <c r="AH34" s="204">
        <v>2.5172413793103501</v>
      </c>
      <c r="AI34" s="208">
        <v>4002</v>
      </c>
      <c r="AJ34" s="207">
        <v>8250</v>
      </c>
      <c r="AK34" s="204">
        <v>2.0614692653673199</v>
      </c>
      <c r="AL34" s="208">
        <v>266</v>
      </c>
      <c r="AM34" s="207">
        <v>500</v>
      </c>
      <c r="AN34" s="204">
        <v>1.8796992481203001</v>
      </c>
      <c r="AO34" s="208">
        <v>405</v>
      </c>
      <c r="AP34" s="207">
        <v>785</v>
      </c>
      <c r="AQ34" s="204">
        <v>1.93827160493827</v>
      </c>
      <c r="AR34" s="208">
        <v>2080</v>
      </c>
      <c r="AS34" s="207">
        <v>7205</v>
      </c>
      <c r="AT34" s="204">
        <v>3.4639423076923102</v>
      </c>
      <c r="AU34" s="208">
        <v>275</v>
      </c>
      <c r="AV34" s="207">
        <v>556</v>
      </c>
      <c r="AW34" s="204">
        <v>2.0218181818181802</v>
      </c>
      <c r="AX34" s="208">
        <v>536</v>
      </c>
      <c r="AY34" s="207">
        <v>1108</v>
      </c>
      <c r="AZ34" s="204">
        <v>2.0671641791044801</v>
      </c>
      <c r="BA34" s="208">
        <v>518</v>
      </c>
      <c r="BB34" s="207">
        <v>978</v>
      </c>
      <c r="BC34" s="204">
        <v>1.88803088803089</v>
      </c>
      <c r="BD34" s="208">
        <v>1401</v>
      </c>
      <c r="BE34" s="207">
        <v>2802</v>
      </c>
      <c r="BF34" s="204">
        <v>2</v>
      </c>
      <c r="BG34" s="208">
        <v>365</v>
      </c>
      <c r="BH34" s="207">
        <v>741</v>
      </c>
      <c r="BI34" s="204">
        <v>2.0301369863013701</v>
      </c>
      <c r="BJ34" s="208">
        <v>3315</v>
      </c>
      <c r="BK34" s="207">
        <v>5998</v>
      </c>
      <c r="BL34" s="204">
        <v>1.80935143288084</v>
      </c>
      <c r="BM34" s="208">
        <v>755</v>
      </c>
      <c r="BN34" s="207">
        <v>2265</v>
      </c>
      <c r="BO34" s="204">
        <v>3</v>
      </c>
      <c r="BP34" s="208">
        <v>6617</v>
      </c>
      <c r="BQ34" s="207">
        <v>20190</v>
      </c>
      <c r="BR34" s="204">
        <v>3.0512316759861</v>
      </c>
      <c r="BS34" s="208">
        <v>4081</v>
      </c>
      <c r="BT34" s="207">
        <v>8579</v>
      </c>
      <c r="BU34" s="204">
        <v>2.1021808380298901</v>
      </c>
      <c r="BV34" s="208">
        <v>702</v>
      </c>
      <c r="BW34" s="207">
        <v>1853</v>
      </c>
      <c r="BX34" s="204">
        <v>2.6396011396011398</v>
      </c>
      <c r="BY34" s="208">
        <v>17764</v>
      </c>
      <c r="BZ34" s="207">
        <v>31515</v>
      </c>
      <c r="CA34" s="204">
        <v>1.7740936725962599</v>
      </c>
      <c r="CB34" s="193">
        <f t="shared" si="0"/>
        <v>72027</v>
      </c>
      <c r="CC34" s="193">
        <f t="shared" si="0"/>
        <v>158660</v>
      </c>
      <c r="CD34" s="187">
        <f t="shared" si="1"/>
        <v>2.2027850667110944</v>
      </c>
    </row>
    <row r="35" spans="1:82" s="152" customFormat="1" ht="11.25" customHeight="1" x14ac:dyDescent="0.2">
      <c r="A35" s="175" t="s">
        <v>39</v>
      </c>
      <c r="B35" s="202">
        <v>2737</v>
      </c>
      <c r="C35" s="203">
        <v>4021</v>
      </c>
      <c r="D35" s="204">
        <v>1.4691267811472399</v>
      </c>
      <c r="E35" s="202">
        <v>11</v>
      </c>
      <c r="F35" s="203">
        <v>17</v>
      </c>
      <c r="G35" s="204">
        <v>1.5454545454545501</v>
      </c>
      <c r="H35" s="208">
        <v>396</v>
      </c>
      <c r="I35" s="207">
        <v>664</v>
      </c>
      <c r="J35" s="204">
        <v>1.67676767676768</v>
      </c>
      <c r="K35" s="205">
        <v>136</v>
      </c>
      <c r="L35" s="207">
        <v>367</v>
      </c>
      <c r="M35" s="204">
        <v>2.6985294117647101</v>
      </c>
      <c r="N35" s="208">
        <v>2148</v>
      </c>
      <c r="O35" s="207">
        <v>4520</v>
      </c>
      <c r="P35" s="204">
        <v>2.1042830540037198</v>
      </c>
      <c r="Q35" s="208">
        <v>14002</v>
      </c>
      <c r="R35" s="207">
        <v>25771</v>
      </c>
      <c r="S35" s="204">
        <v>1.84052278245965</v>
      </c>
      <c r="T35" s="208">
        <v>244</v>
      </c>
      <c r="U35" s="207">
        <v>440</v>
      </c>
      <c r="V35" s="204">
        <v>1.8032786885245899</v>
      </c>
      <c r="W35" s="208">
        <v>17106</v>
      </c>
      <c r="X35" s="207">
        <v>42303</v>
      </c>
      <c r="Y35" s="204">
        <v>2.4729919326552099</v>
      </c>
      <c r="Z35" s="208">
        <v>14</v>
      </c>
      <c r="AA35" s="207">
        <v>17</v>
      </c>
      <c r="AB35" s="204">
        <v>1.21428571428571</v>
      </c>
      <c r="AC35" s="208">
        <v>2022</v>
      </c>
      <c r="AD35" s="207">
        <v>4664</v>
      </c>
      <c r="AE35" s="204">
        <v>2.3066271018793301</v>
      </c>
      <c r="AF35" s="208">
        <v>21</v>
      </c>
      <c r="AG35" s="207">
        <v>49</v>
      </c>
      <c r="AH35" s="204">
        <v>2.3333333333333299</v>
      </c>
      <c r="AI35" s="208">
        <v>6137</v>
      </c>
      <c r="AJ35" s="207">
        <v>9467</v>
      </c>
      <c r="AK35" s="204">
        <v>1.5426103959589399</v>
      </c>
      <c r="AL35" s="208">
        <v>149</v>
      </c>
      <c r="AM35" s="207">
        <v>325</v>
      </c>
      <c r="AN35" s="204">
        <v>2.1812080536912801</v>
      </c>
      <c r="AO35" s="208">
        <v>1006</v>
      </c>
      <c r="AP35" s="207">
        <v>1636</v>
      </c>
      <c r="AQ35" s="204">
        <v>1.62624254473161</v>
      </c>
      <c r="AR35" s="208">
        <v>2007</v>
      </c>
      <c r="AS35" s="207">
        <v>2608</v>
      </c>
      <c r="AT35" s="204">
        <v>1.299451918286</v>
      </c>
      <c r="AU35" s="208">
        <v>162</v>
      </c>
      <c r="AV35" s="207">
        <v>239</v>
      </c>
      <c r="AW35" s="204">
        <v>1.4753086419753101</v>
      </c>
      <c r="AX35" s="208">
        <v>519</v>
      </c>
      <c r="AY35" s="207">
        <v>796</v>
      </c>
      <c r="AZ35" s="204">
        <v>1.5337186897880499</v>
      </c>
      <c r="BA35" s="208">
        <v>119</v>
      </c>
      <c r="BB35" s="207">
        <v>229</v>
      </c>
      <c r="BC35" s="204">
        <v>1.9243697478991599</v>
      </c>
      <c r="BD35" s="208">
        <v>765</v>
      </c>
      <c r="BE35" s="207">
        <v>1989</v>
      </c>
      <c r="BF35" s="204">
        <v>2.6</v>
      </c>
      <c r="BG35" s="208">
        <v>58</v>
      </c>
      <c r="BH35" s="207">
        <v>192</v>
      </c>
      <c r="BI35" s="204">
        <v>3.31034482758621</v>
      </c>
      <c r="BJ35" s="208">
        <v>2105</v>
      </c>
      <c r="BK35" s="207">
        <v>3743</v>
      </c>
      <c r="BL35" s="204">
        <v>1.77814726840855</v>
      </c>
      <c r="BM35" s="208">
        <v>96</v>
      </c>
      <c r="BN35" s="207">
        <v>191</v>
      </c>
      <c r="BO35" s="204">
        <v>1.9895833333333299</v>
      </c>
      <c r="BP35" s="208">
        <v>5410</v>
      </c>
      <c r="BQ35" s="207">
        <v>9087</v>
      </c>
      <c r="BR35" s="204">
        <v>1.67966728280961</v>
      </c>
      <c r="BS35" s="208">
        <v>3879</v>
      </c>
      <c r="BT35" s="207">
        <v>8619</v>
      </c>
      <c r="BU35" s="204">
        <v>2.22196442382057</v>
      </c>
      <c r="BV35" s="208">
        <v>255</v>
      </c>
      <c r="BW35" s="207">
        <v>870</v>
      </c>
      <c r="BX35" s="204">
        <v>3.4117647058823501</v>
      </c>
      <c r="BY35" s="208">
        <v>18827</v>
      </c>
      <c r="BZ35" s="207">
        <v>35647</v>
      </c>
      <c r="CA35" s="204">
        <v>1.89339777978435</v>
      </c>
      <c r="CB35" s="193">
        <f t="shared" si="0"/>
        <v>80331</v>
      </c>
      <c r="CC35" s="193">
        <f t="shared" si="0"/>
        <v>158471</v>
      </c>
      <c r="CD35" s="187">
        <f t="shared" si="1"/>
        <v>1.9727253488690544</v>
      </c>
    </row>
    <row r="36" spans="1:82" s="152" customFormat="1" ht="11.25" customHeight="1" x14ac:dyDescent="0.2">
      <c r="A36" s="175" t="s">
        <v>57</v>
      </c>
      <c r="B36" s="202">
        <v>2297</v>
      </c>
      <c r="C36" s="203">
        <v>3514</v>
      </c>
      <c r="D36" s="204">
        <v>1.52982150631258</v>
      </c>
      <c r="E36" s="208">
        <v>11</v>
      </c>
      <c r="F36" s="207">
        <v>30</v>
      </c>
      <c r="G36" s="204">
        <v>2.7272727272727302</v>
      </c>
      <c r="H36" s="208">
        <v>3</v>
      </c>
      <c r="I36" s="207">
        <v>31</v>
      </c>
      <c r="J36" s="204">
        <v>10.3333333333333</v>
      </c>
      <c r="K36" s="208">
        <v>37</v>
      </c>
      <c r="L36" s="207">
        <v>94</v>
      </c>
      <c r="M36" s="204">
        <v>2.5405405405405399</v>
      </c>
      <c r="N36" s="208">
        <v>1201</v>
      </c>
      <c r="O36" s="207">
        <v>2676</v>
      </c>
      <c r="P36" s="204">
        <v>2.2281432139883401</v>
      </c>
      <c r="Q36" s="208">
        <v>23300</v>
      </c>
      <c r="R36" s="207">
        <v>43413</v>
      </c>
      <c r="S36" s="204">
        <v>1.86321888412017</v>
      </c>
      <c r="T36" s="208">
        <v>69</v>
      </c>
      <c r="U36" s="207">
        <v>122</v>
      </c>
      <c r="V36" s="204">
        <v>1.76811594202899</v>
      </c>
      <c r="W36" s="208">
        <v>6941</v>
      </c>
      <c r="X36" s="207">
        <v>14267</v>
      </c>
      <c r="Y36" s="204">
        <v>2.0554675118859</v>
      </c>
      <c r="Z36" s="208">
        <v>5</v>
      </c>
      <c r="AA36" s="207">
        <v>7</v>
      </c>
      <c r="AB36" s="204">
        <v>1.4</v>
      </c>
      <c r="AC36" s="208">
        <v>2399</v>
      </c>
      <c r="AD36" s="207">
        <v>3275</v>
      </c>
      <c r="AE36" s="204">
        <v>1.3651521467278001</v>
      </c>
      <c r="AF36" s="208">
        <v>4</v>
      </c>
      <c r="AG36" s="207">
        <v>17</v>
      </c>
      <c r="AH36" s="204">
        <v>4.25</v>
      </c>
      <c r="AI36" s="208">
        <v>8767</v>
      </c>
      <c r="AJ36" s="207">
        <v>14405</v>
      </c>
      <c r="AK36" s="204">
        <v>1.6430934185012001</v>
      </c>
      <c r="AL36" s="208">
        <v>85</v>
      </c>
      <c r="AM36" s="207">
        <v>571</v>
      </c>
      <c r="AN36" s="204">
        <v>6.7176470588235304</v>
      </c>
      <c r="AO36" s="208">
        <v>402</v>
      </c>
      <c r="AP36" s="207">
        <v>637</v>
      </c>
      <c r="AQ36" s="204">
        <v>1.58457711442786</v>
      </c>
      <c r="AR36" s="208">
        <v>1260</v>
      </c>
      <c r="AS36" s="207">
        <v>1824</v>
      </c>
      <c r="AT36" s="204">
        <v>1.44761904761905</v>
      </c>
      <c r="AU36" s="208">
        <v>99</v>
      </c>
      <c r="AV36" s="207">
        <v>210</v>
      </c>
      <c r="AW36" s="204">
        <v>2.1212121212121202</v>
      </c>
      <c r="AX36" s="208">
        <v>73</v>
      </c>
      <c r="AY36" s="207">
        <v>150</v>
      </c>
      <c r="AZ36" s="204">
        <v>2.0547945205479499</v>
      </c>
      <c r="BA36" s="208">
        <v>37</v>
      </c>
      <c r="BB36" s="207">
        <v>110</v>
      </c>
      <c r="BC36" s="204">
        <v>2.9729729729729701</v>
      </c>
      <c r="BD36" s="208">
        <v>322</v>
      </c>
      <c r="BE36" s="207">
        <v>1328</v>
      </c>
      <c r="BF36" s="204">
        <v>4.1242236024844701</v>
      </c>
      <c r="BG36" s="208">
        <v>21</v>
      </c>
      <c r="BH36" s="207">
        <v>64</v>
      </c>
      <c r="BI36" s="204">
        <v>3.0476190476190501</v>
      </c>
      <c r="BJ36" s="208">
        <v>754</v>
      </c>
      <c r="BK36" s="207">
        <v>1258</v>
      </c>
      <c r="BL36" s="204">
        <v>1.6684350132626</v>
      </c>
      <c r="BM36" s="208">
        <v>95</v>
      </c>
      <c r="BN36" s="207">
        <v>130</v>
      </c>
      <c r="BO36" s="204">
        <v>1.3684210526315801</v>
      </c>
      <c r="BP36" s="208">
        <v>11911</v>
      </c>
      <c r="BQ36" s="207">
        <v>18353</v>
      </c>
      <c r="BR36" s="204">
        <v>1.5408445974309499</v>
      </c>
      <c r="BS36" s="208">
        <v>3863</v>
      </c>
      <c r="BT36" s="207">
        <v>7158</v>
      </c>
      <c r="BU36" s="204">
        <v>1.8529640176029001</v>
      </c>
      <c r="BV36" s="208">
        <v>60</v>
      </c>
      <c r="BW36" s="207">
        <v>221</v>
      </c>
      <c r="BX36" s="204">
        <v>3.68333333333333</v>
      </c>
      <c r="BY36" s="208">
        <v>23413</v>
      </c>
      <c r="BZ36" s="207">
        <v>36579</v>
      </c>
      <c r="CA36" s="204">
        <v>1.56233716311451</v>
      </c>
      <c r="CB36" s="193">
        <f t="shared" si="0"/>
        <v>87429</v>
      </c>
      <c r="CC36" s="193">
        <f t="shared" si="0"/>
        <v>150444</v>
      </c>
      <c r="CD36" s="187">
        <f t="shared" si="1"/>
        <v>1.7207562708025941</v>
      </c>
    </row>
    <row r="37" spans="1:82" s="152" customFormat="1" ht="11.25" customHeight="1" x14ac:dyDescent="0.2">
      <c r="A37" s="175" t="s">
        <v>22</v>
      </c>
      <c r="B37" s="202">
        <v>1881</v>
      </c>
      <c r="C37" s="203">
        <v>3066</v>
      </c>
      <c r="D37" s="204">
        <v>1.6299840510366801</v>
      </c>
      <c r="E37" s="202">
        <v>25</v>
      </c>
      <c r="F37" s="203">
        <v>41</v>
      </c>
      <c r="G37" s="204">
        <v>1.64</v>
      </c>
      <c r="H37" s="208">
        <v>1718</v>
      </c>
      <c r="I37" s="207">
        <v>2732</v>
      </c>
      <c r="J37" s="204">
        <v>1.5902211874272401</v>
      </c>
      <c r="K37" s="205">
        <v>311</v>
      </c>
      <c r="L37" s="207">
        <v>605</v>
      </c>
      <c r="M37" s="204">
        <v>1.94533762057878</v>
      </c>
      <c r="N37" s="208">
        <v>2575</v>
      </c>
      <c r="O37" s="207">
        <v>5441</v>
      </c>
      <c r="P37" s="204">
        <v>2.1130097087378599</v>
      </c>
      <c r="Q37" s="208">
        <v>8660</v>
      </c>
      <c r="R37" s="207">
        <v>16151</v>
      </c>
      <c r="S37" s="204">
        <v>1.86501154734411</v>
      </c>
      <c r="T37" s="208">
        <v>969</v>
      </c>
      <c r="U37" s="207">
        <v>1887</v>
      </c>
      <c r="V37" s="204">
        <v>1.9473684210526301</v>
      </c>
      <c r="W37" s="208">
        <v>11818</v>
      </c>
      <c r="X37" s="207">
        <v>28634</v>
      </c>
      <c r="Y37" s="204">
        <v>2.42291419867998</v>
      </c>
      <c r="Z37" s="208">
        <v>124</v>
      </c>
      <c r="AA37" s="207">
        <v>224</v>
      </c>
      <c r="AB37" s="204">
        <v>1.80645161290323</v>
      </c>
      <c r="AC37" s="208">
        <v>3673</v>
      </c>
      <c r="AD37" s="207">
        <v>10353</v>
      </c>
      <c r="AE37" s="204">
        <v>2.8186768309283998</v>
      </c>
      <c r="AF37" s="208">
        <v>40</v>
      </c>
      <c r="AG37" s="207">
        <v>72</v>
      </c>
      <c r="AH37" s="204">
        <v>1.8</v>
      </c>
      <c r="AI37" s="208">
        <v>2063</v>
      </c>
      <c r="AJ37" s="207">
        <v>4271</v>
      </c>
      <c r="AK37" s="204">
        <v>2.0702859912748401</v>
      </c>
      <c r="AL37" s="208">
        <v>84</v>
      </c>
      <c r="AM37" s="207">
        <v>133</v>
      </c>
      <c r="AN37" s="204">
        <v>1.5833333333333299</v>
      </c>
      <c r="AO37" s="208">
        <v>307</v>
      </c>
      <c r="AP37" s="207">
        <v>661</v>
      </c>
      <c r="AQ37" s="204">
        <v>2.1530944625407198</v>
      </c>
      <c r="AR37" s="208">
        <v>1512</v>
      </c>
      <c r="AS37" s="207">
        <v>2685</v>
      </c>
      <c r="AT37" s="204">
        <v>1.77579365079365</v>
      </c>
      <c r="AU37" s="208">
        <v>204</v>
      </c>
      <c r="AV37" s="207">
        <v>1046</v>
      </c>
      <c r="AW37" s="204">
        <v>5.12745098039216</v>
      </c>
      <c r="AX37" s="208">
        <v>387</v>
      </c>
      <c r="AY37" s="207">
        <v>767</v>
      </c>
      <c r="AZ37" s="204">
        <v>1.9819121447028401</v>
      </c>
      <c r="BA37" s="208">
        <v>718</v>
      </c>
      <c r="BB37" s="207">
        <v>1598</v>
      </c>
      <c r="BC37" s="204">
        <v>2.2256267409470798</v>
      </c>
      <c r="BD37" s="208">
        <v>1048</v>
      </c>
      <c r="BE37" s="207">
        <v>2081</v>
      </c>
      <c r="BF37" s="204">
        <v>1.9856870229007599</v>
      </c>
      <c r="BG37" s="208">
        <v>203</v>
      </c>
      <c r="BH37" s="207">
        <v>743</v>
      </c>
      <c r="BI37" s="204">
        <v>3.6600985221674902</v>
      </c>
      <c r="BJ37" s="208">
        <v>2837</v>
      </c>
      <c r="BK37" s="207">
        <v>5307</v>
      </c>
      <c r="BL37" s="204">
        <v>1.87063799788509</v>
      </c>
      <c r="BM37" s="208">
        <v>211</v>
      </c>
      <c r="BN37" s="207">
        <v>538</v>
      </c>
      <c r="BO37" s="204">
        <v>2.5497630331753598</v>
      </c>
      <c r="BP37" s="208">
        <v>3013</v>
      </c>
      <c r="BQ37" s="207">
        <v>6532</v>
      </c>
      <c r="BR37" s="204">
        <v>2.16793893129771</v>
      </c>
      <c r="BS37" s="208">
        <v>4899</v>
      </c>
      <c r="BT37" s="207">
        <v>9851</v>
      </c>
      <c r="BU37" s="204">
        <v>2.0108185343947702</v>
      </c>
      <c r="BV37" s="208">
        <v>137</v>
      </c>
      <c r="BW37" s="207">
        <v>481</v>
      </c>
      <c r="BX37" s="204">
        <v>3.51094890510949</v>
      </c>
      <c r="BY37" s="208">
        <v>12176</v>
      </c>
      <c r="BZ37" s="207">
        <v>25792</v>
      </c>
      <c r="CA37" s="204">
        <v>2.1182654402102501</v>
      </c>
      <c r="CB37" s="193">
        <f t="shared" si="0"/>
        <v>61593</v>
      </c>
      <c r="CC37" s="193">
        <f t="shared" si="0"/>
        <v>131692</v>
      </c>
      <c r="CD37" s="187">
        <f t="shared" si="1"/>
        <v>2.1381001087785951</v>
      </c>
    </row>
    <row r="38" spans="1:82" s="152" customFormat="1" ht="11.25" customHeight="1" x14ac:dyDescent="0.2">
      <c r="A38" s="175" t="s">
        <v>20</v>
      </c>
      <c r="B38" s="202">
        <v>1397</v>
      </c>
      <c r="C38" s="203">
        <v>2543</v>
      </c>
      <c r="D38" s="204">
        <v>1.8203292770221899</v>
      </c>
      <c r="E38" s="202">
        <v>32</v>
      </c>
      <c r="F38" s="203">
        <v>113</v>
      </c>
      <c r="G38" s="204">
        <v>3.53125</v>
      </c>
      <c r="H38" s="205">
        <v>0</v>
      </c>
      <c r="I38" s="206">
        <v>0</v>
      </c>
      <c r="J38" s="204" t="s">
        <v>121</v>
      </c>
      <c r="K38" s="208">
        <v>445</v>
      </c>
      <c r="L38" s="207">
        <v>856</v>
      </c>
      <c r="M38" s="204">
        <v>1.9235955056179801</v>
      </c>
      <c r="N38" s="208">
        <v>8524</v>
      </c>
      <c r="O38" s="207">
        <v>15514</v>
      </c>
      <c r="P38" s="204">
        <v>1.8200375410605301</v>
      </c>
      <c r="Q38" s="208">
        <v>6713</v>
      </c>
      <c r="R38" s="207">
        <v>15167</v>
      </c>
      <c r="S38" s="204">
        <v>2.2593475346342902</v>
      </c>
      <c r="T38" s="208">
        <v>701</v>
      </c>
      <c r="U38" s="207">
        <v>1199</v>
      </c>
      <c r="V38" s="204">
        <v>1.71041369472183</v>
      </c>
      <c r="W38" s="208">
        <v>10005</v>
      </c>
      <c r="X38" s="207">
        <v>21843</v>
      </c>
      <c r="Y38" s="204">
        <v>2.1832083958021</v>
      </c>
      <c r="Z38" s="208">
        <v>19</v>
      </c>
      <c r="AA38" s="207">
        <v>25</v>
      </c>
      <c r="AB38" s="204">
        <v>1.31578947368421</v>
      </c>
      <c r="AC38" s="208">
        <v>2133</v>
      </c>
      <c r="AD38" s="207">
        <v>6766</v>
      </c>
      <c r="AE38" s="204">
        <v>3.1720581340834499</v>
      </c>
      <c r="AF38" s="208">
        <v>19</v>
      </c>
      <c r="AG38" s="207">
        <v>45</v>
      </c>
      <c r="AH38" s="204">
        <v>2.3684210526315801</v>
      </c>
      <c r="AI38" s="208">
        <v>2388</v>
      </c>
      <c r="AJ38" s="207">
        <v>4423</v>
      </c>
      <c r="AK38" s="204">
        <v>1.8521775544388599</v>
      </c>
      <c r="AL38" s="208">
        <v>144</v>
      </c>
      <c r="AM38" s="207">
        <v>291</v>
      </c>
      <c r="AN38" s="204">
        <v>2.0208333333333299</v>
      </c>
      <c r="AO38" s="208">
        <v>235</v>
      </c>
      <c r="AP38" s="207">
        <v>457</v>
      </c>
      <c r="AQ38" s="204">
        <v>1.94468085106383</v>
      </c>
      <c r="AR38" s="208">
        <v>263</v>
      </c>
      <c r="AS38" s="207">
        <v>518</v>
      </c>
      <c r="AT38" s="204">
        <v>1.9695817490494301</v>
      </c>
      <c r="AU38" s="208">
        <v>99</v>
      </c>
      <c r="AV38" s="207">
        <v>156</v>
      </c>
      <c r="AW38" s="204">
        <v>1.5757575757575799</v>
      </c>
      <c r="AX38" s="208">
        <v>185</v>
      </c>
      <c r="AY38" s="207">
        <v>269</v>
      </c>
      <c r="AZ38" s="204">
        <v>1.4540540540540501</v>
      </c>
      <c r="BA38" s="208">
        <v>255</v>
      </c>
      <c r="BB38" s="207">
        <v>581</v>
      </c>
      <c r="BC38" s="204">
        <v>2.27843137254902</v>
      </c>
      <c r="BD38" s="208">
        <v>750</v>
      </c>
      <c r="BE38" s="207">
        <v>2260</v>
      </c>
      <c r="BF38" s="204">
        <v>3.0133333333333301</v>
      </c>
      <c r="BG38" s="208">
        <v>161</v>
      </c>
      <c r="BH38" s="207">
        <v>357</v>
      </c>
      <c r="BI38" s="204">
        <v>2.2173913043478302</v>
      </c>
      <c r="BJ38" s="208">
        <v>1860</v>
      </c>
      <c r="BK38" s="207">
        <v>3647</v>
      </c>
      <c r="BL38" s="204">
        <v>1.9607526881720401</v>
      </c>
      <c r="BM38" s="208">
        <v>128</v>
      </c>
      <c r="BN38" s="207">
        <v>268</v>
      </c>
      <c r="BO38" s="204">
        <v>2.09375</v>
      </c>
      <c r="BP38" s="208">
        <v>1216</v>
      </c>
      <c r="BQ38" s="207">
        <v>3599</v>
      </c>
      <c r="BR38" s="204">
        <v>2.9597039473684199</v>
      </c>
      <c r="BS38" s="208">
        <v>2746</v>
      </c>
      <c r="BT38" s="207">
        <v>6380</v>
      </c>
      <c r="BU38" s="204">
        <v>2.32337946103423</v>
      </c>
      <c r="BV38" s="208">
        <v>273</v>
      </c>
      <c r="BW38" s="207">
        <v>648</v>
      </c>
      <c r="BX38" s="204">
        <v>2.3736263736263701</v>
      </c>
      <c r="BY38" s="208">
        <v>21377</v>
      </c>
      <c r="BZ38" s="207">
        <v>38247</v>
      </c>
      <c r="CA38" s="204">
        <v>1.7891659259952299</v>
      </c>
      <c r="CB38" s="193">
        <f t="shared" si="0"/>
        <v>62068</v>
      </c>
      <c r="CC38" s="193">
        <f t="shared" si="0"/>
        <v>126172</v>
      </c>
      <c r="CD38" s="187">
        <f t="shared" si="1"/>
        <v>2.03280273248695</v>
      </c>
    </row>
    <row r="39" spans="1:82" s="152" customFormat="1" ht="11.25" customHeight="1" x14ac:dyDescent="0.2">
      <c r="A39" s="175" t="s">
        <v>62</v>
      </c>
      <c r="B39" s="202">
        <v>472</v>
      </c>
      <c r="C39" s="203">
        <v>707</v>
      </c>
      <c r="D39" s="204">
        <v>1.4978813559322</v>
      </c>
      <c r="E39" s="208">
        <v>10</v>
      </c>
      <c r="F39" s="207">
        <v>20</v>
      </c>
      <c r="G39" s="204">
        <v>2</v>
      </c>
      <c r="H39" s="208">
        <v>0</v>
      </c>
      <c r="I39" s="207">
        <v>0</v>
      </c>
      <c r="J39" s="204" t="s">
        <v>121</v>
      </c>
      <c r="K39" s="205">
        <v>69</v>
      </c>
      <c r="L39" s="207">
        <v>305</v>
      </c>
      <c r="M39" s="204">
        <v>4.4202898550724603</v>
      </c>
      <c r="N39" s="208">
        <v>1552</v>
      </c>
      <c r="O39" s="207">
        <v>2399</v>
      </c>
      <c r="P39" s="204">
        <v>1.54574742268041</v>
      </c>
      <c r="Q39" s="208">
        <v>16599</v>
      </c>
      <c r="R39" s="207">
        <v>31586</v>
      </c>
      <c r="S39" s="204">
        <v>1.9028857160069901</v>
      </c>
      <c r="T39" s="208">
        <v>131</v>
      </c>
      <c r="U39" s="207">
        <v>294</v>
      </c>
      <c r="V39" s="204">
        <v>2.2442748091603102</v>
      </c>
      <c r="W39" s="208">
        <v>4015</v>
      </c>
      <c r="X39" s="207">
        <v>9156</v>
      </c>
      <c r="Y39" s="204">
        <v>2.28044831880448</v>
      </c>
      <c r="Z39" s="208">
        <v>6</v>
      </c>
      <c r="AA39" s="207">
        <v>8</v>
      </c>
      <c r="AB39" s="204">
        <v>1.3333333333333299</v>
      </c>
      <c r="AC39" s="208">
        <v>2557</v>
      </c>
      <c r="AD39" s="207">
        <v>3907</v>
      </c>
      <c r="AE39" s="204">
        <v>1.52796245600313</v>
      </c>
      <c r="AF39" s="208">
        <v>7</v>
      </c>
      <c r="AG39" s="207">
        <v>9</v>
      </c>
      <c r="AH39" s="204">
        <v>1.28571428571429</v>
      </c>
      <c r="AI39" s="208">
        <v>5128</v>
      </c>
      <c r="AJ39" s="207">
        <v>8923</v>
      </c>
      <c r="AK39" s="204">
        <v>1.7400546021840899</v>
      </c>
      <c r="AL39" s="208">
        <v>21</v>
      </c>
      <c r="AM39" s="207">
        <v>143</v>
      </c>
      <c r="AN39" s="204">
        <v>6.8095238095238102</v>
      </c>
      <c r="AO39" s="208">
        <v>550</v>
      </c>
      <c r="AP39" s="207">
        <v>895</v>
      </c>
      <c r="AQ39" s="204">
        <v>1.6272727272727301</v>
      </c>
      <c r="AR39" s="208">
        <v>317</v>
      </c>
      <c r="AS39" s="207">
        <v>652</v>
      </c>
      <c r="AT39" s="204">
        <v>2.0567823343848599</v>
      </c>
      <c r="AU39" s="208">
        <v>8</v>
      </c>
      <c r="AV39" s="207">
        <v>16</v>
      </c>
      <c r="AW39" s="204">
        <v>2</v>
      </c>
      <c r="AX39" s="208">
        <v>4326</v>
      </c>
      <c r="AY39" s="207">
        <v>5235</v>
      </c>
      <c r="AZ39" s="204">
        <v>1.21012482662968</v>
      </c>
      <c r="BA39" s="208">
        <v>278</v>
      </c>
      <c r="BB39" s="207">
        <v>393</v>
      </c>
      <c r="BC39" s="204">
        <v>1.4136690647482</v>
      </c>
      <c r="BD39" s="208">
        <v>308</v>
      </c>
      <c r="BE39" s="207">
        <v>647</v>
      </c>
      <c r="BF39" s="204">
        <v>2.1006493506493502</v>
      </c>
      <c r="BG39" s="208">
        <v>9</v>
      </c>
      <c r="BH39" s="207">
        <v>25</v>
      </c>
      <c r="BI39" s="204">
        <v>2.7777777777777799</v>
      </c>
      <c r="BJ39" s="208">
        <v>2005</v>
      </c>
      <c r="BK39" s="207">
        <v>2550</v>
      </c>
      <c r="BL39" s="204">
        <v>1.27182044887781</v>
      </c>
      <c r="BM39" s="208">
        <v>40</v>
      </c>
      <c r="BN39" s="207">
        <v>79</v>
      </c>
      <c r="BO39" s="204">
        <v>1.9750000000000001</v>
      </c>
      <c r="BP39" s="208">
        <v>7712</v>
      </c>
      <c r="BQ39" s="207">
        <v>12195</v>
      </c>
      <c r="BR39" s="204">
        <v>1.5813018672199199</v>
      </c>
      <c r="BS39" s="208">
        <v>3091</v>
      </c>
      <c r="BT39" s="207">
        <v>4862</v>
      </c>
      <c r="BU39" s="204">
        <v>1.5729537366548001</v>
      </c>
      <c r="BV39" s="208">
        <v>75</v>
      </c>
      <c r="BW39" s="207">
        <v>187</v>
      </c>
      <c r="BX39" s="204">
        <v>2.4933333333333301</v>
      </c>
      <c r="BY39" s="208">
        <v>23224</v>
      </c>
      <c r="BZ39" s="207">
        <v>39411</v>
      </c>
      <c r="CA39" s="204">
        <v>1.6969944884602099</v>
      </c>
      <c r="CB39" s="193">
        <f t="shared" si="0"/>
        <v>72510</v>
      </c>
      <c r="CC39" s="193">
        <f t="shared" si="0"/>
        <v>124604</v>
      </c>
      <c r="CD39" s="187">
        <f t="shared" si="1"/>
        <v>1.7184388360226175</v>
      </c>
    </row>
    <row r="40" spans="1:82" s="152" customFormat="1" ht="11.25" customHeight="1" x14ac:dyDescent="0.2">
      <c r="A40" s="175" t="s">
        <v>28</v>
      </c>
      <c r="B40" s="202">
        <v>965</v>
      </c>
      <c r="C40" s="203">
        <v>2388</v>
      </c>
      <c r="D40" s="204">
        <v>2.4746113989637299</v>
      </c>
      <c r="E40" s="202">
        <v>73</v>
      </c>
      <c r="F40" s="203">
        <v>160</v>
      </c>
      <c r="G40" s="204">
        <v>2.1917808219178099</v>
      </c>
      <c r="H40" s="208">
        <v>421</v>
      </c>
      <c r="I40" s="207">
        <v>739</v>
      </c>
      <c r="J40" s="204">
        <v>1.7553444180522599</v>
      </c>
      <c r="K40" s="205">
        <v>465</v>
      </c>
      <c r="L40" s="207">
        <v>878</v>
      </c>
      <c r="M40" s="204">
        <v>1.88817204301075</v>
      </c>
      <c r="N40" s="208">
        <v>4240</v>
      </c>
      <c r="O40" s="207">
        <v>8212</v>
      </c>
      <c r="P40" s="204">
        <v>1.9367924528301901</v>
      </c>
      <c r="Q40" s="208">
        <v>6694</v>
      </c>
      <c r="R40" s="207">
        <v>15513</v>
      </c>
      <c r="S40" s="204">
        <v>2.3174484613086301</v>
      </c>
      <c r="T40" s="208">
        <v>443</v>
      </c>
      <c r="U40" s="207">
        <v>637</v>
      </c>
      <c r="V40" s="204">
        <v>1.43792325056433</v>
      </c>
      <c r="W40" s="208">
        <v>7837</v>
      </c>
      <c r="X40" s="207">
        <v>15431</v>
      </c>
      <c r="Y40" s="204">
        <v>1.96899323720812</v>
      </c>
      <c r="Z40" s="208">
        <v>139</v>
      </c>
      <c r="AA40" s="207">
        <v>264</v>
      </c>
      <c r="AB40" s="204">
        <v>1.8992805755395701</v>
      </c>
      <c r="AC40" s="208">
        <v>5273</v>
      </c>
      <c r="AD40" s="207">
        <v>13164</v>
      </c>
      <c r="AE40" s="204">
        <v>2.4964915607813398</v>
      </c>
      <c r="AF40" s="208">
        <v>28</v>
      </c>
      <c r="AG40" s="207">
        <v>53</v>
      </c>
      <c r="AH40" s="204">
        <v>1.8928571428571399</v>
      </c>
      <c r="AI40" s="208">
        <v>2659</v>
      </c>
      <c r="AJ40" s="207">
        <v>5131</v>
      </c>
      <c r="AK40" s="204">
        <v>1.9296728093268101</v>
      </c>
      <c r="AL40" s="208">
        <v>351</v>
      </c>
      <c r="AM40" s="207">
        <v>836</v>
      </c>
      <c r="AN40" s="204">
        <v>2.3817663817663801</v>
      </c>
      <c r="AO40" s="208">
        <v>418</v>
      </c>
      <c r="AP40" s="207">
        <v>742</v>
      </c>
      <c r="AQ40" s="204">
        <v>1.77511961722488</v>
      </c>
      <c r="AR40" s="208">
        <v>456</v>
      </c>
      <c r="AS40" s="207">
        <v>1147</v>
      </c>
      <c r="AT40" s="204">
        <v>2.5153508771929798</v>
      </c>
      <c r="AU40" s="208">
        <v>264</v>
      </c>
      <c r="AV40" s="207">
        <v>581</v>
      </c>
      <c r="AW40" s="204">
        <v>2.2007575757575801</v>
      </c>
      <c r="AX40" s="208">
        <v>586</v>
      </c>
      <c r="AY40" s="207">
        <v>1349</v>
      </c>
      <c r="AZ40" s="204">
        <v>2.30204778156997</v>
      </c>
      <c r="BA40" s="208">
        <v>539</v>
      </c>
      <c r="BB40" s="207">
        <v>1046</v>
      </c>
      <c r="BC40" s="204">
        <v>1.9406307977736501</v>
      </c>
      <c r="BD40" s="208">
        <v>1620</v>
      </c>
      <c r="BE40" s="207">
        <v>3080</v>
      </c>
      <c r="BF40" s="204">
        <v>1.9012345679012299</v>
      </c>
      <c r="BG40" s="208">
        <v>337</v>
      </c>
      <c r="BH40" s="207">
        <v>587</v>
      </c>
      <c r="BI40" s="204">
        <v>1.74183976261128</v>
      </c>
      <c r="BJ40" s="208">
        <v>4308</v>
      </c>
      <c r="BK40" s="207">
        <v>8066</v>
      </c>
      <c r="BL40" s="204">
        <v>1.8723305478180099</v>
      </c>
      <c r="BM40" s="208">
        <v>443</v>
      </c>
      <c r="BN40" s="207">
        <v>1214</v>
      </c>
      <c r="BO40" s="204">
        <v>2.7404063205417599</v>
      </c>
      <c r="BP40" s="208">
        <v>4002</v>
      </c>
      <c r="BQ40" s="207">
        <v>12211</v>
      </c>
      <c r="BR40" s="204">
        <v>3.0512243878061001</v>
      </c>
      <c r="BS40" s="208">
        <v>3841</v>
      </c>
      <c r="BT40" s="207">
        <v>8442</v>
      </c>
      <c r="BU40" s="204">
        <v>2.1978651392866402</v>
      </c>
      <c r="BV40" s="208">
        <v>550</v>
      </c>
      <c r="BW40" s="207">
        <v>1081</v>
      </c>
      <c r="BX40" s="204">
        <v>1.96545454545455</v>
      </c>
      <c r="BY40" s="208">
        <v>11676</v>
      </c>
      <c r="BZ40" s="207">
        <v>20934</v>
      </c>
      <c r="CA40" s="204">
        <v>1.7929085303186001</v>
      </c>
      <c r="CB40" s="193">
        <f t="shared" si="0"/>
        <v>58628</v>
      </c>
      <c r="CC40" s="193">
        <f t="shared" si="0"/>
        <v>123886</v>
      </c>
      <c r="CD40" s="187">
        <f t="shared" si="1"/>
        <v>2.1130858975233675</v>
      </c>
    </row>
    <row r="41" spans="1:82" s="152" customFormat="1" ht="11.25" customHeight="1" x14ac:dyDescent="0.2">
      <c r="A41" s="221" t="s">
        <v>111</v>
      </c>
      <c r="B41" s="208">
        <v>506</v>
      </c>
      <c r="C41" s="207">
        <v>1729</v>
      </c>
      <c r="D41" s="222">
        <v>3.4169960474308301</v>
      </c>
      <c r="E41" s="208">
        <v>14</v>
      </c>
      <c r="F41" s="207">
        <v>29</v>
      </c>
      <c r="G41" s="222">
        <v>2.0714285714285698</v>
      </c>
      <c r="H41" s="208">
        <v>0</v>
      </c>
      <c r="I41" s="207">
        <v>0</v>
      </c>
      <c r="J41" s="222" t="s">
        <v>121</v>
      </c>
      <c r="K41" s="223">
        <v>153</v>
      </c>
      <c r="L41" s="207">
        <v>1026</v>
      </c>
      <c r="M41" s="222">
        <v>6.7058823529411802</v>
      </c>
      <c r="N41" s="208">
        <v>1907</v>
      </c>
      <c r="O41" s="207">
        <v>5673</v>
      </c>
      <c r="P41" s="222">
        <v>2.9748295752490801</v>
      </c>
      <c r="Q41" s="208">
        <v>8370</v>
      </c>
      <c r="R41" s="207">
        <v>15761</v>
      </c>
      <c r="S41" s="222">
        <v>1.88303464755078</v>
      </c>
      <c r="T41" s="208">
        <v>253</v>
      </c>
      <c r="U41" s="207">
        <v>593</v>
      </c>
      <c r="V41" s="222">
        <v>2.3438735177865602</v>
      </c>
      <c r="W41" s="208">
        <v>10551</v>
      </c>
      <c r="X41" s="207">
        <v>21136</v>
      </c>
      <c r="Y41" s="222">
        <v>2.0032224433703001</v>
      </c>
      <c r="Z41" s="208">
        <v>6</v>
      </c>
      <c r="AA41" s="207">
        <v>14</v>
      </c>
      <c r="AB41" s="222">
        <v>2.3333333333333299</v>
      </c>
      <c r="AC41" s="208">
        <v>2078</v>
      </c>
      <c r="AD41" s="207">
        <v>4143</v>
      </c>
      <c r="AE41" s="222">
        <v>1.99374398460058</v>
      </c>
      <c r="AF41" s="208">
        <v>6</v>
      </c>
      <c r="AG41" s="207">
        <v>10</v>
      </c>
      <c r="AH41" s="222">
        <v>1.6666666666666701</v>
      </c>
      <c r="AI41" s="208">
        <v>4895</v>
      </c>
      <c r="AJ41" s="207">
        <v>10604</v>
      </c>
      <c r="AK41" s="222">
        <v>2.1662921348314601</v>
      </c>
      <c r="AL41" s="208">
        <v>92</v>
      </c>
      <c r="AM41" s="207">
        <v>234</v>
      </c>
      <c r="AN41" s="222">
        <v>2.5434782608695699</v>
      </c>
      <c r="AO41" s="208">
        <v>219</v>
      </c>
      <c r="AP41" s="207">
        <v>383</v>
      </c>
      <c r="AQ41" s="222">
        <v>1.74885844748858</v>
      </c>
      <c r="AR41" s="208">
        <v>327</v>
      </c>
      <c r="AS41" s="207">
        <v>550</v>
      </c>
      <c r="AT41" s="222">
        <v>1.6819571865443399</v>
      </c>
      <c r="AU41" s="208">
        <v>57</v>
      </c>
      <c r="AV41" s="207">
        <v>142</v>
      </c>
      <c r="AW41" s="222">
        <v>2.4912280701754401</v>
      </c>
      <c r="AX41" s="208">
        <v>117</v>
      </c>
      <c r="AY41" s="207">
        <v>209</v>
      </c>
      <c r="AZ41" s="222">
        <v>1.78632478632479</v>
      </c>
      <c r="BA41" s="208">
        <v>64</v>
      </c>
      <c r="BB41" s="207">
        <v>202</v>
      </c>
      <c r="BC41" s="222">
        <v>3.15625</v>
      </c>
      <c r="BD41" s="208">
        <v>263</v>
      </c>
      <c r="BE41" s="207">
        <v>1095</v>
      </c>
      <c r="BF41" s="222">
        <v>4.1634980988593204</v>
      </c>
      <c r="BG41" s="208">
        <v>25</v>
      </c>
      <c r="BH41" s="207">
        <v>56</v>
      </c>
      <c r="BI41" s="222">
        <v>2.2400000000000002</v>
      </c>
      <c r="BJ41" s="208">
        <v>1437</v>
      </c>
      <c r="BK41" s="207">
        <v>3115</v>
      </c>
      <c r="BL41" s="222">
        <v>2.1677105080027799</v>
      </c>
      <c r="BM41" s="208">
        <v>112</v>
      </c>
      <c r="BN41" s="207">
        <v>179</v>
      </c>
      <c r="BO41" s="222">
        <v>1.59821428571429</v>
      </c>
      <c r="BP41" s="208">
        <v>3224</v>
      </c>
      <c r="BQ41" s="207">
        <v>7067</v>
      </c>
      <c r="BR41" s="222">
        <v>2.1919975186104201</v>
      </c>
      <c r="BS41" s="208">
        <v>2915</v>
      </c>
      <c r="BT41" s="207">
        <v>6720</v>
      </c>
      <c r="BU41" s="222">
        <v>2.3053173241852498</v>
      </c>
      <c r="BV41" s="208">
        <v>95</v>
      </c>
      <c r="BW41" s="207">
        <v>330</v>
      </c>
      <c r="BX41" s="222">
        <v>3.4736842105263199</v>
      </c>
      <c r="BY41" s="208">
        <v>27406</v>
      </c>
      <c r="BZ41" s="207">
        <v>42649</v>
      </c>
      <c r="CA41" s="222">
        <v>1.5561920747281599</v>
      </c>
      <c r="CB41" s="193">
        <f t="shared" si="0"/>
        <v>65092</v>
      </c>
      <c r="CC41" s="193">
        <f t="shared" si="0"/>
        <v>123649</v>
      </c>
      <c r="CD41" s="187">
        <f t="shared" si="1"/>
        <v>1.899603637927856</v>
      </c>
    </row>
    <row r="42" spans="1:82" s="152" customFormat="1" ht="11.25" customHeight="1" x14ac:dyDescent="0.2">
      <c r="A42" s="175" t="s">
        <v>37</v>
      </c>
      <c r="B42" s="202">
        <v>376</v>
      </c>
      <c r="C42" s="203">
        <v>1131</v>
      </c>
      <c r="D42" s="204">
        <v>3.0079787234042601</v>
      </c>
      <c r="E42" s="202">
        <v>15</v>
      </c>
      <c r="F42" s="203">
        <v>29</v>
      </c>
      <c r="G42" s="204">
        <v>1.93333333333333</v>
      </c>
      <c r="H42" s="205">
        <v>26</v>
      </c>
      <c r="I42" s="206">
        <v>39</v>
      </c>
      <c r="J42" s="204">
        <v>1.5</v>
      </c>
      <c r="K42" s="205">
        <v>132</v>
      </c>
      <c r="L42" s="207">
        <v>314</v>
      </c>
      <c r="M42" s="204">
        <v>2.3787878787878798</v>
      </c>
      <c r="N42" s="208">
        <v>1170</v>
      </c>
      <c r="O42" s="207">
        <v>4778</v>
      </c>
      <c r="P42" s="204">
        <v>4.0837606837606799</v>
      </c>
      <c r="Q42" s="208">
        <v>2931</v>
      </c>
      <c r="R42" s="207">
        <v>7773</v>
      </c>
      <c r="S42" s="204">
        <v>2.6519959058341902</v>
      </c>
      <c r="T42" s="208">
        <v>498</v>
      </c>
      <c r="U42" s="207">
        <v>940</v>
      </c>
      <c r="V42" s="204">
        <v>1.8875502008032099</v>
      </c>
      <c r="W42" s="208">
        <v>18132</v>
      </c>
      <c r="X42" s="207">
        <v>64798</v>
      </c>
      <c r="Y42" s="204">
        <v>3.5736818883741499</v>
      </c>
      <c r="Z42" s="208">
        <v>37</v>
      </c>
      <c r="AA42" s="207">
        <v>114</v>
      </c>
      <c r="AB42" s="204">
        <v>3.0810810810810798</v>
      </c>
      <c r="AC42" s="208">
        <v>697</v>
      </c>
      <c r="AD42" s="207">
        <v>2080</v>
      </c>
      <c r="AE42" s="204">
        <v>2.9842180774748899</v>
      </c>
      <c r="AF42" s="208">
        <v>44</v>
      </c>
      <c r="AG42" s="207">
        <v>103</v>
      </c>
      <c r="AH42" s="204">
        <v>2.3409090909090899</v>
      </c>
      <c r="AI42" s="208">
        <v>957</v>
      </c>
      <c r="AJ42" s="207">
        <v>2046</v>
      </c>
      <c r="AK42" s="204">
        <v>2.1379310344827598</v>
      </c>
      <c r="AL42" s="208">
        <v>207</v>
      </c>
      <c r="AM42" s="207">
        <v>452</v>
      </c>
      <c r="AN42" s="204">
        <v>2.18357487922705</v>
      </c>
      <c r="AO42" s="208">
        <v>111</v>
      </c>
      <c r="AP42" s="207">
        <v>277</v>
      </c>
      <c r="AQ42" s="204">
        <v>2.4954954954955002</v>
      </c>
      <c r="AR42" s="208">
        <v>161</v>
      </c>
      <c r="AS42" s="207">
        <v>799</v>
      </c>
      <c r="AT42" s="204">
        <v>4.9627329192546599</v>
      </c>
      <c r="AU42" s="208">
        <v>124</v>
      </c>
      <c r="AV42" s="207">
        <v>520</v>
      </c>
      <c r="AW42" s="204">
        <v>4.1935483870967696</v>
      </c>
      <c r="AX42" s="208">
        <v>59</v>
      </c>
      <c r="AY42" s="207">
        <v>199</v>
      </c>
      <c r="AZ42" s="204">
        <v>3.3728813559322002</v>
      </c>
      <c r="BA42" s="208">
        <v>118</v>
      </c>
      <c r="BB42" s="207">
        <v>266</v>
      </c>
      <c r="BC42" s="204">
        <v>2.2542372881355899</v>
      </c>
      <c r="BD42" s="208">
        <v>531</v>
      </c>
      <c r="BE42" s="207">
        <v>1307</v>
      </c>
      <c r="BF42" s="204">
        <v>2.4613935969868201</v>
      </c>
      <c r="BG42" s="208">
        <v>101</v>
      </c>
      <c r="BH42" s="207">
        <v>251</v>
      </c>
      <c r="BI42" s="204">
        <v>2.48514851485149</v>
      </c>
      <c r="BJ42" s="208">
        <v>1316</v>
      </c>
      <c r="BK42" s="207">
        <v>2734</v>
      </c>
      <c r="BL42" s="204">
        <v>2.07750759878419</v>
      </c>
      <c r="BM42" s="208">
        <v>45</v>
      </c>
      <c r="BN42" s="207">
        <v>122</v>
      </c>
      <c r="BO42" s="204">
        <v>2.7111111111111099</v>
      </c>
      <c r="BP42" s="208">
        <v>2019</v>
      </c>
      <c r="BQ42" s="207">
        <v>4882</v>
      </c>
      <c r="BR42" s="204">
        <v>2.41802872709262</v>
      </c>
      <c r="BS42" s="208">
        <v>3237</v>
      </c>
      <c r="BT42" s="207">
        <v>10071</v>
      </c>
      <c r="BU42" s="204">
        <v>3.1112140871177001</v>
      </c>
      <c r="BV42" s="208">
        <v>140</v>
      </c>
      <c r="BW42" s="207">
        <v>437</v>
      </c>
      <c r="BX42" s="204">
        <v>3.1214285714285701</v>
      </c>
      <c r="BY42" s="208">
        <v>7447</v>
      </c>
      <c r="BZ42" s="207">
        <v>14175</v>
      </c>
      <c r="CA42" s="204">
        <v>1.9034510541157501</v>
      </c>
      <c r="CB42" s="193">
        <f t="shared" si="0"/>
        <v>40631</v>
      </c>
      <c r="CC42" s="193">
        <f t="shared" si="0"/>
        <v>120637</v>
      </c>
      <c r="CD42" s="187">
        <f t="shared" si="1"/>
        <v>2.9690876424405013</v>
      </c>
    </row>
    <row r="43" spans="1:82" s="152" customFormat="1" ht="11.25" customHeight="1" x14ac:dyDescent="0.2">
      <c r="A43" s="175" t="s">
        <v>137</v>
      </c>
      <c r="B43" s="202">
        <v>1184</v>
      </c>
      <c r="C43" s="203">
        <v>3148</v>
      </c>
      <c r="D43" s="204">
        <v>2.6587837837837802</v>
      </c>
      <c r="E43" s="208">
        <v>93</v>
      </c>
      <c r="F43" s="207">
        <v>330</v>
      </c>
      <c r="G43" s="204">
        <v>3.54838709677419</v>
      </c>
      <c r="H43" s="208">
        <v>1</v>
      </c>
      <c r="I43" s="207">
        <v>4</v>
      </c>
      <c r="J43" s="204">
        <v>4</v>
      </c>
      <c r="K43" s="208">
        <v>389</v>
      </c>
      <c r="L43" s="207">
        <v>1326</v>
      </c>
      <c r="M43" s="204">
        <v>3.4087403598971702</v>
      </c>
      <c r="N43" s="208">
        <v>2434</v>
      </c>
      <c r="O43" s="207">
        <v>5198</v>
      </c>
      <c r="P43" s="204">
        <v>2.1355792933442901</v>
      </c>
      <c r="Q43" s="208">
        <v>5959</v>
      </c>
      <c r="R43" s="207">
        <v>14918</v>
      </c>
      <c r="S43" s="204">
        <v>2.50344017452593</v>
      </c>
      <c r="T43" s="208">
        <v>582</v>
      </c>
      <c r="U43" s="207">
        <v>909</v>
      </c>
      <c r="V43" s="204">
        <v>1.5618556701030899</v>
      </c>
      <c r="W43" s="208">
        <v>5390</v>
      </c>
      <c r="X43" s="207">
        <v>10200</v>
      </c>
      <c r="Y43" s="204">
        <v>1.8923933209647501</v>
      </c>
      <c r="Z43" s="208">
        <v>93</v>
      </c>
      <c r="AA43" s="207">
        <v>168</v>
      </c>
      <c r="AB43" s="204">
        <v>1.80645161290323</v>
      </c>
      <c r="AC43" s="208">
        <v>7803</v>
      </c>
      <c r="AD43" s="207">
        <v>22157</v>
      </c>
      <c r="AE43" s="204">
        <v>2.8395488914520102</v>
      </c>
      <c r="AF43" s="208">
        <v>69</v>
      </c>
      <c r="AG43" s="207">
        <v>421</v>
      </c>
      <c r="AH43" s="204">
        <v>6.1014492753623202</v>
      </c>
      <c r="AI43" s="208">
        <v>2838</v>
      </c>
      <c r="AJ43" s="207">
        <v>5486</v>
      </c>
      <c r="AK43" s="204">
        <v>1.9330514446793501</v>
      </c>
      <c r="AL43" s="208">
        <v>203</v>
      </c>
      <c r="AM43" s="207">
        <v>590</v>
      </c>
      <c r="AN43" s="204">
        <v>2.9064039408867002</v>
      </c>
      <c r="AO43" s="208">
        <v>521</v>
      </c>
      <c r="AP43" s="207">
        <v>1066</v>
      </c>
      <c r="AQ43" s="204">
        <v>2.0460652591170798</v>
      </c>
      <c r="AR43" s="208">
        <v>590</v>
      </c>
      <c r="AS43" s="207">
        <v>1303</v>
      </c>
      <c r="AT43" s="204">
        <v>2.2084745762711901</v>
      </c>
      <c r="AU43" s="208">
        <v>276</v>
      </c>
      <c r="AV43" s="207">
        <v>456</v>
      </c>
      <c r="AW43" s="204">
        <v>1.65217391304348</v>
      </c>
      <c r="AX43" s="208">
        <v>549</v>
      </c>
      <c r="AY43" s="207">
        <v>1227</v>
      </c>
      <c r="AZ43" s="204">
        <v>2.2349726775956298</v>
      </c>
      <c r="BA43" s="208">
        <v>573</v>
      </c>
      <c r="BB43" s="207">
        <v>1683</v>
      </c>
      <c r="BC43" s="204">
        <v>2.9371727748691101</v>
      </c>
      <c r="BD43" s="208">
        <v>2249</v>
      </c>
      <c r="BE43" s="207">
        <v>5339</v>
      </c>
      <c r="BF43" s="204">
        <v>2.37394397510004</v>
      </c>
      <c r="BG43" s="208">
        <v>521</v>
      </c>
      <c r="BH43" s="207">
        <v>1382</v>
      </c>
      <c r="BI43" s="204">
        <v>2.6525911708253398</v>
      </c>
      <c r="BJ43" s="208">
        <v>2152</v>
      </c>
      <c r="BK43" s="207">
        <v>4124</v>
      </c>
      <c r="BL43" s="204">
        <v>1.9163568773234201</v>
      </c>
      <c r="BM43" s="208">
        <v>459</v>
      </c>
      <c r="BN43" s="207">
        <v>859</v>
      </c>
      <c r="BO43" s="204">
        <v>1.87145969498911</v>
      </c>
      <c r="BP43" s="208">
        <v>4396</v>
      </c>
      <c r="BQ43" s="207">
        <v>10537</v>
      </c>
      <c r="BR43" s="204">
        <v>2.3969517743403101</v>
      </c>
      <c r="BS43" s="208">
        <v>2945</v>
      </c>
      <c r="BT43" s="207">
        <v>6771</v>
      </c>
      <c r="BU43" s="204">
        <v>2.2991511035653698</v>
      </c>
      <c r="BV43" s="208">
        <v>461</v>
      </c>
      <c r="BW43" s="207">
        <v>1547</v>
      </c>
      <c r="BX43" s="204">
        <v>3.35574837310195</v>
      </c>
      <c r="BY43" s="208">
        <v>9793</v>
      </c>
      <c r="BZ43" s="207">
        <v>17932</v>
      </c>
      <c r="CA43" s="204">
        <v>1.8311038496885499</v>
      </c>
      <c r="CB43" s="193">
        <f t="shared" si="0"/>
        <v>52523</v>
      </c>
      <c r="CC43" s="193">
        <f t="shared" si="0"/>
        <v>119081</v>
      </c>
      <c r="CD43" s="187">
        <f t="shared" si="1"/>
        <v>2.2672162671591494</v>
      </c>
    </row>
    <row r="44" spans="1:82" s="152" customFormat="1" ht="11.25" customHeight="1" x14ac:dyDescent="0.2">
      <c r="A44" s="224" t="s">
        <v>47</v>
      </c>
      <c r="B44" s="219">
        <v>169</v>
      </c>
      <c r="C44" s="218">
        <v>511</v>
      </c>
      <c r="D44" s="225">
        <v>3.0236686390532501</v>
      </c>
      <c r="E44" s="219">
        <v>41</v>
      </c>
      <c r="F44" s="218">
        <v>57</v>
      </c>
      <c r="G44" s="225">
        <v>1.3902439024390201</v>
      </c>
      <c r="H44" s="226">
        <v>0</v>
      </c>
      <c r="I44" s="227">
        <v>0</v>
      </c>
      <c r="J44" s="204" t="s">
        <v>121</v>
      </c>
      <c r="K44" s="226">
        <v>63</v>
      </c>
      <c r="L44" s="218">
        <v>163</v>
      </c>
      <c r="M44" s="225">
        <v>2.5873015873015901</v>
      </c>
      <c r="N44" s="219">
        <v>879</v>
      </c>
      <c r="O44" s="218">
        <v>1680</v>
      </c>
      <c r="P44" s="225">
        <v>1.9112627986348101</v>
      </c>
      <c r="Q44" s="219">
        <v>16414</v>
      </c>
      <c r="R44" s="218">
        <v>29968</v>
      </c>
      <c r="S44" s="225">
        <v>1.82575849884245</v>
      </c>
      <c r="T44" s="219">
        <v>153</v>
      </c>
      <c r="U44" s="218">
        <v>262</v>
      </c>
      <c r="V44" s="225">
        <v>1.71241830065359</v>
      </c>
      <c r="W44" s="219">
        <v>5004</v>
      </c>
      <c r="X44" s="218">
        <v>9907</v>
      </c>
      <c r="Y44" s="225">
        <v>1.9798161470823299</v>
      </c>
      <c r="Z44" s="219">
        <v>4</v>
      </c>
      <c r="AA44" s="218">
        <v>7</v>
      </c>
      <c r="AB44" s="225">
        <v>1.75</v>
      </c>
      <c r="AC44" s="219">
        <v>3994</v>
      </c>
      <c r="AD44" s="218">
        <v>7405</v>
      </c>
      <c r="AE44" s="225">
        <v>1.85403104656985</v>
      </c>
      <c r="AF44" s="219">
        <v>13</v>
      </c>
      <c r="AG44" s="218">
        <v>36</v>
      </c>
      <c r="AH44" s="225">
        <v>2.7692307692307701</v>
      </c>
      <c r="AI44" s="219">
        <v>10264</v>
      </c>
      <c r="AJ44" s="218">
        <v>14770</v>
      </c>
      <c r="AK44" s="225">
        <v>1.43901013250195</v>
      </c>
      <c r="AL44" s="219">
        <v>98</v>
      </c>
      <c r="AM44" s="218">
        <v>239</v>
      </c>
      <c r="AN44" s="225">
        <v>2.43877551020408</v>
      </c>
      <c r="AO44" s="219">
        <v>546</v>
      </c>
      <c r="AP44" s="218">
        <v>945</v>
      </c>
      <c r="AQ44" s="225">
        <v>1.7307692307692299</v>
      </c>
      <c r="AR44" s="219">
        <v>538</v>
      </c>
      <c r="AS44" s="218">
        <v>769</v>
      </c>
      <c r="AT44" s="225">
        <v>1.4293680297397799</v>
      </c>
      <c r="AU44" s="219">
        <v>107</v>
      </c>
      <c r="AV44" s="218">
        <v>154</v>
      </c>
      <c r="AW44" s="225">
        <v>1.4392523364486001</v>
      </c>
      <c r="AX44" s="219">
        <v>408</v>
      </c>
      <c r="AY44" s="218">
        <v>531</v>
      </c>
      <c r="AZ44" s="225">
        <v>1.3014705882352899</v>
      </c>
      <c r="BA44" s="219">
        <v>56</v>
      </c>
      <c r="BB44" s="218">
        <v>88</v>
      </c>
      <c r="BC44" s="225">
        <v>1.5714285714285701</v>
      </c>
      <c r="BD44" s="219">
        <v>753</v>
      </c>
      <c r="BE44" s="218">
        <v>1177</v>
      </c>
      <c r="BF44" s="225">
        <v>1.56308100929615</v>
      </c>
      <c r="BG44" s="219">
        <v>35</v>
      </c>
      <c r="BH44" s="218">
        <v>61</v>
      </c>
      <c r="BI44" s="225">
        <v>1.74285714285714</v>
      </c>
      <c r="BJ44" s="219">
        <v>927</v>
      </c>
      <c r="BK44" s="218">
        <v>1664</v>
      </c>
      <c r="BL44" s="225">
        <v>1.7950377562027999</v>
      </c>
      <c r="BM44" s="219">
        <v>97</v>
      </c>
      <c r="BN44" s="218">
        <v>254</v>
      </c>
      <c r="BO44" s="225">
        <v>2.6185567010309301</v>
      </c>
      <c r="BP44" s="219">
        <v>10819</v>
      </c>
      <c r="BQ44" s="218">
        <v>19037</v>
      </c>
      <c r="BR44" s="225">
        <v>1.7595896108697699</v>
      </c>
      <c r="BS44" s="219">
        <v>2722</v>
      </c>
      <c r="BT44" s="218">
        <v>4427</v>
      </c>
      <c r="BU44" s="225">
        <v>1.6263776634827301</v>
      </c>
      <c r="BV44" s="219">
        <v>80</v>
      </c>
      <c r="BW44" s="218">
        <v>201</v>
      </c>
      <c r="BX44" s="225">
        <v>2.5125000000000002</v>
      </c>
      <c r="BY44" s="219">
        <v>13811</v>
      </c>
      <c r="BZ44" s="218">
        <v>23991</v>
      </c>
      <c r="CA44" s="225">
        <v>1.73709362102672</v>
      </c>
      <c r="CB44" s="193">
        <f t="shared" si="0"/>
        <v>67995</v>
      </c>
      <c r="CC44" s="193">
        <f t="shared" si="0"/>
        <v>118304</v>
      </c>
      <c r="CD44" s="187">
        <f t="shared" si="1"/>
        <v>1.7398926391646445</v>
      </c>
    </row>
    <row r="45" spans="1:82" s="152" customFormat="1" ht="11.25" customHeight="1" x14ac:dyDescent="0.2">
      <c r="A45" s="175" t="s">
        <v>42</v>
      </c>
      <c r="B45" s="202">
        <v>1138</v>
      </c>
      <c r="C45" s="203">
        <v>3820</v>
      </c>
      <c r="D45" s="204">
        <v>3.3567662565905101</v>
      </c>
      <c r="E45" s="208">
        <v>21</v>
      </c>
      <c r="F45" s="207">
        <v>47</v>
      </c>
      <c r="G45" s="204">
        <v>2.2380952380952399</v>
      </c>
      <c r="H45" s="208">
        <v>2</v>
      </c>
      <c r="I45" s="207">
        <v>4</v>
      </c>
      <c r="J45" s="204">
        <v>2</v>
      </c>
      <c r="K45" s="205">
        <v>490</v>
      </c>
      <c r="L45" s="207">
        <v>934</v>
      </c>
      <c r="M45" s="204">
        <v>1.90612244897959</v>
      </c>
      <c r="N45" s="208">
        <v>4489</v>
      </c>
      <c r="O45" s="207">
        <v>9087</v>
      </c>
      <c r="P45" s="204">
        <v>2.0242815771886802</v>
      </c>
      <c r="Q45" s="208">
        <v>5401</v>
      </c>
      <c r="R45" s="207">
        <v>12010</v>
      </c>
      <c r="S45" s="204">
        <v>2.2236622847620802</v>
      </c>
      <c r="T45" s="208">
        <v>420</v>
      </c>
      <c r="U45" s="207">
        <v>886</v>
      </c>
      <c r="V45" s="204">
        <v>2.10952380952381</v>
      </c>
      <c r="W45" s="208">
        <v>6363</v>
      </c>
      <c r="X45" s="207">
        <v>13172</v>
      </c>
      <c r="Y45" s="204">
        <v>2.0700927235580702</v>
      </c>
      <c r="Z45" s="208">
        <v>30</v>
      </c>
      <c r="AA45" s="207">
        <v>44</v>
      </c>
      <c r="AB45" s="204">
        <v>1.4666666666666699</v>
      </c>
      <c r="AC45" s="208">
        <v>2808</v>
      </c>
      <c r="AD45" s="207">
        <v>8511</v>
      </c>
      <c r="AE45" s="204">
        <v>3.0309829059829099</v>
      </c>
      <c r="AF45" s="208">
        <v>24</v>
      </c>
      <c r="AG45" s="207">
        <v>75</v>
      </c>
      <c r="AH45" s="204">
        <v>3.125</v>
      </c>
      <c r="AI45" s="208">
        <v>2253</v>
      </c>
      <c r="AJ45" s="207">
        <v>5913</v>
      </c>
      <c r="AK45" s="204">
        <v>2.6245006657789598</v>
      </c>
      <c r="AL45" s="208">
        <v>272</v>
      </c>
      <c r="AM45" s="207">
        <v>663</v>
      </c>
      <c r="AN45" s="204">
        <v>2.4375</v>
      </c>
      <c r="AO45" s="208">
        <v>285</v>
      </c>
      <c r="AP45" s="207">
        <v>603</v>
      </c>
      <c r="AQ45" s="204">
        <v>2.11578947368421</v>
      </c>
      <c r="AR45" s="208">
        <v>282</v>
      </c>
      <c r="AS45" s="207">
        <v>690</v>
      </c>
      <c r="AT45" s="204">
        <v>2.4468085106383</v>
      </c>
      <c r="AU45" s="208">
        <v>100</v>
      </c>
      <c r="AV45" s="207">
        <v>225</v>
      </c>
      <c r="AW45" s="204">
        <v>2.25</v>
      </c>
      <c r="AX45" s="208">
        <v>331</v>
      </c>
      <c r="AY45" s="207">
        <v>1024</v>
      </c>
      <c r="AZ45" s="204">
        <v>3.0936555891238702</v>
      </c>
      <c r="BA45" s="208">
        <v>415</v>
      </c>
      <c r="BB45" s="207">
        <v>1536</v>
      </c>
      <c r="BC45" s="204">
        <v>3.7012048192771099</v>
      </c>
      <c r="BD45" s="208">
        <v>1037</v>
      </c>
      <c r="BE45" s="207">
        <v>3362</v>
      </c>
      <c r="BF45" s="204">
        <v>3.2420443587271</v>
      </c>
      <c r="BG45" s="208">
        <v>277</v>
      </c>
      <c r="BH45" s="207">
        <v>1649</v>
      </c>
      <c r="BI45" s="204">
        <v>5.9530685920577602</v>
      </c>
      <c r="BJ45" s="208">
        <v>2901</v>
      </c>
      <c r="BK45" s="207">
        <v>6542</v>
      </c>
      <c r="BL45" s="204">
        <v>2.2550844536366799</v>
      </c>
      <c r="BM45" s="208">
        <v>143</v>
      </c>
      <c r="BN45" s="207">
        <v>321</v>
      </c>
      <c r="BO45" s="204">
        <v>2.2447552447552401</v>
      </c>
      <c r="BP45" s="208">
        <v>2626</v>
      </c>
      <c r="BQ45" s="207">
        <v>7171</v>
      </c>
      <c r="BR45" s="204">
        <v>2.7307692307692299</v>
      </c>
      <c r="BS45" s="208">
        <v>3036</v>
      </c>
      <c r="BT45" s="207">
        <v>6768</v>
      </c>
      <c r="BU45" s="204">
        <v>2.2292490118577102</v>
      </c>
      <c r="BV45" s="208">
        <v>305</v>
      </c>
      <c r="BW45" s="207">
        <v>795</v>
      </c>
      <c r="BX45" s="204">
        <v>2.6065573770491799</v>
      </c>
      <c r="BY45" s="208">
        <v>10308</v>
      </c>
      <c r="BZ45" s="207">
        <v>26773</v>
      </c>
      <c r="CA45" s="204">
        <v>2.5973030655801299</v>
      </c>
      <c r="CB45" s="193">
        <f t="shared" si="0"/>
        <v>45757</v>
      </c>
      <c r="CC45" s="193">
        <f t="shared" si="0"/>
        <v>112625</v>
      </c>
      <c r="CD45" s="187">
        <f t="shared" si="1"/>
        <v>2.461372030508993</v>
      </c>
    </row>
    <row r="46" spans="1:82" s="152" customFormat="1" x14ac:dyDescent="0.2">
      <c r="A46" s="175" t="s">
        <v>138</v>
      </c>
      <c r="B46" s="202">
        <v>483</v>
      </c>
      <c r="C46" s="203">
        <v>1594</v>
      </c>
      <c r="D46" s="204">
        <v>3.3002070393374701</v>
      </c>
      <c r="E46" s="202">
        <v>25</v>
      </c>
      <c r="F46" s="203">
        <v>66</v>
      </c>
      <c r="G46" s="204">
        <v>2.64</v>
      </c>
      <c r="H46" s="205">
        <v>6</v>
      </c>
      <c r="I46" s="206">
        <v>16</v>
      </c>
      <c r="J46" s="204">
        <v>2.6666666666666701</v>
      </c>
      <c r="K46" s="205">
        <v>195</v>
      </c>
      <c r="L46" s="207">
        <v>379</v>
      </c>
      <c r="M46" s="204">
        <v>1.94358974358974</v>
      </c>
      <c r="N46" s="208">
        <v>4238</v>
      </c>
      <c r="O46" s="207">
        <v>8877</v>
      </c>
      <c r="P46" s="204">
        <v>2.0946201038225598</v>
      </c>
      <c r="Q46" s="208">
        <v>5766</v>
      </c>
      <c r="R46" s="207">
        <v>13545</v>
      </c>
      <c r="S46" s="204">
        <v>2.34911550468262</v>
      </c>
      <c r="T46" s="208">
        <v>201</v>
      </c>
      <c r="U46" s="207">
        <v>387</v>
      </c>
      <c r="V46" s="204">
        <v>1.92537313432836</v>
      </c>
      <c r="W46" s="208">
        <v>9074</v>
      </c>
      <c r="X46" s="207">
        <v>18040</v>
      </c>
      <c r="Y46" s="204">
        <v>1.98809786202336</v>
      </c>
      <c r="Z46" s="208">
        <v>29</v>
      </c>
      <c r="AA46" s="207">
        <v>42</v>
      </c>
      <c r="AB46" s="204">
        <v>1.44827586206897</v>
      </c>
      <c r="AC46" s="208">
        <v>1733</v>
      </c>
      <c r="AD46" s="207">
        <v>4178</v>
      </c>
      <c r="AE46" s="204">
        <v>2.4108482400461599</v>
      </c>
      <c r="AF46" s="208">
        <v>17</v>
      </c>
      <c r="AG46" s="207">
        <v>35</v>
      </c>
      <c r="AH46" s="204">
        <v>2.0588235294117601</v>
      </c>
      <c r="AI46" s="208">
        <v>2824</v>
      </c>
      <c r="AJ46" s="207">
        <v>5913</v>
      </c>
      <c r="AK46" s="204">
        <v>2.09383852691218</v>
      </c>
      <c r="AL46" s="208">
        <v>591</v>
      </c>
      <c r="AM46" s="207">
        <v>1417</v>
      </c>
      <c r="AN46" s="204">
        <v>2.39763113367174</v>
      </c>
      <c r="AO46" s="208">
        <v>325</v>
      </c>
      <c r="AP46" s="207">
        <v>704</v>
      </c>
      <c r="AQ46" s="204">
        <v>2.1661538461538501</v>
      </c>
      <c r="AR46" s="208">
        <v>214</v>
      </c>
      <c r="AS46" s="207">
        <v>524</v>
      </c>
      <c r="AT46" s="204">
        <v>2.4485981308411202</v>
      </c>
      <c r="AU46" s="208">
        <v>125</v>
      </c>
      <c r="AV46" s="207">
        <v>256</v>
      </c>
      <c r="AW46" s="204">
        <v>2.048</v>
      </c>
      <c r="AX46" s="208">
        <v>223</v>
      </c>
      <c r="AY46" s="207">
        <v>479</v>
      </c>
      <c r="AZ46" s="204">
        <v>2.1479820627802702</v>
      </c>
      <c r="BA46" s="208">
        <v>293</v>
      </c>
      <c r="BB46" s="207">
        <v>931</v>
      </c>
      <c r="BC46" s="204">
        <v>3.1774744027303798</v>
      </c>
      <c r="BD46" s="208">
        <v>563</v>
      </c>
      <c r="BE46" s="207">
        <v>1136</v>
      </c>
      <c r="BF46" s="204">
        <v>2.01776198934281</v>
      </c>
      <c r="BG46" s="208">
        <v>142</v>
      </c>
      <c r="BH46" s="207">
        <v>305</v>
      </c>
      <c r="BI46" s="204">
        <v>2.1478873239436602</v>
      </c>
      <c r="BJ46" s="208">
        <v>1386</v>
      </c>
      <c r="BK46" s="207">
        <v>2730</v>
      </c>
      <c r="BL46" s="204">
        <v>1.9696969696969699</v>
      </c>
      <c r="BM46" s="208">
        <v>171</v>
      </c>
      <c r="BN46" s="207">
        <v>349</v>
      </c>
      <c r="BO46" s="204">
        <v>2.0409356725146202</v>
      </c>
      <c r="BP46" s="208">
        <v>3805</v>
      </c>
      <c r="BQ46" s="207">
        <v>9302</v>
      </c>
      <c r="BR46" s="204">
        <v>2.4446780551905398</v>
      </c>
      <c r="BS46" s="208">
        <v>3180</v>
      </c>
      <c r="BT46" s="207">
        <v>7273</v>
      </c>
      <c r="BU46" s="204">
        <v>2.2871069182389898</v>
      </c>
      <c r="BV46" s="208">
        <v>470</v>
      </c>
      <c r="BW46" s="207">
        <v>1104</v>
      </c>
      <c r="BX46" s="204">
        <v>2.3489361702127698</v>
      </c>
      <c r="BY46" s="208">
        <v>13896</v>
      </c>
      <c r="BZ46" s="207">
        <v>26641</v>
      </c>
      <c r="CA46" s="204">
        <v>1.91717040875072</v>
      </c>
      <c r="CB46" s="193">
        <f t="shared" si="0"/>
        <v>49975</v>
      </c>
      <c r="CC46" s="193">
        <f t="shared" si="0"/>
        <v>106223</v>
      </c>
      <c r="CD46" s="187">
        <f t="shared" si="1"/>
        <v>2.1255227613806902</v>
      </c>
    </row>
    <row r="47" spans="1:82" s="152" customFormat="1" ht="11.25" customHeight="1" x14ac:dyDescent="0.2">
      <c r="A47" s="175" t="s">
        <v>19</v>
      </c>
      <c r="B47" s="202">
        <v>613</v>
      </c>
      <c r="C47" s="203">
        <v>982</v>
      </c>
      <c r="D47" s="204">
        <v>1.60195758564437</v>
      </c>
      <c r="E47" s="208">
        <v>58</v>
      </c>
      <c r="F47" s="207">
        <v>146</v>
      </c>
      <c r="G47" s="204">
        <v>2.5172413793103501</v>
      </c>
      <c r="H47" s="208">
        <v>0</v>
      </c>
      <c r="I47" s="207">
        <v>0</v>
      </c>
      <c r="J47" s="204" t="s">
        <v>121</v>
      </c>
      <c r="K47" s="205">
        <v>430</v>
      </c>
      <c r="L47" s="207">
        <v>655</v>
      </c>
      <c r="M47" s="204">
        <v>1.52325581395349</v>
      </c>
      <c r="N47" s="208">
        <v>2897</v>
      </c>
      <c r="O47" s="207">
        <v>4414</v>
      </c>
      <c r="P47" s="204">
        <v>1.5236451501553301</v>
      </c>
      <c r="Q47" s="208">
        <v>6344</v>
      </c>
      <c r="R47" s="207">
        <v>19045</v>
      </c>
      <c r="S47" s="204">
        <v>3.0020491803278699</v>
      </c>
      <c r="T47" s="208">
        <v>693</v>
      </c>
      <c r="U47" s="207">
        <v>1136</v>
      </c>
      <c r="V47" s="204">
        <v>1.6392496392496401</v>
      </c>
      <c r="W47" s="208">
        <v>4117</v>
      </c>
      <c r="X47" s="207">
        <v>8364</v>
      </c>
      <c r="Y47" s="204">
        <v>2.0315763905756601</v>
      </c>
      <c r="Z47" s="208">
        <v>74</v>
      </c>
      <c r="AA47" s="207">
        <v>276</v>
      </c>
      <c r="AB47" s="204">
        <v>3.7297297297297298</v>
      </c>
      <c r="AC47" s="208">
        <v>3478</v>
      </c>
      <c r="AD47" s="207">
        <v>14759</v>
      </c>
      <c r="AE47" s="204">
        <v>4.2435307648073604</v>
      </c>
      <c r="AF47" s="208">
        <v>42</v>
      </c>
      <c r="AG47" s="207">
        <v>73</v>
      </c>
      <c r="AH47" s="204">
        <v>1.7380952380952399</v>
      </c>
      <c r="AI47" s="208">
        <v>2779</v>
      </c>
      <c r="AJ47" s="207">
        <v>4862</v>
      </c>
      <c r="AK47" s="204">
        <v>1.74955019791292</v>
      </c>
      <c r="AL47" s="208">
        <v>262</v>
      </c>
      <c r="AM47" s="207">
        <v>463</v>
      </c>
      <c r="AN47" s="204">
        <v>1.7671755725190801</v>
      </c>
      <c r="AO47" s="208">
        <v>983</v>
      </c>
      <c r="AP47" s="207">
        <v>1676</v>
      </c>
      <c r="AQ47" s="204">
        <v>1.70498474059003</v>
      </c>
      <c r="AR47" s="208">
        <v>731</v>
      </c>
      <c r="AS47" s="207">
        <v>2320</v>
      </c>
      <c r="AT47" s="204">
        <v>3.1737346101231201</v>
      </c>
      <c r="AU47" s="208">
        <v>91</v>
      </c>
      <c r="AV47" s="207">
        <v>133</v>
      </c>
      <c r="AW47" s="204">
        <v>1.4615384615384599</v>
      </c>
      <c r="AX47" s="208">
        <v>581</v>
      </c>
      <c r="AY47" s="207">
        <v>1191</v>
      </c>
      <c r="AZ47" s="204">
        <v>2.0499139414802099</v>
      </c>
      <c r="BA47" s="208">
        <v>572</v>
      </c>
      <c r="BB47" s="207">
        <v>774</v>
      </c>
      <c r="BC47" s="204">
        <v>1.35314685314685</v>
      </c>
      <c r="BD47" s="208">
        <v>780</v>
      </c>
      <c r="BE47" s="207">
        <v>1774</v>
      </c>
      <c r="BF47" s="204">
        <v>2.2743589743589698</v>
      </c>
      <c r="BG47" s="208">
        <v>195</v>
      </c>
      <c r="BH47" s="207">
        <v>410</v>
      </c>
      <c r="BI47" s="204">
        <v>2.1025641025641</v>
      </c>
      <c r="BJ47" s="208">
        <v>2876</v>
      </c>
      <c r="BK47" s="207">
        <v>6334</v>
      </c>
      <c r="BL47" s="204">
        <v>2.20236439499305</v>
      </c>
      <c r="BM47" s="208">
        <v>458</v>
      </c>
      <c r="BN47" s="207">
        <v>953</v>
      </c>
      <c r="BO47" s="204">
        <v>2.0807860262008702</v>
      </c>
      <c r="BP47" s="208">
        <v>3153</v>
      </c>
      <c r="BQ47" s="207">
        <v>11371</v>
      </c>
      <c r="BR47" s="204">
        <v>3.6064065968918499</v>
      </c>
      <c r="BS47" s="208">
        <v>5608</v>
      </c>
      <c r="BT47" s="207">
        <v>9939</v>
      </c>
      <c r="BU47" s="204">
        <v>1.7722895863052801</v>
      </c>
      <c r="BV47" s="208">
        <v>213</v>
      </c>
      <c r="BW47" s="207">
        <v>374</v>
      </c>
      <c r="BX47" s="204">
        <v>1.7558685446009401</v>
      </c>
      <c r="BY47" s="208">
        <v>7371</v>
      </c>
      <c r="BZ47" s="207">
        <v>12832</v>
      </c>
      <c r="CA47" s="204">
        <v>1.74087640754307</v>
      </c>
      <c r="CB47" s="193">
        <f t="shared" si="0"/>
        <v>45399</v>
      </c>
      <c r="CC47" s="193">
        <f t="shared" si="0"/>
        <v>105256</v>
      </c>
      <c r="CD47" s="187">
        <f t="shared" si="1"/>
        <v>2.3184651644309344</v>
      </c>
    </row>
    <row r="48" spans="1:82" s="152" customFormat="1" ht="11.25" customHeight="1" x14ac:dyDescent="0.2">
      <c r="A48" s="175" t="s">
        <v>14</v>
      </c>
      <c r="B48" s="202">
        <v>699</v>
      </c>
      <c r="C48" s="203">
        <v>1520</v>
      </c>
      <c r="D48" s="204">
        <v>2.1745350500715301</v>
      </c>
      <c r="E48" s="202">
        <v>7</v>
      </c>
      <c r="F48" s="203">
        <v>18</v>
      </c>
      <c r="G48" s="204">
        <v>2.5714285714285698</v>
      </c>
      <c r="H48" s="208">
        <v>0</v>
      </c>
      <c r="I48" s="207">
        <v>0</v>
      </c>
      <c r="J48" s="204" t="s">
        <v>121</v>
      </c>
      <c r="K48" s="205">
        <v>66</v>
      </c>
      <c r="L48" s="207">
        <v>259</v>
      </c>
      <c r="M48" s="204">
        <v>3.9242424242424199</v>
      </c>
      <c r="N48" s="208">
        <v>1500</v>
      </c>
      <c r="O48" s="207">
        <v>3458</v>
      </c>
      <c r="P48" s="204">
        <v>2.3053333333333299</v>
      </c>
      <c r="Q48" s="208">
        <v>2939</v>
      </c>
      <c r="R48" s="207">
        <v>6755</v>
      </c>
      <c r="S48" s="204">
        <v>2.29840081660429</v>
      </c>
      <c r="T48" s="208">
        <v>198</v>
      </c>
      <c r="U48" s="207">
        <v>398</v>
      </c>
      <c r="V48" s="204">
        <v>2.0101010101010099</v>
      </c>
      <c r="W48" s="208">
        <v>9491</v>
      </c>
      <c r="X48" s="207">
        <v>22325</v>
      </c>
      <c r="Y48" s="204">
        <v>2.3522284269307798</v>
      </c>
      <c r="Z48" s="208">
        <v>31</v>
      </c>
      <c r="AA48" s="207">
        <v>33</v>
      </c>
      <c r="AB48" s="204">
        <v>1.06451612903226</v>
      </c>
      <c r="AC48" s="208">
        <v>2080</v>
      </c>
      <c r="AD48" s="207">
        <v>9146</v>
      </c>
      <c r="AE48" s="204">
        <v>4.3971153846153799</v>
      </c>
      <c r="AF48" s="208">
        <v>13</v>
      </c>
      <c r="AG48" s="207">
        <v>15</v>
      </c>
      <c r="AH48" s="204">
        <v>1.15384615384615</v>
      </c>
      <c r="AI48" s="208">
        <v>1395</v>
      </c>
      <c r="AJ48" s="207">
        <v>4161</v>
      </c>
      <c r="AK48" s="204">
        <v>2.98279569892473</v>
      </c>
      <c r="AL48" s="208">
        <v>78</v>
      </c>
      <c r="AM48" s="207">
        <v>176</v>
      </c>
      <c r="AN48" s="204">
        <v>2.2564102564102599</v>
      </c>
      <c r="AO48" s="208">
        <v>390</v>
      </c>
      <c r="AP48" s="207">
        <v>1312</v>
      </c>
      <c r="AQ48" s="204">
        <v>3.3641025641025601</v>
      </c>
      <c r="AR48" s="208">
        <v>196</v>
      </c>
      <c r="AS48" s="207">
        <v>1018</v>
      </c>
      <c r="AT48" s="204">
        <v>5.1938775510204103</v>
      </c>
      <c r="AU48" s="208">
        <v>43</v>
      </c>
      <c r="AV48" s="207">
        <v>104</v>
      </c>
      <c r="AW48" s="204">
        <v>2.4186046511627901</v>
      </c>
      <c r="AX48" s="208">
        <v>172</v>
      </c>
      <c r="AY48" s="207">
        <v>321</v>
      </c>
      <c r="AZ48" s="204">
        <v>1.8662790697674401</v>
      </c>
      <c r="BA48" s="208">
        <v>81</v>
      </c>
      <c r="BB48" s="207">
        <v>161</v>
      </c>
      <c r="BC48" s="204">
        <v>1.98765432098765</v>
      </c>
      <c r="BD48" s="208">
        <v>721</v>
      </c>
      <c r="BE48" s="207">
        <v>3939</v>
      </c>
      <c r="BF48" s="204">
        <v>5.4632454923717102</v>
      </c>
      <c r="BG48" s="208">
        <v>68</v>
      </c>
      <c r="BH48" s="207">
        <v>149</v>
      </c>
      <c r="BI48" s="204">
        <v>2.1911764705882399</v>
      </c>
      <c r="BJ48" s="208">
        <v>2463</v>
      </c>
      <c r="BK48" s="207">
        <v>5359</v>
      </c>
      <c r="BL48" s="204">
        <v>2.17580186764109</v>
      </c>
      <c r="BM48" s="208">
        <v>192</v>
      </c>
      <c r="BN48" s="207">
        <v>574</v>
      </c>
      <c r="BO48" s="204">
        <v>2.9895833333333299</v>
      </c>
      <c r="BP48" s="208">
        <v>3132</v>
      </c>
      <c r="BQ48" s="207">
        <v>12085</v>
      </c>
      <c r="BR48" s="204">
        <v>3.8585568326947599</v>
      </c>
      <c r="BS48" s="208">
        <v>3332</v>
      </c>
      <c r="BT48" s="207">
        <v>9230</v>
      </c>
      <c r="BU48" s="204">
        <v>2.7701080432172902</v>
      </c>
      <c r="BV48" s="208">
        <v>308</v>
      </c>
      <c r="BW48" s="207">
        <v>1419</v>
      </c>
      <c r="BX48" s="204">
        <v>4.6071428571428603</v>
      </c>
      <c r="BY48" s="208">
        <v>9353</v>
      </c>
      <c r="BZ48" s="207">
        <v>20902</v>
      </c>
      <c r="CA48" s="204">
        <v>2.2347909761573801</v>
      </c>
      <c r="CB48" s="193">
        <f t="shared" si="0"/>
        <v>38948</v>
      </c>
      <c r="CC48" s="193">
        <f t="shared" si="0"/>
        <v>104837</v>
      </c>
      <c r="CD48" s="187">
        <f t="shared" si="1"/>
        <v>2.6917171613433295</v>
      </c>
    </row>
    <row r="49" spans="1:82" s="152" customFormat="1" ht="11.25" customHeight="1" x14ac:dyDescent="0.2">
      <c r="A49" s="175" t="s">
        <v>113</v>
      </c>
      <c r="B49" s="202">
        <v>201</v>
      </c>
      <c r="C49" s="203">
        <v>462</v>
      </c>
      <c r="D49" s="204">
        <v>2.2985074626865698</v>
      </c>
      <c r="E49" s="208">
        <v>8</v>
      </c>
      <c r="F49" s="207">
        <v>34</v>
      </c>
      <c r="G49" s="204">
        <v>4.25</v>
      </c>
      <c r="H49" s="208">
        <v>0</v>
      </c>
      <c r="I49" s="207">
        <v>0</v>
      </c>
      <c r="J49" s="204" t="s">
        <v>121</v>
      </c>
      <c r="K49" s="205">
        <v>34</v>
      </c>
      <c r="L49" s="207">
        <v>76</v>
      </c>
      <c r="M49" s="204">
        <v>2.2352941176470602</v>
      </c>
      <c r="N49" s="208">
        <v>472</v>
      </c>
      <c r="O49" s="207">
        <v>1267</v>
      </c>
      <c r="P49" s="204">
        <v>2.6843220338983098</v>
      </c>
      <c r="Q49" s="208">
        <v>10147</v>
      </c>
      <c r="R49" s="207">
        <v>26926</v>
      </c>
      <c r="S49" s="204">
        <v>2.6535921947373602</v>
      </c>
      <c r="T49" s="208">
        <v>62</v>
      </c>
      <c r="U49" s="207">
        <v>130</v>
      </c>
      <c r="V49" s="204">
        <v>2.0967741935483901</v>
      </c>
      <c r="W49" s="208">
        <v>10332</v>
      </c>
      <c r="X49" s="207">
        <v>28982</v>
      </c>
      <c r="Y49" s="204">
        <v>2.8050716221447898</v>
      </c>
      <c r="Z49" s="208">
        <v>20</v>
      </c>
      <c r="AA49" s="207">
        <v>33</v>
      </c>
      <c r="AB49" s="204">
        <v>1.65</v>
      </c>
      <c r="AC49" s="208">
        <v>802</v>
      </c>
      <c r="AD49" s="207">
        <v>2114</v>
      </c>
      <c r="AE49" s="204">
        <v>2.6359102244388999</v>
      </c>
      <c r="AF49" s="208">
        <v>0</v>
      </c>
      <c r="AG49" s="207">
        <v>0</v>
      </c>
      <c r="AH49" s="204" t="s">
        <v>121</v>
      </c>
      <c r="AI49" s="208">
        <v>1298</v>
      </c>
      <c r="AJ49" s="207">
        <v>3838</v>
      </c>
      <c r="AK49" s="204">
        <v>2.9568567026194099</v>
      </c>
      <c r="AL49" s="208">
        <v>29</v>
      </c>
      <c r="AM49" s="207">
        <v>62</v>
      </c>
      <c r="AN49" s="204">
        <v>2.1379310344827598</v>
      </c>
      <c r="AO49" s="208">
        <v>409</v>
      </c>
      <c r="AP49" s="207">
        <v>1014</v>
      </c>
      <c r="AQ49" s="204">
        <v>2.4792176039119802</v>
      </c>
      <c r="AR49" s="208">
        <v>281</v>
      </c>
      <c r="AS49" s="207">
        <v>862</v>
      </c>
      <c r="AT49" s="204">
        <v>3.0676156583629899</v>
      </c>
      <c r="AU49" s="208">
        <v>32</v>
      </c>
      <c r="AV49" s="207">
        <v>38</v>
      </c>
      <c r="AW49" s="204">
        <v>1.1875</v>
      </c>
      <c r="AX49" s="208">
        <v>158</v>
      </c>
      <c r="AY49" s="207">
        <v>393</v>
      </c>
      <c r="AZ49" s="204">
        <v>2.4873417721519</v>
      </c>
      <c r="BA49" s="208">
        <v>14</v>
      </c>
      <c r="BB49" s="207">
        <v>26</v>
      </c>
      <c r="BC49" s="204">
        <v>1.8571428571428601</v>
      </c>
      <c r="BD49" s="208">
        <v>226</v>
      </c>
      <c r="BE49" s="207">
        <v>771</v>
      </c>
      <c r="BF49" s="204">
        <v>3.41150442477876</v>
      </c>
      <c r="BG49" s="208">
        <v>19</v>
      </c>
      <c r="BH49" s="207">
        <v>49</v>
      </c>
      <c r="BI49" s="204">
        <v>2.57894736842105</v>
      </c>
      <c r="BJ49" s="208">
        <v>2320</v>
      </c>
      <c r="BK49" s="207">
        <v>5240</v>
      </c>
      <c r="BL49" s="204">
        <v>2.2586206896551699</v>
      </c>
      <c r="BM49" s="208">
        <v>82</v>
      </c>
      <c r="BN49" s="207">
        <v>179</v>
      </c>
      <c r="BO49" s="204">
        <v>2.1829268292682902</v>
      </c>
      <c r="BP49" s="208">
        <v>1526</v>
      </c>
      <c r="BQ49" s="207">
        <v>7788</v>
      </c>
      <c r="BR49" s="204">
        <v>5.1035386631716904</v>
      </c>
      <c r="BS49" s="208">
        <v>3030</v>
      </c>
      <c r="BT49" s="207">
        <v>11399</v>
      </c>
      <c r="BU49" s="204">
        <v>3.7620462046204599</v>
      </c>
      <c r="BV49" s="208">
        <v>13</v>
      </c>
      <c r="BW49" s="207">
        <v>18</v>
      </c>
      <c r="BX49" s="204">
        <v>1.3846153846153799</v>
      </c>
      <c r="BY49" s="208">
        <v>4023</v>
      </c>
      <c r="BZ49" s="207">
        <v>11656</v>
      </c>
      <c r="CA49" s="204">
        <v>2.8973402933134502</v>
      </c>
      <c r="CB49" s="193">
        <f t="shared" si="0"/>
        <v>35538</v>
      </c>
      <c r="CC49" s="193">
        <f t="shared" si="0"/>
        <v>103357</v>
      </c>
      <c r="CD49" s="187">
        <f t="shared" si="1"/>
        <v>2.9083516236141596</v>
      </c>
    </row>
    <row r="50" spans="1:82" s="152" customFormat="1" ht="11.25" customHeight="1" x14ac:dyDescent="0.2">
      <c r="A50" s="175" t="s">
        <v>45</v>
      </c>
      <c r="B50" s="202">
        <v>635</v>
      </c>
      <c r="C50" s="203">
        <v>1563</v>
      </c>
      <c r="D50" s="204">
        <v>2.4614173228346501</v>
      </c>
      <c r="E50" s="202">
        <v>7</v>
      </c>
      <c r="F50" s="203">
        <v>28</v>
      </c>
      <c r="G50" s="204">
        <v>4</v>
      </c>
      <c r="H50" s="205">
        <v>1</v>
      </c>
      <c r="I50" s="206">
        <v>6</v>
      </c>
      <c r="J50" s="204">
        <v>6</v>
      </c>
      <c r="K50" s="205">
        <v>131</v>
      </c>
      <c r="L50" s="207">
        <v>274</v>
      </c>
      <c r="M50" s="204">
        <v>2.0916030534351102</v>
      </c>
      <c r="N50" s="208">
        <v>1572</v>
      </c>
      <c r="O50" s="207">
        <v>3946</v>
      </c>
      <c r="P50" s="204">
        <v>2.5101781170483499</v>
      </c>
      <c r="Q50" s="208">
        <v>5525</v>
      </c>
      <c r="R50" s="207">
        <v>12443</v>
      </c>
      <c r="S50" s="204">
        <v>2.2521266968325802</v>
      </c>
      <c r="T50" s="208">
        <v>193</v>
      </c>
      <c r="U50" s="207">
        <v>382</v>
      </c>
      <c r="V50" s="204">
        <v>1.9792746113989601</v>
      </c>
      <c r="W50" s="208">
        <v>13399</v>
      </c>
      <c r="X50" s="207">
        <v>35210</v>
      </c>
      <c r="Y50" s="204">
        <v>2.6278080453765198</v>
      </c>
      <c r="Z50" s="208">
        <v>22</v>
      </c>
      <c r="AA50" s="207">
        <v>63</v>
      </c>
      <c r="AB50" s="204">
        <v>2.8636363636363602</v>
      </c>
      <c r="AC50" s="208">
        <v>861</v>
      </c>
      <c r="AD50" s="207">
        <v>2917</v>
      </c>
      <c r="AE50" s="204">
        <v>3.3879210220673599</v>
      </c>
      <c r="AF50" s="208">
        <v>8</v>
      </c>
      <c r="AG50" s="207">
        <v>8</v>
      </c>
      <c r="AH50" s="204">
        <v>1</v>
      </c>
      <c r="AI50" s="208">
        <v>1231</v>
      </c>
      <c r="AJ50" s="207">
        <v>2856</v>
      </c>
      <c r="AK50" s="204">
        <v>2.3200649878147801</v>
      </c>
      <c r="AL50" s="208">
        <v>132</v>
      </c>
      <c r="AM50" s="207">
        <v>406</v>
      </c>
      <c r="AN50" s="204">
        <v>3.0757575757575801</v>
      </c>
      <c r="AO50" s="208">
        <v>209</v>
      </c>
      <c r="AP50" s="207">
        <v>468</v>
      </c>
      <c r="AQ50" s="204">
        <v>2.2392344497607701</v>
      </c>
      <c r="AR50" s="208">
        <v>108</v>
      </c>
      <c r="AS50" s="207">
        <v>256</v>
      </c>
      <c r="AT50" s="204">
        <v>2.3703703703703698</v>
      </c>
      <c r="AU50" s="208">
        <v>49</v>
      </c>
      <c r="AV50" s="207">
        <v>58</v>
      </c>
      <c r="AW50" s="204">
        <v>1.18367346938776</v>
      </c>
      <c r="AX50" s="208">
        <v>121</v>
      </c>
      <c r="AY50" s="207">
        <v>240</v>
      </c>
      <c r="AZ50" s="204">
        <v>1.98347107438017</v>
      </c>
      <c r="BA50" s="208">
        <v>108</v>
      </c>
      <c r="BB50" s="207">
        <v>359</v>
      </c>
      <c r="BC50" s="204">
        <v>3.32407407407407</v>
      </c>
      <c r="BD50" s="208">
        <v>491</v>
      </c>
      <c r="BE50" s="207">
        <v>1383</v>
      </c>
      <c r="BF50" s="204">
        <v>2.8167006109979602</v>
      </c>
      <c r="BG50" s="208">
        <v>33</v>
      </c>
      <c r="BH50" s="207">
        <v>100</v>
      </c>
      <c r="BI50" s="204">
        <v>3.0303030303030298</v>
      </c>
      <c r="BJ50" s="208">
        <v>2482</v>
      </c>
      <c r="BK50" s="207">
        <v>5232</v>
      </c>
      <c r="BL50" s="204">
        <v>2.1079774375503599</v>
      </c>
      <c r="BM50" s="208">
        <v>46</v>
      </c>
      <c r="BN50" s="207">
        <v>92</v>
      </c>
      <c r="BO50" s="204">
        <v>2</v>
      </c>
      <c r="BP50" s="208">
        <v>1049</v>
      </c>
      <c r="BQ50" s="207">
        <v>3104</v>
      </c>
      <c r="BR50" s="204">
        <v>2.9590085795996202</v>
      </c>
      <c r="BS50" s="208">
        <v>2837</v>
      </c>
      <c r="BT50" s="207">
        <v>8768</v>
      </c>
      <c r="BU50" s="204">
        <v>3.0905886499823798</v>
      </c>
      <c r="BV50" s="208">
        <v>142</v>
      </c>
      <c r="BW50" s="207">
        <v>359</v>
      </c>
      <c r="BX50" s="204">
        <v>2.5281690140845101</v>
      </c>
      <c r="BY50" s="208">
        <v>9841</v>
      </c>
      <c r="BZ50" s="207">
        <v>22607</v>
      </c>
      <c r="CA50" s="204">
        <v>2.29722589167767</v>
      </c>
      <c r="CB50" s="193">
        <f t="shared" si="0"/>
        <v>41233</v>
      </c>
      <c r="CC50" s="193">
        <f t="shared" si="0"/>
        <v>103128</v>
      </c>
      <c r="CD50" s="187">
        <f t="shared" si="1"/>
        <v>2.5011034850726359</v>
      </c>
    </row>
    <row r="51" spans="1:82" s="152" customFormat="1" ht="11.25" customHeight="1" x14ac:dyDescent="0.2">
      <c r="A51" s="175" t="s">
        <v>24</v>
      </c>
      <c r="B51" s="202">
        <v>524</v>
      </c>
      <c r="C51" s="203">
        <v>1685</v>
      </c>
      <c r="D51" s="204">
        <v>3.2156488549618301</v>
      </c>
      <c r="E51" s="202">
        <v>9</v>
      </c>
      <c r="F51" s="203">
        <v>24</v>
      </c>
      <c r="G51" s="204">
        <v>2.6666666666666701</v>
      </c>
      <c r="H51" s="205">
        <v>0</v>
      </c>
      <c r="I51" s="206">
        <v>0</v>
      </c>
      <c r="J51" s="204" t="s">
        <v>121</v>
      </c>
      <c r="K51" s="205">
        <v>130</v>
      </c>
      <c r="L51" s="207">
        <v>238</v>
      </c>
      <c r="M51" s="204">
        <v>1.83076923076923</v>
      </c>
      <c r="N51" s="208">
        <v>2349</v>
      </c>
      <c r="O51" s="207">
        <v>5543</v>
      </c>
      <c r="P51" s="204">
        <v>2.3597275436355898</v>
      </c>
      <c r="Q51" s="208">
        <v>2848</v>
      </c>
      <c r="R51" s="207">
        <v>6929</v>
      </c>
      <c r="S51" s="204">
        <v>2.4329353932584299</v>
      </c>
      <c r="T51" s="208">
        <v>133</v>
      </c>
      <c r="U51" s="207">
        <v>284</v>
      </c>
      <c r="V51" s="204">
        <v>2.13533834586466</v>
      </c>
      <c r="W51" s="208">
        <v>9539</v>
      </c>
      <c r="X51" s="207">
        <v>20948</v>
      </c>
      <c r="Y51" s="204">
        <v>2.1960373204738399</v>
      </c>
      <c r="Z51" s="208">
        <v>23</v>
      </c>
      <c r="AA51" s="207">
        <v>33</v>
      </c>
      <c r="AB51" s="204">
        <v>1.4347826086956501</v>
      </c>
      <c r="AC51" s="208">
        <v>2282</v>
      </c>
      <c r="AD51" s="207">
        <v>6999</v>
      </c>
      <c r="AE51" s="204">
        <v>3.0670464504820298</v>
      </c>
      <c r="AF51" s="208">
        <v>8</v>
      </c>
      <c r="AG51" s="207">
        <v>31</v>
      </c>
      <c r="AH51" s="204">
        <v>3.875</v>
      </c>
      <c r="AI51" s="208">
        <v>1594</v>
      </c>
      <c r="AJ51" s="207">
        <v>3905</v>
      </c>
      <c r="AK51" s="204">
        <v>2.4498117942283599</v>
      </c>
      <c r="AL51" s="208">
        <v>140</v>
      </c>
      <c r="AM51" s="207">
        <v>375</v>
      </c>
      <c r="AN51" s="204">
        <v>2.6785714285714302</v>
      </c>
      <c r="AO51" s="208">
        <v>212</v>
      </c>
      <c r="AP51" s="207">
        <v>385</v>
      </c>
      <c r="AQ51" s="204">
        <v>1.81603773584906</v>
      </c>
      <c r="AR51" s="228">
        <v>179</v>
      </c>
      <c r="AS51" s="229">
        <v>281</v>
      </c>
      <c r="AT51" s="204">
        <v>1.5698324022346399</v>
      </c>
      <c r="AU51" s="228">
        <v>62</v>
      </c>
      <c r="AV51" s="229">
        <v>97</v>
      </c>
      <c r="AW51" s="204">
        <v>1.56451612903226</v>
      </c>
      <c r="AX51" s="228">
        <v>169</v>
      </c>
      <c r="AY51" s="229">
        <v>357</v>
      </c>
      <c r="AZ51" s="204">
        <v>2.1124260355029598</v>
      </c>
      <c r="BA51" s="228">
        <v>153</v>
      </c>
      <c r="BB51" s="229">
        <v>440</v>
      </c>
      <c r="BC51" s="204">
        <v>2.8758169934640501</v>
      </c>
      <c r="BD51" s="228">
        <v>407</v>
      </c>
      <c r="BE51" s="229">
        <v>1170</v>
      </c>
      <c r="BF51" s="204">
        <v>2.8746928746928702</v>
      </c>
      <c r="BG51" s="228">
        <v>82</v>
      </c>
      <c r="BH51" s="229">
        <v>199</v>
      </c>
      <c r="BI51" s="204">
        <v>2.4268292682926802</v>
      </c>
      <c r="BJ51" s="228">
        <v>1465</v>
      </c>
      <c r="BK51" s="229">
        <v>2876</v>
      </c>
      <c r="BL51" s="204">
        <v>1.96313993174061</v>
      </c>
      <c r="BM51" s="228">
        <v>159</v>
      </c>
      <c r="BN51" s="229">
        <v>464</v>
      </c>
      <c r="BO51" s="204">
        <v>2.9182389937106898</v>
      </c>
      <c r="BP51" s="228">
        <v>2085</v>
      </c>
      <c r="BQ51" s="229">
        <v>6192</v>
      </c>
      <c r="BR51" s="204">
        <v>2.9697841726618699</v>
      </c>
      <c r="BS51" s="228">
        <v>3414</v>
      </c>
      <c r="BT51" s="229">
        <v>9603</v>
      </c>
      <c r="BU51" s="204">
        <v>2.8128295254832998</v>
      </c>
      <c r="BV51" s="228">
        <v>342</v>
      </c>
      <c r="BW51" s="229">
        <v>868</v>
      </c>
      <c r="BX51" s="204">
        <v>2.5380116959064298</v>
      </c>
      <c r="BY51" s="228">
        <v>11924</v>
      </c>
      <c r="BZ51" s="229">
        <v>25873</v>
      </c>
      <c r="CA51" s="204">
        <v>2.1698255618919799</v>
      </c>
      <c r="CB51" s="193">
        <f t="shared" si="0"/>
        <v>40232</v>
      </c>
      <c r="CC51" s="193">
        <f t="shared" si="0"/>
        <v>95799</v>
      </c>
      <c r="CD51" s="187">
        <f t="shared" si="1"/>
        <v>2.3811642473652812</v>
      </c>
    </row>
    <row r="52" spans="1:82" s="152" customFormat="1" ht="11.25" customHeight="1" x14ac:dyDescent="0.2">
      <c r="A52" s="175" t="s">
        <v>112</v>
      </c>
      <c r="B52" s="202">
        <v>102</v>
      </c>
      <c r="C52" s="203">
        <v>327</v>
      </c>
      <c r="D52" s="204">
        <v>3.2058823529411802</v>
      </c>
      <c r="E52" s="208">
        <v>5</v>
      </c>
      <c r="F52" s="207">
        <v>5</v>
      </c>
      <c r="G52" s="204">
        <v>1</v>
      </c>
      <c r="H52" s="208">
        <v>0</v>
      </c>
      <c r="I52" s="207">
        <v>0</v>
      </c>
      <c r="J52" s="204" t="s">
        <v>121</v>
      </c>
      <c r="K52" s="205">
        <v>33</v>
      </c>
      <c r="L52" s="207">
        <v>69</v>
      </c>
      <c r="M52" s="204">
        <v>2.0909090909090899</v>
      </c>
      <c r="N52" s="208">
        <v>223</v>
      </c>
      <c r="O52" s="207">
        <v>752</v>
      </c>
      <c r="P52" s="204">
        <v>3.3721973094170399</v>
      </c>
      <c r="Q52" s="208">
        <v>5115</v>
      </c>
      <c r="R52" s="207">
        <v>13724</v>
      </c>
      <c r="S52" s="204">
        <v>2.6830889540567</v>
      </c>
      <c r="T52" s="208">
        <v>33</v>
      </c>
      <c r="U52" s="207">
        <v>54</v>
      </c>
      <c r="V52" s="204">
        <v>1.63636363636364</v>
      </c>
      <c r="W52" s="208">
        <v>6977</v>
      </c>
      <c r="X52" s="207">
        <v>22854</v>
      </c>
      <c r="Y52" s="204">
        <v>3.2756198939372201</v>
      </c>
      <c r="Z52" s="208">
        <v>0</v>
      </c>
      <c r="AA52" s="207">
        <v>0</v>
      </c>
      <c r="AB52" s="204" t="s">
        <v>121</v>
      </c>
      <c r="AC52" s="208">
        <v>1061</v>
      </c>
      <c r="AD52" s="207">
        <v>3406</v>
      </c>
      <c r="AE52" s="204">
        <v>3.2101790763430702</v>
      </c>
      <c r="AF52" s="208">
        <v>0</v>
      </c>
      <c r="AG52" s="207">
        <v>0</v>
      </c>
      <c r="AH52" s="204" t="s">
        <v>121</v>
      </c>
      <c r="AI52" s="208">
        <v>1795</v>
      </c>
      <c r="AJ52" s="207">
        <v>6789</v>
      </c>
      <c r="AK52" s="204">
        <v>3.7821727019498601</v>
      </c>
      <c r="AL52" s="208">
        <v>14</v>
      </c>
      <c r="AM52" s="207">
        <v>28</v>
      </c>
      <c r="AN52" s="204">
        <v>2</v>
      </c>
      <c r="AO52" s="208">
        <v>1520</v>
      </c>
      <c r="AP52" s="207">
        <v>4363</v>
      </c>
      <c r="AQ52" s="204">
        <v>2.8703947368421101</v>
      </c>
      <c r="AR52" s="208">
        <v>360</v>
      </c>
      <c r="AS52" s="207">
        <v>993</v>
      </c>
      <c r="AT52" s="204">
        <v>2.7583333333333302</v>
      </c>
      <c r="AU52" s="208">
        <v>4</v>
      </c>
      <c r="AV52" s="207">
        <v>5</v>
      </c>
      <c r="AW52" s="204">
        <v>1.25</v>
      </c>
      <c r="AX52" s="208">
        <v>67</v>
      </c>
      <c r="AY52" s="207">
        <v>190</v>
      </c>
      <c r="AZ52" s="204">
        <v>2.83582089552239</v>
      </c>
      <c r="BA52" s="208">
        <v>10</v>
      </c>
      <c r="BB52" s="207">
        <v>22</v>
      </c>
      <c r="BC52" s="204">
        <v>2.2000000000000002</v>
      </c>
      <c r="BD52" s="208">
        <v>153</v>
      </c>
      <c r="BE52" s="207">
        <v>728</v>
      </c>
      <c r="BF52" s="204">
        <v>4.7581699346405202</v>
      </c>
      <c r="BG52" s="208">
        <v>20</v>
      </c>
      <c r="BH52" s="207">
        <v>59</v>
      </c>
      <c r="BI52" s="204">
        <v>2.95</v>
      </c>
      <c r="BJ52" s="208">
        <v>1071</v>
      </c>
      <c r="BK52" s="207">
        <v>2585</v>
      </c>
      <c r="BL52" s="204">
        <v>2.4136321195144701</v>
      </c>
      <c r="BM52" s="208">
        <v>75</v>
      </c>
      <c r="BN52" s="207">
        <v>179</v>
      </c>
      <c r="BO52" s="204">
        <v>2.3866666666666698</v>
      </c>
      <c r="BP52" s="208">
        <v>583</v>
      </c>
      <c r="BQ52" s="207">
        <v>1458</v>
      </c>
      <c r="BR52" s="204">
        <v>2.5008576329331</v>
      </c>
      <c r="BS52" s="208">
        <v>1397</v>
      </c>
      <c r="BT52" s="207">
        <v>4456</v>
      </c>
      <c r="BU52" s="204">
        <v>3.18969219756621</v>
      </c>
      <c r="BV52" s="208">
        <v>27</v>
      </c>
      <c r="BW52" s="207">
        <v>56</v>
      </c>
      <c r="BX52" s="204">
        <v>2.07407407407407</v>
      </c>
      <c r="BY52" s="208">
        <v>15191</v>
      </c>
      <c r="BZ52" s="207">
        <v>27099</v>
      </c>
      <c r="CA52" s="204">
        <v>1.7838851951813599</v>
      </c>
      <c r="CB52" s="193">
        <f t="shared" si="0"/>
        <v>35836</v>
      </c>
      <c r="CC52" s="193">
        <f t="shared" si="0"/>
        <v>90201</v>
      </c>
      <c r="CD52" s="187">
        <f t="shared" si="1"/>
        <v>2.5170498939613797</v>
      </c>
    </row>
    <row r="53" spans="1:82" s="152" customFormat="1" ht="11.25" customHeight="1" x14ac:dyDescent="0.2">
      <c r="A53" s="175" t="s">
        <v>110</v>
      </c>
      <c r="B53" s="202">
        <v>334</v>
      </c>
      <c r="C53" s="203">
        <v>993</v>
      </c>
      <c r="D53" s="204">
        <v>2.97305389221557</v>
      </c>
      <c r="E53" s="202">
        <v>15</v>
      </c>
      <c r="F53" s="203">
        <v>289</v>
      </c>
      <c r="G53" s="204">
        <v>19.266666666666701</v>
      </c>
      <c r="H53" s="205">
        <v>0</v>
      </c>
      <c r="I53" s="206">
        <v>0</v>
      </c>
      <c r="J53" s="204" t="s">
        <v>121</v>
      </c>
      <c r="K53" s="205">
        <v>88</v>
      </c>
      <c r="L53" s="207">
        <v>240</v>
      </c>
      <c r="M53" s="204">
        <v>2.7272727272727302</v>
      </c>
      <c r="N53" s="208">
        <v>1010</v>
      </c>
      <c r="O53" s="207">
        <v>2374</v>
      </c>
      <c r="P53" s="204">
        <v>2.3504950495049499</v>
      </c>
      <c r="Q53" s="208">
        <v>6480</v>
      </c>
      <c r="R53" s="207">
        <v>12386</v>
      </c>
      <c r="S53" s="204">
        <v>1.9114197530864201</v>
      </c>
      <c r="T53" s="208">
        <v>209</v>
      </c>
      <c r="U53" s="207">
        <v>530</v>
      </c>
      <c r="V53" s="204">
        <v>2.5358851674641101</v>
      </c>
      <c r="W53" s="208">
        <v>8635</v>
      </c>
      <c r="X53" s="207">
        <v>22790</v>
      </c>
      <c r="Y53" s="204">
        <v>2.63925883034163</v>
      </c>
      <c r="Z53" s="208">
        <v>8</v>
      </c>
      <c r="AA53" s="207">
        <v>17</v>
      </c>
      <c r="AB53" s="204">
        <v>2.125</v>
      </c>
      <c r="AC53" s="208">
        <v>1275</v>
      </c>
      <c r="AD53" s="207">
        <v>3192</v>
      </c>
      <c r="AE53" s="204">
        <v>2.5035294117647102</v>
      </c>
      <c r="AF53" s="208">
        <v>20</v>
      </c>
      <c r="AG53" s="207">
        <v>48</v>
      </c>
      <c r="AH53" s="204">
        <v>2.4</v>
      </c>
      <c r="AI53" s="208">
        <v>2391</v>
      </c>
      <c r="AJ53" s="207">
        <v>4332</v>
      </c>
      <c r="AK53" s="204">
        <v>1.81179422835634</v>
      </c>
      <c r="AL53" s="208">
        <v>59</v>
      </c>
      <c r="AM53" s="207">
        <v>175</v>
      </c>
      <c r="AN53" s="204">
        <v>2.9661016949152499</v>
      </c>
      <c r="AO53" s="208">
        <v>129</v>
      </c>
      <c r="AP53" s="207">
        <v>286</v>
      </c>
      <c r="AQ53" s="204">
        <v>2.2170542635658901</v>
      </c>
      <c r="AR53" s="208">
        <v>115</v>
      </c>
      <c r="AS53" s="207">
        <v>426</v>
      </c>
      <c r="AT53" s="204">
        <v>3.70434782608696</v>
      </c>
      <c r="AU53" s="208">
        <v>89</v>
      </c>
      <c r="AV53" s="207">
        <v>373</v>
      </c>
      <c r="AW53" s="204">
        <v>4.1910112359550604</v>
      </c>
      <c r="AX53" s="208">
        <v>78</v>
      </c>
      <c r="AY53" s="207">
        <v>163</v>
      </c>
      <c r="AZ53" s="204">
        <v>2.0897435897435899</v>
      </c>
      <c r="BA53" s="208">
        <v>72</v>
      </c>
      <c r="BB53" s="207">
        <v>146</v>
      </c>
      <c r="BC53" s="204">
        <v>2.0277777777777799</v>
      </c>
      <c r="BD53" s="208">
        <v>248</v>
      </c>
      <c r="BE53" s="207">
        <v>545</v>
      </c>
      <c r="BF53" s="204">
        <v>2.19758064516129</v>
      </c>
      <c r="BG53" s="208">
        <v>69</v>
      </c>
      <c r="BH53" s="207">
        <v>134</v>
      </c>
      <c r="BI53" s="204">
        <v>1.9420289855072499</v>
      </c>
      <c r="BJ53" s="208">
        <v>1215</v>
      </c>
      <c r="BK53" s="207">
        <v>2497</v>
      </c>
      <c r="BL53" s="204">
        <v>2.05514403292181</v>
      </c>
      <c r="BM53" s="208">
        <v>69</v>
      </c>
      <c r="BN53" s="207">
        <v>170</v>
      </c>
      <c r="BO53" s="204">
        <v>2.4637681159420302</v>
      </c>
      <c r="BP53" s="208">
        <v>2227</v>
      </c>
      <c r="BQ53" s="207">
        <v>5083</v>
      </c>
      <c r="BR53" s="204">
        <v>2.2824427480915999</v>
      </c>
      <c r="BS53" s="208">
        <v>1658</v>
      </c>
      <c r="BT53" s="207">
        <v>4212</v>
      </c>
      <c r="BU53" s="204">
        <v>2.5404101326899902</v>
      </c>
      <c r="BV53" s="208">
        <v>71</v>
      </c>
      <c r="BW53" s="207">
        <v>218</v>
      </c>
      <c r="BX53" s="204">
        <v>3.0704225352112702</v>
      </c>
      <c r="BY53" s="208">
        <v>12117</v>
      </c>
      <c r="BZ53" s="207">
        <v>24451</v>
      </c>
      <c r="CA53" s="204">
        <v>2.01790872328134</v>
      </c>
      <c r="CB53" s="193">
        <f t="shared" si="0"/>
        <v>38681</v>
      </c>
      <c r="CC53" s="193">
        <f t="shared" si="0"/>
        <v>86070</v>
      </c>
      <c r="CD53" s="187">
        <f t="shared" si="1"/>
        <v>2.2251234456192961</v>
      </c>
    </row>
    <row r="54" spans="1:82" s="152" customFormat="1" ht="11.25" customHeight="1" x14ac:dyDescent="0.2">
      <c r="A54" s="175" t="s">
        <v>36</v>
      </c>
      <c r="B54" s="202">
        <v>579</v>
      </c>
      <c r="C54" s="203">
        <v>1579</v>
      </c>
      <c r="D54" s="204">
        <v>2.72711571675302</v>
      </c>
      <c r="E54" s="208">
        <v>32</v>
      </c>
      <c r="F54" s="207">
        <v>80</v>
      </c>
      <c r="G54" s="204">
        <v>2.5</v>
      </c>
      <c r="H54" s="208">
        <v>0</v>
      </c>
      <c r="I54" s="207">
        <v>0</v>
      </c>
      <c r="J54" s="204" t="s">
        <v>121</v>
      </c>
      <c r="K54" s="208">
        <v>156</v>
      </c>
      <c r="L54" s="207">
        <v>317</v>
      </c>
      <c r="M54" s="204">
        <v>2.0320512820512802</v>
      </c>
      <c r="N54" s="208">
        <v>1667</v>
      </c>
      <c r="O54" s="207">
        <v>3468</v>
      </c>
      <c r="P54" s="204">
        <v>2.08038392321536</v>
      </c>
      <c r="Q54" s="208">
        <v>4054</v>
      </c>
      <c r="R54" s="207">
        <v>9097</v>
      </c>
      <c r="S54" s="204">
        <v>2.2439565860878101</v>
      </c>
      <c r="T54" s="208">
        <v>195</v>
      </c>
      <c r="U54" s="207">
        <v>302</v>
      </c>
      <c r="V54" s="204">
        <v>1.5487179487179501</v>
      </c>
      <c r="W54" s="208">
        <v>6028</v>
      </c>
      <c r="X54" s="207">
        <v>12825</v>
      </c>
      <c r="Y54" s="204">
        <v>2.1275713337757098</v>
      </c>
      <c r="Z54" s="208">
        <v>52</v>
      </c>
      <c r="AA54" s="207">
        <v>66</v>
      </c>
      <c r="AB54" s="204">
        <v>1.2692307692307701</v>
      </c>
      <c r="AC54" s="208">
        <v>3410</v>
      </c>
      <c r="AD54" s="207">
        <v>7961</v>
      </c>
      <c r="AE54" s="204">
        <v>2.3346041055718501</v>
      </c>
      <c r="AF54" s="208">
        <v>18</v>
      </c>
      <c r="AG54" s="207">
        <v>34</v>
      </c>
      <c r="AH54" s="204">
        <v>1.8888888888888899</v>
      </c>
      <c r="AI54" s="208">
        <v>1782</v>
      </c>
      <c r="AJ54" s="207">
        <v>3398</v>
      </c>
      <c r="AK54" s="204">
        <v>1.9068462401795701</v>
      </c>
      <c r="AL54" s="208">
        <v>116</v>
      </c>
      <c r="AM54" s="207">
        <v>204</v>
      </c>
      <c r="AN54" s="204">
        <v>1.7586206896551699</v>
      </c>
      <c r="AO54" s="208">
        <v>211</v>
      </c>
      <c r="AP54" s="207">
        <v>391</v>
      </c>
      <c r="AQ54" s="204">
        <v>1.85308056872038</v>
      </c>
      <c r="AR54" s="208">
        <v>790</v>
      </c>
      <c r="AS54" s="207">
        <v>1963</v>
      </c>
      <c r="AT54" s="204">
        <v>2.4848101265822802</v>
      </c>
      <c r="AU54" s="208">
        <v>81</v>
      </c>
      <c r="AV54" s="207">
        <v>117</v>
      </c>
      <c r="AW54" s="204">
        <v>1.44444444444444</v>
      </c>
      <c r="AX54" s="208">
        <v>279</v>
      </c>
      <c r="AY54" s="207">
        <v>552</v>
      </c>
      <c r="AZ54" s="204">
        <v>1.97849462365591</v>
      </c>
      <c r="BA54" s="208">
        <v>225</v>
      </c>
      <c r="BB54" s="207">
        <v>415</v>
      </c>
      <c r="BC54" s="204">
        <v>1.8444444444444399</v>
      </c>
      <c r="BD54" s="208">
        <v>882</v>
      </c>
      <c r="BE54" s="207">
        <v>1653</v>
      </c>
      <c r="BF54" s="204">
        <v>1.87414965986395</v>
      </c>
      <c r="BG54" s="208">
        <v>231</v>
      </c>
      <c r="BH54" s="207">
        <v>416</v>
      </c>
      <c r="BI54" s="204">
        <v>1.8008658008658001</v>
      </c>
      <c r="BJ54" s="208">
        <v>2356</v>
      </c>
      <c r="BK54" s="207">
        <v>3965</v>
      </c>
      <c r="BL54" s="204">
        <v>1.6829371816638401</v>
      </c>
      <c r="BM54" s="208">
        <v>476</v>
      </c>
      <c r="BN54" s="207">
        <v>989</v>
      </c>
      <c r="BO54" s="204">
        <v>2.0777310924369701</v>
      </c>
      <c r="BP54" s="208">
        <v>4288</v>
      </c>
      <c r="BQ54" s="207">
        <v>12444</v>
      </c>
      <c r="BR54" s="204">
        <v>2.90205223880597</v>
      </c>
      <c r="BS54" s="208">
        <v>1847</v>
      </c>
      <c r="BT54" s="207">
        <v>3909</v>
      </c>
      <c r="BU54" s="204">
        <v>2.11640498105035</v>
      </c>
      <c r="BV54" s="208">
        <v>258</v>
      </c>
      <c r="BW54" s="207">
        <v>616</v>
      </c>
      <c r="BX54" s="204">
        <v>2.38759689922481</v>
      </c>
      <c r="BY54" s="208">
        <v>9154</v>
      </c>
      <c r="BZ54" s="207">
        <v>16242</v>
      </c>
      <c r="CA54" s="204">
        <v>1.7743063141795901</v>
      </c>
      <c r="CB54" s="193">
        <f t="shared" si="0"/>
        <v>39167</v>
      </c>
      <c r="CC54" s="193">
        <f t="shared" si="0"/>
        <v>83003</v>
      </c>
      <c r="CD54" s="187">
        <f t="shared" si="1"/>
        <v>2.1192074961064162</v>
      </c>
    </row>
    <row r="55" spans="1:82" s="152" customFormat="1" ht="11.25" customHeight="1" x14ac:dyDescent="0.2">
      <c r="A55" s="175" t="s">
        <v>46</v>
      </c>
      <c r="B55" s="202">
        <v>936</v>
      </c>
      <c r="C55" s="203">
        <v>3028</v>
      </c>
      <c r="D55" s="204">
        <v>3.23504273504274</v>
      </c>
      <c r="E55" s="208">
        <v>13</v>
      </c>
      <c r="F55" s="207">
        <v>22</v>
      </c>
      <c r="G55" s="204">
        <v>1.6923076923076901</v>
      </c>
      <c r="H55" s="208">
        <v>26</v>
      </c>
      <c r="I55" s="207">
        <v>78</v>
      </c>
      <c r="J55" s="204">
        <v>3</v>
      </c>
      <c r="K55" s="208">
        <v>308</v>
      </c>
      <c r="L55" s="207">
        <v>1004</v>
      </c>
      <c r="M55" s="204">
        <v>3.2597402597402598</v>
      </c>
      <c r="N55" s="208">
        <v>2794</v>
      </c>
      <c r="O55" s="207">
        <v>5818</v>
      </c>
      <c r="P55" s="204">
        <v>2.0823192555476</v>
      </c>
      <c r="Q55" s="208">
        <v>3974</v>
      </c>
      <c r="R55" s="207">
        <v>8985</v>
      </c>
      <c r="S55" s="204">
        <v>2.2609461499748398</v>
      </c>
      <c r="T55" s="208">
        <v>314</v>
      </c>
      <c r="U55" s="207">
        <v>891</v>
      </c>
      <c r="V55" s="204">
        <v>2.8375796178343999</v>
      </c>
      <c r="W55" s="208">
        <v>3666</v>
      </c>
      <c r="X55" s="207">
        <v>7669</v>
      </c>
      <c r="Y55" s="204">
        <v>2.0919258046917601</v>
      </c>
      <c r="Z55" s="208">
        <v>47</v>
      </c>
      <c r="AA55" s="207">
        <v>96</v>
      </c>
      <c r="AB55" s="204">
        <v>2.0425531914893602</v>
      </c>
      <c r="AC55" s="208">
        <v>1649</v>
      </c>
      <c r="AD55" s="207">
        <v>4208</v>
      </c>
      <c r="AE55" s="204">
        <v>2.5518496058217099</v>
      </c>
      <c r="AF55" s="208">
        <v>33</v>
      </c>
      <c r="AG55" s="207">
        <v>75</v>
      </c>
      <c r="AH55" s="204">
        <v>2.2727272727272698</v>
      </c>
      <c r="AI55" s="208">
        <v>1695</v>
      </c>
      <c r="AJ55" s="207">
        <v>4127</v>
      </c>
      <c r="AK55" s="204">
        <v>2.4348082595870202</v>
      </c>
      <c r="AL55" s="208">
        <v>117</v>
      </c>
      <c r="AM55" s="207">
        <v>292</v>
      </c>
      <c r="AN55" s="204">
        <v>2.4957264957265002</v>
      </c>
      <c r="AO55" s="208">
        <v>459</v>
      </c>
      <c r="AP55" s="207">
        <v>867</v>
      </c>
      <c r="AQ55" s="204">
        <v>1.8888888888888899</v>
      </c>
      <c r="AR55" s="208">
        <v>253</v>
      </c>
      <c r="AS55" s="207">
        <v>695</v>
      </c>
      <c r="AT55" s="204">
        <v>2.7470355731225302</v>
      </c>
      <c r="AU55" s="208">
        <v>215</v>
      </c>
      <c r="AV55" s="207">
        <v>347</v>
      </c>
      <c r="AW55" s="204">
        <v>1.6139534883720901</v>
      </c>
      <c r="AX55" s="208">
        <v>351</v>
      </c>
      <c r="AY55" s="207">
        <v>708</v>
      </c>
      <c r="AZ55" s="204">
        <v>2.0170940170940201</v>
      </c>
      <c r="BA55" s="208">
        <v>371</v>
      </c>
      <c r="BB55" s="207">
        <v>2419</v>
      </c>
      <c r="BC55" s="204">
        <v>6.52021563342318</v>
      </c>
      <c r="BD55" s="208">
        <v>1064</v>
      </c>
      <c r="BE55" s="207">
        <v>4063</v>
      </c>
      <c r="BF55" s="204">
        <v>3.81860902255639</v>
      </c>
      <c r="BG55" s="208">
        <v>269</v>
      </c>
      <c r="BH55" s="207">
        <v>808</v>
      </c>
      <c r="BI55" s="204">
        <v>3.0037174721189599</v>
      </c>
      <c r="BJ55" s="208">
        <v>1678</v>
      </c>
      <c r="BK55" s="207">
        <v>3226</v>
      </c>
      <c r="BL55" s="204">
        <v>1.9225268176400501</v>
      </c>
      <c r="BM55" s="208">
        <v>2383</v>
      </c>
      <c r="BN55" s="207">
        <v>6296</v>
      </c>
      <c r="BO55" s="204">
        <v>2.6420478388585802</v>
      </c>
      <c r="BP55" s="208">
        <v>2341</v>
      </c>
      <c r="BQ55" s="207">
        <v>4859</v>
      </c>
      <c r="BR55" s="204">
        <v>2.07560871422469</v>
      </c>
      <c r="BS55" s="208">
        <v>1575</v>
      </c>
      <c r="BT55" s="207">
        <v>3601</v>
      </c>
      <c r="BU55" s="204">
        <v>2.2863492063492101</v>
      </c>
      <c r="BV55" s="208">
        <v>540</v>
      </c>
      <c r="BW55" s="207">
        <v>1000</v>
      </c>
      <c r="BX55" s="204">
        <v>1.8518518518518501</v>
      </c>
      <c r="BY55" s="208">
        <v>6908</v>
      </c>
      <c r="BZ55" s="207">
        <v>15397</v>
      </c>
      <c r="CA55" s="204">
        <v>2.2288650839606299</v>
      </c>
      <c r="CB55" s="193">
        <f t="shared" si="0"/>
        <v>33979</v>
      </c>
      <c r="CC55" s="193">
        <f t="shared" si="0"/>
        <v>80579</v>
      </c>
      <c r="CD55" s="187">
        <f t="shared" si="1"/>
        <v>2.3714352982724622</v>
      </c>
    </row>
    <row r="56" spans="1:82" s="152" customFormat="1" x14ac:dyDescent="0.2">
      <c r="A56" s="212" t="s">
        <v>35</v>
      </c>
      <c r="B56" s="213">
        <v>732</v>
      </c>
      <c r="C56" s="214">
        <v>1934</v>
      </c>
      <c r="D56" s="215">
        <v>2.6420765027322402</v>
      </c>
      <c r="E56" s="213">
        <v>8</v>
      </c>
      <c r="F56" s="214">
        <v>11</v>
      </c>
      <c r="G56" s="215">
        <v>1.375</v>
      </c>
      <c r="H56" s="216">
        <v>0</v>
      </c>
      <c r="I56" s="217">
        <v>0</v>
      </c>
      <c r="J56" s="215" t="s">
        <v>121</v>
      </c>
      <c r="K56" s="216">
        <v>173</v>
      </c>
      <c r="L56" s="218">
        <v>391</v>
      </c>
      <c r="M56" s="215">
        <v>2.2601156069364201</v>
      </c>
      <c r="N56" s="219">
        <v>54</v>
      </c>
      <c r="O56" s="218">
        <v>548</v>
      </c>
      <c r="P56" s="215">
        <v>10.148148148148101</v>
      </c>
      <c r="Q56" s="219">
        <v>3966</v>
      </c>
      <c r="R56" s="218">
        <v>7457</v>
      </c>
      <c r="S56" s="215">
        <v>1.88023197175996</v>
      </c>
      <c r="T56" s="219">
        <v>368</v>
      </c>
      <c r="U56" s="218">
        <v>578</v>
      </c>
      <c r="V56" s="215">
        <v>1.5706521739130399</v>
      </c>
      <c r="W56" s="219">
        <v>7276</v>
      </c>
      <c r="X56" s="218">
        <v>15175</v>
      </c>
      <c r="Y56" s="215">
        <v>2.0856239692138501</v>
      </c>
      <c r="Z56" s="219">
        <v>55</v>
      </c>
      <c r="AA56" s="218">
        <v>59</v>
      </c>
      <c r="AB56" s="215">
        <v>1.0727272727272701</v>
      </c>
      <c r="AC56" s="219">
        <v>1809</v>
      </c>
      <c r="AD56" s="218">
        <v>5707</v>
      </c>
      <c r="AE56" s="215">
        <v>3.15478164731896</v>
      </c>
      <c r="AF56" s="219">
        <v>23</v>
      </c>
      <c r="AG56" s="218">
        <v>38</v>
      </c>
      <c r="AH56" s="215">
        <v>1.65217391304348</v>
      </c>
      <c r="AI56" s="219">
        <v>1875</v>
      </c>
      <c r="AJ56" s="218">
        <v>3812</v>
      </c>
      <c r="AK56" s="215">
        <v>2.0330666666666701</v>
      </c>
      <c r="AL56" s="219">
        <v>97</v>
      </c>
      <c r="AM56" s="218">
        <v>153</v>
      </c>
      <c r="AN56" s="215">
        <v>1.5773195876288699</v>
      </c>
      <c r="AO56" s="219">
        <v>500</v>
      </c>
      <c r="AP56" s="218">
        <v>1524</v>
      </c>
      <c r="AQ56" s="215">
        <v>3.048</v>
      </c>
      <c r="AR56" s="219">
        <v>222</v>
      </c>
      <c r="AS56" s="218">
        <v>398</v>
      </c>
      <c r="AT56" s="215">
        <v>1.79279279279279</v>
      </c>
      <c r="AU56" s="219">
        <v>95</v>
      </c>
      <c r="AV56" s="218">
        <v>148</v>
      </c>
      <c r="AW56" s="215">
        <v>1.5578947368421101</v>
      </c>
      <c r="AX56" s="219">
        <v>373</v>
      </c>
      <c r="AY56" s="218">
        <v>677</v>
      </c>
      <c r="AZ56" s="215">
        <v>1.81501340482574</v>
      </c>
      <c r="BA56" s="219">
        <v>263</v>
      </c>
      <c r="BB56" s="218">
        <v>467</v>
      </c>
      <c r="BC56" s="215">
        <v>1.7756653992395399</v>
      </c>
      <c r="BD56" s="219">
        <v>918</v>
      </c>
      <c r="BE56" s="218">
        <v>3026</v>
      </c>
      <c r="BF56" s="215">
        <v>3.2962962962962998</v>
      </c>
      <c r="BG56" s="219">
        <v>139</v>
      </c>
      <c r="BH56" s="218">
        <v>387</v>
      </c>
      <c r="BI56" s="215">
        <v>2.7841726618705001</v>
      </c>
      <c r="BJ56" s="219">
        <v>2853</v>
      </c>
      <c r="BK56" s="218">
        <v>6350</v>
      </c>
      <c r="BL56" s="215">
        <v>2.2257273045916599</v>
      </c>
      <c r="BM56" s="219">
        <v>304</v>
      </c>
      <c r="BN56" s="218">
        <v>1133</v>
      </c>
      <c r="BO56" s="215">
        <v>3.7269736842105301</v>
      </c>
      <c r="BP56" s="219">
        <v>1699</v>
      </c>
      <c r="BQ56" s="218">
        <v>4622</v>
      </c>
      <c r="BR56" s="215">
        <v>2.7204237786933501</v>
      </c>
      <c r="BS56" s="219">
        <v>2753</v>
      </c>
      <c r="BT56" s="218">
        <v>6214</v>
      </c>
      <c r="BU56" s="215">
        <v>2.2571739920087199</v>
      </c>
      <c r="BV56" s="219">
        <v>192</v>
      </c>
      <c r="BW56" s="218">
        <v>574</v>
      </c>
      <c r="BX56" s="215">
        <v>2.9895833333333299</v>
      </c>
      <c r="BY56" s="219">
        <v>9401</v>
      </c>
      <c r="BZ56" s="218">
        <v>18988</v>
      </c>
      <c r="CA56" s="215">
        <v>2.0197851292415701</v>
      </c>
      <c r="CB56" s="193">
        <f t="shared" si="0"/>
        <v>36148</v>
      </c>
      <c r="CC56" s="193">
        <f t="shared" si="0"/>
        <v>80371</v>
      </c>
      <c r="CD56" s="187">
        <f t="shared" si="1"/>
        <v>2.2233871860130576</v>
      </c>
    </row>
    <row r="57" spans="1:82" s="152" customFormat="1" ht="11.25" customHeight="1" x14ac:dyDescent="0.2">
      <c r="A57" s="175" t="s">
        <v>66</v>
      </c>
      <c r="B57" s="202">
        <v>435</v>
      </c>
      <c r="C57" s="203">
        <v>764</v>
      </c>
      <c r="D57" s="204">
        <v>1.75632183908046</v>
      </c>
      <c r="E57" s="202">
        <v>5</v>
      </c>
      <c r="F57" s="203">
        <v>13</v>
      </c>
      <c r="G57" s="204">
        <v>2.6</v>
      </c>
      <c r="H57" s="208">
        <v>0</v>
      </c>
      <c r="I57" s="207">
        <v>0</v>
      </c>
      <c r="J57" s="204" t="s">
        <v>121</v>
      </c>
      <c r="K57" s="205">
        <v>67</v>
      </c>
      <c r="L57" s="207">
        <v>136</v>
      </c>
      <c r="M57" s="204">
        <v>2.0298507462686599</v>
      </c>
      <c r="N57" s="208">
        <v>792</v>
      </c>
      <c r="O57" s="207">
        <v>2012</v>
      </c>
      <c r="P57" s="204">
        <v>2.5404040404040402</v>
      </c>
      <c r="Q57" s="208">
        <v>7610</v>
      </c>
      <c r="R57" s="207">
        <v>16469</v>
      </c>
      <c r="S57" s="204">
        <v>2.1641261498028901</v>
      </c>
      <c r="T57" s="208">
        <v>29</v>
      </c>
      <c r="U57" s="207">
        <v>100</v>
      </c>
      <c r="V57" s="204">
        <v>3.4482758620689702</v>
      </c>
      <c r="W57" s="208">
        <v>4796</v>
      </c>
      <c r="X57" s="207">
        <v>12832</v>
      </c>
      <c r="Y57" s="204">
        <v>2.6755629691409499</v>
      </c>
      <c r="Z57" s="208">
        <v>0</v>
      </c>
      <c r="AA57" s="207">
        <v>0</v>
      </c>
      <c r="AB57" s="204" t="s">
        <v>121</v>
      </c>
      <c r="AC57" s="208">
        <v>907</v>
      </c>
      <c r="AD57" s="207">
        <v>1557</v>
      </c>
      <c r="AE57" s="204">
        <v>1.71664829106946</v>
      </c>
      <c r="AF57" s="208">
        <v>3</v>
      </c>
      <c r="AG57" s="207">
        <v>5</v>
      </c>
      <c r="AH57" s="204">
        <v>1.6666666666666701</v>
      </c>
      <c r="AI57" s="208">
        <v>5172</v>
      </c>
      <c r="AJ57" s="207">
        <v>10673</v>
      </c>
      <c r="AK57" s="204">
        <v>2.0636117556071198</v>
      </c>
      <c r="AL57" s="208">
        <v>21</v>
      </c>
      <c r="AM57" s="207">
        <v>112</v>
      </c>
      <c r="AN57" s="204">
        <v>5.3333333333333304</v>
      </c>
      <c r="AO57" s="208">
        <v>133</v>
      </c>
      <c r="AP57" s="207">
        <v>286</v>
      </c>
      <c r="AQ57" s="204">
        <v>2.1503759398496198</v>
      </c>
      <c r="AR57" s="208">
        <v>316</v>
      </c>
      <c r="AS57" s="207">
        <v>502</v>
      </c>
      <c r="AT57" s="204">
        <v>1.58860759493671</v>
      </c>
      <c r="AU57" s="208">
        <v>23</v>
      </c>
      <c r="AV57" s="207">
        <v>38</v>
      </c>
      <c r="AW57" s="204">
        <v>1.65217391304348</v>
      </c>
      <c r="AX57" s="208">
        <v>857</v>
      </c>
      <c r="AY57" s="207">
        <v>914</v>
      </c>
      <c r="AZ57" s="204">
        <v>1.0665110851808599</v>
      </c>
      <c r="BA57" s="208">
        <v>21</v>
      </c>
      <c r="BB57" s="207">
        <v>60</v>
      </c>
      <c r="BC57" s="204">
        <v>2.8571428571428599</v>
      </c>
      <c r="BD57" s="208">
        <v>134</v>
      </c>
      <c r="BE57" s="207">
        <v>482</v>
      </c>
      <c r="BF57" s="204">
        <v>3.5970149253731298</v>
      </c>
      <c r="BG57" s="208">
        <v>5</v>
      </c>
      <c r="BH57" s="207">
        <v>24</v>
      </c>
      <c r="BI57" s="204">
        <v>4.8</v>
      </c>
      <c r="BJ57" s="208">
        <v>1271</v>
      </c>
      <c r="BK57" s="207">
        <v>1737</v>
      </c>
      <c r="BL57" s="204">
        <v>1.36664044059795</v>
      </c>
      <c r="BM57" s="208">
        <v>21</v>
      </c>
      <c r="BN57" s="207">
        <v>41</v>
      </c>
      <c r="BO57" s="204">
        <v>1.9523809523809501</v>
      </c>
      <c r="BP57" s="208">
        <v>2368</v>
      </c>
      <c r="BQ57" s="207">
        <v>4351</v>
      </c>
      <c r="BR57" s="204">
        <v>1.8374155405405399</v>
      </c>
      <c r="BS57" s="208">
        <v>788</v>
      </c>
      <c r="BT57" s="207">
        <v>2321</v>
      </c>
      <c r="BU57" s="204">
        <v>2.94543147208122</v>
      </c>
      <c r="BV57" s="208">
        <v>57</v>
      </c>
      <c r="BW57" s="207">
        <v>171</v>
      </c>
      <c r="BX57" s="204">
        <v>3</v>
      </c>
      <c r="BY57" s="208">
        <v>10696</v>
      </c>
      <c r="BZ57" s="207">
        <v>24599</v>
      </c>
      <c r="CA57" s="204">
        <v>2.29983171278983</v>
      </c>
      <c r="CB57" s="193">
        <f t="shared" si="0"/>
        <v>36527</v>
      </c>
      <c r="CC57" s="193">
        <f t="shared" si="0"/>
        <v>80199</v>
      </c>
      <c r="CD57" s="187">
        <f t="shared" si="1"/>
        <v>2.1956087277904017</v>
      </c>
    </row>
    <row r="58" spans="1:82" s="152" customFormat="1" ht="11.25" customHeight="1" x14ac:dyDescent="0.2">
      <c r="A58" s="175" t="s">
        <v>38</v>
      </c>
      <c r="B58" s="202">
        <v>626</v>
      </c>
      <c r="C58" s="203">
        <v>1656</v>
      </c>
      <c r="D58" s="204">
        <v>2.6453674121405801</v>
      </c>
      <c r="E58" s="202">
        <v>26</v>
      </c>
      <c r="F58" s="203">
        <v>53</v>
      </c>
      <c r="G58" s="204">
        <v>2.0384615384615401</v>
      </c>
      <c r="H58" s="208">
        <v>1</v>
      </c>
      <c r="I58" s="207">
        <v>44</v>
      </c>
      <c r="J58" s="204">
        <v>44</v>
      </c>
      <c r="K58" s="205">
        <v>183</v>
      </c>
      <c r="L58" s="207">
        <v>476</v>
      </c>
      <c r="M58" s="204">
        <v>2.6010928961748601</v>
      </c>
      <c r="N58" s="208">
        <v>1435</v>
      </c>
      <c r="O58" s="207">
        <v>3537</v>
      </c>
      <c r="P58" s="204">
        <v>2.46480836236934</v>
      </c>
      <c r="Q58" s="208">
        <v>4079</v>
      </c>
      <c r="R58" s="207">
        <v>8660</v>
      </c>
      <c r="S58" s="204">
        <v>2.12306937974994</v>
      </c>
      <c r="T58" s="208">
        <v>125</v>
      </c>
      <c r="U58" s="207">
        <v>228</v>
      </c>
      <c r="V58" s="204">
        <v>1.8240000000000001</v>
      </c>
      <c r="W58" s="208">
        <v>5164</v>
      </c>
      <c r="X58" s="207">
        <v>11371</v>
      </c>
      <c r="Y58" s="204">
        <v>2.2019752130131698</v>
      </c>
      <c r="Z58" s="208">
        <v>37</v>
      </c>
      <c r="AA58" s="207">
        <v>50</v>
      </c>
      <c r="AB58" s="204">
        <v>1.35135135135135</v>
      </c>
      <c r="AC58" s="208">
        <v>2912</v>
      </c>
      <c r="AD58" s="207">
        <v>8609</v>
      </c>
      <c r="AE58" s="204">
        <v>2.95638736263736</v>
      </c>
      <c r="AF58" s="208">
        <v>36</v>
      </c>
      <c r="AG58" s="207">
        <v>88</v>
      </c>
      <c r="AH58" s="204">
        <v>2.4444444444444402</v>
      </c>
      <c r="AI58" s="208">
        <v>1329</v>
      </c>
      <c r="AJ58" s="207">
        <v>2521</v>
      </c>
      <c r="AK58" s="204">
        <v>1.89691497366441</v>
      </c>
      <c r="AL58" s="208">
        <v>208</v>
      </c>
      <c r="AM58" s="207">
        <v>514</v>
      </c>
      <c r="AN58" s="204">
        <v>2.4711538461538498</v>
      </c>
      <c r="AO58" s="208">
        <v>248</v>
      </c>
      <c r="AP58" s="207">
        <v>433</v>
      </c>
      <c r="AQ58" s="204">
        <v>1.74596774193548</v>
      </c>
      <c r="AR58" s="208">
        <v>310</v>
      </c>
      <c r="AS58" s="207">
        <v>1021</v>
      </c>
      <c r="AT58" s="204">
        <v>3.2935483870967701</v>
      </c>
      <c r="AU58" s="208">
        <v>116</v>
      </c>
      <c r="AV58" s="207">
        <v>184</v>
      </c>
      <c r="AW58" s="204">
        <v>1.58620689655172</v>
      </c>
      <c r="AX58" s="208">
        <v>208</v>
      </c>
      <c r="AY58" s="207">
        <v>467</v>
      </c>
      <c r="AZ58" s="204">
        <v>2.2451923076923102</v>
      </c>
      <c r="BA58" s="208">
        <v>166</v>
      </c>
      <c r="BB58" s="207">
        <v>363</v>
      </c>
      <c r="BC58" s="204">
        <v>2.18674698795181</v>
      </c>
      <c r="BD58" s="208">
        <v>674</v>
      </c>
      <c r="BE58" s="207">
        <v>1458</v>
      </c>
      <c r="BF58" s="204">
        <v>2.16320474777448</v>
      </c>
      <c r="BG58" s="208">
        <v>163</v>
      </c>
      <c r="BH58" s="207">
        <v>342</v>
      </c>
      <c r="BI58" s="204">
        <v>2.0981595092024499</v>
      </c>
      <c r="BJ58" s="208">
        <v>2005</v>
      </c>
      <c r="BK58" s="207">
        <v>3783</v>
      </c>
      <c r="BL58" s="204">
        <v>1.8867830423940199</v>
      </c>
      <c r="BM58" s="208">
        <v>240</v>
      </c>
      <c r="BN58" s="207">
        <v>1011</v>
      </c>
      <c r="BO58" s="204">
        <v>4.2125000000000004</v>
      </c>
      <c r="BP58" s="208">
        <v>4337</v>
      </c>
      <c r="BQ58" s="207">
        <v>10288</v>
      </c>
      <c r="BR58" s="204">
        <v>2.3721466451464099</v>
      </c>
      <c r="BS58" s="208">
        <v>1954</v>
      </c>
      <c r="BT58" s="207">
        <v>4155</v>
      </c>
      <c r="BU58" s="204">
        <v>2.1264073694984602</v>
      </c>
      <c r="BV58" s="208">
        <v>327</v>
      </c>
      <c r="BW58" s="207">
        <v>802</v>
      </c>
      <c r="BX58" s="204">
        <v>2.4525993883792099</v>
      </c>
      <c r="BY58" s="208">
        <v>8130</v>
      </c>
      <c r="BZ58" s="207">
        <v>16284</v>
      </c>
      <c r="CA58" s="204">
        <v>2.0029520295203</v>
      </c>
      <c r="CB58" s="193">
        <f t="shared" si="0"/>
        <v>35039</v>
      </c>
      <c r="CC58" s="193">
        <f t="shared" si="0"/>
        <v>78398</v>
      </c>
      <c r="CD58" s="187">
        <f t="shared" si="1"/>
        <v>2.2374496989069321</v>
      </c>
    </row>
    <row r="59" spans="1:82" s="152" customFormat="1" ht="11.25" customHeight="1" x14ac:dyDescent="0.2">
      <c r="A59" s="175" t="s">
        <v>50</v>
      </c>
      <c r="B59" s="202">
        <v>267</v>
      </c>
      <c r="C59" s="203">
        <v>806</v>
      </c>
      <c r="D59" s="204">
        <v>3.0187265917602999</v>
      </c>
      <c r="E59" s="208">
        <v>7</v>
      </c>
      <c r="F59" s="207">
        <v>71</v>
      </c>
      <c r="G59" s="204">
        <v>10.1428571428571</v>
      </c>
      <c r="H59" s="205">
        <v>60</v>
      </c>
      <c r="I59" s="206">
        <v>83</v>
      </c>
      <c r="J59" s="204">
        <v>1.38333333333333</v>
      </c>
      <c r="K59" s="205">
        <v>84</v>
      </c>
      <c r="L59" s="207">
        <v>190</v>
      </c>
      <c r="M59" s="204">
        <v>2.2619047619047601</v>
      </c>
      <c r="N59" s="208">
        <v>1377</v>
      </c>
      <c r="O59" s="207">
        <v>3321</v>
      </c>
      <c r="P59" s="204">
        <v>2.4117647058823501</v>
      </c>
      <c r="Q59" s="208">
        <v>4093</v>
      </c>
      <c r="R59" s="207">
        <v>8181</v>
      </c>
      <c r="S59" s="204">
        <v>1.9987784021500099</v>
      </c>
      <c r="T59" s="208">
        <v>333</v>
      </c>
      <c r="U59" s="207">
        <v>1019</v>
      </c>
      <c r="V59" s="204">
        <v>3.06006006006006</v>
      </c>
      <c r="W59" s="208">
        <v>7608</v>
      </c>
      <c r="X59" s="207">
        <v>20453</v>
      </c>
      <c r="Y59" s="204">
        <v>2.6883543638275502</v>
      </c>
      <c r="Z59" s="208">
        <v>6</v>
      </c>
      <c r="AA59" s="207">
        <v>6</v>
      </c>
      <c r="AB59" s="204">
        <v>1</v>
      </c>
      <c r="AC59" s="208">
        <v>1270</v>
      </c>
      <c r="AD59" s="207">
        <v>3314</v>
      </c>
      <c r="AE59" s="204">
        <v>2.6094488188976399</v>
      </c>
      <c r="AF59" s="208">
        <v>3</v>
      </c>
      <c r="AG59" s="207">
        <v>6</v>
      </c>
      <c r="AH59" s="204">
        <v>2</v>
      </c>
      <c r="AI59" s="208">
        <v>2016</v>
      </c>
      <c r="AJ59" s="207">
        <v>3695</v>
      </c>
      <c r="AK59" s="204">
        <v>1.8328373015873001</v>
      </c>
      <c r="AL59" s="208">
        <v>112</v>
      </c>
      <c r="AM59" s="207">
        <v>277</v>
      </c>
      <c r="AN59" s="204">
        <v>2.47321428571429</v>
      </c>
      <c r="AO59" s="208">
        <v>103</v>
      </c>
      <c r="AP59" s="207">
        <v>181</v>
      </c>
      <c r="AQ59" s="204">
        <v>1.7572815533980599</v>
      </c>
      <c r="AR59" s="208">
        <v>171</v>
      </c>
      <c r="AS59" s="207">
        <v>281</v>
      </c>
      <c r="AT59" s="204">
        <v>1.6432748538011701</v>
      </c>
      <c r="AU59" s="208">
        <v>60</v>
      </c>
      <c r="AV59" s="207">
        <v>116</v>
      </c>
      <c r="AW59" s="204">
        <v>1.93333333333333</v>
      </c>
      <c r="AX59" s="208">
        <v>143</v>
      </c>
      <c r="AY59" s="207">
        <v>238</v>
      </c>
      <c r="AZ59" s="204">
        <v>1.6643356643356599</v>
      </c>
      <c r="BA59" s="208">
        <v>52</v>
      </c>
      <c r="BB59" s="207">
        <v>109</v>
      </c>
      <c r="BC59" s="204">
        <v>2.0961538461538498</v>
      </c>
      <c r="BD59" s="208">
        <v>193</v>
      </c>
      <c r="BE59" s="207">
        <v>559</v>
      </c>
      <c r="BF59" s="204">
        <v>2.8963730569948201</v>
      </c>
      <c r="BG59" s="208">
        <v>33</v>
      </c>
      <c r="BH59" s="207">
        <v>88</v>
      </c>
      <c r="BI59" s="204">
        <v>2.6666666666666701</v>
      </c>
      <c r="BJ59" s="208">
        <v>1284</v>
      </c>
      <c r="BK59" s="207">
        <v>2765</v>
      </c>
      <c r="BL59" s="204">
        <v>2.1534267912772602</v>
      </c>
      <c r="BM59" s="208">
        <v>42</v>
      </c>
      <c r="BN59" s="207">
        <v>59</v>
      </c>
      <c r="BO59" s="204">
        <v>1.4047619047619</v>
      </c>
      <c r="BP59" s="208">
        <v>1759</v>
      </c>
      <c r="BQ59" s="207">
        <v>4935</v>
      </c>
      <c r="BR59" s="204">
        <v>2.8055713473564499</v>
      </c>
      <c r="BS59" s="208">
        <v>1923</v>
      </c>
      <c r="BT59" s="207">
        <v>4893</v>
      </c>
      <c r="BU59" s="204">
        <v>2.5444617784711401</v>
      </c>
      <c r="BV59" s="208">
        <v>148</v>
      </c>
      <c r="BW59" s="207">
        <v>502</v>
      </c>
      <c r="BX59" s="204">
        <v>3.3918918918918899</v>
      </c>
      <c r="BY59" s="208">
        <v>11529</v>
      </c>
      <c r="BZ59" s="207">
        <v>20601</v>
      </c>
      <c r="CA59" s="204">
        <v>1.78688524590164</v>
      </c>
      <c r="CB59" s="193">
        <f t="shared" si="0"/>
        <v>34676</v>
      </c>
      <c r="CC59" s="193">
        <f t="shared" si="0"/>
        <v>76749</v>
      </c>
      <c r="CD59" s="187">
        <f t="shared" si="1"/>
        <v>2.2133175683469837</v>
      </c>
    </row>
    <row r="60" spans="1:82" s="152" customFormat="1" ht="11.25" customHeight="1" x14ac:dyDescent="0.2">
      <c r="A60" s="175" t="s">
        <v>41</v>
      </c>
      <c r="B60" s="202">
        <v>236</v>
      </c>
      <c r="C60" s="203">
        <v>1278</v>
      </c>
      <c r="D60" s="204">
        <v>5.4152542372881403</v>
      </c>
      <c r="E60" s="208">
        <v>9</v>
      </c>
      <c r="F60" s="207">
        <v>11</v>
      </c>
      <c r="G60" s="204">
        <v>1.2222222222222201</v>
      </c>
      <c r="H60" s="208">
        <v>0</v>
      </c>
      <c r="I60" s="207">
        <v>0</v>
      </c>
      <c r="J60" s="204" t="s">
        <v>121</v>
      </c>
      <c r="K60" s="208">
        <v>25</v>
      </c>
      <c r="L60" s="207">
        <v>66</v>
      </c>
      <c r="M60" s="204">
        <v>2.64</v>
      </c>
      <c r="N60" s="208">
        <v>771</v>
      </c>
      <c r="O60" s="207">
        <v>1632</v>
      </c>
      <c r="P60" s="204">
        <v>2.1167315175097299</v>
      </c>
      <c r="Q60" s="208">
        <v>1688</v>
      </c>
      <c r="R60" s="207">
        <v>4041</v>
      </c>
      <c r="S60" s="204">
        <v>2.3939573459715602</v>
      </c>
      <c r="T60" s="208">
        <v>154</v>
      </c>
      <c r="U60" s="207">
        <v>341</v>
      </c>
      <c r="V60" s="204">
        <v>2.21428571428571</v>
      </c>
      <c r="W60" s="208">
        <v>9073</v>
      </c>
      <c r="X60" s="207">
        <v>25690</v>
      </c>
      <c r="Y60" s="204">
        <v>2.83147801168302</v>
      </c>
      <c r="Z60" s="208">
        <v>3</v>
      </c>
      <c r="AA60" s="207">
        <v>4</v>
      </c>
      <c r="AB60" s="204">
        <v>1.3333333333333299</v>
      </c>
      <c r="AC60" s="208">
        <v>441</v>
      </c>
      <c r="AD60" s="207">
        <v>1903</v>
      </c>
      <c r="AE60" s="204">
        <v>4.3151927437641699</v>
      </c>
      <c r="AF60" s="208">
        <v>20</v>
      </c>
      <c r="AG60" s="207">
        <v>50</v>
      </c>
      <c r="AH60" s="204">
        <v>2.5</v>
      </c>
      <c r="AI60" s="208">
        <v>355</v>
      </c>
      <c r="AJ60" s="207">
        <v>776</v>
      </c>
      <c r="AK60" s="204">
        <v>2.1859154929577498</v>
      </c>
      <c r="AL60" s="208">
        <v>153</v>
      </c>
      <c r="AM60" s="207">
        <v>738</v>
      </c>
      <c r="AN60" s="204">
        <v>4.8235294117647101</v>
      </c>
      <c r="AO60" s="208">
        <v>48</v>
      </c>
      <c r="AP60" s="207">
        <v>106</v>
      </c>
      <c r="AQ60" s="204">
        <v>2.2083333333333299</v>
      </c>
      <c r="AR60" s="208">
        <v>50</v>
      </c>
      <c r="AS60" s="207">
        <v>92</v>
      </c>
      <c r="AT60" s="204">
        <v>1.84</v>
      </c>
      <c r="AU60" s="208">
        <v>90</v>
      </c>
      <c r="AV60" s="207">
        <v>473</v>
      </c>
      <c r="AW60" s="204">
        <v>5.25555555555556</v>
      </c>
      <c r="AX60" s="208">
        <v>22</v>
      </c>
      <c r="AY60" s="207">
        <v>53</v>
      </c>
      <c r="AZ60" s="204">
        <v>2.4090909090909101</v>
      </c>
      <c r="BA60" s="208">
        <v>48</v>
      </c>
      <c r="BB60" s="207">
        <v>98</v>
      </c>
      <c r="BC60" s="204">
        <v>2.0416666666666701</v>
      </c>
      <c r="BD60" s="208">
        <v>188</v>
      </c>
      <c r="BE60" s="207">
        <v>940</v>
      </c>
      <c r="BF60" s="204">
        <v>5</v>
      </c>
      <c r="BG60" s="208">
        <v>15</v>
      </c>
      <c r="BH60" s="207">
        <v>38</v>
      </c>
      <c r="BI60" s="204">
        <v>2.5333333333333301</v>
      </c>
      <c r="BJ60" s="208">
        <v>693</v>
      </c>
      <c r="BK60" s="207">
        <v>1348</v>
      </c>
      <c r="BL60" s="204">
        <v>1.94516594516595</v>
      </c>
      <c r="BM60" s="208">
        <v>20</v>
      </c>
      <c r="BN60" s="207">
        <v>82</v>
      </c>
      <c r="BO60" s="204">
        <v>4.0999999999999996</v>
      </c>
      <c r="BP60" s="208">
        <v>785</v>
      </c>
      <c r="BQ60" s="207">
        <v>1587</v>
      </c>
      <c r="BR60" s="204">
        <v>2.0216560509554098</v>
      </c>
      <c r="BS60" s="208">
        <v>2015</v>
      </c>
      <c r="BT60" s="207">
        <v>6198</v>
      </c>
      <c r="BU60" s="204">
        <v>3.0759305210918102</v>
      </c>
      <c r="BV60" s="208">
        <v>78</v>
      </c>
      <c r="BW60" s="207">
        <v>249</v>
      </c>
      <c r="BX60" s="204">
        <v>3.1923076923076898</v>
      </c>
      <c r="BY60" s="208">
        <v>2378</v>
      </c>
      <c r="BZ60" s="207">
        <v>5677</v>
      </c>
      <c r="CA60" s="204">
        <v>2.3873002523128699</v>
      </c>
      <c r="CB60" s="193">
        <f t="shared" si="0"/>
        <v>19358</v>
      </c>
      <c r="CC60" s="193">
        <f t="shared" si="0"/>
        <v>53471</v>
      </c>
      <c r="CD60" s="187">
        <f t="shared" si="1"/>
        <v>2.7622171711953714</v>
      </c>
    </row>
    <row r="61" spans="1:82" s="152" customFormat="1" ht="11.25" customHeight="1" x14ac:dyDescent="0.2">
      <c r="A61" s="175" t="s">
        <v>140</v>
      </c>
      <c r="B61" s="202">
        <v>140</v>
      </c>
      <c r="C61" s="203">
        <v>488</v>
      </c>
      <c r="D61" s="204">
        <v>3.4857142857142902</v>
      </c>
      <c r="E61" s="202">
        <v>8</v>
      </c>
      <c r="F61" s="203">
        <v>18</v>
      </c>
      <c r="G61" s="204">
        <v>2.25</v>
      </c>
      <c r="H61" s="205">
        <v>14</v>
      </c>
      <c r="I61" s="206">
        <v>30</v>
      </c>
      <c r="J61" s="204">
        <v>2.1428571428571401</v>
      </c>
      <c r="K61" s="205">
        <v>80</v>
      </c>
      <c r="L61" s="207">
        <v>130</v>
      </c>
      <c r="M61" s="204">
        <v>1.625</v>
      </c>
      <c r="N61" s="208">
        <v>729</v>
      </c>
      <c r="O61" s="207">
        <v>1935</v>
      </c>
      <c r="P61" s="204">
        <v>2.6543209876543199</v>
      </c>
      <c r="Q61" s="208">
        <v>2402</v>
      </c>
      <c r="R61" s="207">
        <v>6319</v>
      </c>
      <c r="S61" s="204">
        <v>2.6307243963363902</v>
      </c>
      <c r="T61" s="208">
        <v>49</v>
      </c>
      <c r="U61" s="207">
        <v>123</v>
      </c>
      <c r="V61" s="204">
        <v>2.5102040816326499</v>
      </c>
      <c r="W61" s="208">
        <v>5317</v>
      </c>
      <c r="X61" s="207">
        <v>14692</v>
      </c>
      <c r="Y61" s="204">
        <v>2.76321233778447</v>
      </c>
      <c r="Z61" s="208">
        <v>7</v>
      </c>
      <c r="AA61" s="207">
        <v>13</v>
      </c>
      <c r="AB61" s="204">
        <v>1.8571428571428601</v>
      </c>
      <c r="AC61" s="208">
        <v>906</v>
      </c>
      <c r="AD61" s="207">
        <v>2757</v>
      </c>
      <c r="AE61" s="204">
        <v>3.0430463576158902</v>
      </c>
      <c r="AF61" s="208">
        <v>0</v>
      </c>
      <c r="AG61" s="207">
        <v>0</v>
      </c>
      <c r="AH61" s="204" t="s">
        <v>121</v>
      </c>
      <c r="AI61" s="208">
        <v>1381</v>
      </c>
      <c r="AJ61" s="207">
        <v>2884</v>
      </c>
      <c r="AK61" s="204">
        <v>2.0883417813178902</v>
      </c>
      <c r="AL61" s="208">
        <v>40</v>
      </c>
      <c r="AM61" s="207">
        <v>80</v>
      </c>
      <c r="AN61" s="204">
        <v>2</v>
      </c>
      <c r="AO61" s="208">
        <v>95</v>
      </c>
      <c r="AP61" s="207">
        <v>298</v>
      </c>
      <c r="AQ61" s="204">
        <v>3.1368421052631601</v>
      </c>
      <c r="AR61" s="208">
        <v>152</v>
      </c>
      <c r="AS61" s="207">
        <v>432</v>
      </c>
      <c r="AT61" s="204">
        <v>2.8421052631578898</v>
      </c>
      <c r="AU61" s="208">
        <v>34</v>
      </c>
      <c r="AV61" s="207">
        <v>85</v>
      </c>
      <c r="AW61" s="204">
        <v>2.5</v>
      </c>
      <c r="AX61" s="208">
        <v>87</v>
      </c>
      <c r="AY61" s="207">
        <v>336</v>
      </c>
      <c r="AZ61" s="204">
        <v>3.8620689655172402</v>
      </c>
      <c r="BA61" s="208">
        <v>59</v>
      </c>
      <c r="BB61" s="207">
        <v>255</v>
      </c>
      <c r="BC61" s="204">
        <v>4.3220338983050901</v>
      </c>
      <c r="BD61" s="208">
        <v>317</v>
      </c>
      <c r="BE61" s="207">
        <v>1103</v>
      </c>
      <c r="BF61" s="204">
        <v>3.4794952681388001</v>
      </c>
      <c r="BG61" s="208">
        <v>46</v>
      </c>
      <c r="BH61" s="207">
        <v>113</v>
      </c>
      <c r="BI61" s="204">
        <v>2.4565217391304301</v>
      </c>
      <c r="BJ61" s="208">
        <v>424</v>
      </c>
      <c r="BK61" s="207">
        <v>1010</v>
      </c>
      <c r="BL61" s="204">
        <v>2.3820754716981098</v>
      </c>
      <c r="BM61" s="208">
        <v>52</v>
      </c>
      <c r="BN61" s="207">
        <v>152</v>
      </c>
      <c r="BO61" s="204">
        <v>2.9230769230769198</v>
      </c>
      <c r="BP61" s="208">
        <v>882</v>
      </c>
      <c r="BQ61" s="207">
        <v>2474</v>
      </c>
      <c r="BR61" s="204">
        <v>2.8049886621315201</v>
      </c>
      <c r="BS61" s="208">
        <v>846</v>
      </c>
      <c r="BT61" s="207">
        <v>2548</v>
      </c>
      <c r="BU61" s="204">
        <v>3.0118203309692699</v>
      </c>
      <c r="BV61" s="208">
        <v>273</v>
      </c>
      <c r="BW61" s="207">
        <v>1069</v>
      </c>
      <c r="BX61" s="204">
        <v>3.91575091575092</v>
      </c>
      <c r="BY61" s="208">
        <v>5255</v>
      </c>
      <c r="BZ61" s="207">
        <v>11063</v>
      </c>
      <c r="CA61" s="204">
        <v>2.10523311132255</v>
      </c>
      <c r="CB61" s="193">
        <f t="shared" si="0"/>
        <v>19595</v>
      </c>
      <c r="CC61" s="193">
        <f t="shared" si="0"/>
        <v>50407</v>
      </c>
      <c r="CD61" s="187">
        <f t="shared" si="1"/>
        <v>2.5724419494769073</v>
      </c>
    </row>
    <row r="62" spans="1:82" s="152" customFormat="1" ht="11.25" customHeight="1" x14ac:dyDescent="0.2">
      <c r="A62" s="175" t="s">
        <v>104</v>
      </c>
      <c r="B62" s="202">
        <v>102</v>
      </c>
      <c r="C62" s="203">
        <v>248</v>
      </c>
      <c r="D62" s="204">
        <v>2.4313725490196099</v>
      </c>
      <c r="E62" s="208">
        <v>10</v>
      </c>
      <c r="F62" s="207">
        <v>31</v>
      </c>
      <c r="G62" s="204">
        <v>3.1</v>
      </c>
      <c r="H62" s="208">
        <v>94</v>
      </c>
      <c r="I62" s="207">
        <v>181</v>
      </c>
      <c r="J62" s="204">
        <v>1.9255319148936201</v>
      </c>
      <c r="K62" s="205">
        <v>46</v>
      </c>
      <c r="L62" s="207">
        <v>90</v>
      </c>
      <c r="M62" s="204">
        <v>1.9565217391304299</v>
      </c>
      <c r="N62" s="208">
        <v>1271</v>
      </c>
      <c r="O62" s="207">
        <v>3077</v>
      </c>
      <c r="P62" s="204">
        <v>2.4209284028324198</v>
      </c>
      <c r="Q62" s="208">
        <v>3262</v>
      </c>
      <c r="R62" s="207">
        <v>7221</v>
      </c>
      <c r="S62" s="204">
        <v>2.2136725935009198</v>
      </c>
      <c r="T62" s="208">
        <v>75</v>
      </c>
      <c r="U62" s="207">
        <v>105</v>
      </c>
      <c r="V62" s="204">
        <v>1.4</v>
      </c>
      <c r="W62" s="208">
        <v>4165</v>
      </c>
      <c r="X62" s="207">
        <v>9815</v>
      </c>
      <c r="Y62" s="204">
        <v>2.35654261704682</v>
      </c>
      <c r="Z62" s="208">
        <v>24</v>
      </c>
      <c r="AA62" s="207">
        <v>48</v>
      </c>
      <c r="AB62" s="204">
        <v>2</v>
      </c>
      <c r="AC62" s="208">
        <v>1373</v>
      </c>
      <c r="AD62" s="207">
        <v>3219</v>
      </c>
      <c r="AE62" s="204">
        <v>2.34450109249818</v>
      </c>
      <c r="AF62" s="208">
        <v>10</v>
      </c>
      <c r="AG62" s="207">
        <v>14</v>
      </c>
      <c r="AH62" s="204">
        <v>1.4</v>
      </c>
      <c r="AI62" s="208">
        <v>1465</v>
      </c>
      <c r="AJ62" s="207">
        <v>3069</v>
      </c>
      <c r="AK62" s="204">
        <v>2.0948805460750899</v>
      </c>
      <c r="AL62" s="208">
        <v>35</v>
      </c>
      <c r="AM62" s="207">
        <v>53</v>
      </c>
      <c r="AN62" s="204">
        <v>1.51428571428571</v>
      </c>
      <c r="AO62" s="208">
        <v>162</v>
      </c>
      <c r="AP62" s="207">
        <v>314</v>
      </c>
      <c r="AQ62" s="204">
        <v>1.93827160493827</v>
      </c>
      <c r="AR62" s="208">
        <v>105</v>
      </c>
      <c r="AS62" s="207">
        <v>179</v>
      </c>
      <c r="AT62" s="204">
        <v>1.7047619047619</v>
      </c>
      <c r="AU62" s="208">
        <v>123</v>
      </c>
      <c r="AV62" s="207">
        <v>731</v>
      </c>
      <c r="AW62" s="204">
        <v>5.9430894308943101</v>
      </c>
      <c r="AX62" s="208">
        <v>50</v>
      </c>
      <c r="AY62" s="207">
        <v>86</v>
      </c>
      <c r="AZ62" s="204">
        <v>1.72</v>
      </c>
      <c r="BA62" s="208">
        <v>47</v>
      </c>
      <c r="BB62" s="207">
        <v>108</v>
      </c>
      <c r="BC62" s="204">
        <v>2.2978723404255299</v>
      </c>
      <c r="BD62" s="208">
        <v>233</v>
      </c>
      <c r="BE62" s="207">
        <v>557</v>
      </c>
      <c r="BF62" s="204">
        <v>2.3905579399141601</v>
      </c>
      <c r="BG62" s="208">
        <v>56</v>
      </c>
      <c r="BH62" s="207">
        <v>86</v>
      </c>
      <c r="BI62" s="204">
        <v>1.53571428571429</v>
      </c>
      <c r="BJ62" s="208">
        <v>793</v>
      </c>
      <c r="BK62" s="207">
        <v>1479</v>
      </c>
      <c r="BL62" s="204">
        <v>1.86506935687264</v>
      </c>
      <c r="BM62" s="208">
        <v>68</v>
      </c>
      <c r="BN62" s="207">
        <v>180</v>
      </c>
      <c r="BO62" s="204">
        <v>2.6470588235294099</v>
      </c>
      <c r="BP62" s="208">
        <v>1691</v>
      </c>
      <c r="BQ62" s="207">
        <v>3215</v>
      </c>
      <c r="BR62" s="204">
        <v>1.9012418687167401</v>
      </c>
      <c r="BS62" s="208">
        <v>812</v>
      </c>
      <c r="BT62" s="207">
        <v>1832</v>
      </c>
      <c r="BU62" s="204">
        <v>2.25615763546798</v>
      </c>
      <c r="BV62" s="208">
        <v>86</v>
      </c>
      <c r="BW62" s="207">
        <v>305</v>
      </c>
      <c r="BX62" s="204">
        <v>3.5465116279069799</v>
      </c>
      <c r="BY62" s="208">
        <v>7116</v>
      </c>
      <c r="BZ62" s="207">
        <v>13848</v>
      </c>
      <c r="CA62" s="204">
        <v>1.9460370994941001</v>
      </c>
      <c r="CB62" s="193">
        <f t="shared" si="0"/>
        <v>23274</v>
      </c>
      <c r="CC62" s="193">
        <f t="shared" si="0"/>
        <v>50091</v>
      </c>
      <c r="CD62" s="187">
        <f t="shared" si="1"/>
        <v>2.1522299561742719</v>
      </c>
    </row>
    <row r="63" spans="1:82" s="152" customFormat="1" ht="11.25" customHeight="1" x14ac:dyDescent="0.2">
      <c r="A63" s="175" t="s">
        <v>61</v>
      </c>
      <c r="B63" s="202">
        <v>93</v>
      </c>
      <c r="C63" s="203">
        <v>296</v>
      </c>
      <c r="D63" s="204">
        <v>3.1827956989247301</v>
      </c>
      <c r="E63" s="208">
        <v>17</v>
      </c>
      <c r="F63" s="207">
        <v>57</v>
      </c>
      <c r="G63" s="204">
        <v>3.3529411764705901</v>
      </c>
      <c r="H63" s="208">
        <v>1</v>
      </c>
      <c r="I63" s="207">
        <v>1</v>
      </c>
      <c r="J63" s="204">
        <v>1</v>
      </c>
      <c r="K63" s="208">
        <v>43</v>
      </c>
      <c r="L63" s="207">
        <v>75</v>
      </c>
      <c r="M63" s="204">
        <v>1.7441860465116299</v>
      </c>
      <c r="N63" s="208">
        <v>940</v>
      </c>
      <c r="O63" s="207">
        <v>2176</v>
      </c>
      <c r="P63" s="204">
        <v>2.3148936170212799</v>
      </c>
      <c r="Q63" s="208">
        <v>3563</v>
      </c>
      <c r="R63" s="207">
        <v>7303</v>
      </c>
      <c r="S63" s="204">
        <v>2.0496772382823498</v>
      </c>
      <c r="T63" s="208">
        <v>154</v>
      </c>
      <c r="U63" s="207">
        <v>250</v>
      </c>
      <c r="V63" s="204">
        <v>1.62337662337662</v>
      </c>
      <c r="W63" s="208">
        <v>4151</v>
      </c>
      <c r="X63" s="207">
        <v>9829</v>
      </c>
      <c r="Y63" s="204">
        <v>2.3678631655022899</v>
      </c>
      <c r="Z63" s="208">
        <v>3</v>
      </c>
      <c r="AA63" s="207">
        <v>3</v>
      </c>
      <c r="AB63" s="204">
        <v>1</v>
      </c>
      <c r="AC63" s="208">
        <v>914</v>
      </c>
      <c r="AD63" s="207">
        <v>1790</v>
      </c>
      <c r="AE63" s="204">
        <v>1.95842450765864</v>
      </c>
      <c r="AF63" s="208">
        <v>4</v>
      </c>
      <c r="AG63" s="207">
        <v>15</v>
      </c>
      <c r="AH63" s="204">
        <v>3.75</v>
      </c>
      <c r="AI63" s="208">
        <v>1766</v>
      </c>
      <c r="AJ63" s="207">
        <v>3231</v>
      </c>
      <c r="AK63" s="204">
        <v>1.82955832389581</v>
      </c>
      <c r="AL63" s="208">
        <v>36</v>
      </c>
      <c r="AM63" s="207">
        <v>84</v>
      </c>
      <c r="AN63" s="204">
        <v>2.3333333333333299</v>
      </c>
      <c r="AO63" s="208">
        <v>77</v>
      </c>
      <c r="AP63" s="207">
        <v>182</v>
      </c>
      <c r="AQ63" s="204">
        <v>2.3636363636363602</v>
      </c>
      <c r="AR63" s="208">
        <v>53</v>
      </c>
      <c r="AS63" s="207">
        <v>73</v>
      </c>
      <c r="AT63" s="204">
        <v>1.3773584905660401</v>
      </c>
      <c r="AU63" s="208">
        <v>28</v>
      </c>
      <c r="AV63" s="207">
        <v>48</v>
      </c>
      <c r="AW63" s="204">
        <v>1.71428571428571</v>
      </c>
      <c r="AX63" s="208">
        <v>53</v>
      </c>
      <c r="AY63" s="207">
        <v>117</v>
      </c>
      <c r="AZ63" s="204">
        <v>2.20754716981132</v>
      </c>
      <c r="BA63" s="208">
        <v>36</v>
      </c>
      <c r="BB63" s="207">
        <v>159</v>
      </c>
      <c r="BC63" s="204">
        <v>4.4166666666666696</v>
      </c>
      <c r="BD63" s="208">
        <v>154</v>
      </c>
      <c r="BE63" s="207">
        <v>376</v>
      </c>
      <c r="BF63" s="204">
        <v>2.4415584415584402</v>
      </c>
      <c r="BG63" s="208">
        <v>8</v>
      </c>
      <c r="BH63" s="207">
        <v>16</v>
      </c>
      <c r="BI63" s="204">
        <v>2</v>
      </c>
      <c r="BJ63" s="208">
        <v>1197</v>
      </c>
      <c r="BK63" s="207">
        <v>2331</v>
      </c>
      <c r="BL63" s="204">
        <v>1.9473684210526301</v>
      </c>
      <c r="BM63" s="208">
        <v>61</v>
      </c>
      <c r="BN63" s="207">
        <v>115</v>
      </c>
      <c r="BO63" s="204">
        <v>1.8852459016393399</v>
      </c>
      <c r="BP63" s="208">
        <v>954</v>
      </c>
      <c r="BQ63" s="207">
        <v>2286</v>
      </c>
      <c r="BR63" s="204">
        <v>2.3962264150943402</v>
      </c>
      <c r="BS63" s="208">
        <v>985</v>
      </c>
      <c r="BT63" s="207">
        <v>2521</v>
      </c>
      <c r="BU63" s="204">
        <v>2.5593908629441602</v>
      </c>
      <c r="BV63" s="208">
        <v>64</v>
      </c>
      <c r="BW63" s="207">
        <v>157</v>
      </c>
      <c r="BX63" s="204">
        <v>2.453125</v>
      </c>
      <c r="BY63" s="208">
        <v>6220</v>
      </c>
      <c r="BZ63" s="207">
        <v>12755</v>
      </c>
      <c r="CA63" s="204">
        <v>2.05064308681672</v>
      </c>
      <c r="CB63" s="193">
        <f t="shared" si="0"/>
        <v>21575</v>
      </c>
      <c r="CC63" s="193">
        <f t="shared" si="0"/>
        <v>46246</v>
      </c>
      <c r="CD63" s="187">
        <f t="shared" si="1"/>
        <v>2.1434994206257243</v>
      </c>
    </row>
    <row r="64" spans="1:82" s="152" customFormat="1" ht="11.25" customHeight="1" x14ac:dyDescent="0.2">
      <c r="A64" s="175" t="s">
        <v>59</v>
      </c>
      <c r="B64" s="202">
        <v>724</v>
      </c>
      <c r="C64" s="203">
        <v>1582</v>
      </c>
      <c r="D64" s="204">
        <v>2.1850828729281799</v>
      </c>
      <c r="E64" s="202">
        <v>8</v>
      </c>
      <c r="F64" s="203">
        <v>19</v>
      </c>
      <c r="G64" s="204">
        <v>2.375</v>
      </c>
      <c r="H64" s="208">
        <v>0</v>
      </c>
      <c r="I64" s="207">
        <v>0</v>
      </c>
      <c r="J64" s="204" t="s">
        <v>121</v>
      </c>
      <c r="K64" s="205">
        <v>111</v>
      </c>
      <c r="L64" s="207">
        <v>315</v>
      </c>
      <c r="M64" s="204">
        <v>2.8378378378378399</v>
      </c>
      <c r="N64" s="208">
        <v>1230</v>
      </c>
      <c r="O64" s="207">
        <v>2436</v>
      </c>
      <c r="P64" s="204">
        <v>1.9804878048780501</v>
      </c>
      <c r="Q64" s="208">
        <v>1965</v>
      </c>
      <c r="R64" s="207">
        <v>5349</v>
      </c>
      <c r="S64" s="204">
        <v>2.7221374045801499</v>
      </c>
      <c r="T64" s="208">
        <v>181</v>
      </c>
      <c r="U64" s="207">
        <v>232</v>
      </c>
      <c r="V64" s="204">
        <v>1.2817679558011099</v>
      </c>
      <c r="W64" s="208">
        <v>3767</v>
      </c>
      <c r="X64" s="207">
        <v>8160</v>
      </c>
      <c r="Y64" s="204">
        <v>2.16617998407221</v>
      </c>
      <c r="Z64" s="208">
        <v>8</v>
      </c>
      <c r="AA64" s="207">
        <v>8</v>
      </c>
      <c r="AB64" s="204">
        <v>1</v>
      </c>
      <c r="AC64" s="208">
        <v>741</v>
      </c>
      <c r="AD64" s="207">
        <v>2494</v>
      </c>
      <c r="AE64" s="204">
        <v>3.3657219973009398</v>
      </c>
      <c r="AF64" s="208">
        <v>4</v>
      </c>
      <c r="AG64" s="207">
        <v>5</v>
      </c>
      <c r="AH64" s="204">
        <v>1.25</v>
      </c>
      <c r="AI64" s="208">
        <v>561</v>
      </c>
      <c r="AJ64" s="207">
        <v>1279</v>
      </c>
      <c r="AK64" s="204">
        <v>2.2798573975044598</v>
      </c>
      <c r="AL64" s="208">
        <v>28</v>
      </c>
      <c r="AM64" s="207">
        <v>72</v>
      </c>
      <c r="AN64" s="204">
        <v>2.5714285714285698</v>
      </c>
      <c r="AO64" s="208">
        <v>71</v>
      </c>
      <c r="AP64" s="207">
        <v>123</v>
      </c>
      <c r="AQ64" s="204">
        <v>1.7323943661971799</v>
      </c>
      <c r="AR64" s="208">
        <v>61</v>
      </c>
      <c r="AS64" s="207">
        <v>177</v>
      </c>
      <c r="AT64" s="204">
        <v>2.9016393442622901</v>
      </c>
      <c r="AU64" s="208">
        <v>58</v>
      </c>
      <c r="AV64" s="207">
        <v>121</v>
      </c>
      <c r="AW64" s="204">
        <v>2.0862068965517202</v>
      </c>
      <c r="AX64" s="208">
        <v>115</v>
      </c>
      <c r="AY64" s="207">
        <v>247</v>
      </c>
      <c r="AZ64" s="204">
        <v>2.14782608695652</v>
      </c>
      <c r="BA64" s="208">
        <v>317</v>
      </c>
      <c r="BB64" s="207">
        <v>1105</v>
      </c>
      <c r="BC64" s="204">
        <v>3.48580441640379</v>
      </c>
      <c r="BD64" s="208">
        <v>347</v>
      </c>
      <c r="BE64" s="207">
        <v>988</v>
      </c>
      <c r="BF64" s="204">
        <v>2.84726224783862</v>
      </c>
      <c r="BG64" s="208">
        <v>56</v>
      </c>
      <c r="BH64" s="207">
        <v>150</v>
      </c>
      <c r="BI64" s="204">
        <v>2.6785714285714302</v>
      </c>
      <c r="BJ64" s="208">
        <v>928</v>
      </c>
      <c r="BK64" s="207">
        <v>1781</v>
      </c>
      <c r="BL64" s="204">
        <v>1.91918103448276</v>
      </c>
      <c r="BM64" s="208">
        <v>51</v>
      </c>
      <c r="BN64" s="207">
        <v>328</v>
      </c>
      <c r="BO64" s="204">
        <v>6.4313725490196099</v>
      </c>
      <c r="BP64" s="208">
        <v>1307</v>
      </c>
      <c r="BQ64" s="207">
        <v>2745</v>
      </c>
      <c r="BR64" s="204">
        <v>2.10022953328233</v>
      </c>
      <c r="BS64" s="208">
        <v>1156</v>
      </c>
      <c r="BT64" s="207">
        <v>2356</v>
      </c>
      <c r="BU64" s="204">
        <v>2.0380622837370201</v>
      </c>
      <c r="BV64" s="208">
        <v>131</v>
      </c>
      <c r="BW64" s="207">
        <v>369</v>
      </c>
      <c r="BX64" s="204">
        <v>2.8167938931297698</v>
      </c>
      <c r="BY64" s="208">
        <v>5719</v>
      </c>
      <c r="BZ64" s="207">
        <v>11407</v>
      </c>
      <c r="CA64" s="204">
        <v>1.99457947193565</v>
      </c>
      <c r="CB64" s="193">
        <f t="shared" si="0"/>
        <v>19645</v>
      </c>
      <c r="CC64" s="193">
        <f t="shared" si="0"/>
        <v>43848</v>
      </c>
      <c r="CD64" s="187">
        <f t="shared" si="1"/>
        <v>2.2320183252736063</v>
      </c>
    </row>
    <row r="65" spans="1:82" s="152" customFormat="1" ht="11.25" customHeight="1" x14ac:dyDescent="0.2">
      <c r="A65" s="175" t="s">
        <v>141</v>
      </c>
      <c r="B65" s="208">
        <v>498</v>
      </c>
      <c r="C65" s="207">
        <v>3450</v>
      </c>
      <c r="D65" s="222">
        <v>6.9277108433734904</v>
      </c>
      <c r="E65" s="202">
        <v>48</v>
      </c>
      <c r="F65" s="203">
        <v>132</v>
      </c>
      <c r="G65" s="222">
        <v>2.75</v>
      </c>
      <c r="H65" s="208">
        <v>3</v>
      </c>
      <c r="I65" s="207">
        <v>3</v>
      </c>
      <c r="J65" s="204">
        <v>1</v>
      </c>
      <c r="K65" s="205">
        <v>114</v>
      </c>
      <c r="L65" s="207">
        <v>338</v>
      </c>
      <c r="M65" s="222">
        <v>2.9649122807017498</v>
      </c>
      <c r="N65" s="208">
        <v>901</v>
      </c>
      <c r="O65" s="207">
        <v>1918</v>
      </c>
      <c r="P65" s="222">
        <v>2.1287458379578199</v>
      </c>
      <c r="Q65" s="208">
        <v>2064</v>
      </c>
      <c r="R65" s="207">
        <v>5531</v>
      </c>
      <c r="S65" s="222">
        <v>2.6797480620154999</v>
      </c>
      <c r="T65" s="208">
        <v>147</v>
      </c>
      <c r="U65" s="207">
        <v>231</v>
      </c>
      <c r="V65" s="222">
        <v>1.5714285714285701</v>
      </c>
      <c r="W65" s="208">
        <v>1410</v>
      </c>
      <c r="X65" s="207">
        <v>3262</v>
      </c>
      <c r="Y65" s="222">
        <v>2.31347517730496</v>
      </c>
      <c r="Z65" s="208">
        <v>58</v>
      </c>
      <c r="AA65" s="207">
        <v>123</v>
      </c>
      <c r="AB65" s="204">
        <v>2.1206896551724101</v>
      </c>
      <c r="AC65" s="208">
        <v>1320</v>
      </c>
      <c r="AD65" s="207">
        <v>3778</v>
      </c>
      <c r="AE65" s="222">
        <v>2.8621212121212101</v>
      </c>
      <c r="AF65" s="208">
        <v>26</v>
      </c>
      <c r="AG65" s="207">
        <v>71</v>
      </c>
      <c r="AH65" s="222">
        <v>2.7307692307692299</v>
      </c>
      <c r="AI65" s="208">
        <v>665</v>
      </c>
      <c r="AJ65" s="207">
        <v>1433</v>
      </c>
      <c r="AK65" s="222">
        <v>2.15488721804511</v>
      </c>
      <c r="AL65" s="208">
        <v>96</v>
      </c>
      <c r="AM65" s="207">
        <v>363</v>
      </c>
      <c r="AN65" s="222">
        <v>3.78125</v>
      </c>
      <c r="AO65" s="208">
        <v>122</v>
      </c>
      <c r="AP65" s="207">
        <v>253</v>
      </c>
      <c r="AQ65" s="222">
        <v>2.07377049180328</v>
      </c>
      <c r="AR65" s="208">
        <v>89</v>
      </c>
      <c r="AS65" s="207">
        <v>215</v>
      </c>
      <c r="AT65" s="222">
        <v>2.4157303370786498</v>
      </c>
      <c r="AU65" s="208">
        <v>64</v>
      </c>
      <c r="AV65" s="207">
        <v>99</v>
      </c>
      <c r="AW65" s="222">
        <v>1.546875</v>
      </c>
      <c r="AX65" s="208">
        <v>301</v>
      </c>
      <c r="AY65" s="207">
        <v>663</v>
      </c>
      <c r="AZ65" s="222">
        <v>2.2026578073089702</v>
      </c>
      <c r="BA65" s="208">
        <v>194</v>
      </c>
      <c r="BB65" s="207">
        <v>1450</v>
      </c>
      <c r="BC65" s="222">
        <v>7.4742268041237097</v>
      </c>
      <c r="BD65" s="208">
        <v>712</v>
      </c>
      <c r="BE65" s="207">
        <v>1529</v>
      </c>
      <c r="BF65" s="222">
        <v>2.14747191011236</v>
      </c>
      <c r="BG65" s="208">
        <v>147</v>
      </c>
      <c r="BH65" s="207">
        <v>393</v>
      </c>
      <c r="BI65" s="222">
        <v>2.6734693877550999</v>
      </c>
      <c r="BJ65" s="208">
        <v>621</v>
      </c>
      <c r="BK65" s="207">
        <v>1086</v>
      </c>
      <c r="BL65" s="222">
        <v>1.7487922705314001</v>
      </c>
      <c r="BM65" s="208">
        <v>121</v>
      </c>
      <c r="BN65" s="207">
        <v>255</v>
      </c>
      <c r="BO65" s="222">
        <v>2.1074380165289299</v>
      </c>
      <c r="BP65" s="208">
        <v>1095</v>
      </c>
      <c r="BQ65" s="207">
        <v>2596</v>
      </c>
      <c r="BR65" s="222">
        <v>2.3707762557077601</v>
      </c>
      <c r="BS65" s="208">
        <v>742</v>
      </c>
      <c r="BT65" s="207">
        <v>1651</v>
      </c>
      <c r="BU65" s="222">
        <v>2.2250673854447398</v>
      </c>
      <c r="BV65" s="208">
        <v>180</v>
      </c>
      <c r="BW65" s="207">
        <v>1343</v>
      </c>
      <c r="BX65" s="222">
        <v>7.4611111111111104</v>
      </c>
      <c r="BY65" s="208">
        <v>4075</v>
      </c>
      <c r="BZ65" s="207">
        <v>8873</v>
      </c>
      <c r="CA65" s="222">
        <v>2.1774233128834402</v>
      </c>
      <c r="CB65" s="193">
        <f t="shared" si="0"/>
        <v>15813</v>
      </c>
      <c r="CC65" s="193">
        <f t="shared" si="0"/>
        <v>41039</v>
      </c>
      <c r="CD65" s="187">
        <f t="shared" si="1"/>
        <v>2.5952697147916273</v>
      </c>
    </row>
    <row r="66" spans="1:82" s="152" customFormat="1" ht="11.25" customHeight="1" x14ac:dyDescent="0.2">
      <c r="A66" s="175" t="s">
        <v>48</v>
      </c>
      <c r="B66" s="202">
        <v>672</v>
      </c>
      <c r="C66" s="203">
        <v>4927</v>
      </c>
      <c r="D66" s="204">
        <v>7.3318452380952399</v>
      </c>
      <c r="E66" s="208">
        <v>17</v>
      </c>
      <c r="F66" s="207">
        <v>128</v>
      </c>
      <c r="G66" s="204">
        <v>7.5294117647058796</v>
      </c>
      <c r="H66" s="208">
        <v>3</v>
      </c>
      <c r="I66" s="207">
        <v>5</v>
      </c>
      <c r="J66" s="204">
        <v>1.6666666666666701</v>
      </c>
      <c r="K66" s="205">
        <v>236</v>
      </c>
      <c r="L66" s="207">
        <v>403</v>
      </c>
      <c r="M66" s="204">
        <v>1.7076271186440699</v>
      </c>
      <c r="N66" s="208">
        <v>1148</v>
      </c>
      <c r="O66" s="207">
        <v>2443</v>
      </c>
      <c r="P66" s="204">
        <v>2.1280487804877999</v>
      </c>
      <c r="Q66" s="208">
        <v>1191</v>
      </c>
      <c r="R66" s="207">
        <v>3004</v>
      </c>
      <c r="S66" s="204">
        <v>2.5222502099076398</v>
      </c>
      <c r="T66" s="208">
        <v>151</v>
      </c>
      <c r="U66" s="207">
        <v>387</v>
      </c>
      <c r="V66" s="204">
        <v>2.56291390728477</v>
      </c>
      <c r="W66" s="208">
        <v>2304</v>
      </c>
      <c r="X66" s="207">
        <v>4338</v>
      </c>
      <c r="Y66" s="204">
        <v>1.8828125</v>
      </c>
      <c r="Z66" s="208">
        <v>9</v>
      </c>
      <c r="AA66" s="207">
        <v>9</v>
      </c>
      <c r="AB66" s="204">
        <v>1</v>
      </c>
      <c r="AC66" s="208">
        <v>623</v>
      </c>
      <c r="AD66" s="207">
        <v>1883</v>
      </c>
      <c r="AE66" s="204">
        <v>3.02247191011236</v>
      </c>
      <c r="AF66" s="208">
        <v>203</v>
      </c>
      <c r="AG66" s="207">
        <v>296</v>
      </c>
      <c r="AH66" s="204">
        <v>1.45812807881773</v>
      </c>
      <c r="AI66" s="208">
        <v>587</v>
      </c>
      <c r="AJ66" s="207">
        <v>1357</v>
      </c>
      <c r="AK66" s="204">
        <v>2.31175468483816</v>
      </c>
      <c r="AL66" s="208">
        <v>83</v>
      </c>
      <c r="AM66" s="207">
        <v>414</v>
      </c>
      <c r="AN66" s="204">
        <v>4.98795180722892</v>
      </c>
      <c r="AO66" s="208">
        <v>73</v>
      </c>
      <c r="AP66" s="207">
        <v>157</v>
      </c>
      <c r="AQ66" s="204">
        <v>2.1506849315068499</v>
      </c>
      <c r="AR66" s="208">
        <v>79</v>
      </c>
      <c r="AS66" s="207">
        <v>148</v>
      </c>
      <c r="AT66" s="204">
        <v>1.87341772151899</v>
      </c>
      <c r="AU66" s="208">
        <v>30</v>
      </c>
      <c r="AV66" s="207">
        <v>408</v>
      </c>
      <c r="AW66" s="204">
        <v>13.6</v>
      </c>
      <c r="AX66" s="208">
        <v>167</v>
      </c>
      <c r="AY66" s="207">
        <v>353</v>
      </c>
      <c r="AZ66" s="204">
        <v>2.11377245508982</v>
      </c>
      <c r="BA66" s="208">
        <v>131</v>
      </c>
      <c r="BB66" s="207">
        <v>797</v>
      </c>
      <c r="BC66" s="204">
        <v>6.0839694656488597</v>
      </c>
      <c r="BD66" s="208">
        <v>751</v>
      </c>
      <c r="BE66" s="207">
        <v>2218</v>
      </c>
      <c r="BF66" s="204">
        <v>2.9533954727030598</v>
      </c>
      <c r="BG66" s="208">
        <v>105</v>
      </c>
      <c r="BH66" s="207">
        <v>432</v>
      </c>
      <c r="BI66" s="204">
        <v>4.1142857142857103</v>
      </c>
      <c r="BJ66" s="208">
        <v>953</v>
      </c>
      <c r="BK66" s="207">
        <v>1606</v>
      </c>
      <c r="BL66" s="204">
        <v>1.6852046169989501</v>
      </c>
      <c r="BM66" s="208">
        <v>62</v>
      </c>
      <c r="BN66" s="207">
        <v>820</v>
      </c>
      <c r="BO66" s="204">
        <v>13.2258064516129</v>
      </c>
      <c r="BP66" s="208">
        <v>1072</v>
      </c>
      <c r="BQ66" s="207">
        <v>2650</v>
      </c>
      <c r="BR66" s="204">
        <v>2.4720149253731298</v>
      </c>
      <c r="BS66" s="208">
        <v>724</v>
      </c>
      <c r="BT66" s="207">
        <v>1920</v>
      </c>
      <c r="BU66" s="204">
        <v>2.6519337016574598</v>
      </c>
      <c r="BV66" s="208">
        <v>151</v>
      </c>
      <c r="BW66" s="207">
        <v>433</v>
      </c>
      <c r="BX66" s="204">
        <v>2.8675496688741702</v>
      </c>
      <c r="BY66" s="208">
        <v>3811</v>
      </c>
      <c r="BZ66" s="207">
        <v>7698</v>
      </c>
      <c r="CA66" s="204">
        <v>2.0199422723694598</v>
      </c>
      <c r="CB66" s="193">
        <f t="shared" si="0"/>
        <v>15336</v>
      </c>
      <c r="CC66" s="193">
        <f t="shared" si="0"/>
        <v>39234</v>
      </c>
      <c r="CD66" s="187">
        <f t="shared" si="1"/>
        <v>2.5582942097026602</v>
      </c>
    </row>
    <row r="67" spans="1:82" s="152" customFormat="1" ht="11.25" customHeight="1" x14ac:dyDescent="0.2">
      <c r="A67" s="175" t="s">
        <v>142</v>
      </c>
      <c r="B67" s="202">
        <v>132</v>
      </c>
      <c r="C67" s="203">
        <v>394</v>
      </c>
      <c r="D67" s="204">
        <v>2.9848484848484902</v>
      </c>
      <c r="E67" s="202">
        <v>10</v>
      </c>
      <c r="F67" s="203">
        <v>20</v>
      </c>
      <c r="G67" s="204">
        <v>2</v>
      </c>
      <c r="H67" s="208">
        <v>1</v>
      </c>
      <c r="I67" s="207">
        <v>2</v>
      </c>
      <c r="J67" s="204">
        <v>2</v>
      </c>
      <c r="K67" s="205">
        <v>46</v>
      </c>
      <c r="L67" s="207">
        <v>122</v>
      </c>
      <c r="M67" s="204">
        <v>2.6521739130434798</v>
      </c>
      <c r="N67" s="208">
        <v>432</v>
      </c>
      <c r="O67" s="207">
        <v>1318</v>
      </c>
      <c r="P67" s="204">
        <v>3.05092592592593</v>
      </c>
      <c r="Q67" s="208">
        <v>1285</v>
      </c>
      <c r="R67" s="207">
        <v>3342</v>
      </c>
      <c r="S67" s="204">
        <v>2.6007782101167298</v>
      </c>
      <c r="T67" s="208">
        <v>207</v>
      </c>
      <c r="U67" s="207">
        <v>297</v>
      </c>
      <c r="V67" s="204">
        <v>1.4347826086956501</v>
      </c>
      <c r="W67" s="208">
        <v>4546</v>
      </c>
      <c r="X67" s="207">
        <v>11842</v>
      </c>
      <c r="Y67" s="204">
        <v>2.60492740871095</v>
      </c>
      <c r="Z67" s="208">
        <v>12</v>
      </c>
      <c r="AA67" s="207">
        <v>44</v>
      </c>
      <c r="AB67" s="204">
        <v>3.6666666666666701</v>
      </c>
      <c r="AC67" s="208">
        <v>294</v>
      </c>
      <c r="AD67" s="207">
        <v>790</v>
      </c>
      <c r="AE67" s="204">
        <v>2.6870748299319702</v>
      </c>
      <c r="AF67" s="208">
        <v>0</v>
      </c>
      <c r="AG67" s="207">
        <v>0</v>
      </c>
      <c r="AH67" s="204" t="s">
        <v>121</v>
      </c>
      <c r="AI67" s="208">
        <v>325</v>
      </c>
      <c r="AJ67" s="207">
        <v>799</v>
      </c>
      <c r="AK67" s="204">
        <v>2.45846153846154</v>
      </c>
      <c r="AL67" s="208">
        <v>15</v>
      </c>
      <c r="AM67" s="207">
        <v>24</v>
      </c>
      <c r="AN67" s="204">
        <v>1.6</v>
      </c>
      <c r="AO67" s="208">
        <v>186</v>
      </c>
      <c r="AP67" s="207">
        <v>417</v>
      </c>
      <c r="AQ67" s="204">
        <v>2.2419354838709702</v>
      </c>
      <c r="AR67" s="208">
        <v>32</v>
      </c>
      <c r="AS67" s="207">
        <v>67</v>
      </c>
      <c r="AT67" s="204">
        <v>2.09375</v>
      </c>
      <c r="AU67" s="208">
        <v>35</v>
      </c>
      <c r="AV67" s="207">
        <v>295</v>
      </c>
      <c r="AW67" s="204">
        <v>8.4285714285714306</v>
      </c>
      <c r="AX67" s="208">
        <v>33</v>
      </c>
      <c r="AY67" s="207">
        <v>61</v>
      </c>
      <c r="AZ67" s="204">
        <v>1.84848484848485</v>
      </c>
      <c r="BA67" s="208">
        <v>24</v>
      </c>
      <c r="BB67" s="207">
        <v>70</v>
      </c>
      <c r="BC67" s="204">
        <v>2.9166666666666701</v>
      </c>
      <c r="BD67" s="208">
        <v>149</v>
      </c>
      <c r="BE67" s="207">
        <v>494</v>
      </c>
      <c r="BF67" s="204">
        <v>3.3154362416107399</v>
      </c>
      <c r="BG67" s="208">
        <v>16</v>
      </c>
      <c r="BH67" s="207">
        <v>39</v>
      </c>
      <c r="BI67" s="204">
        <v>2.4375</v>
      </c>
      <c r="BJ67" s="208">
        <v>382</v>
      </c>
      <c r="BK67" s="207">
        <v>863</v>
      </c>
      <c r="BL67" s="204">
        <v>2.2591623036649202</v>
      </c>
      <c r="BM67" s="208">
        <v>119</v>
      </c>
      <c r="BN67" s="207">
        <v>290</v>
      </c>
      <c r="BO67" s="204">
        <v>2.4369747899159702</v>
      </c>
      <c r="BP67" s="208">
        <v>357</v>
      </c>
      <c r="BQ67" s="207">
        <v>1697</v>
      </c>
      <c r="BR67" s="204">
        <v>4.7535014005602196</v>
      </c>
      <c r="BS67" s="208">
        <v>840</v>
      </c>
      <c r="BT67" s="207">
        <v>2855</v>
      </c>
      <c r="BU67" s="204">
        <v>3.3988095238095202</v>
      </c>
      <c r="BV67" s="208">
        <v>36</v>
      </c>
      <c r="BW67" s="207">
        <v>399</v>
      </c>
      <c r="BX67" s="204">
        <v>11.0833333333333</v>
      </c>
      <c r="BY67" s="208">
        <v>3711</v>
      </c>
      <c r="BZ67" s="207">
        <v>8850</v>
      </c>
      <c r="CA67" s="204">
        <v>2.3848019401778502</v>
      </c>
      <c r="CB67" s="193">
        <f t="shared" si="0"/>
        <v>13225</v>
      </c>
      <c r="CC67" s="193">
        <f t="shared" si="0"/>
        <v>35391</v>
      </c>
      <c r="CD67" s="187">
        <f t="shared" si="1"/>
        <v>2.6760680529300567</v>
      </c>
    </row>
    <row r="68" spans="1:82" s="152" customFormat="1" ht="11.25" customHeight="1" x14ac:dyDescent="0.2">
      <c r="A68" s="175" t="s">
        <v>58</v>
      </c>
      <c r="B68" s="202">
        <v>496</v>
      </c>
      <c r="C68" s="203">
        <v>706</v>
      </c>
      <c r="D68" s="204">
        <v>1.42338709677419</v>
      </c>
      <c r="E68" s="202">
        <v>170</v>
      </c>
      <c r="F68" s="203">
        <v>229</v>
      </c>
      <c r="G68" s="204">
        <v>1.3470588235294101</v>
      </c>
      <c r="H68" s="208">
        <v>110</v>
      </c>
      <c r="I68" s="207">
        <v>294</v>
      </c>
      <c r="J68" s="204">
        <v>2.6727272727272702</v>
      </c>
      <c r="K68" s="205">
        <v>84</v>
      </c>
      <c r="L68" s="207">
        <v>135</v>
      </c>
      <c r="M68" s="204">
        <v>1.6071428571428601</v>
      </c>
      <c r="N68" s="208">
        <v>861</v>
      </c>
      <c r="O68" s="207">
        <v>1404</v>
      </c>
      <c r="P68" s="204">
        <v>1.6306620209059199</v>
      </c>
      <c r="Q68" s="208">
        <v>1891</v>
      </c>
      <c r="R68" s="207">
        <v>3396</v>
      </c>
      <c r="S68" s="204">
        <v>1.7958751983077701</v>
      </c>
      <c r="T68" s="208">
        <v>152</v>
      </c>
      <c r="U68" s="207">
        <v>255</v>
      </c>
      <c r="V68" s="204">
        <v>1.6776315789473699</v>
      </c>
      <c r="W68" s="208">
        <v>453</v>
      </c>
      <c r="X68" s="207">
        <v>799</v>
      </c>
      <c r="Y68" s="204">
        <v>1.7637969094922701</v>
      </c>
      <c r="Z68" s="208">
        <v>105</v>
      </c>
      <c r="AA68" s="207">
        <v>185</v>
      </c>
      <c r="AB68" s="204">
        <v>1.7619047619047601</v>
      </c>
      <c r="AC68" s="208">
        <v>2918</v>
      </c>
      <c r="AD68" s="207">
        <v>6817</v>
      </c>
      <c r="AE68" s="204">
        <v>2.3361891706648401</v>
      </c>
      <c r="AF68" s="208">
        <v>19</v>
      </c>
      <c r="AG68" s="207">
        <v>23</v>
      </c>
      <c r="AH68" s="204">
        <v>1.2105263157894699</v>
      </c>
      <c r="AI68" s="208">
        <v>1015</v>
      </c>
      <c r="AJ68" s="207">
        <v>1545</v>
      </c>
      <c r="AK68" s="204">
        <v>1.52216748768473</v>
      </c>
      <c r="AL68" s="208">
        <v>52</v>
      </c>
      <c r="AM68" s="207">
        <v>82</v>
      </c>
      <c r="AN68" s="204">
        <v>1.57692307692308</v>
      </c>
      <c r="AO68" s="208">
        <v>105</v>
      </c>
      <c r="AP68" s="207">
        <v>185</v>
      </c>
      <c r="AQ68" s="204">
        <v>1.7619047619047601</v>
      </c>
      <c r="AR68" s="208">
        <v>133</v>
      </c>
      <c r="AS68" s="207">
        <v>233</v>
      </c>
      <c r="AT68" s="204">
        <v>1.75187969924812</v>
      </c>
      <c r="AU68" s="208">
        <v>105</v>
      </c>
      <c r="AV68" s="207">
        <v>125</v>
      </c>
      <c r="AW68" s="204">
        <v>1.19047619047619</v>
      </c>
      <c r="AX68" s="208">
        <v>254</v>
      </c>
      <c r="AY68" s="207">
        <v>432</v>
      </c>
      <c r="AZ68" s="204">
        <v>1.7007874015747999</v>
      </c>
      <c r="BA68" s="208">
        <v>253</v>
      </c>
      <c r="BB68" s="207">
        <v>577</v>
      </c>
      <c r="BC68" s="204">
        <v>2.2806324110671898</v>
      </c>
      <c r="BD68" s="208">
        <v>1580</v>
      </c>
      <c r="BE68" s="207">
        <v>2948</v>
      </c>
      <c r="BF68" s="204">
        <v>1.8658227848101301</v>
      </c>
      <c r="BG68" s="208">
        <v>269</v>
      </c>
      <c r="BH68" s="207">
        <v>454</v>
      </c>
      <c r="BI68" s="204">
        <v>1.6877323420074399</v>
      </c>
      <c r="BJ68" s="208">
        <v>2330</v>
      </c>
      <c r="BK68" s="207">
        <v>4975</v>
      </c>
      <c r="BL68" s="204">
        <v>2.1351931330472098</v>
      </c>
      <c r="BM68" s="208">
        <v>120</v>
      </c>
      <c r="BN68" s="207">
        <v>192</v>
      </c>
      <c r="BO68" s="204">
        <v>1.6</v>
      </c>
      <c r="BP68" s="208">
        <v>552</v>
      </c>
      <c r="BQ68" s="207">
        <v>1150</v>
      </c>
      <c r="BR68" s="204">
        <v>2.0833333333333299</v>
      </c>
      <c r="BS68" s="208">
        <v>500</v>
      </c>
      <c r="BT68" s="207">
        <v>877</v>
      </c>
      <c r="BU68" s="204">
        <v>1.754</v>
      </c>
      <c r="BV68" s="208">
        <v>71</v>
      </c>
      <c r="BW68" s="207">
        <v>105</v>
      </c>
      <c r="BX68" s="204">
        <v>1.47887323943662</v>
      </c>
      <c r="BY68" s="208">
        <v>3703</v>
      </c>
      <c r="BZ68" s="207">
        <v>5075</v>
      </c>
      <c r="CA68" s="204">
        <v>1.37051039697543</v>
      </c>
      <c r="CB68" s="193">
        <f t="shared" si="0"/>
        <v>18301</v>
      </c>
      <c r="CC68" s="193">
        <f t="shared" si="0"/>
        <v>33198</v>
      </c>
      <c r="CD68" s="187">
        <f t="shared" si="1"/>
        <v>1.81399923501448</v>
      </c>
    </row>
    <row r="69" spans="1:82" s="152" customFormat="1" ht="11.25" customHeight="1" x14ac:dyDescent="0.2">
      <c r="A69" s="212" t="s">
        <v>105</v>
      </c>
      <c r="B69" s="213">
        <v>857</v>
      </c>
      <c r="C69" s="214">
        <v>1554</v>
      </c>
      <c r="D69" s="215">
        <v>1.8133022170361699</v>
      </c>
      <c r="E69" s="213">
        <v>26</v>
      </c>
      <c r="F69" s="214">
        <v>92</v>
      </c>
      <c r="G69" s="215">
        <v>3.5384615384615401</v>
      </c>
      <c r="H69" s="216">
        <v>0</v>
      </c>
      <c r="I69" s="217">
        <v>0</v>
      </c>
      <c r="J69" s="204" t="s">
        <v>121</v>
      </c>
      <c r="K69" s="216">
        <v>218</v>
      </c>
      <c r="L69" s="218">
        <v>393</v>
      </c>
      <c r="M69" s="215">
        <v>1.8027522935779801</v>
      </c>
      <c r="N69" s="219">
        <v>1066</v>
      </c>
      <c r="O69" s="218">
        <v>2470</v>
      </c>
      <c r="P69" s="215">
        <v>2.3170731707317098</v>
      </c>
      <c r="Q69" s="219">
        <v>1237</v>
      </c>
      <c r="R69" s="218">
        <v>2383</v>
      </c>
      <c r="S69" s="215">
        <v>1.9264349232012901</v>
      </c>
      <c r="T69" s="219">
        <v>173</v>
      </c>
      <c r="U69" s="218">
        <v>343</v>
      </c>
      <c r="V69" s="215">
        <v>1.9826589595375701</v>
      </c>
      <c r="W69" s="219">
        <v>2637</v>
      </c>
      <c r="X69" s="218">
        <v>6092</v>
      </c>
      <c r="Y69" s="215">
        <v>2.3102009859688999</v>
      </c>
      <c r="Z69" s="219">
        <v>11</v>
      </c>
      <c r="AA69" s="218">
        <v>15</v>
      </c>
      <c r="AB69" s="215">
        <v>1.36363636363636</v>
      </c>
      <c r="AC69" s="219">
        <v>433</v>
      </c>
      <c r="AD69" s="218">
        <v>1474</v>
      </c>
      <c r="AE69" s="215">
        <v>3.40415704387991</v>
      </c>
      <c r="AF69" s="219">
        <v>5</v>
      </c>
      <c r="AG69" s="218">
        <v>16</v>
      </c>
      <c r="AH69" s="215">
        <v>3.2</v>
      </c>
      <c r="AI69" s="219">
        <v>338</v>
      </c>
      <c r="AJ69" s="218">
        <v>661</v>
      </c>
      <c r="AK69" s="215">
        <v>1.95562130177515</v>
      </c>
      <c r="AL69" s="219">
        <v>45</v>
      </c>
      <c r="AM69" s="218">
        <v>110</v>
      </c>
      <c r="AN69" s="215">
        <v>2.4444444444444402</v>
      </c>
      <c r="AO69" s="219">
        <v>42</v>
      </c>
      <c r="AP69" s="218">
        <v>87</v>
      </c>
      <c r="AQ69" s="215">
        <v>2.0714285714285698</v>
      </c>
      <c r="AR69" s="219">
        <v>27</v>
      </c>
      <c r="AS69" s="218">
        <v>68</v>
      </c>
      <c r="AT69" s="215">
        <v>2.5185185185185199</v>
      </c>
      <c r="AU69" s="219">
        <v>35</v>
      </c>
      <c r="AV69" s="218">
        <v>54</v>
      </c>
      <c r="AW69" s="215">
        <v>1.54285714285714</v>
      </c>
      <c r="AX69" s="219">
        <v>99</v>
      </c>
      <c r="AY69" s="218">
        <v>221</v>
      </c>
      <c r="AZ69" s="215">
        <v>2.23232323232323</v>
      </c>
      <c r="BA69" s="219">
        <v>139</v>
      </c>
      <c r="BB69" s="218">
        <v>351</v>
      </c>
      <c r="BC69" s="215">
        <v>2.52517985611511</v>
      </c>
      <c r="BD69" s="219">
        <v>560</v>
      </c>
      <c r="BE69" s="218">
        <v>1003</v>
      </c>
      <c r="BF69" s="215">
        <v>1.79107142857143</v>
      </c>
      <c r="BG69" s="219">
        <v>31</v>
      </c>
      <c r="BH69" s="218">
        <v>45</v>
      </c>
      <c r="BI69" s="215">
        <v>1.45161290322581</v>
      </c>
      <c r="BJ69" s="219">
        <v>763</v>
      </c>
      <c r="BK69" s="218">
        <v>1564</v>
      </c>
      <c r="BL69" s="215">
        <v>2.0498034076015701</v>
      </c>
      <c r="BM69" s="219">
        <v>43</v>
      </c>
      <c r="BN69" s="218">
        <v>445</v>
      </c>
      <c r="BO69" s="215">
        <v>10.3488372093023</v>
      </c>
      <c r="BP69" s="219">
        <v>375</v>
      </c>
      <c r="BQ69" s="218">
        <v>1335</v>
      </c>
      <c r="BR69" s="215">
        <v>3.56</v>
      </c>
      <c r="BS69" s="219">
        <v>676</v>
      </c>
      <c r="BT69" s="218">
        <v>2172</v>
      </c>
      <c r="BU69" s="215">
        <v>3.2130177514792901</v>
      </c>
      <c r="BV69" s="219">
        <v>149</v>
      </c>
      <c r="BW69" s="218">
        <v>297</v>
      </c>
      <c r="BX69" s="215">
        <v>1.9932885906040301</v>
      </c>
      <c r="BY69" s="219">
        <v>5009</v>
      </c>
      <c r="BZ69" s="218">
        <v>9867</v>
      </c>
      <c r="CA69" s="215">
        <v>1.9698542623278099</v>
      </c>
      <c r="CB69" s="193">
        <f t="shared" si="0"/>
        <v>14994</v>
      </c>
      <c r="CC69" s="193">
        <f t="shared" si="0"/>
        <v>33112</v>
      </c>
      <c r="CD69" s="187">
        <f t="shared" si="1"/>
        <v>2.2083500066693342</v>
      </c>
    </row>
    <row r="70" spans="1:82" s="152" customFormat="1" ht="11.25" customHeight="1" x14ac:dyDescent="0.2">
      <c r="A70" s="175" t="s">
        <v>60</v>
      </c>
      <c r="B70" s="202">
        <v>351</v>
      </c>
      <c r="C70" s="203">
        <v>1461</v>
      </c>
      <c r="D70" s="204">
        <v>4.16239316239316</v>
      </c>
      <c r="E70" s="208">
        <v>18</v>
      </c>
      <c r="F70" s="207">
        <v>36</v>
      </c>
      <c r="G70" s="204">
        <v>2</v>
      </c>
      <c r="H70" s="208">
        <v>0</v>
      </c>
      <c r="I70" s="207">
        <v>0</v>
      </c>
      <c r="J70" s="204" t="s">
        <v>121</v>
      </c>
      <c r="K70" s="208">
        <v>152</v>
      </c>
      <c r="L70" s="207">
        <v>395</v>
      </c>
      <c r="M70" s="204">
        <v>2.5986842105263199</v>
      </c>
      <c r="N70" s="208">
        <v>712</v>
      </c>
      <c r="O70" s="207">
        <v>1686</v>
      </c>
      <c r="P70" s="204">
        <v>2.3679775280898898</v>
      </c>
      <c r="Q70" s="208">
        <v>1452</v>
      </c>
      <c r="R70" s="207">
        <v>3314</v>
      </c>
      <c r="S70" s="204">
        <v>2.28236914600551</v>
      </c>
      <c r="T70" s="208">
        <v>209</v>
      </c>
      <c r="U70" s="207">
        <v>460</v>
      </c>
      <c r="V70" s="204">
        <v>2.2009569377990399</v>
      </c>
      <c r="W70" s="208">
        <v>1952</v>
      </c>
      <c r="X70" s="207">
        <v>4585</v>
      </c>
      <c r="Y70" s="204">
        <v>2.3488729508196702</v>
      </c>
      <c r="Z70" s="208">
        <v>32</v>
      </c>
      <c r="AA70" s="207">
        <v>50</v>
      </c>
      <c r="AB70" s="204">
        <v>1.5625</v>
      </c>
      <c r="AC70" s="208">
        <v>943</v>
      </c>
      <c r="AD70" s="207">
        <v>2813</v>
      </c>
      <c r="AE70" s="204">
        <v>2.9830328738070002</v>
      </c>
      <c r="AF70" s="208">
        <v>5</v>
      </c>
      <c r="AG70" s="207">
        <v>8</v>
      </c>
      <c r="AH70" s="204">
        <v>1.6</v>
      </c>
      <c r="AI70" s="208">
        <v>524</v>
      </c>
      <c r="AJ70" s="207">
        <v>1191</v>
      </c>
      <c r="AK70" s="204">
        <v>2.2729007633587801</v>
      </c>
      <c r="AL70" s="208">
        <v>86</v>
      </c>
      <c r="AM70" s="207">
        <v>221</v>
      </c>
      <c r="AN70" s="204">
        <v>2.5697674418604701</v>
      </c>
      <c r="AO70" s="208">
        <v>101</v>
      </c>
      <c r="AP70" s="207">
        <v>278</v>
      </c>
      <c r="AQ70" s="204">
        <v>2.75247524752475</v>
      </c>
      <c r="AR70" s="208">
        <v>99</v>
      </c>
      <c r="AS70" s="207">
        <v>345</v>
      </c>
      <c r="AT70" s="204">
        <v>3.4848484848484902</v>
      </c>
      <c r="AU70" s="208">
        <v>59</v>
      </c>
      <c r="AV70" s="207">
        <v>74</v>
      </c>
      <c r="AW70" s="204">
        <v>1.2542372881355901</v>
      </c>
      <c r="AX70" s="208">
        <v>129</v>
      </c>
      <c r="AY70" s="207">
        <v>227</v>
      </c>
      <c r="AZ70" s="204">
        <v>1.75968992248062</v>
      </c>
      <c r="BA70" s="208">
        <v>131</v>
      </c>
      <c r="BB70" s="207">
        <v>422</v>
      </c>
      <c r="BC70" s="204">
        <v>3.2213740458015301</v>
      </c>
      <c r="BD70" s="208">
        <v>504</v>
      </c>
      <c r="BE70" s="207">
        <v>1467</v>
      </c>
      <c r="BF70" s="204">
        <v>2.91071428571429</v>
      </c>
      <c r="BG70" s="208">
        <v>150</v>
      </c>
      <c r="BH70" s="207">
        <v>395</v>
      </c>
      <c r="BI70" s="204">
        <v>2.6333333333333302</v>
      </c>
      <c r="BJ70" s="208">
        <v>672</v>
      </c>
      <c r="BK70" s="207">
        <v>1500</v>
      </c>
      <c r="BL70" s="204">
        <v>2.2321428571428599</v>
      </c>
      <c r="BM70" s="208">
        <v>61</v>
      </c>
      <c r="BN70" s="207">
        <v>165</v>
      </c>
      <c r="BO70" s="204">
        <v>2.7049180327868898</v>
      </c>
      <c r="BP70" s="208">
        <v>1042</v>
      </c>
      <c r="BQ70" s="207">
        <v>2522</v>
      </c>
      <c r="BR70" s="204">
        <v>2.4203454894433798</v>
      </c>
      <c r="BS70" s="208">
        <v>561</v>
      </c>
      <c r="BT70" s="207">
        <v>1450</v>
      </c>
      <c r="BU70" s="204">
        <v>2.58467023172906</v>
      </c>
      <c r="BV70" s="208">
        <v>123</v>
      </c>
      <c r="BW70" s="207">
        <v>284</v>
      </c>
      <c r="BX70" s="204">
        <v>2.30894308943089</v>
      </c>
      <c r="BY70" s="208">
        <v>2977</v>
      </c>
      <c r="BZ70" s="207">
        <v>6488</v>
      </c>
      <c r="CA70" s="204">
        <v>2.1793752099428998</v>
      </c>
      <c r="CB70" s="193">
        <f t="shared" si="0"/>
        <v>13045</v>
      </c>
      <c r="CC70" s="193">
        <f t="shared" si="0"/>
        <v>31837</v>
      </c>
      <c r="CD70" s="187">
        <f t="shared" si="1"/>
        <v>2.4405519356075125</v>
      </c>
    </row>
    <row r="71" spans="1:82" s="152" customFormat="1" ht="11.25" customHeight="1" x14ac:dyDescent="0.2">
      <c r="A71" s="175" t="s">
        <v>101</v>
      </c>
      <c r="B71" s="202">
        <v>157</v>
      </c>
      <c r="C71" s="203">
        <v>434</v>
      </c>
      <c r="D71" s="204">
        <v>2.76433121019108</v>
      </c>
      <c r="E71" s="208">
        <v>4</v>
      </c>
      <c r="F71" s="207">
        <v>4</v>
      </c>
      <c r="G71" s="204">
        <v>1</v>
      </c>
      <c r="H71" s="205">
        <v>0</v>
      </c>
      <c r="I71" s="206">
        <v>0</v>
      </c>
      <c r="J71" s="204" t="s">
        <v>121</v>
      </c>
      <c r="K71" s="205">
        <v>40</v>
      </c>
      <c r="L71" s="207">
        <v>163</v>
      </c>
      <c r="M71" s="204">
        <v>4.0750000000000002</v>
      </c>
      <c r="N71" s="208">
        <v>315</v>
      </c>
      <c r="O71" s="207">
        <v>723</v>
      </c>
      <c r="P71" s="204">
        <v>2.2952380952381</v>
      </c>
      <c r="Q71" s="208">
        <v>875</v>
      </c>
      <c r="R71" s="207">
        <v>1861</v>
      </c>
      <c r="S71" s="204">
        <v>2.1268571428571401</v>
      </c>
      <c r="T71" s="208">
        <v>56</v>
      </c>
      <c r="U71" s="207">
        <v>103</v>
      </c>
      <c r="V71" s="204">
        <v>1.83928571428571</v>
      </c>
      <c r="W71" s="208">
        <v>1196</v>
      </c>
      <c r="X71" s="207">
        <v>2567</v>
      </c>
      <c r="Y71" s="204">
        <v>2.14632107023411</v>
      </c>
      <c r="Z71" s="208">
        <v>19</v>
      </c>
      <c r="AA71" s="207">
        <v>47</v>
      </c>
      <c r="AB71" s="204">
        <v>2.4736842105263199</v>
      </c>
      <c r="AC71" s="208">
        <v>654</v>
      </c>
      <c r="AD71" s="207">
        <v>2389</v>
      </c>
      <c r="AE71" s="204">
        <v>3.65290519877676</v>
      </c>
      <c r="AF71" s="208">
        <v>37</v>
      </c>
      <c r="AG71" s="207">
        <v>72</v>
      </c>
      <c r="AH71" s="204">
        <v>1.9459459459459501</v>
      </c>
      <c r="AI71" s="208">
        <v>427</v>
      </c>
      <c r="AJ71" s="207">
        <v>790</v>
      </c>
      <c r="AK71" s="204">
        <v>1.8501170960187401</v>
      </c>
      <c r="AL71" s="208">
        <v>28</v>
      </c>
      <c r="AM71" s="207">
        <v>67</v>
      </c>
      <c r="AN71" s="204">
        <v>2.3928571428571401</v>
      </c>
      <c r="AO71" s="208">
        <v>192</v>
      </c>
      <c r="AP71" s="207">
        <v>357</v>
      </c>
      <c r="AQ71" s="204">
        <v>1.859375</v>
      </c>
      <c r="AR71" s="208">
        <v>158</v>
      </c>
      <c r="AS71" s="207">
        <v>439</v>
      </c>
      <c r="AT71" s="204">
        <v>2.7784810126582302</v>
      </c>
      <c r="AU71" s="208">
        <v>51</v>
      </c>
      <c r="AV71" s="207">
        <v>91</v>
      </c>
      <c r="AW71" s="204">
        <v>1.7843137254902</v>
      </c>
      <c r="AX71" s="208">
        <v>78</v>
      </c>
      <c r="AY71" s="207">
        <v>124</v>
      </c>
      <c r="AZ71" s="204">
        <v>1.5897435897435901</v>
      </c>
      <c r="BA71" s="208">
        <v>78</v>
      </c>
      <c r="BB71" s="207">
        <v>161</v>
      </c>
      <c r="BC71" s="204">
        <v>2.0641025641025599</v>
      </c>
      <c r="BD71" s="208">
        <v>177</v>
      </c>
      <c r="BE71" s="207">
        <v>379</v>
      </c>
      <c r="BF71" s="204">
        <v>2.1412429378531099</v>
      </c>
      <c r="BG71" s="208">
        <v>32</v>
      </c>
      <c r="BH71" s="207">
        <v>111</v>
      </c>
      <c r="BI71" s="204">
        <v>3.46875</v>
      </c>
      <c r="BJ71" s="208">
        <v>586</v>
      </c>
      <c r="BK71" s="207">
        <v>1085</v>
      </c>
      <c r="BL71" s="204">
        <v>1.8515358361774701</v>
      </c>
      <c r="BM71" s="208">
        <v>51</v>
      </c>
      <c r="BN71" s="207">
        <v>132</v>
      </c>
      <c r="BO71" s="204">
        <v>2.5882352941176499</v>
      </c>
      <c r="BP71" s="208">
        <v>563</v>
      </c>
      <c r="BQ71" s="207">
        <v>1686</v>
      </c>
      <c r="BR71" s="204">
        <v>2.99467140319716</v>
      </c>
      <c r="BS71" s="208">
        <v>480</v>
      </c>
      <c r="BT71" s="207">
        <v>1060</v>
      </c>
      <c r="BU71" s="204">
        <v>2.2083333333333299</v>
      </c>
      <c r="BV71" s="208">
        <v>49</v>
      </c>
      <c r="BW71" s="207">
        <v>170</v>
      </c>
      <c r="BX71" s="204">
        <v>3.4693877551020398</v>
      </c>
      <c r="BY71" s="208">
        <v>5567</v>
      </c>
      <c r="BZ71" s="207">
        <v>15989</v>
      </c>
      <c r="CA71" s="204">
        <v>2.8721034668582699</v>
      </c>
      <c r="CB71" s="193">
        <f t="shared" si="0"/>
        <v>11870</v>
      </c>
      <c r="CC71" s="193">
        <f t="shared" si="0"/>
        <v>31004</v>
      </c>
      <c r="CD71" s="187">
        <f t="shared" si="1"/>
        <v>2.6119629317607416</v>
      </c>
    </row>
    <row r="72" spans="1:82" s="152" customFormat="1" ht="11.25" customHeight="1" x14ac:dyDescent="0.2">
      <c r="A72" s="175" t="s">
        <v>115</v>
      </c>
      <c r="B72" s="202">
        <v>49</v>
      </c>
      <c r="C72" s="203">
        <v>120</v>
      </c>
      <c r="D72" s="204">
        <v>2.4489795918367299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1</v>
      </c>
      <c r="L72" s="207">
        <v>4</v>
      </c>
      <c r="M72" s="204">
        <v>4</v>
      </c>
      <c r="N72" s="208">
        <v>173</v>
      </c>
      <c r="O72" s="207">
        <v>1585</v>
      </c>
      <c r="P72" s="204">
        <v>9.1618497109826595</v>
      </c>
      <c r="Q72" s="208">
        <v>2460</v>
      </c>
      <c r="R72" s="207">
        <v>6139</v>
      </c>
      <c r="S72" s="204">
        <v>2.4955284552845498</v>
      </c>
      <c r="T72" s="208">
        <v>34</v>
      </c>
      <c r="U72" s="207">
        <v>42</v>
      </c>
      <c r="V72" s="204">
        <v>1.23529411764706</v>
      </c>
      <c r="W72" s="208">
        <v>1401</v>
      </c>
      <c r="X72" s="207">
        <v>4473</v>
      </c>
      <c r="Y72" s="204">
        <v>3.1927194860813701</v>
      </c>
      <c r="Z72" s="208">
        <v>2</v>
      </c>
      <c r="AA72" s="207">
        <v>2</v>
      </c>
      <c r="AB72" s="204">
        <v>1</v>
      </c>
      <c r="AC72" s="208">
        <v>109</v>
      </c>
      <c r="AD72" s="207">
        <v>235</v>
      </c>
      <c r="AE72" s="204">
        <v>2.1559633027522902</v>
      </c>
      <c r="AF72" s="208">
        <v>1</v>
      </c>
      <c r="AG72" s="207">
        <v>3</v>
      </c>
      <c r="AH72" s="204">
        <v>3</v>
      </c>
      <c r="AI72" s="208">
        <v>443</v>
      </c>
      <c r="AJ72" s="207">
        <v>939</v>
      </c>
      <c r="AK72" s="204">
        <v>2.1196388261851</v>
      </c>
      <c r="AL72" s="208">
        <v>2</v>
      </c>
      <c r="AM72" s="207">
        <v>4</v>
      </c>
      <c r="AN72" s="204">
        <v>2</v>
      </c>
      <c r="AO72" s="208">
        <v>59</v>
      </c>
      <c r="AP72" s="207">
        <v>111</v>
      </c>
      <c r="AQ72" s="204">
        <v>1.8813559322033899</v>
      </c>
      <c r="AR72" s="208">
        <v>89</v>
      </c>
      <c r="AS72" s="207">
        <v>221</v>
      </c>
      <c r="AT72" s="204">
        <v>2.48314606741573</v>
      </c>
      <c r="AU72" s="208">
        <v>13</v>
      </c>
      <c r="AV72" s="207">
        <v>24</v>
      </c>
      <c r="AW72" s="204">
        <v>1.84615384615385</v>
      </c>
      <c r="AX72" s="208">
        <v>95</v>
      </c>
      <c r="AY72" s="207">
        <v>2423</v>
      </c>
      <c r="AZ72" s="204">
        <v>25.505263157894699</v>
      </c>
      <c r="BA72" s="208">
        <v>2</v>
      </c>
      <c r="BB72" s="207">
        <v>4</v>
      </c>
      <c r="BC72" s="204">
        <v>2</v>
      </c>
      <c r="BD72" s="208">
        <v>92</v>
      </c>
      <c r="BE72" s="207">
        <v>153</v>
      </c>
      <c r="BF72" s="204">
        <v>1.6630434782608701</v>
      </c>
      <c r="BG72" s="208">
        <v>7</v>
      </c>
      <c r="BH72" s="207">
        <v>9</v>
      </c>
      <c r="BI72" s="204">
        <v>1.28571428571429</v>
      </c>
      <c r="BJ72" s="208">
        <v>235</v>
      </c>
      <c r="BK72" s="207">
        <v>460</v>
      </c>
      <c r="BL72" s="204">
        <v>1.95744680851064</v>
      </c>
      <c r="BM72" s="208">
        <v>10</v>
      </c>
      <c r="BN72" s="207">
        <v>16</v>
      </c>
      <c r="BO72" s="204">
        <v>1.6</v>
      </c>
      <c r="BP72" s="208">
        <v>239</v>
      </c>
      <c r="BQ72" s="207">
        <v>677</v>
      </c>
      <c r="BR72" s="204">
        <v>2.8326359832636001</v>
      </c>
      <c r="BS72" s="208">
        <v>201</v>
      </c>
      <c r="BT72" s="207">
        <v>746</v>
      </c>
      <c r="BU72" s="204">
        <v>3.7114427860696502</v>
      </c>
      <c r="BV72" s="208">
        <v>21</v>
      </c>
      <c r="BW72" s="207">
        <v>34</v>
      </c>
      <c r="BX72" s="204">
        <v>1.61904761904762</v>
      </c>
      <c r="BY72" s="208">
        <v>3936</v>
      </c>
      <c r="BZ72" s="207">
        <v>7562</v>
      </c>
      <c r="CA72" s="204">
        <v>1.9212398373983699</v>
      </c>
      <c r="CB72" s="193">
        <f t="shared" si="0"/>
        <v>9674</v>
      </c>
      <c r="CC72" s="193">
        <f t="shared" si="0"/>
        <v>25986</v>
      </c>
      <c r="CD72" s="187">
        <f t="shared" si="1"/>
        <v>2.6861691130866241</v>
      </c>
    </row>
    <row r="73" spans="1:82" s="152" customFormat="1" ht="11.25" customHeight="1" x14ac:dyDescent="0.2">
      <c r="A73" s="175" t="s">
        <v>65</v>
      </c>
      <c r="B73" s="202">
        <v>48</v>
      </c>
      <c r="C73" s="203">
        <v>239</v>
      </c>
      <c r="D73" s="204">
        <v>4.9791666666666696</v>
      </c>
      <c r="E73" s="202">
        <v>0</v>
      </c>
      <c r="F73" s="203">
        <v>0</v>
      </c>
      <c r="G73" s="204" t="s">
        <v>121</v>
      </c>
      <c r="H73" s="208">
        <v>0</v>
      </c>
      <c r="I73" s="207">
        <v>0</v>
      </c>
      <c r="J73" s="204" t="s">
        <v>121</v>
      </c>
      <c r="K73" s="205">
        <v>21</v>
      </c>
      <c r="L73" s="207">
        <v>47</v>
      </c>
      <c r="M73" s="204">
        <v>2.2380952380952399</v>
      </c>
      <c r="N73" s="208">
        <v>531</v>
      </c>
      <c r="O73" s="207">
        <v>1082</v>
      </c>
      <c r="P73" s="204">
        <v>2.0376647834275001</v>
      </c>
      <c r="Q73" s="208">
        <v>1893</v>
      </c>
      <c r="R73" s="207">
        <v>3968</v>
      </c>
      <c r="S73" s="204">
        <v>2.0961436872688899</v>
      </c>
      <c r="T73" s="208">
        <v>70</v>
      </c>
      <c r="U73" s="207">
        <v>104</v>
      </c>
      <c r="V73" s="204">
        <v>1.48571428571429</v>
      </c>
      <c r="W73" s="208">
        <v>1772</v>
      </c>
      <c r="X73" s="207">
        <v>4446</v>
      </c>
      <c r="Y73" s="204">
        <v>2.5090293453724599</v>
      </c>
      <c r="Z73" s="208">
        <v>4</v>
      </c>
      <c r="AA73" s="207">
        <v>4</v>
      </c>
      <c r="AB73" s="204">
        <v>1</v>
      </c>
      <c r="AC73" s="208">
        <v>1080</v>
      </c>
      <c r="AD73" s="207">
        <v>1979</v>
      </c>
      <c r="AE73" s="204">
        <v>1.8324074074074099</v>
      </c>
      <c r="AF73" s="208">
        <v>2</v>
      </c>
      <c r="AG73" s="207">
        <v>6</v>
      </c>
      <c r="AH73" s="204">
        <v>3</v>
      </c>
      <c r="AI73" s="208">
        <v>646</v>
      </c>
      <c r="AJ73" s="207">
        <v>1223</v>
      </c>
      <c r="AK73" s="204">
        <v>1.89318885448916</v>
      </c>
      <c r="AL73" s="208">
        <v>24</v>
      </c>
      <c r="AM73" s="207">
        <v>69</v>
      </c>
      <c r="AN73" s="204">
        <v>2.875</v>
      </c>
      <c r="AO73" s="208">
        <v>26</v>
      </c>
      <c r="AP73" s="207">
        <v>50</v>
      </c>
      <c r="AQ73" s="204">
        <v>1.92307692307692</v>
      </c>
      <c r="AR73" s="208">
        <v>30</v>
      </c>
      <c r="AS73" s="207">
        <v>58</v>
      </c>
      <c r="AT73" s="204">
        <v>1.93333333333333</v>
      </c>
      <c r="AU73" s="208">
        <v>46</v>
      </c>
      <c r="AV73" s="207">
        <v>155</v>
      </c>
      <c r="AW73" s="204">
        <v>3.3695652173913002</v>
      </c>
      <c r="AX73" s="208">
        <v>44</v>
      </c>
      <c r="AY73" s="207">
        <v>64</v>
      </c>
      <c r="AZ73" s="204">
        <v>1.4545454545454499</v>
      </c>
      <c r="BA73" s="208">
        <v>30</v>
      </c>
      <c r="BB73" s="207">
        <v>89</v>
      </c>
      <c r="BC73" s="204">
        <v>2.9666666666666699</v>
      </c>
      <c r="BD73" s="208">
        <v>82</v>
      </c>
      <c r="BE73" s="207">
        <v>201</v>
      </c>
      <c r="BF73" s="204">
        <v>2.4512195121951201</v>
      </c>
      <c r="BG73" s="208">
        <v>18</v>
      </c>
      <c r="BH73" s="207">
        <v>53</v>
      </c>
      <c r="BI73" s="204">
        <v>2.9444444444444402</v>
      </c>
      <c r="BJ73" s="208">
        <v>421</v>
      </c>
      <c r="BK73" s="207">
        <v>887</v>
      </c>
      <c r="BL73" s="204">
        <v>2.1068883610451299</v>
      </c>
      <c r="BM73" s="208">
        <v>17</v>
      </c>
      <c r="BN73" s="207">
        <v>57</v>
      </c>
      <c r="BO73" s="204">
        <v>3.3529411764705901</v>
      </c>
      <c r="BP73" s="208">
        <v>534</v>
      </c>
      <c r="BQ73" s="207">
        <v>1174</v>
      </c>
      <c r="BR73" s="204">
        <v>2.1985018726591798</v>
      </c>
      <c r="BS73" s="208">
        <v>1825</v>
      </c>
      <c r="BT73" s="207">
        <v>3189</v>
      </c>
      <c r="BU73" s="204">
        <v>1.74739726027397</v>
      </c>
      <c r="BV73" s="208">
        <v>52</v>
      </c>
      <c r="BW73" s="207">
        <v>198</v>
      </c>
      <c r="BX73" s="204">
        <v>3.8076923076923102</v>
      </c>
      <c r="BY73" s="208">
        <v>3035</v>
      </c>
      <c r="BZ73" s="207">
        <v>5997</v>
      </c>
      <c r="CA73" s="204">
        <v>1.9759472817133401</v>
      </c>
      <c r="CB73" s="193">
        <f t="shared" si="0"/>
        <v>12251</v>
      </c>
      <c r="CC73" s="193">
        <f t="shared" si="0"/>
        <v>25339</v>
      </c>
      <c r="CD73" s="187">
        <f t="shared" si="1"/>
        <v>2.0683209533915599</v>
      </c>
    </row>
    <row r="74" spans="1:82" s="152" customFormat="1" ht="11.25" customHeight="1" x14ac:dyDescent="0.2">
      <c r="A74" s="175" t="s">
        <v>106</v>
      </c>
      <c r="B74" s="202">
        <v>60</v>
      </c>
      <c r="C74" s="203">
        <v>196</v>
      </c>
      <c r="D74" s="204">
        <v>3.2666666666666702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30</v>
      </c>
      <c r="L74" s="207">
        <v>57</v>
      </c>
      <c r="M74" s="204">
        <v>1.9</v>
      </c>
      <c r="N74" s="208">
        <v>646</v>
      </c>
      <c r="O74" s="207">
        <v>1401</v>
      </c>
      <c r="P74" s="204">
        <v>2.1687306501547998</v>
      </c>
      <c r="Q74" s="208">
        <v>680</v>
      </c>
      <c r="R74" s="207">
        <v>1969</v>
      </c>
      <c r="S74" s="204">
        <v>2.8955882352941198</v>
      </c>
      <c r="T74" s="208">
        <v>41</v>
      </c>
      <c r="U74" s="207">
        <v>61</v>
      </c>
      <c r="V74" s="204">
        <v>1.48780487804878</v>
      </c>
      <c r="W74" s="208">
        <v>2123</v>
      </c>
      <c r="X74" s="207">
        <v>4935</v>
      </c>
      <c r="Y74" s="204">
        <v>2.3245407442298598</v>
      </c>
      <c r="Z74" s="208">
        <v>0</v>
      </c>
      <c r="AA74" s="207">
        <v>0</v>
      </c>
      <c r="AB74" s="204" t="s">
        <v>121</v>
      </c>
      <c r="AC74" s="208">
        <v>478</v>
      </c>
      <c r="AD74" s="207">
        <v>2015</v>
      </c>
      <c r="AE74" s="204">
        <v>4.2154811715481202</v>
      </c>
      <c r="AF74" s="208">
        <v>0</v>
      </c>
      <c r="AG74" s="207">
        <v>0</v>
      </c>
      <c r="AH74" s="204" t="s">
        <v>121</v>
      </c>
      <c r="AI74" s="208">
        <v>334</v>
      </c>
      <c r="AJ74" s="207">
        <v>776</v>
      </c>
      <c r="AK74" s="204">
        <v>2.3233532934131702</v>
      </c>
      <c r="AL74" s="208">
        <v>10</v>
      </c>
      <c r="AM74" s="207">
        <v>22</v>
      </c>
      <c r="AN74" s="204">
        <v>2.2000000000000002</v>
      </c>
      <c r="AO74" s="208">
        <v>110</v>
      </c>
      <c r="AP74" s="207">
        <v>220</v>
      </c>
      <c r="AQ74" s="204">
        <v>2</v>
      </c>
      <c r="AR74" s="208">
        <v>73</v>
      </c>
      <c r="AS74" s="207">
        <v>207</v>
      </c>
      <c r="AT74" s="204">
        <v>2.8356164383561602</v>
      </c>
      <c r="AU74" s="208">
        <v>5</v>
      </c>
      <c r="AV74" s="207">
        <v>13</v>
      </c>
      <c r="AW74" s="204">
        <v>2.6</v>
      </c>
      <c r="AX74" s="208">
        <v>33</v>
      </c>
      <c r="AY74" s="207">
        <v>65</v>
      </c>
      <c r="AZ74" s="204">
        <v>1.9696969696969699</v>
      </c>
      <c r="BA74" s="208">
        <v>13</v>
      </c>
      <c r="BB74" s="207">
        <v>32</v>
      </c>
      <c r="BC74" s="204">
        <v>2.4615384615384599</v>
      </c>
      <c r="BD74" s="208">
        <v>140</v>
      </c>
      <c r="BE74" s="207">
        <v>793</v>
      </c>
      <c r="BF74" s="204">
        <v>5.6642857142857101</v>
      </c>
      <c r="BG74" s="208">
        <v>10</v>
      </c>
      <c r="BH74" s="207">
        <v>20</v>
      </c>
      <c r="BI74" s="204">
        <v>2</v>
      </c>
      <c r="BJ74" s="208">
        <v>377</v>
      </c>
      <c r="BK74" s="207">
        <v>953</v>
      </c>
      <c r="BL74" s="204">
        <v>2.52785145888594</v>
      </c>
      <c r="BM74" s="208">
        <v>60</v>
      </c>
      <c r="BN74" s="207">
        <v>181</v>
      </c>
      <c r="BO74" s="204">
        <v>3.0166666666666702</v>
      </c>
      <c r="BP74" s="208">
        <v>506</v>
      </c>
      <c r="BQ74" s="207">
        <v>2076</v>
      </c>
      <c r="BR74" s="204">
        <v>4.10276679841897</v>
      </c>
      <c r="BS74" s="208">
        <v>601</v>
      </c>
      <c r="BT74" s="207">
        <v>1654</v>
      </c>
      <c r="BU74" s="204">
        <v>2.7520798668885198</v>
      </c>
      <c r="BV74" s="208">
        <v>31</v>
      </c>
      <c r="BW74" s="207">
        <v>123</v>
      </c>
      <c r="BX74" s="204">
        <v>3.9677419354838701</v>
      </c>
      <c r="BY74" s="208">
        <v>3461</v>
      </c>
      <c r="BZ74" s="207">
        <v>7107</v>
      </c>
      <c r="CA74" s="204">
        <v>2.05345275931812</v>
      </c>
      <c r="CB74" s="193">
        <f t="shared" ref="CB74:CC80" si="2">SUM(B74+E74+H74+K74+N74+Q74+T74+W74+Z74+AC74+AF74+AI74+AL74+AO74+AR74+AU74+AX74+BA74+BD74+BG74+BJ74+BM74+BP74+BS74+BV74+BY74)</f>
        <v>9823</v>
      </c>
      <c r="CC74" s="193">
        <f t="shared" si="2"/>
        <v>24877</v>
      </c>
      <c r="CD74" s="187">
        <f t="shared" ref="CD74:CD80" si="3">SUM(CC74/CB74)</f>
        <v>2.5325257049781125</v>
      </c>
    </row>
    <row r="75" spans="1:82" s="152" customFormat="1" ht="11.25" customHeight="1" x14ac:dyDescent="0.2">
      <c r="A75" s="175" t="s">
        <v>102</v>
      </c>
      <c r="B75" s="202">
        <v>178</v>
      </c>
      <c r="C75" s="203">
        <v>521</v>
      </c>
      <c r="D75" s="204">
        <v>2.9269662921348298</v>
      </c>
      <c r="E75" s="208">
        <v>11</v>
      </c>
      <c r="F75" s="207">
        <v>148</v>
      </c>
      <c r="G75" s="204">
        <v>13.454545454545499</v>
      </c>
      <c r="H75" s="208">
        <v>0</v>
      </c>
      <c r="I75" s="207">
        <v>0</v>
      </c>
      <c r="J75" s="204" t="s">
        <v>121</v>
      </c>
      <c r="K75" s="205">
        <v>24</v>
      </c>
      <c r="L75" s="207">
        <v>63</v>
      </c>
      <c r="M75" s="204">
        <v>2.625</v>
      </c>
      <c r="N75" s="208">
        <v>513</v>
      </c>
      <c r="O75" s="207">
        <v>1297</v>
      </c>
      <c r="P75" s="204">
        <v>2.52826510721248</v>
      </c>
      <c r="Q75" s="208">
        <v>1282</v>
      </c>
      <c r="R75" s="207">
        <v>2468</v>
      </c>
      <c r="S75" s="204">
        <v>1.92511700468019</v>
      </c>
      <c r="T75" s="208">
        <v>107</v>
      </c>
      <c r="U75" s="207">
        <v>267</v>
      </c>
      <c r="V75" s="204">
        <v>2.4953271028037398</v>
      </c>
      <c r="W75" s="208">
        <v>1546</v>
      </c>
      <c r="X75" s="207">
        <v>3044</v>
      </c>
      <c r="Y75" s="204">
        <v>1.9689521345407499</v>
      </c>
      <c r="Z75" s="208">
        <v>22</v>
      </c>
      <c r="AA75" s="207">
        <v>25</v>
      </c>
      <c r="AB75" s="204">
        <v>1.13636363636364</v>
      </c>
      <c r="AC75" s="208">
        <v>538</v>
      </c>
      <c r="AD75" s="207">
        <v>1524</v>
      </c>
      <c r="AE75" s="204">
        <v>2.8327137546468402</v>
      </c>
      <c r="AF75" s="208">
        <v>5</v>
      </c>
      <c r="AG75" s="207">
        <v>8</v>
      </c>
      <c r="AH75" s="204">
        <v>1.6</v>
      </c>
      <c r="AI75" s="208">
        <v>563</v>
      </c>
      <c r="AJ75" s="207">
        <v>1361</v>
      </c>
      <c r="AK75" s="204">
        <v>2.4174067495559499</v>
      </c>
      <c r="AL75" s="208">
        <v>54</v>
      </c>
      <c r="AM75" s="207">
        <v>241</v>
      </c>
      <c r="AN75" s="204">
        <v>4.4629629629629601</v>
      </c>
      <c r="AO75" s="208">
        <v>118</v>
      </c>
      <c r="AP75" s="207">
        <v>190</v>
      </c>
      <c r="AQ75" s="204">
        <v>1.6101694915254201</v>
      </c>
      <c r="AR75" s="208">
        <v>124</v>
      </c>
      <c r="AS75" s="207">
        <v>246</v>
      </c>
      <c r="AT75" s="204">
        <v>1.9838709677419399</v>
      </c>
      <c r="AU75" s="208">
        <v>44</v>
      </c>
      <c r="AV75" s="207">
        <v>48</v>
      </c>
      <c r="AW75" s="204">
        <v>1.0909090909090899</v>
      </c>
      <c r="AX75" s="208">
        <v>124</v>
      </c>
      <c r="AY75" s="207">
        <v>193</v>
      </c>
      <c r="AZ75" s="204">
        <v>1.55645161290323</v>
      </c>
      <c r="BA75" s="208">
        <v>85</v>
      </c>
      <c r="BB75" s="207">
        <v>147</v>
      </c>
      <c r="BC75" s="204">
        <v>1.72941176470588</v>
      </c>
      <c r="BD75" s="208">
        <v>242</v>
      </c>
      <c r="BE75" s="207">
        <v>500</v>
      </c>
      <c r="BF75" s="204">
        <v>2.06611570247934</v>
      </c>
      <c r="BG75" s="208">
        <v>56</v>
      </c>
      <c r="BH75" s="207">
        <v>148</v>
      </c>
      <c r="BI75" s="204">
        <v>2.6428571428571401</v>
      </c>
      <c r="BJ75" s="208">
        <v>702</v>
      </c>
      <c r="BK75" s="207">
        <v>1223</v>
      </c>
      <c r="BL75" s="204">
        <v>1.74216524216524</v>
      </c>
      <c r="BM75" s="208">
        <v>70</v>
      </c>
      <c r="BN75" s="207">
        <v>134</v>
      </c>
      <c r="BO75" s="204">
        <v>1.9142857142857099</v>
      </c>
      <c r="BP75" s="208">
        <v>958</v>
      </c>
      <c r="BQ75" s="207">
        <v>3048</v>
      </c>
      <c r="BR75" s="204">
        <v>3.18162839248434</v>
      </c>
      <c r="BS75" s="208">
        <v>567</v>
      </c>
      <c r="BT75" s="207">
        <v>1126</v>
      </c>
      <c r="BU75" s="204">
        <v>1.9858906525573199</v>
      </c>
      <c r="BV75" s="208">
        <v>71</v>
      </c>
      <c r="BW75" s="207">
        <v>181</v>
      </c>
      <c r="BX75" s="204">
        <v>2.5492957746478901</v>
      </c>
      <c r="BY75" s="208">
        <v>2980</v>
      </c>
      <c r="BZ75" s="207">
        <v>5961</v>
      </c>
      <c r="CA75" s="204">
        <v>2.0003355704698</v>
      </c>
      <c r="CB75" s="193">
        <f t="shared" si="2"/>
        <v>10984</v>
      </c>
      <c r="CC75" s="193">
        <f t="shared" si="2"/>
        <v>24112</v>
      </c>
      <c r="CD75" s="187">
        <f t="shared" si="3"/>
        <v>2.1951930080116533</v>
      </c>
    </row>
    <row r="76" spans="1:82" s="152" customFormat="1" ht="11.25" customHeight="1" x14ac:dyDescent="0.2">
      <c r="A76" s="175" t="s">
        <v>100</v>
      </c>
      <c r="B76" s="202">
        <v>150</v>
      </c>
      <c r="C76" s="203">
        <v>269</v>
      </c>
      <c r="D76" s="204">
        <v>1.7933333333333299</v>
      </c>
      <c r="E76" s="202">
        <v>5</v>
      </c>
      <c r="F76" s="203">
        <v>145</v>
      </c>
      <c r="G76" s="204">
        <v>29</v>
      </c>
      <c r="H76" s="208">
        <v>43</v>
      </c>
      <c r="I76" s="207">
        <v>108</v>
      </c>
      <c r="J76" s="204">
        <v>2.5116279069767402</v>
      </c>
      <c r="K76" s="205">
        <v>29</v>
      </c>
      <c r="L76" s="207">
        <v>37</v>
      </c>
      <c r="M76" s="204">
        <v>1.27586206896552</v>
      </c>
      <c r="N76" s="208">
        <v>304</v>
      </c>
      <c r="O76" s="207">
        <v>736</v>
      </c>
      <c r="P76" s="204">
        <v>2.42105263157895</v>
      </c>
      <c r="Q76" s="208">
        <v>1356</v>
      </c>
      <c r="R76" s="207">
        <v>4893</v>
      </c>
      <c r="S76" s="204">
        <v>3.6084070796460201</v>
      </c>
      <c r="T76" s="208">
        <v>132</v>
      </c>
      <c r="U76" s="207">
        <v>266</v>
      </c>
      <c r="V76" s="204">
        <v>2.01515151515152</v>
      </c>
      <c r="W76" s="208">
        <v>1173</v>
      </c>
      <c r="X76" s="207">
        <v>2483</v>
      </c>
      <c r="Y76" s="204">
        <v>2.1167945439045202</v>
      </c>
      <c r="Z76" s="208">
        <v>6</v>
      </c>
      <c r="AA76" s="207">
        <v>8</v>
      </c>
      <c r="AB76" s="204">
        <v>1.3333333333333299</v>
      </c>
      <c r="AC76" s="208">
        <v>687</v>
      </c>
      <c r="AD76" s="207">
        <v>2915</v>
      </c>
      <c r="AE76" s="204">
        <v>4.2430858806404697</v>
      </c>
      <c r="AF76" s="208">
        <v>8</v>
      </c>
      <c r="AG76" s="207">
        <v>24</v>
      </c>
      <c r="AH76" s="204">
        <v>3</v>
      </c>
      <c r="AI76" s="208">
        <v>333</v>
      </c>
      <c r="AJ76" s="207">
        <v>644</v>
      </c>
      <c r="AK76" s="204">
        <v>1.9339339339339301</v>
      </c>
      <c r="AL76" s="208">
        <v>20</v>
      </c>
      <c r="AM76" s="207">
        <v>36</v>
      </c>
      <c r="AN76" s="204">
        <v>1.8</v>
      </c>
      <c r="AO76" s="208">
        <v>50</v>
      </c>
      <c r="AP76" s="207">
        <v>96</v>
      </c>
      <c r="AQ76" s="204">
        <v>1.92</v>
      </c>
      <c r="AR76" s="208">
        <v>33</v>
      </c>
      <c r="AS76" s="207">
        <v>90</v>
      </c>
      <c r="AT76" s="204">
        <v>2.7272727272727302</v>
      </c>
      <c r="AU76" s="208">
        <v>20</v>
      </c>
      <c r="AV76" s="207">
        <v>24</v>
      </c>
      <c r="AW76" s="204">
        <v>1.2</v>
      </c>
      <c r="AX76" s="208">
        <v>1245</v>
      </c>
      <c r="AY76" s="207">
        <v>2121</v>
      </c>
      <c r="AZ76" s="204">
        <v>1.7036144578313299</v>
      </c>
      <c r="BA76" s="208">
        <v>92</v>
      </c>
      <c r="BB76" s="207">
        <v>133</v>
      </c>
      <c r="BC76" s="204">
        <v>1.4456521739130399</v>
      </c>
      <c r="BD76" s="208">
        <v>142</v>
      </c>
      <c r="BE76" s="207">
        <v>237</v>
      </c>
      <c r="BF76" s="204">
        <v>1.66901408450704</v>
      </c>
      <c r="BG76" s="208">
        <v>26</v>
      </c>
      <c r="BH76" s="207">
        <v>60</v>
      </c>
      <c r="BI76" s="204">
        <v>2.3076923076923102</v>
      </c>
      <c r="BJ76" s="208">
        <v>526</v>
      </c>
      <c r="BK76" s="207">
        <v>1007</v>
      </c>
      <c r="BL76" s="204">
        <v>1.9144486692015199</v>
      </c>
      <c r="BM76" s="208">
        <v>55</v>
      </c>
      <c r="BN76" s="207">
        <v>125</v>
      </c>
      <c r="BO76" s="204">
        <v>2.2727272727272698</v>
      </c>
      <c r="BP76" s="208">
        <v>503</v>
      </c>
      <c r="BQ76" s="207">
        <v>1256</v>
      </c>
      <c r="BR76" s="204">
        <v>2.49701789264414</v>
      </c>
      <c r="BS76" s="208">
        <v>583</v>
      </c>
      <c r="BT76" s="207">
        <v>1058</v>
      </c>
      <c r="BU76" s="204">
        <v>1.8147512864494</v>
      </c>
      <c r="BV76" s="208">
        <v>35</v>
      </c>
      <c r="BW76" s="207">
        <v>69</v>
      </c>
      <c r="BX76" s="204">
        <v>1.97142857142857</v>
      </c>
      <c r="BY76" s="208">
        <v>2127</v>
      </c>
      <c r="BZ76" s="207">
        <v>4385</v>
      </c>
      <c r="CA76" s="204">
        <v>2.0615890926187102</v>
      </c>
      <c r="CB76" s="193">
        <f t="shared" si="2"/>
        <v>9683</v>
      </c>
      <c r="CC76" s="193">
        <f t="shared" si="2"/>
        <v>23225</v>
      </c>
      <c r="CD76" s="187">
        <f t="shared" si="3"/>
        <v>2.3985335123412166</v>
      </c>
    </row>
    <row r="77" spans="1:82" s="152" customFormat="1" ht="11.25" customHeight="1" x14ac:dyDescent="0.2">
      <c r="A77" s="175" t="s">
        <v>103</v>
      </c>
      <c r="B77" s="202">
        <v>69</v>
      </c>
      <c r="C77" s="203">
        <v>152</v>
      </c>
      <c r="D77" s="204">
        <v>2.2028985507246399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28</v>
      </c>
      <c r="L77" s="207">
        <v>45</v>
      </c>
      <c r="M77" s="204">
        <v>1.6071428571428601</v>
      </c>
      <c r="N77" s="208">
        <v>312</v>
      </c>
      <c r="O77" s="207">
        <v>592</v>
      </c>
      <c r="P77" s="204">
        <v>1.8974358974359</v>
      </c>
      <c r="Q77" s="208">
        <v>1102</v>
      </c>
      <c r="R77" s="207">
        <v>2671</v>
      </c>
      <c r="S77" s="204">
        <v>2.4237749546279499</v>
      </c>
      <c r="T77" s="208">
        <v>49</v>
      </c>
      <c r="U77" s="207">
        <v>108</v>
      </c>
      <c r="V77" s="204">
        <v>2.2040816326530601</v>
      </c>
      <c r="W77" s="208">
        <v>1991</v>
      </c>
      <c r="X77" s="207">
        <v>3693</v>
      </c>
      <c r="Y77" s="204">
        <v>1.8548468106479199</v>
      </c>
      <c r="Z77" s="208">
        <v>9</v>
      </c>
      <c r="AA77" s="207">
        <v>41</v>
      </c>
      <c r="AB77" s="204">
        <v>4.5555555555555598</v>
      </c>
      <c r="AC77" s="208">
        <v>464</v>
      </c>
      <c r="AD77" s="207">
        <v>1278</v>
      </c>
      <c r="AE77" s="204">
        <v>2.7543103448275899</v>
      </c>
      <c r="AF77" s="208">
        <v>0</v>
      </c>
      <c r="AG77" s="207">
        <v>0</v>
      </c>
      <c r="AH77" s="204" t="s">
        <v>121</v>
      </c>
      <c r="AI77" s="208">
        <v>465</v>
      </c>
      <c r="AJ77" s="207">
        <v>1095</v>
      </c>
      <c r="AK77" s="204">
        <v>2.3548387096774199</v>
      </c>
      <c r="AL77" s="208">
        <v>10</v>
      </c>
      <c r="AM77" s="207">
        <v>41</v>
      </c>
      <c r="AN77" s="204">
        <v>4.0999999999999996</v>
      </c>
      <c r="AO77" s="208">
        <v>117</v>
      </c>
      <c r="AP77" s="207">
        <v>243</v>
      </c>
      <c r="AQ77" s="204">
        <v>2.0769230769230802</v>
      </c>
      <c r="AR77" s="208">
        <v>54</v>
      </c>
      <c r="AS77" s="207">
        <v>134</v>
      </c>
      <c r="AT77" s="204">
        <v>2.4814814814814801</v>
      </c>
      <c r="AU77" s="208">
        <v>17</v>
      </c>
      <c r="AV77" s="207">
        <v>30</v>
      </c>
      <c r="AW77" s="204">
        <v>1.76470588235294</v>
      </c>
      <c r="AX77" s="208">
        <v>40</v>
      </c>
      <c r="AY77" s="207">
        <v>114</v>
      </c>
      <c r="AZ77" s="204">
        <v>2.85</v>
      </c>
      <c r="BA77" s="208">
        <v>31</v>
      </c>
      <c r="BB77" s="207">
        <v>67</v>
      </c>
      <c r="BC77" s="204">
        <v>2.1612903225806499</v>
      </c>
      <c r="BD77" s="208">
        <v>102</v>
      </c>
      <c r="BE77" s="207">
        <v>291</v>
      </c>
      <c r="BF77" s="204">
        <v>2.8529411764705901</v>
      </c>
      <c r="BG77" s="208">
        <v>22</v>
      </c>
      <c r="BH77" s="207">
        <v>30</v>
      </c>
      <c r="BI77" s="204">
        <v>1.36363636363636</v>
      </c>
      <c r="BJ77" s="208">
        <v>570</v>
      </c>
      <c r="BK77" s="207">
        <v>1158</v>
      </c>
      <c r="BL77" s="204">
        <v>2.0315789473684198</v>
      </c>
      <c r="BM77" s="208">
        <v>53</v>
      </c>
      <c r="BN77" s="207">
        <v>196</v>
      </c>
      <c r="BO77" s="204">
        <v>3.6981132075471699</v>
      </c>
      <c r="BP77" s="208">
        <v>446</v>
      </c>
      <c r="BQ77" s="207">
        <v>1190</v>
      </c>
      <c r="BR77" s="204">
        <v>2.6681614349775802</v>
      </c>
      <c r="BS77" s="208">
        <v>480</v>
      </c>
      <c r="BT77" s="207">
        <v>1075</v>
      </c>
      <c r="BU77" s="204">
        <v>2.2395833333333299</v>
      </c>
      <c r="BV77" s="208">
        <v>74</v>
      </c>
      <c r="BW77" s="207">
        <v>176</v>
      </c>
      <c r="BX77" s="204">
        <v>2.3783783783783798</v>
      </c>
      <c r="BY77" s="208">
        <v>2665</v>
      </c>
      <c r="BZ77" s="207">
        <v>5604</v>
      </c>
      <c r="CA77" s="204">
        <v>2.1028142589118199</v>
      </c>
      <c r="CB77" s="193">
        <f t="shared" si="2"/>
        <v>9170</v>
      </c>
      <c r="CC77" s="193">
        <f t="shared" si="2"/>
        <v>20024</v>
      </c>
      <c r="CD77" s="187">
        <f t="shared" si="3"/>
        <v>2.1836423118865866</v>
      </c>
    </row>
    <row r="78" spans="1:82" s="152" customFormat="1" ht="11.25" customHeight="1" x14ac:dyDescent="0.2">
      <c r="A78" s="175" t="s">
        <v>114</v>
      </c>
      <c r="B78" s="202">
        <v>39</v>
      </c>
      <c r="C78" s="203">
        <v>83</v>
      </c>
      <c r="D78" s="204">
        <v>2.12820512820513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12</v>
      </c>
      <c r="L78" s="207">
        <v>18</v>
      </c>
      <c r="M78" s="204">
        <v>1.5</v>
      </c>
      <c r="N78" s="208">
        <v>138</v>
      </c>
      <c r="O78" s="207">
        <v>477</v>
      </c>
      <c r="P78" s="204">
        <v>3.4565217391304301</v>
      </c>
      <c r="Q78" s="208">
        <v>893</v>
      </c>
      <c r="R78" s="207">
        <v>2539</v>
      </c>
      <c r="S78" s="204">
        <v>2.8432250839865598</v>
      </c>
      <c r="T78" s="208">
        <v>5</v>
      </c>
      <c r="U78" s="207">
        <v>7</v>
      </c>
      <c r="V78" s="204">
        <v>1.4</v>
      </c>
      <c r="W78" s="208">
        <v>1418</v>
      </c>
      <c r="X78" s="207">
        <v>4466</v>
      </c>
      <c r="Y78" s="204">
        <v>3.1495063469675602</v>
      </c>
      <c r="Z78" s="208">
        <v>7</v>
      </c>
      <c r="AA78" s="207">
        <v>15</v>
      </c>
      <c r="AB78" s="204">
        <v>2.1428571428571401</v>
      </c>
      <c r="AC78" s="208">
        <v>232</v>
      </c>
      <c r="AD78" s="207">
        <v>617</v>
      </c>
      <c r="AE78" s="204">
        <v>2.6594827586206899</v>
      </c>
      <c r="AF78" s="208">
        <v>0</v>
      </c>
      <c r="AG78" s="207">
        <v>0</v>
      </c>
      <c r="AH78" s="204" t="s">
        <v>121</v>
      </c>
      <c r="AI78" s="208">
        <v>243</v>
      </c>
      <c r="AJ78" s="207">
        <v>689</v>
      </c>
      <c r="AK78" s="204">
        <v>2.8353909465020601</v>
      </c>
      <c r="AL78" s="208">
        <v>8</v>
      </c>
      <c r="AM78" s="207">
        <v>15</v>
      </c>
      <c r="AN78" s="204">
        <v>1.875</v>
      </c>
      <c r="AO78" s="208">
        <v>47</v>
      </c>
      <c r="AP78" s="207">
        <v>126</v>
      </c>
      <c r="AQ78" s="204">
        <v>2.68085106382979</v>
      </c>
      <c r="AR78" s="208">
        <v>48</v>
      </c>
      <c r="AS78" s="207">
        <v>142</v>
      </c>
      <c r="AT78" s="204">
        <v>2.9583333333333299</v>
      </c>
      <c r="AU78" s="208">
        <v>39</v>
      </c>
      <c r="AV78" s="207">
        <v>140</v>
      </c>
      <c r="AW78" s="204">
        <v>3.5897435897435899</v>
      </c>
      <c r="AX78" s="208">
        <v>24</v>
      </c>
      <c r="AY78" s="207">
        <v>89</v>
      </c>
      <c r="AZ78" s="204">
        <v>3.7083333333333299</v>
      </c>
      <c r="BA78" s="208">
        <v>11</v>
      </c>
      <c r="BB78" s="207">
        <v>29</v>
      </c>
      <c r="BC78" s="204">
        <v>2.6363636363636398</v>
      </c>
      <c r="BD78" s="208">
        <v>43</v>
      </c>
      <c r="BE78" s="207">
        <v>167</v>
      </c>
      <c r="BF78" s="204">
        <v>3.8837209302325602</v>
      </c>
      <c r="BG78" s="208">
        <v>4</v>
      </c>
      <c r="BH78" s="207">
        <v>5</v>
      </c>
      <c r="BI78" s="204">
        <v>1.25</v>
      </c>
      <c r="BJ78" s="208">
        <v>177</v>
      </c>
      <c r="BK78" s="207">
        <v>442</v>
      </c>
      <c r="BL78" s="204">
        <v>2.4971751412429399</v>
      </c>
      <c r="BM78" s="208">
        <v>43</v>
      </c>
      <c r="BN78" s="207">
        <v>125</v>
      </c>
      <c r="BO78" s="204">
        <v>2.9069767441860499</v>
      </c>
      <c r="BP78" s="208">
        <v>235</v>
      </c>
      <c r="BQ78" s="207">
        <v>901</v>
      </c>
      <c r="BR78" s="204">
        <v>3.8340425531914901</v>
      </c>
      <c r="BS78" s="208">
        <v>214</v>
      </c>
      <c r="BT78" s="207">
        <v>712</v>
      </c>
      <c r="BU78" s="204">
        <v>3.3271028037383199</v>
      </c>
      <c r="BV78" s="208">
        <v>5</v>
      </c>
      <c r="BW78" s="207">
        <v>35</v>
      </c>
      <c r="BX78" s="204">
        <v>7</v>
      </c>
      <c r="BY78" s="208">
        <v>999</v>
      </c>
      <c r="BZ78" s="207">
        <v>2545</v>
      </c>
      <c r="CA78" s="204">
        <v>2.5475475475475502</v>
      </c>
      <c r="CB78" s="193">
        <f t="shared" si="2"/>
        <v>4884</v>
      </c>
      <c r="CC78" s="193">
        <f t="shared" si="2"/>
        <v>14384</v>
      </c>
      <c r="CD78" s="187">
        <f t="shared" si="3"/>
        <v>2.9451269451269453</v>
      </c>
    </row>
    <row r="79" spans="1:82" s="152" customFormat="1" ht="11.25" customHeight="1" x14ac:dyDescent="0.2">
      <c r="A79" s="175" t="s">
        <v>64</v>
      </c>
      <c r="B79" s="202">
        <v>63</v>
      </c>
      <c r="C79" s="203">
        <v>157</v>
      </c>
      <c r="D79" s="204">
        <v>2.4920634920634899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16</v>
      </c>
      <c r="L79" s="207">
        <v>25</v>
      </c>
      <c r="M79" s="204">
        <v>1.5625</v>
      </c>
      <c r="N79" s="208">
        <v>187</v>
      </c>
      <c r="O79" s="207">
        <v>466</v>
      </c>
      <c r="P79" s="204">
        <v>2.49197860962567</v>
      </c>
      <c r="Q79" s="208">
        <v>547</v>
      </c>
      <c r="R79" s="207">
        <v>1184</v>
      </c>
      <c r="S79" s="204">
        <v>2.1645338208409499</v>
      </c>
      <c r="T79" s="208">
        <v>20</v>
      </c>
      <c r="U79" s="207">
        <v>43</v>
      </c>
      <c r="V79" s="204">
        <v>2.15</v>
      </c>
      <c r="W79" s="208">
        <v>788</v>
      </c>
      <c r="X79" s="207">
        <v>1802</v>
      </c>
      <c r="Y79" s="204">
        <v>2.2868020304568502</v>
      </c>
      <c r="Z79" s="208">
        <v>3</v>
      </c>
      <c r="AA79" s="207">
        <v>3</v>
      </c>
      <c r="AB79" s="204">
        <v>1</v>
      </c>
      <c r="AC79" s="208">
        <v>197</v>
      </c>
      <c r="AD79" s="207">
        <v>617</v>
      </c>
      <c r="AE79" s="204">
        <v>3.13197969543147</v>
      </c>
      <c r="AF79" s="208">
        <v>2</v>
      </c>
      <c r="AG79" s="207">
        <v>2</v>
      </c>
      <c r="AH79" s="204">
        <v>1</v>
      </c>
      <c r="AI79" s="208">
        <v>369</v>
      </c>
      <c r="AJ79" s="207">
        <v>939</v>
      </c>
      <c r="AK79" s="204">
        <v>2.54471544715447</v>
      </c>
      <c r="AL79" s="208">
        <v>34</v>
      </c>
      <c r="AM79" s="207">
        <v>54</v>
      </c>
      <c r="AN79" s="204">
        <v>1.5882352941176501</v>
      </c>
      <c r="AO79" s="208">
        <v>42</v>
      </c>
      <c r="AP79" s="207">
        <v>87</v>
      </c>
      <c r="AQ79" s="204">
        <v>2.0714285714285698</v>
      </c>
      <c r="AR79" s="208">
        <v>137</v>
      </c>
      <c r="AS79" s="207">
        <v>500</v>
      </c>
      <c r="AT79" s="204">
        <v>3.6496350364963499</v>
      </c>
      <c r="AU79" s="208">
        <v>23</v>
      </c>
      <c r="AV79" s="207">
        <v>155</v>
      </c>
      <c r="AW79" s="204">
        <v>6.7391304347826102</v>
      </c>
      <c r="AX79" s="208">
        <v>71</v>
      </c>
      <c r="AY79" s="207">
        <v>147</v>
      </c>
      <c r="AZ79" s="204">
        <v>2.0704225352112702</v>
      </c>
      <c r="BA79" s="208">
        <v>20</v>
      </c>
      <c r="BB79" s="207">
        <v>32</v>
      </c>
      <c r="BC79" s="204">
        <v>1.6</v>
      </c>
      <c r="BD79" s="208">
        <v>95</v>
      </c>
      <c r="BE79" s="207">
        <v>177</v>
      </c>
      <c r="BF79" s="204">
        <v>1.8631578947368399</v>
      </c>
      <c r="BG79" s="208">
        <v>23</v>
      </c>
      <c r="BH79" s="207">
        <v>31</v>
      </c>
      <c r="BI79" s="204">
        <v>1.34782608695652</v>
      </c>
      <c r="BJ79" s="208">
        <v>214</v>
      </c>
      <c r="BK79" s="207">
        <v>500</v>
      </c>
      <c r="BL79" s="204">
        <v>2.3364485981308398</v>
      </c>
      <c r="BM79" s="208">
        <v>89</v>
      </c>
      <c r="BN79" s="207">
        <v>267</v>
      </c>
      <c r="BO79" s="204">
        <v>3</v>
      </c>
      <c r="BP79" s="208">
        <v>708</v>
      </c>
      <c r="BQ79" s="207">
        <v>1631</v>
      </c>
      <c r="BR79" s="204">
        <v>2.3036723163841799</v>
      </c>
      <c r="BS79" s="208">
        <v>253</v>
      </c>
      <c r="BT79" s="207">
        <v>651</v>
      </c>
      <c r="BU79" s="204">
        <v>2.5731225296442699</v>
      </c>
      <c r="BV79" s="208">
        <v>24</v>
      </c>
      <c r="BW79" s="207">
        <v>165</v>
      </c>
      <c r="BX79" s="204">
        <v>6.875</v>
      </c>
      <c r="BY79" s="208">
        <v>1859</v>
      </c>
      <c r="BZ79" s="207">
        <v>3846</v>
      </c>
      <c r="CA79" s="204">
        <v>2.0688542227003799</v>
      </c>
      <c r="CB79" s="193">
        <f t="shared" si="2"/>
        <v>5784</v>
      </c>
      <c r="CC79" s="193">
        <f t="shared" si="2"/>
        <v>13481</v>
      </c>
      <c r="CD79" s="187">
        <f t="shared" si="3"/>
        <v>2.3307399723374829</v>
      </c>
    </row>
    <row r="80" spans="1:82" s="152" customFormat="1" ht="11.25" customHeight="1" x14ac:dyDescent="0.2">
      <c r="A80" s="175" t="s">
        <v>143</v>
      </c>
      <c r="B80" s="202">
        <v>30</v>
      </c>
      <c r="C80" s="203">
        <v>99</v>
      </c>
      <c r="D80" s="204">
        <v>3.3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16</v>
      </c>
      <c r="L80" s="207">
        <v>97</v>
      </c>
      <c r="M80" s="204">
        <v>6.0625</v>
      </c>
      <c r="N80" s="208">
        <v>129</v>
      </c>
      <c r="O80" s="207">
        <v>232</v>
      </c>
      <c r="P80" s="204">
        <v>1.7984496124031</v>
      </c>
      <c r="Q80" s="208">
        <v>552</v>
      </c>
      <c r="R80" s="207">
        <v>1094</v>
      </c>
      <c r="S80" s="204">
        <v>1.98188405797101</v>
      </c>
      <c r="T80" s="208">
        <v>20</v>
      </c>
      <c r="U80" s="207">
        <v>30</v>
      </c>
      <c r="V80" s="204">
        <v>1.5</v>
      </c>
      <c r="W80" s="208">
        <v>636</v>
      </c>
      <c r="X80" s="207">
        <v>1290</v>
      </c>
      <c r="Y80" s="204">
        <v>2.02830188679245</v>
      </c>
      <c r="Z80" s="208">
        <v>7</v>
      </c>
      <c r="AA80" s="207">
        <v>7</v>
      </c>
      <c r="AB80" s="204">
        <v>1</v>
      </c>
      <c r="AC80" s="208">
        <v>382</v>
      </c>
      <c r="AD80" s="207">
        <v>933</v>
      </c>
      <c r="AE80" s="204">
        <v>2.4424083769633498</v>
      </c>
      <c r="AF80" s="208">
        <v>6</v>
      </c>
      <c r="AG80" s="207">
        <v>6</v>
      </c>
      <c r="AH80" s="204">
        <v>1</v>
      </c>
      <c r="AI80" s="208">
        <v>153</v>
      </c>
      <c r="AJ80" s="207">
        <v>280</v>
      </c>
      <c r="AK80" s="204">
        <v>1.8300653594771199</v>
      </c>
      <c r="AL80" s="208">
        <v>3</v>
      </c>
      <c r="AM80" s="207">
        <v>6</v>
      </c>
      <c r="AN80" s="204">
        <v>2</v>
      </c>
      <c r="AO80" s="208">
        <v>38</v>
      </c>
      <c r="AP80" s="207">
        <v>65</v>
      </c>
      <c r="AQ80" s="204">
        <v>1.7105263157894699</v>
      </c>
      <c r="AR80" s="208">
        <v>24</v>
      </c>
      <c r="AS80" s="207">
        <v>68</v>
      </c>
      <c r="AT80" s="204">
        <v>2.8333333333333299</v>
      </c>
      <c r="AU80" s="208">
        <v>6</v>
      </c>
      <c r="AV80" s="207">
        <v>6</v>
      </c>
      <c r="AW80" s="204">
        <v>1</v>
      </c>
      <c r="AX80" s="208">
        <v>16</v>
      </c>
      <c r="AY80" s="207">
        <v>23</v>
      </c>
      <c r="AZ80" s="204">
        <v>1.4375</v>
      </c>
      <c r="BA80" s="208">
        <v>21</v>
      </c>
      <c r="BB80" s="207">
        <v>123</v>
      </c>
      <c r="BC80" s="204">
        <v>5.8571428571428603</v>
      </c>
      <c r="BD80" s="208">
        <v>118</v>
      </c>
      <c r="BE80" s="207">
        <v>343</v>
      </c>
      <c r="BF80" s="204">
        <v>2.9067796610169498</v>
      </c>
      <c r="BG80" s="208">
        <v>27</v>
      </c>
      <c r="BH80" s="207">
        <v>93</v>
      </c>
      <c r="BI80" s="204">
        <v>3.4444444444444402</v>
      </c>
      <c r="BJ80" s="208">
        <v>246</v>
      </c>
      <c r="BK80" s="207">
        <v>443</v>
      </c>
      <c r="BL80" s="204">
        <v>1.8008130081300799</v>
      </c>
      <c r="BM80" s="208">
        <v>12</v>
      </c>
      <c r="BN80" s="207">
        <v>14</v>
      </c>
      <c r="BO80" s="204">
        <v>1.1666666666666701</v>
      </c>
      <c r="BP80" s="208">
        <v>351</v>
      </c>
      <c r="BQ80" s="207">
        <v>860</v>
      </c>
      <c r="BR80" s="204">
        <v>2.45014245014245</v>
      </c>
      <c r="BS80" s="208">
        <v>366</v>
      </c>
      <c r="BT80" s="207">
        <v>905</v>
      </c>
      <c r="BU80" s="204">
        <v>2.4726775956284199</v>
      </c>
      <c r="BV80" s="208">
        <v>13</v>
      </c>
      <c r="BW80" s="207">
        <v>43</v>
      </c>
      <c r="BX80" s="204">
        <v>3.3076923076923102</v>
      </c>
      <c r="BY80" s="208">
        <v>915</v>
      </c>
      <c r="BZ80" s="207">
        <v>1729</v>
      </c>
      <c r="CA80" s="204">
        <v>1.8896174863388</v>
      </c>
      <c r="CB80" s="193">
        <f t="shared" si="2"/>
        <v>4087</v>
      </c>
      <c r="CC80" s="193">
        <f t="shared" si="2"/>
        <v>8789</v>
      </c>
      <c r="CD80" s="187">
        <f t="shared" si="3"/>
        <v>2.1504771225838022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A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hidden="1" customWidth="1"/>
    <col min="3" max="3" width="9.7109375" style="2" hidden="1" customWidth="1"/>
    <col min="4" max="4" width="7" style="13" hidden="1" customWidth="1"/>
    <col min="5" max="5" width="7" style="2" hidden="1" customWidth="1"/>
    <col min="6" max="6" width="9.7109375" style="2" hidden="1" customWidth="1"/>
    <col min="7" max="7" width="7" style="13" hidden="1" customWidth="1"/>
    <col min="8" max="8" width="7" style="2" hidden="1" customWidth="1"/>
    <col min="9" max="9" width="9.7109375" style="2" hidden="1" customWidth="1"/>
    <col min="10" max="10" width="7" style="13" hidden="1" customWidth="1"/>
    <col min="11" max="11" width="7" style="2" hidden="1" customWidth="1"/>
    <col min="12" max="12" width="9.7109375" style="2" hidden="1" customWidth="1"/>
    <col min="13" max="13" width="7" style="13" hidden="1" customWidth="1"/>
    <col min="14" max="14" width="7" style="2" hidden="1" customWidth="1"/>
    <col min="15" max="15" width="9.7109375" style="2" hidden="1" customWidth="1"/>
    <col min="16" max="16" width="7" style="13" hidden="1" customWidth="1"/>
    <col min="17" max="17" width="7.5703125" style="2" hidden="1" customWidth="1"/>
    <col min="18" max="18" width="9.7109375" style="2" hidden="1" customWidth="1"/>
    <col min="19" max="19" width="7" style="13" hidden="1" customWidth="1"/>
    <col min="20" max="20" width="7" style="2" hidden="1" customWidth="1"/>
    <col min="21" max="21" width="9.7109375" style="2" hidden="1" customWidth="1"/>
    <col min="22" max="22" width="7" style="13" hidden="1" customWidth="1"/>
    <col min="23" max="23" width="7.7109375" style="2" hidden="1" customWidth="1"/>
    <col min="24" max="24" width="9.7109375" style="2" hidden="1" customWidth="1"/>
    <col min="25" max="25" width="7" style="13" hidden="1" customWidth="1"/>
    <col min="26" max="26" width="7" style="2" hidden="1" customWidth="1"/>
    <col min="27" max="27" width="9.7109375" style="2" hidden="1" customWidth="1"/>
    <col min="28" max="28" width="7" style="13" hidden="1" customWidth="1"/>
    <col min="29" max="29" width="9.5703125" style="2" hidden="1" customWidth="1"/>
    <col min="30" max="30" width="9.7109375" style="2" hidden="1" customWidth="1"/>
    <col min="31" max="31" width="7" style="13" hidden="1" customWidth="1"/>
    <col min="32" max="32" width="7" style="2" hidden="1" customWidth="1"/>
    <col min="33" max="33" width="9.7109375" style="2" hidden="1" customWidth="1"/>
    <col min="34" max="34" width="7" style="13" hidden="1" customWidth="1"/>
    <col min="35" max="35" width="7" style="2" hidden="1" customWidth="1"/>
    <col min="36" max="36" width="9.7109375" style="2" hidden="1" customWidth="1"/>
    <col min="37" max="37" width="7" style="13" hidden="1" customWidth="1"/>
    <col min="38" max="38" width="7" style="2" hidden="1" customWidth="1"/>
    <col min="39" max="39" width="9.7109375" style="2" hidden="1" customWidth="1"/>
    <col min="40" max="40" width="7" style="13" hidden="1" customWidth="1"/>
    <col min="41" max="41" width="7" style="2" hidden="1" customWidth="1"/>
    <col min="42" max="42" width="9.7109375" style="2" hidden="1" customWidth="1"/>
    <col min="43" max="43" width="7" style="13" hidden="1" customWidth="1"/>
    <col min="44" max="44" width="7" style="2" hidden="1" customWidth="1"/>
    <col min="45" max="45" width="9.7109375" style="2" hidden="1" customWidth="1"/>
    <col min="46" max="46" width="7" style="13" hidden="1" customWidth="1"/>
    <col min="47" max="47" width="7" style="2" hidden="1" customWidth="1"/>
    <col min="48" max="48" width="9.7109375" style="2" hidden="1" customWidth="1"/>
    <col min="49" max="49" width="7" style="13" hidden="1" customWidth="1"/>
    <col min="50" max="50" width="7" style="2" hidden="1" customWidth="1"/>
    <col min="51" max="51" width="9.7109375" style="2" hidden="1" customWidth="1"/>
    <col min="52" max="52" width="7" style="13" hidden="1" customWidth="1"/>
    <col min="53" max="53" width="7" style="2" customWidth="1"/>
    <col min="54" max="54" width="9.7109375" style="2" customWidth="1"/>
    <col min="55" max="55" width="7" style="13" customWidth="1"/>
    <col min="56" max="56" width="7" style="2" hidden="1" customWidth="1"/>
    <col min="57" max="57" width="9.7109375" style="2" hidden="1" customWidth="1"/>
    <col min="58" max="58" width="7" style="13" hidden="1" customWidth="1"/>
    <col min="59" max="59" width="7" style="2" hidden="1" customWidth="1"/>
    <col min="60" max="60" width="9.7109375" style="2" hidden="1" customWidth="1"/>
    <col min="61" max="61" width="7" style="13" hidden="1" customWidth="1"/>
    <col min="62" max="62" width="7.7109375" style="2" hidden="1" customWidth="1"/>
    <col min="63" max="63" width="9.7109375" style="2" hidden="1" customWidth="1"/>
    <col min="64" max="64" width="7" style="13" hidden="1" customWidth="1"/>
    <col min="65" max="65" width="7" style="2" hidden="1" customWidth="1"/>
    <col min="66" max="66" width="9.7109375" style="2" hidden="1" customWidth="1"/>
    <col min="67" max="67" width="7" style="13" hidden="1" customWidth="1"/>
    <col min="68" max="68" width="7.7109375" style="2" hidden="1" customWidth="1"/>
    <col min="69" max="69" width="9.7109375" style="2" hidden="1" customWidth="1"/>
    <col min="70" max="70" width="7" style="13" hidden="1" customWidth="1"/>
    <col min="71" max="71" width="7" style="2" hidden="1" customWidth="1"/>
    <col min="72" max="72" width="9.7109375" style="2" hidden="1" customWidth="1"/>
    <col min="73" max="73" width="7" style="13" hidden="1" customWidth="1"/>
    <col min="74" max="74" width="7" style="2" hidden="1" customWidth="1"/>
    <col min="75" max="75" width="9.7109375" style="2" hidden="1" customWidth="1"/>
    <col min="76" max="76" width="7" style="13" hidden="1" customWidth="1"/>
    <col min="77" max="77" width="7.7109375" style="2" hidden="1" customWidth="1"/>
    <col min="78" max="78" width="9.7109375" style="2" hidden="1" customWidth="1"/>
    <col min="79" max="79" width="7" style="13" hidden="1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x14ac:dyDescent="0.2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AC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AC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AT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AN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AD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AB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AE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hidden="1" customWidth="1"/>
    <col min="3" max="3" width="10.7109375" style="238" hidden="1" customWidth="1"/>
    <col min="4" max="4" width="7.7109375" style="239" hidden="1" customWidth="1"/>
    <col min="5" max="5" width="10.42578125" style="238" hidden="1" customWidth="1"/>
    <col min="6" max="6" width="10.7109375" style="238" hidden="1" customWidth="1"/>
    <col min="7" max="7" width="7.7109375" style="239" hidden="1" customWidth="1"/>
    <col min="8" max="8" width="7.7109375" style="238" hidden="1" customWidth="1"/>
    <col min="9" max="9" width="12.5703125" style="238" hidden="1" customWidth="1"/>
    <col min="10" max="10" width="7.7109375" style="239" hidden="1" customWidth="1"/>
    <col min="11" max="11" width="7.7109375" style="238" hidden="1" customWidth="1"/>
    <col min="12" max="12" width="10.7109375" style="238" hidden="1" customWidth="1"/>
    <col min="13" max="13" width="7.7109375" style="239" hidden="1" customWidth="1"/>
    <col min="14" max="14" width="7.7109375" style="238" hidden="1" customWidth="1"/>
    <col min="15" max="15" width="10.7109375" style="238" hidden="1" customWidth="1"/>
    <col min="16" max="16" width="7.7109375" style="239" hidden="1" customWidth="1"/>
    <col min="17" max="17" width="7.7109375" style="238" hidden="1" customWidth="1"/>
    <col min="18" max="18" width="10.7109375" style="238" hidden="1" customWidth="1"/>
    <col min="19" max="19" width="7.7109375" style="239" hidden="1" customWidth="1"/>
    <col min="20" max="20" width="7.7109375" style="238" hidden="1" customWidth="1"/>
    <col min="21" max="21" width="10.7109375" style="238" hidden="1" customWidth="1"/>
    <col min="22" max="22" width="7.7109375" style="239" hidden="1" customWidth="1"/>
    <col min="23" max="23" width="7.7109375" style="238" hidden="1" customWidth="1"/>
    <col min="24" max="24" width="10.7109375" style="238" hidden="1" customWidth="1"/>
    <col min="25" max="25" width="7.7109375" style="239" hidden="1" customWidth="1"/>
    <col min="26" max="26" width="7.7109375" style="238" hidden="1" customWidth="1"/>
    <col min="27" max="27" width="10.7109375" style="238" hidden="1" customWidth="1"/>
    <col min="28" max="28" width="7.7109375" style="239" hidden="1" customWidth="1"/>
    <col min="29" max="29" width="7.7109375" style="238" hidden="1" customWidth="1"/>
    <col min="30" max="30" width="10.7109375" style="238" hidden="1" customWidth="1"/>
    <col min="31" max="31" width="7.7109375" style="239" hidden="1" customWidth="1"/>
    <col min="32" max="32" width="7.7109375" style="238" hidden="1" customWidth="1"/>
    <col min="33" max="33" width="10.7109375" style="238" hidden="1" customWidth="1"/>
    <col min="34" max="34" width="7.7109375" style="239" hidden="1" customWidth="1"/>
    <col min="35" max="35" width="7.7109375" style="238" hidden="1" customWidth="1"/>
    <col min="36" max="36" width="10.7109375" style="238" hidden="1" customWidth="1"/>
    <col min="37" max="37" width="7.7109375" style="239" hidden="1" customWidth="1"/>
    <col min="38" max="38" width="7.7109375" style="238" hidden="1" customWidth="1"/>
    <col min="39" max="39" width="10.7109375" style="238" hidden="1" customWidth="1"/>
    <col min="40" max="40" width="7.7109375" style="239" hidden="1" customWidth="1"/>
    <col min="41" max="41" width="10.42578125" style="238" hidden="1" customWidth="1"/>
    <col min="42" max="42" width="11.5703125" style="238" hidden="1" customWidth="1"/>
    <col min="43" max="43" width="7.7109375" style="239" hidden="1" customWidth="1"/>
    <col min="44" max="44" width="7.7109375" style="238" hidden="1" customWidth="1"/>
    <col min="45" max="45" width="10.7109375" style="238" hidden="1" customWidth="1"/>
    <col min="46" max="46" width="7.7109375" style="239" hidden="1" customWidth="1"/>
    <col min="47" max="47" width="7.7109375" style="238" hidden="1" customWidth="1"/>
    <col min="48" max="48" width="10.7109375" style="238" hidden="1" customWidth="1"/>
    <col min="49" max="49" width="7.7109375" style="239" hidden="1" customWidth="1"/>
    <col min="50" max="50" width="7.7109375" style="238" hidden="1" customWidth="1"/>
    <col min="51" max="51" width="10.7109375" style="238" hidden="1" customWidth="1"/>
    <col min="52" max="52" width="7.7109375" style="239" hidden="1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hidden="1" customWidth="1"/>
    <col min="57" max="57" width="10.7109375" style="238" hidden="1" customWidth="1"/>
    <col min="58" max="58" width="7.7109375" style="239" hidden="1" customWidth="1"/>
    <col min="59" max="59" width="7.7109375" style="238" hidden="1" customWidth="1"/>
    <col min="60" max="60" width="10.7109375" style="238" hidden="1" customWidth="1"/>
    <col min="61" max="61" width="7.7109375" style="239" hidden="1" customWidth="1"/>
    <col min="62" max="62" width="7.7109375" style="238" hidden="1" customWidth="1"/>
    <col min="63" max="63" width="10.7109375" style="238" hidden="1" customWidth="1"/>
    <col min="64" max="64" width="7.7109375" style="239" hidden="1" customWidth="1"/>
    <col min="65" max="65" width="7.7109375" style="238" hidden="1" customWidth="1"/>
    <col min="66" max="66" width="10.7109375" style="238" hidden="1" customWidth="1"/>
    <col min="67" max="67" width="7.7109375" style="239" hidden="1" customWidth="1"/>
    <col min="68" max="68" width="7.7109375" style="238" hidden="1" customWidth="1"/>
    <col min="69" max="69" width="10.7109375" style="238" hidden="1" customWidth="1"/>
    <col min="70" max="70" width="7.7109375" style="239" hidden="1" customWidth="1"/>
    <col min="71" max="71" width="7.7109375" style="238" hidden="1" customWidth="1"/>
    <col min="72" max="72" width="10.7109375" style="238" hidden="1" customWidth="1"/>
    <col min="73" max="73" width="7.7109375" style="239" hidden="1" customWidth="1"/>
    <col min="74" max="74" width="7.7109375" style="238" hidden="1" customWidth="1"/>
    <col min="75" max="75" width="10.7109375" style="238" hidden="1" customWidth="1"/>
    <col min="76" max="76" width="7.7109375" style="239" hidden="1" customWidth="1"/>
    <col min="77" max="77" width="7.7109375" style="238" hidden="1" customWidth="1"/>
    <col min="78" max="78" width="10.7109375" style="238" hidden="1" customWidth="1"/>
    <col min="79" max="79" width="7.7109375" style="239" hidden="1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5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20</vt:i4>
      </vt:variant>
      <vt:variant>
        <vt:lpstr>Benannte Bereiche</vt:lpstr>
      </vt:variant>
      <vt:variant>
        <vt:i4>20</vt:i4>
      </vt:variant>
    </vt:vector>
  </HeadingPairs>
  <TitlesOfParts>
    <vt:vector size="40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'2005'!Drucktitel</vt:lpstr>
      <vt:lpstr>'2006'!Drucktitel</vt:lpstr>
      <vt:lpstr>'2007'!Drucktitel</vt:lpstr>
      <vt:lpstr>'2008'!Drucktitel</vt:lpstr>
      <vt:lpstr>'2009'!Drucktitel</vt:lpstr>
      <vt:lpstr>'2010'!Drucktitel</vt:lpstr>
      <vt:lpstr>'2011'!Drucktitel</vt:lpstr>
      <vt:lpstr>'2012'!Drucktitel</vt:lpstr>
      <vt:lpstr>'2013'!Drucktitel</vt:lpstr>
      <vt:lpstr>'2014'!Drucktitel</vt:lpstr>
      <vt:lpstr>'2015'!Drucktitel</vt:lpstr>
      <vt:lpstr>'2016'!Drucktitel</vt:lpstr>
      <vt:lpstr>'2017'!Drucktitel</vt:lpstr>
      <vt:lpstr>'2018'!Drucktitel</vt:lpstr>
      <vt:lpstr>'2019'!Drucktitel</vt:lpstr>
      <vt:lpstr>'2020'!Drucktitel</vt:lpstr>
      <vt:lpstr>'2021'!Drucktitel</vt:lpstr>
      <vt:lpstr>'2022'!Drucktitel</vt:lpstr>
      <vt:lpstr>'2023'!Drucktitel</vt:lpstr>
      <vt:lpstr>'2024'!Drucktitel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Wälchli Gaby</cp:lastModifiedBy>
  <cp:lastPrinted>2009-04-03T06:40:53Z</cp:lastPrinted>
  <dcterms:created xsi:type="dcterms:W3CDTF">2005-07-15T15:56:21Z</dcterms:created>
  <dcterms:modified xsi:type="dcterms:W3CDTF">2025-01-27T14:47:48Z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