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FIVW\300 Statistik\2019-1 Luana\Steuerdaten 2018\"/>
    </mc:Choice>
  </mc:AlternateContent>
  <bookViews>
    <workbookView xWindow="120" yWindow="30" windowWidth="18915" windowHeight="11310"/>
  </bookViews>
  <sheets>
    <sheet name="SJ 2018-Steuerfakt Alter" sheetId="24" r:id="rId1"/>
    <sheet name="SJ 2017-Steuerfakt Alter" sheetId="23" r:id="rId2"/>
    <sheet name="SJ 2016-Steuerfakt Alter" sheetId="21" r:id="rId3"/>
    <sheet name="SJ 2015-Steuerfakt Alter" sheetId="20" r:id="rId4"/>
    <sheet name="SJ 2014-Steuerfakt Alter" sheetId="19" r:id="rId5"/>
    <sheet name="SJ 2013-Steuerfakt Alter" sheetId="16" r:id="rId6"/>
    <sheet name="SJ 2012-Steuerfakt Alter" sheetId="15" r:id="rId7"/>
    <sheet name="SJ 2011-Steuerfakt Alter" sheetId="14" r:id="rId8"/>
    <sheet name="SJ 2010-Steuerfakt Alter" sheetId="13" r:id="rId9"/>
    <sheet name="SJ 2009-Steuerfakt Alter" sheetId="12" r:id="rId10"/>
    <sheet name="SJ 2008-Steuerfakt Alter" sheetId="11" r:id="rId11"/>
    <sheet name="SJ 2007-Steuerfakt Alter" sheetId="10" r:id="rId12"/>
    <sheet name="SJ 2006-Steuerfakt Alter" sheetId="9" r:id="rId13"/>
    <sheet name="SJ 2005-Steuerfakt Alter" sheetId="8" r:id="rId14"/>
    <sheet name="SJ 2004-Steuerfakt Alter" sheetId="7" r:id="rId15"/>
    <sheet name="SJ 2003-Steuerfakt Alter" sheetId="6" r:id="rId16"/>
    <sheet name="SJ 2002-Steuerfakt Alter" sheetId="5" r:id="rId17"/>
    <sheet name="SJ 2001-Steuerfakt Alter" sheetId="4" r:id="rId18"/>
    <sheet name="SJ 2000-Steuerfakt Alter" sheetId="3" r:id="rId19"/>
    <sheet name="SJ 1999-Steuerfakt Alter" sheetId="2" r:id="rId20"/>
    <sheet name="SJ 1998-Steuerfakt Alter" sheetId="1" r:id="rId21"/>
    <sheet name="Tabelle3" sheetId="18" r:id="rId22"/>
  </sheets>
  <calcPr calcId="162913"/>
</workbook>
</file>

<file path=xl/calcChain.xml><?xml version="1.0" encoding="utf-8"?>
<calcChain xmlns="http://schemas.openxmlformats.org/spreadsheetml/2006/main">
  <c r="T13" i="24" l="1"/>
  <c r="T14" i="24"/>
  <c r="T15" i="24"/>
  <c r="T16" i="24"/>
  <c r="T17" i="24"/>
  <c r="T18" i="24"/>
  <c r="T12" i="24"/>
  <c r="T20" i="23"/>
  <c r="E20" i="24" l="1"/>
  <c r="T20" i="24" l="1"/>
  <c r="T18" i="23"/>
  <c r="T17" i="23"/>
  <c r="T16" i="23"/>
  <c r="T15" i="23"/>
  <c r="T14" i="23"/>
  <c r="T13" i="23"/>
  <c r="T12" i="23"/>
  <c r="T13" i="21"/>
  <c r="T20" i="21"/>
  <c r="T18" i="21"/>
  <c r="T17" i="21"/>
  <c r="T16" i="21"/>
  <c r="T15" i="21"/>
  <c r="T14" i="21"/>
  <c r="T12" i="21"/>
  <c r="T18" i="20"/>
  <c r="T20" i="20"/>
  <c r="T13" i="20"/>
  <c r="T14" i="20"/>
  <c r="T15" i="20"/>
  <c r="T16" i="20"/>
  <c r="T17" i="20"/>
  <c r="T12" i="20"/>
  <c r="T20" i="19"/>
  <c r="T18" i="19"/>
  <c r="T17" i="19"/>
  <c r="T16" i="19"/>
  <c r="T15" i="19"/>
  <c r="T14" i="19"/>
  <c r="T13" i="19"/>
  <c r="T12" i="19"/>
  <c r="R19" i="15"/>
  <c r="Q19" i="15"/>
  <c r="O19" i="15"/>
  <c r="N19" i="15"/>
  <c r="L19" i="15"/>
  <c r="K19" i="15"/>
  <c r="I19" i="15"/>
  <c r="H19" i="15"/>
  <c r="F19" i="15"/>
  <c r="E19" i="15"/>
  <c r="T18" i="15"/>
  <c r="T17" i="15"/>
  <c r="T16" i="15"/>
  <c r="T15" i="15"/>
  <c r="T14" i="15"/>
  <c r="T13" i="15"/>
  <c r="T12" i="15"/>
  <c r="R19" i="14"/>
  <c r="Q19" i="14"/>
  <c r="O19" i="14"/>
  <c r="N19" i="14"/>
  <c r="L19" i="14"/>
  <c r="K19" i="14"/>
  <c r="I19" i="14"/>
  <c r="H19" i="14"/>
  <c r="F19" i="14"/>
  <c r="E19" i="14"/>
  <c r="T18" i="14"/>
  <c r="T17" i="14"/>
  <c r="T16" i="14"/>
  <c r="T15" i="14"/>
  <c r="T14" i="14"/>
  <c r="T13" i="14"/>
  <c r="T12" i="14"/>
  <c r="T19" i="14"/>
  <c r="Q19" i="13"/>
  <c r="N19" i="13"/>
  <c r="O18" i="13"/>
  <c r="K19" i="13"/>
  <c r="H19" i="13"/>
  <c r="I17" i="13"/>
  <c r="E19" i="13"/>
  <c r="F16" i="13"/>
  <c r="T18" i="13"/>
  <c r="R18" i="13"/>
  <c r="F18" i="13"/>
  <c r="T17" i="13"/>
  <c r="R17" i="13"/>
  <c r="O17" i="13"/>
  <c r="F17" i="13"/>
  <c r="T16" i="13"/>
  <c r="R16" i="13"/>
  <c r="O16" i="13"/>
  <c r="L16" i="13"/>
  <c r="I16" i="13"/>
  <c r="T15" i="13"/>
  <c r="R15" i="13"/>
  <c r="O15" i="13"/>
  <c r="I15" i="13"/>
  <c r="F15" i="13"/>
  <c r="T14" i="13"/>
  <c r="R14" i="13"/>
  <c r="O14" i="13"/>
  <c r="L14" i="13"/>
  <c r="I14" i="13"/>
  <c r="T13" i="13"/>
  <c r="R13" i="13"/>
  <c r="O13" i="13"/>
  <c r="I13" i="13"/>
  <c r="I19" i="13"/>
  <c r="F13" i="13"/>
  <c r="T12" i="13"/>
  <c r="T19" i="13"/>
  <c r="R12" i="13"/>
  <c r="R19" i="13"/>
  <c r="O12" i="13"/>
  <c r="O19" i="13"/>
  <c r="I12" i="13"/>
  <c r="Q19" i="12"/>
  <c r="N19" i="12"/>
  <c r="K19" i="12"/>
  <c r="L13" i="12"/>
  <c r="L17" i="12"/>
  <c r="H19" i="12"/>
  <c r="E19" i="12"/>
  <c r="F18" i="12"/>
  <c r="T18" i="12"/>
  <c r="O18" i="12"/>
  <c r="I18" i="12"/>
  <c r="T17" i="12"/>
  <c r="T19" i="12"/>
  <c r="O17" i="12"/>
  <c r="I17" i="12"/>
  <c r="F17" i="12"/>
  <c r="T16" i="12"/>
  <c r="O16" i="12"/>
  <c r="L16" i="12"/>
  <c r="I16" i="12"/>
  <c r="T15" i="12"/>
  <c r="O15" i="12"/>
  <c r="I15" i="12"/>
  <c r="F15" i="12"/>
  <c r="T14" i="12"/>
  <c r="O14" i="12"/>
  <c r="L14" i="12"/>
  <c r="I14" i="12"/>
  <c r="T13" i="12"/>
  <c r="O13" i="12"/>
  <c r="I13" i="12"/>
  <c r="F13" i="12"/>
  <c r="T12" i="12"/>
  <c r="O12" i="12"/>
  <c r="O19" i="12"/>
  <c r="L12" i="12"/>
  <c r="I12" i="12"/>
  <c r="Q19" i="11"/>
  <c r="R18" i="11"/>
  <c r="N19" i="11"/>
  <c r="K19" i="11"/>
  <c r="L17" i="11"/>
  <c r="H19" i="11"/>
  <c r="I18" i="11"/>
  <c r="E19" i="11"/>
  <c r="T18" i="11"/>
  <c r="L18" i="11"/>
  <c r="T17" i="11"/>
  <c r="R17" i="11"/>
  <c r="O17" i="11"/>
  <c r="T16" i="11"/>
  <c r="O16" i="11"/>
  <c r="L16" i="11"/>
  <c r="T15" i="11"/>
  <c r="R15" i="11"/>
  <c r="R19" i="11"/>
  <c r="T14" i="11"/>
  <c r="L14" i="11"/>
  <c r="I14" i="11"/>
  <c r="T13" i="11"/>
  <c r="R13" i="11"/>
  <c r="I13" i="11"/>
  <c r="T12" i="11"/>
  <c r="T19" i="11"/>
  <c r="L12" i="11"/>
  <c r="Q19" i="10"/>
  <c r="N19" i="10"/>
  <c r="K19" i="10"/>
  <c r="L18" i="10"/>
  <c r="L17" i="10"/>
  <c r="H19" i="10"/>
  <c r="E19" i="10"/>
  <c r="F18" i="10"/>
  <c r="T18" i="10"/>
  <c r="O18" i="10"/>
  <c r="I18" i="10"/>
  <c r="T17" i="10"/>
  <c r="O17" i="10"/>
  <c r="I17" i="10"/>
  <c r="F17" i="10"/>
  <c r="T16" i="10"/>
  <c r="O16" i="10"/>
  <c r="L16" i="10"/>
  <c r="I16" i="10"/>
  <c r="T15" i="10"/>
  <c r="O15" i="10"/>
  <c r="I15" i="10"/>
  <c r="F15" i="10"/>
  <c r="T14" i="10"/>
  <c r="O14" i="10"/>
  <c r="L14" i="10"/>
  <c r="I14" i="10"/>
  <c r="T13" i="10"/>
  <c r="O13" i="10"/>
  <c r="I13" i="10"/>
  <c r="F13" i="10"/>
  <c r="T12" i="10"/>
  <c r="T19" i="10"/>
  <c r="O12" i="10"/>
  <c r="L12" i="10"/>
  <c r="I12" i="10"/>
  <c r="Q19" i="9"/>
  <c r="R18" i="9"/>
  <c r="N19" i="9"/>
  <c r="K19" i="9"/>
  <c r="L17" i="9"/>
  <c r="H19" i="9"/>
  <c r="I14" i="9"/>
  <c r="I18" i="9"/>
  <c r="E19" i="9"/>
  <c r="F18" i="9"/>
  <c r="T18" i="9"/>
  <c r="O18" i="9"/>
  <c r="T17" i="9"/>
  <c r="R17" i="9"/>
  <c r="I17" i="9"/>
  <c r="T16" i="9"/>
  <c r="I16" i="9"/>
  <c r="T15" i="9"/>
  <c r="T19" i="9"/>
  <c r="R15" i="9"/>
  <c r="I15" i="9"/>
  <c r="T14" i="9"/>
  <c r="T13" i="9"/>
  <c r="R13" i="9"/>
  <c r="T12" i="9"/>
  <c r="I12" i="9"/>
  <c r="R19" i="8"/>
  <c r="Q19" i="8"/>
  <c r="O19" i="8"/>
  <c r="N19" i="8"/>
  <c r="L19" i="8"/>
  <c r="K19" i="8"/>
  <c r="I19" i="8"/>
  <c r="H19" i="8"/>
  <c r="F19" i="8"/>
  <c r="E19" i="8"/>
  <c r="T18" i="8"/>
  <c r="T17" i="8"/>
  <c r="T16" i="8"/>
  <c r="T15" i="8"/>
  <c r="T14" i="8"/>
  <c r="T13" i="8"/>
  <c r="T12" i="8"/>
  <c r="T19" i="8"/>
  <c r="Q19" i="7"/>
  <c r="R14" i="7"/>
  <c r="R18" i="7"/>
  <c r="N19" i="7"/>
  <c r="K19" i="7"/>
  <c r="L17" i="7"/>
  <c r="H19" i="7"/>
  <c r="E19" i="7"/>
  <c r="F18" i="7"/>
  <c r="T18" i="7"/>
  <c r="O18" i="7"/>
  <c r="T17" i="7"/>
  <c r="R17" i="7"/>
  <c r="O17" i="7"/>
  <c r="T16" i="7"/>
  <c r="O16" i="7"/>
  <c r="T15" i="7"/>
  <c r="R15" i="7"/>
  <c r="O15" i="7"/>
  <c r="T14" i="7"/>
  <c r="O14" i="7"/>
  <c r="T13" i="7"/>
  <c r="R13" i="7"/>
  <c r="O13" i="7"/>
  <c r="F13" i="7"/>
  <c r="T12" i="7"/>
  <c r="T19" i="7"/>
  <c r="O12" i="7"/>
  <c r="Q19" i="6"/>
  <c r="R18" i="6"/>
  <c r="N19" i="6"/>
  <c r="O13" i="6"/>
  <c r="K19" i="6"/>
  <c r="H19" i="6"/>
  <c r="E19" i="6"/>
  <c r="F17" i="6"/>
  <c r="F18" i="6"/>
  <c r="T18" i="6"/>
  <c r="I18" i="6"/>
  <c r="T17" i="6"/>
  <c r="I17" i="6"/>
  <c r="T16" i="6"/>
  <c r="L16" i="6"/>
  <c r="I16" i="6"/>
  <c r="T15" i="6"/>
  <c r="R15" i="6"/>
  <c r="O15" i="6"/>
  <c r="I15" i="6"/>
  <c r="T14" i="6"/>
  <c r="O14" i="6"/>
  <c r="I14" i="6"/>
  <c r="T13" i="6"/>
  <c r="R13" i="6"/>
  <c r="I13" i="6"/>
  <c r="F13" i="6"/>
  <c r="T12" i="6"/>
  <c r="T19" i="6"/>
  <c r="O12" i="6"/>
  <c r="L12" i="6"/>
  <c r="I12" i="6"/>
  <c r="Q19" i="5"/>
  <c r="R18" i="5"/>
  <c r="N19" i="5"/>
  <c r="K19" i="5"/>
  <c r="L13" i="5"/>
  <c r="H19" i="5"/>
  <c r="E19" i="5"/>
  <c r="F18" i="5"/>
  <c r="T18" i="5"/>
  <c r="L18" i="5"/>
  <c r="I18" i="5"/>
  <c r="T17" i="5"/>
  <c r="R17" i="5"/>
  <c r="L17" i="5"/>
  <c r="I17" i="5"/>
  <c r="F17" i="5"/>
  <c r="T16" i="5"/>
  <c r="L16" i="5"/>
  <c r="I16" i="5"/>
  <c r="T15" i="5"/>
  <c r="R15" i="5"/>
  <c r="L15" i="5"/>
  <c r="I15" i="5"/>
  <c r="F15" i="5"/>
  <c r="T14" i="5"/>
  <c r="L14" i="5"/>
  <c r="I14" i="5"/>
  <c r="T13" i="5"/>
  <c r="R13" i="5"/>
  <c r="I13" i="5"/>
  <c r="F13" i="5"/>
  <c r="T12" i="5"/>
  <c r="R12" i="5"/>
  <c r="I12" i="5"/>
  <c r="Q19" i="4"/>
  <c r="N19" i="4"/>
  <c r="K19" i="4"/>
  <c r="H19" i="4"/>
  <c r="E19" i="4"/>
  <c r="F18" i="4"/>
  <c r="T18" i="4"/>
  <c r="O18" i="4"/>
  <c r="I18" i="4"/>
  <c r="T17" i="4"/>
  <c r="T19" i="4"/>
  <c r="O17" i="4"/>
  <c r="I17" i="4"/>
  <c r="F17" i="4"/>
  <c r="T16" i="4"/>
  <c r="O16" i="4"/>
  <c r="I16" i="4"/>
  <c r="T15" i="4"/>
  <c r="O15" i="4"/>
  <c r="I15" i="4"/>
  <c r="F15" i="4"/>
  <c r="T14" i="4"/>
  <c r="O14" i="4"/>
  <c r="I14" i="4"/>
  <c r="T13" i="4"/>
  <c r="O13" i="4"/>
  <c r="I13" i="4"/>
  <c r="F13" i="4"/>
  <c r="T12" i="4"/>
  <c r="O12" i="4"/>
  <c r="L12" i="4"/>
  <c r="I12" i="4"/>
  <c r="Q19" i="3"/>
  <c r="R18" i="3"/>
  <c r="N19" i="3"/>
  <c r="K19" i="3"/>
  <c r="L17" i="3"/>
  <c r="H19" i="3"/>
  <c r="E19" i="3"/>
  <c r="T18" i="3"/>
  <c r="L18" i="3"/>
  <c r="T17" i="3"/>
  <c r="R17" i="3"/>
  <c r="T16" i="3"/>
  <c r="L16" i="3"/>
  <c r="T15" i="3"/>
  <c r="R15" i="3"/>
  <c r="F15" i="3"/>
  <c r="T14" i="3"/>
  <c r="T13" i="3"/>
  <c r="R13" i="3"/>
  <c r="I13" i="3"/>
  <c r="T12" i="3"/>
  <c r="L12" i="3"/>
  <c r="Q19" i="2"/>
  <c r="N19" i="2"/>
  <c r="K19" i="2"/>
  <c r="L18" i="2"/>
  <c r="L17" i="2"/>
  <c r="H19" i="2"/>
  <c r="I13" i="2"/>
  <c r="E19" i="2"/>
  <c r="F18" i="2"/>
  <c r="T18" i="2"/>
  <c r="O18" i="2"/>
  <c r="I18" i="2"/>
  <c r="T17" i="2"/>
  <c r="O17" i="2"/>
  <c r="I17" i="2"/>
  <c r="F17" i="2"/>
  <c r="T16" i="2"/>
  <c r="O16" i="2"/>
  <c r="L16" i="2"/>
  <c r="I16" i="2"/>
  <c r="T15" i="2"/>
  <c r="O15" i="2"/>
  <c r="I15" i="2"/>
  <c r="F15" i="2"/>
  <c r="T14" i="2"/>
  <c r="O14" i="2"/>
  <c r="L14" i="2"/>
  <c r="I14" i="2"/>
  <c r="T13" i="2"/>
  <c r="R13" i="2"/>
  <c r="O13" i="2"/>
  <c r="F13" i="2"/>
  <c r="T12" i="2"/>
  <c r="O12" i="2"/>
  <c r="L12" i="2"/>
  <c r="I12" i="2"/>
  <c r="I19" i="2"/>
  <c r="R19" i="1"/>
  <c r="Q19" i="1"/>
  <c r="O19" i="1"/>
  <c r="N19" i="1"/>
  <c r="L19" i="1"/>
  <c r="K19" i="1"/>
  <c r="I19" i="1"/>
  <c r="H19" i="1"/>
  <c r="F19" i="1"/>
  <c r="E19" i="1"/>
  <c r="T18" i="1"/>
  <c r="T17" i="1"/>
  <c r="T16" i="1"/>
  <c r="T15" i="1"/>
  <c r="T14" i="1"/>
  <c r="T13" i="1"/>
  <c r="T12" i="1"/>
  <c r="T19" i="1"/>
  <c r="I18" i="13"/>
  <c r="F12" i="12"/>
  <c r="F14" i="12"/>
  <c r="R14" i="12"/>
  <c r="F16" i="12"/>
  <c r="R16" i="12"/>
  <c r="R12" i="11"/>
  <c r="L13" i="11"/>
  <c r="L19" i="11"/>
  <c r="R14" i="11"/>
  <c r="L15" i="11"/>
  <c r="R16" i="11"/>
  <c r="F12" i="10"/>
  <c r="F19" i="10"/>
  <c r="L13" i="10"/>
  <c r="F14" i="10"/>
  <c r="L15" i="10"/>
  <c r="L19" i="10"/>
  <c r="F16" i="10"/>
  <c r="L12" i="9"/>
  <c r="F13" i="9"/>
  <c r="L14" i="9"/>
  <c r="F15" i="9"/>
  <c r="L16" i="9"/>
  <c r="F17" i="9"/>
  <c r="L18" i="9"/>
  <c r="F12" i="9"/>
  <c r="R12" i="9"/>
  <c r="L13" i="9"/>
  <c r="F14" i="9"/>
  <c r="R14" i="9"/>
  <c r="L15" i="9"/>
  <c r="F16" i="9"/>
  <c r="R16" i="9"/>
  <c r="R19" i="9"/>
  <c r="L16" i="7"/>
  <c r="L18" i="7"/>
  <c r="L12" i="7"/>
  <c r="L14" i="7"/>
  <c r="L19" i="7"/>
  <c r="F12" i="7"/>
  <c r="L13" i="7"/>
  <c r="F14" i="7"/>
  <c r="L15" i="7"/>
  <c r="F16" i="7"/>
  <c r="R16" i="7"/>
  <c r="R12" i="6"/>
  <c r="L13" i="6"/>
  <c r="R14" i="6"/>
  <c r="L15" i="6"/>
  <c r="R16" i="6"/>
  <c r="F12" i="4"/>
  <c r="R12" i="4"/>
  <c r="F14" i="4"/>
  <c r="F16" i="4"/>
  <c r="R16" i="4"/>
  <c r="R12" i="3"/>
  <c r="L13" i="3"/>
  <c r="R14" i="3"/>
  <c r="L15" i="3"/>
  <c r="R16" i="3"/>
  <c r="R19" i="3"/>
  <c r="F12" i="2"/>
  <c r="L13" i="2"/>
  <c r="F14" i="2"/>
  <c r="L15" i="2"/>
  <c r="L19" i="2"/>
  <c r="F16" i="2"/>
  <c r="F19" i="12"/>
  <c r="F19" i="4"/>
  <c r="O15" i="3"/>
  <c r="O14" i="3"/>
  <c r="O13" i="3"/>
  <c r="L18" i="4"/>
  <c r="L13" i="4"/>
  <c r="L19" i="4"/>
  <c r="L15" i="4"/>
  <c r="O12" i="5"/>
  <c r="O18" i="5"/>
  <c r="O16" i="5"/>
  <c r="O14" i="5"/>
  <c r="F18" i="11"/>
  <c r="F14" i="11"/>
  <c r="F16" i="11"/>
  <c r="F15" i="11"/>
  <c r="F17" i="11"/>
  <c r="R18" i="12"/>
  <c r="R17" i="12"/>
  <c r="R15" i="12"/>
  <c r="R13" i="12"/>
  <c r="L19" i="9"/>
  <c r="F12" i="11"/>
  <c r="O19" i="2"/>
  <c r="R18" i="2"/>
  <c r="R17" i="2"/>
  <c r="R15" i="2"/>
  <c r="R12" i="2"/>
  <c r="R19" i="2"/>
  <c r="R14" i="2"/>
  <c r="R16" i="2"/>
  <c r="O12" i="3"/>
  <c r="O16" i="3"/>
  <c r="F18" i="3"/>
  <c r="F12" i="3"/>
  <c r="F17" i="3"/>
  <c r="F14" i="3"/>
  <c r="F16" i="3"/>
  <c r="O19" i="4"/>
  <c r="O13" i="5"/>
  <c r="I19" i="10"/>
  <c r="L18" i="13"/>
  <c r="L15" i="13"/>
  <c r="L13" i="13"/>
  <c r="L17" i="13"/>
  <c r="L12" i="13"/>
  <c r="T19" i="3"/>
  <c r="I18" i="3"/>
  <c r="I17" i="3"/>
  <c r="I16" i="3"/>
  <c r="I15" i="3"/>
  <c r="I12" i="3"/>
  <c r="L14" i="4"/>
  <c r="L16" i="4"/>
  <c r="R18" i="4"/>
  <c r="R17" i="4"/>
  <c r="R14" i="4"/>
  <c r="R15" i="4"/>
  <c r="T19" i="5"/>
  <c r="O15" i="5"/>
  <c r="I19" i="6"/>
  <c r="O19" i="7"/>
  <c r="I18" i="7"/>
  <c r="I17" i="7"/>
  <c r="I16" i="7"/>
  <c r="I15" i="7"/>
  <c r="I14" i="7"/>
  <c r="I12" i="7"/>
  <c r="I13" i="7"/>
  <c r="O14" i="9"/>
  <c r="O13" i="9"/>
  <c r="O12" i="9"/>
  <c r="O17" i="9"/>
  <c r="O16" i="9"/>
  <c r="O15" i="9"/>
  <c r="I19" i="12"/>
  <c r="F19" i="2"/>
  <c r="F19" i="9"/>
  <c r="R12" i="12"/>
  <c r="R19" i="12"/>
  <c r="T19" i="2"/>
  <c r="F13" i="3"/>
  <c r="I14" i="3"/>
  <c r="O17" i="3"/>
  <c r="O18" i="3"/>
  <c r="I19" i="4"/>
  <c r="R13" i="4"/>
  <c r="R19" i="4"/>
  <c r="L17" i="4"/>
  <c r="I19" i="5"/>
  <c r="O17" i="5"/>
  <c r="L17" i="6"/>
  <c r="L14" i="6"/>
  <c r="L19" i="6"/>
  <c r="L18" i="6"/>
  <c r="O19" i="10"/>
  <c r="R18" i="10"/>
  <c r="R17" i="10"/>
  <c r="R12" i="10"/>
  <c r="R16" i="10"/>
  <c r="R15" i="10"/>
  <c r="R14" i="10"/>
  <c r="R13" i="10"/>
  <c r="F13" i="11"/>
  <c r="O15" i="11"/>
  <c r="O14" i="11"/>
  <c r="O13" i="11"/>
  <c r="O18" i="11"/>
  <c r="O12" i="11"/>
  <c r="O19" i="11"/>
  <c r="T19" i="15"/>
  <c r="F14" i="6"/>
  <c r="R12" i="7"/>
  <c r="R19" i="7"/>
  <c r="L14" i="3"/>
  <c r="L19" i="3"/>
  <c r="F12" i="5"/>
  <c r="F19" i="5"/>
  <c r="L12" i="5"/>
  <c r="L19" i="5"/>
  <c r="F15" i="6"/>
  <c r="R17" i="6"/>
  <c r="R19" i="6"/>
  <c r="O18" i="6"/>
  <c r="F15" i="7"/>
  <c r="F17" i="7"/>
  <c r="F19" i="7"/>
  <c r="I13" i="9"/>
  <c r="I19" i="9"/>
  <c r="I12" i="11"/>
  <c r="I15" i="11"/>
  <c r="I16" i="11"/>
  <c r="L18" i="12"/>
  <c r="F12" i="13"/>
  <c r="F19" i="13"/>
  <c r="F14" i="13"/>
  <c r="O16" i="6"/>
  <c r="O19" i="6"/>
  <c r="O17" i="6"/>
  <c r="F16" i="6"/>
  <c r="F12" i="6"/>
  <c r="L15" i="12"/>
  <c r="L19" i="12"/>
  <c r="F14" i="5"/>
  <c r="R14" i="5"/>
  <c r="F16" i="5"/>
  <c r="R16" i="5"/>
  <c r="I17" i="11"/>
  <c r="O19" i="5"/>
  <c r="F19" i="6"/>
  <c r="O19" i="3"/>
  <c r="F19" i="11"/>
  <c r="I19" i="11"/>
  <c r="R19" i="10"/>
  <c r="L19" i="13"/>
  <c r="F19" i="3"/>
  <c r="R19" i="5"/>
  <c r="O19" i="9"/>
  <c r="I19" i="7"/>
  <c r="I19" i="3"/>
</calcChain>
</file>

<file path=xl/sharedStrings.xml><?xml version="1.0" encoding="utf-8"?>
<sst xmlns="http://schemas.openxmlformats.org/spreadsheetml/2006/main" count="984" uniqueCount="90">
  <si>
    <r>
      <t>Natürliche Personen</t>
    </r>
    <r>
      <rPr>
        <sz val="10"/>
        <color indexed="8"/>
        <rFont val="Frutiger LT Com 55 Roman"/>
        <family val="2"/>
      </rPr>
      <t>*</t>
    </r>
  </si>
  <si>
    <t>Eingeschätzte, Einkommen, Vermögen und Steuerertrag nach Altersgruppen 1998</t>
  </si>
  <si>
    <t>Datenquelle: Kant. Steueramt</t>
  </si>
  <si>
    <t>Eingeschätzte</t>
  </si>
  <si>
    <t>Steuerbares</t>
  </si>
  <si>
    <t>Steuerertrag</t>
  </si>
  <si>
    <t>Personen</t>
  </si>
  <si>
    <r>
      <t>Einkommen</t>
    </r>
    <r>
      <rPr>
        <vertAlign val="superscript"/>
        <sz val="9"/>
        <color indexed="8"/>
        <rFont val="Frutiger LT Com 55 Roman"/>
        <family val="2"/>
      </rPr>
      <t>1)</t>
    </r>
  </si>
  <si>
    <r>
      <t>Vermögen</t>
    </r>
    <r>
      <rPr>
        <vertAlign val="superscript"/>
        <sz val="9"/>
        <color indexed="8"/>
        <rFont val="Frutiger LT Com 55 Roman"/>
        <family val="2"/>
      </rPr>
      <t>1)</t>
    </r>
  </si>
  <si>
    <t>Einkommen</t>
  </si>
  <si>
    <t>Vermögen</t>
  </si>
  <si>
    <t>Total</t>
  </si>
  <si>
    <r>
      <t>Altersgruppen</t>
    </r>
    <r>
      <rPr>
        <vertAlign val="superscript"/>
        <sz val="9"/>
        <color indexed="8"/>
        <rFont val="Frutiger LT Com 55 Roman"/>
        <family val="2"/>
      </rPr>
      <t>2)</t>
    </r>
  </si>
  <si>
    <t>Anzahl</t>
  </si>
  <si>
    <t>%</t>
  </si>
  <si>
    <t>Summe in</t>
  </si>
  <si>
    <t>1'000 Fr.</t>
  </si>
  <si>
    <t>-</t>
  </si>
  <si>
    <t>&gt;</t>
  </si>
  <si>
    <t>* Ohne an der Quelle besteuerte Personen.</t>
  </si>
  <si>
    <t>1) Nachträge aus vergangenen Jahren sind nicht berücksichtigt.</t>
  </si>
  <si>
    <t>2) Bei der Altersbestimmung der eingeschätzten Personen wird nur das Alter des Haushaltvorstandes (männlich/weiblich) berücksichtigt.</t>
  </si>
  <si>
    <t>Eingeschätzte, Einkommen, Vermögen und Steuerertrag nach Altersgruppen 1999</t>
  </si>
  <si>
    <t>Eingeschätzte, Einkommen, Vermögen und Steuerertrag nach Altersgruppen 2000</t>
  </si>
  <si>
    <t>Eingeschätzte, Einkommen, Vermögen und Steuerertrag nach Altersgruppen 2001</t>
  </si>
  <si>
    <t>Eingeschätzte, Einkommen, Vermögen und Steuerertrag nach Altersgruppen 2002</t>
  </si>
  <si>
    <t>Eingeschätzte, Einkommen, Vermögen und Steuerertrag nach Altersgruppen 2003</t>
  </si>
  <si>
    <t>Eingeschätzte, Einkommen, Vermögen und Steuerertrag nach Altersgruppen 2004</t>
  </si>
  <si>
    <t>Eingeschätzte, Einkommen, Vermögen und Steuerertrag nach Altersgruppen 2005</t>
  </si>
  <si>
    <t>Eingeschätzte, Einkommen, Vermögen und Steuerertrag nach Altersgruppen 2006</t>
  </si>
  <si>
    <t>Eingeschätzte, Einkommen, Vermögen und Steuerertrag nach Altersgruppen 2007</t>
  </si>
  <si>
    <t>Eingeschätzte, Einkommen, Vermögen und Steuerertrag nach Altersgruppen 2008</t>
  </si>
  <si>
    <t>Eingeschätzte, Einkommen, Vermögen und Steuerertrag nach Altersgruppen 2009</t>
  </si>
  <si>
    <t>Eingeschätzte, Einkommen, Vermögen und Steuerertrag nach Altersgruppen 2010</t>
  </si>
  <si>
    <t>Eingeschätzte, Einkommen, Vermögen und Steuerertrag nach Altersgruppen 2011</t>
  </si>
  <si>
    <t>Eingeschätzte, Einkommen, Vermögen und Steuerertrag nach Altersgruppen 2012</t>
  </si>
  <si>
    <t>Kanton</t>
  </si>
  <si>
    <t>2,100</t>
  </si>
  <si>
    <t>8,894,790</t>
  </si>
  <si>
    <t>2,424,633</t>
  </si>
  <si>
    <t>68,194</t>
  </si>
  <si>
    <t>2,362</t>
  </si>
  <si>
    <t>28,659</t>
  </si>
  <si>
    <t>773,280,089</t>
  </si>
  <si>
    <t>134,613,443</t>
  </si>
  <si>
    <t>40,891,352</t>
  </si>
  <si>
    <t>127,928</t>
  </si>
  <si>
    <t>21,946</t>
  </si>
  <si>
    <t>1,168,838,904</t>
  </si>
  <si>
    <t>579,850,451</t>
  </si>
  <si>
    <t>73,176,000</t>
  </si>
  <si>
    <t>564,849</t>
  </si>
  <si>
    <t>26,102</t>
  </si>
  <si>
    <t>1,715,463,249</t>
  </si>
  <si>
    <t>1,537,965,624</t>
  </si>
  <si>
    <t>114,459,829</t>
  </si>
  <si>
    <t>1,517,376</t>
  </si>
  <si>
    <t>29,815</t>
  </si>
  <si>
    <t>2,080,592,030</t>
  </si>
  <si>
    <t>2,939,808,208</t>
  </si>
  <si>
    <t>144,404,015</t>
  </si>
  <si>
    <t>2,914,661</t>
  </si>
  <si>
    <t>12,011</t>
  </si>
  <si>
    <t>818,933,038</t>
  </si>
  <si>
    <t>2,368,754,798</t>
  </si>
  <si>
    <t>56,808,741</t>
  </si>
  <si>
    <t>2,351,813</t>
  </si>
  <si>
    <t>43,001</t>
  </si>
  <si>
    <t>2,124,157,306</t>
  </si>
  <si>
    <t>12,459,980,124</t>
  </si>
  <si>
    <t>129,182,428</t>
  </si>
  <si>
    <t>12,160,782</t>
  </si>
  <si>
    <t>-------</t>
  </si>
  <si>
    <t>-----</t>
  </si>
  <si>
    <t>--------------</t>
  </si>
  <si>
    <t>Kt.</t>
  </si>
  <si>
    <t>163,634</t>
  </si>
  <si>
    <t>8,690,159,406</t>
  </si>
  <si>
    <t>20,023,397,281</t>
  </si>
  <si>
    <t>558,990,559</t>
  </si>
  <si>
    <t>19,639,771</t>
  </si>
  <si>
    <t>=======</t>
  </si>
  <si>
    <t>=====</t>
  </si>
  <si>
    <t>==============</t>
  </si>
  <si>
    <t>Eingeschätzte, Einkommen, Vermögen und Steuerertrag nach Altersgruppen 2013</t>
  </si>
  <si>
    <t>Eingeschätzte, Einkommen, Vermögen und Steuerertrag nach Altersgruppen 2014</t>
  </si>
  <si>
    <t>Eingeschätzte, Einkommen, Vermögen und Steuerertrag nach Altersgruppen 2015</t>
  </si>
  <si>
    <t>Eingeschätzte, Einkommen, Vermögen und Steuerertrag nach Altersgruppen 2016</t>
  </si>
  <si>
    <t>Eingeschätzte, Einkommen, Vermögen und Steuerertrag nach Altersgruppen 2017</t>
  </si>
  <si>
    <t>Eingeschätzte, Einkommen, Vermögen und Steuerertrag nach Altersgruppen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</si>
</sst>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,##0.0"/>
    <numFmt numFmtId="165" formatCode="0.0"/>
    <numFmt numFmtId="166" formatCode="_ * #,##0.0_ ;_ * \-#,##0.0_ ;_ * &quot;-&quot;??_ ;_ @_ 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Frutiger LT Com 55 Roman"/>
      <family val="2"/>
    </font>
    <font>
      <vertAlign val="superscript"/>
      <sz val="9"/>
      <color indexed="8"/>
      <name val="Frutiger LT Com 55 Roman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/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/>
    <xf numFmtId="3" fontId="6" fillId="0" borderId="0" xfId="0" applyNumberFormat="1" applyFont="1"/>
    <xf numFmtId="165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8" fillId="0" borderId="0" xfId="0" applyFont="1"/>
    <xf numFmtId="0" fontId="6" fillId="0" borderId="0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0" xfId="0" applyFont="1" applyFill="1"/>
    <xf numFmtId="3" fontId="6" fillId="0" borderId="0" xfId="0" applyNumberFormat="1" applyFont="1" applyFill="1"/>
    <xf numFmtId="3" fontId="7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NumberFormat="1"/>
    <xf numFmtId="3" fontId="6" fillId="0" borderId="0" xfId="0" applyNumberFormat="1" applyFont="1" applyAlignment="1">
      <alignment horizontal="right"/>
    </xf>
    <xf numFmtId="3" fontId="5" fillId="0" borderId="0" xfId="0" applyNumberFormat="1" applyFont="1"/>
    <xf numFmtId="166" fontId="6" fillId="0" borderId="0" xfId="1" applyNumberFormat="1" applyFont="1" applyAlignment="1">
      <alignment horizontal="right"/>
    </xf>
    <xf numFmtId="3" fontId="7" fillId="0" borderId="0" xfId="0" applyNumberFormat="1" applyFont="1"/>
    <xf numFmtId="164" fontId="7" fillId="0" borderId="0" xfId="0" applyNumberFormat="1" applyFont="1" applyAlignment="1">
      <alignment horizontal="right"/>
    </xf>
    <xf numFmtId="165" fontId="6" fillId="0" borderId="0" xfId="1" applyNumberFormat="1" applyFont="1" applyAlignment="1">
      <alignment horizontal="right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abSelected="1" workbookViewId="0"/>
  </sheetViews>
  <sheetFormatPr baseColWidth="10" defaultRowHeight="12.75" x14ac:dyDescent="0.2"/>
  <cols>
    <col min="1" max="1" width="6.42578125" style="2" customWidth="1"/>
    <col min="2" max="2" width="1.85546875" style="26" customWidth="1"/>
    <col min="3" max="3" width="6.42578125" style="26" customWidth="1"/>
    <col min="4" max="4" width="1.85546875" style="2" customWidth="1"/>
    <col min="5" max="5" width="12.140625" style="2" customWidth="1"/>
    <col min="6" max="6" width="5.28515625" style="2" customWidth="1"/>
    <col min="7" max="7" width="1.85546875" style="2" customWidth="1"/>
    <col min="8" max="8" width="12.140625" style="2" customWidth="1"/>
    <col min="9" max="9" width="5.28515625" style="2" customWidth="1"/>
    <col min="10" max="10" width="1.85546875" style="2" customWidth="1"/>
    <col min="11" max="11" width="12.140625" style="2" customWidth="1"/>
    <col min="12" max="12" width="5.28515625" style="2" customWidth="1"/>
    <col min="13" max="13" width="1.85546875" style="2" customWidth="1"/>
    <col min="14" max="14" width="12.140625" style="2" customWidth="1"/>
    <col min="15" max="15" width="5.28515625" style="2" customWidth="1"/>
    <col min="16" max="16" width="1.85546875" style="2" customWidth="1"/>
    <col min="17" max="17" width="12.140625" style="2" customWidth="1"/>
    <col min="18" max="18" width="5.28515625" style="2" customWidth="1"/>
    <col min="19" max="19" width="1.85546875" style="2" customWidth="1"/>
    <col min="20" max="20" width="16.28515625" style="2" customWidth="1"/>
    <col min="21" max="16384" width="11.42578125" style="2"/>
  </cols>
  <sheetData>
    <row r="1" spans="1:25" ht="13.5" customHeight="1" x14ac:dyDescent="0.2">
      <c r="A1" s="1" t="s">
        <v>0</v>
      </c>
      <c r="B1" s="1"/>
      <c r="C1" s="1"/>
    </row>
    <row r="2" spans="1:25" ht="13.5" customHeight="1" x14ac:dyDescent="0.2">
      <c r="A2" s="1" t="s">
        <v>89</v>
      </c>
      <c r="B2" s="1"/>
      <c r="C2" s="1"/>
    </row>
    <row r="3" spans="1:25" ht="11.25" customHeight="1" x14ac:dyDescent="0.2">
      <c r="A3" s="3" t="s">
        <v>2</v>
      </c>
      <c r="B3" s="3"/>
      <c r="C3" s="3"/>
    </row>
    <row r="4" spans="1:25" ht="11.25" customHeight="1" x14ac:dyDescent="0.2">
      <c r="A4" s="3"/>
      <c r="B4" s="3"/>
      <c r="C4" s="3"/>
    </row>
    <row r="6" spans="1:25" x14ac:dyDescent="0.2">
      <c r="A6" s="4"/>
      <c r="B6" s="5"/>
      <c r="C6" s="5"/>
      <c r="D6" s="5"/>
      <c r="E6" s="4" t="s">
        <v>3</v>
      </c>
      <c r="F6" s="4"/>
      <c r="G6" s="4"/>
      <c r="H6" s="4" t="s">
        <v>4</v>
      </c>
      <c r="I6" s="4"/>
      <c r="J6" s="4"/>
      <c r="K6" s="4" t="s">
        <v>4</v>
      </c>
      <c r="L6" s="4"/>
      <c r="M6" s="4"/>
      <c r="N6" s="4" t="s">
        <v>5</v>
      </c>
      <c r="O6" s="4"/>
      <c r="P6" s="4"/>
      <c r="Q6" s="4"/>
      <c r="R6" s="4"/>
      <c r="S6" s="4"/>
      <c r="T6" s="4"/>
    </row>
    <row r="7" spans="1:25" ht="12.75" customHeight="1" x14ac:dyDescent="0.25">
      <c r="A7" s="3"/>
      <c r="B7" s="6"/>
      <c r="C7" s="6"/>
      <c r="D7" s="3"/>
      <c r="E7" s="3" t="s">
        <v>6</v>
      </c>
      <c r="F7" s="7"/>
      <c r="G7" s="7"/>
      <c r="H7" s="3" t="s">
        <v>7</v>
      </c>
      <c r="I7" s="7"/>
      <c r="J7" s="7"/>
      <c r="K7" s="3" t="s">
        <v>8</v>
      </c>
      <c r="L7" s="3"/>
      <c r="M7" s="3"/>
      <c r="N7" s="43" t="s">
        <v>9</v>
      </c>
      <c r="O7" s="4"/>
      <c r="P7" s="4"/>
      <c r="Q7" s="43" t="s">
        <v>10</v>
      </c>
      <c r="R7" s="4"/>
      <c r="S7" s="4"/>
      <c r="T7" s="43" t="s">
        <v>11</v>
      </c>
    </row>
    <row r="8" spans="1:25" ht="6" customHeight="1" x14ac:dyDescent="0.2">
      <c r="A8" s="3"/>
      <c r="B8" s="6"/>
      <c r="C8" s="6"/>
      <c r="D8" s="7"/>
      <c r="E8" s="3"/>
      <c r="F8" s="7"/>
      <c r="G8" s="7"/>
      <c r="H8" s="3"/>
      <c r="I8" s="7"/>
      <c r="J8" s="7"/>
      <c r="K8" s="3"/>
      <c r="L8" s="7"/>
      <c r="M8" s="7"/>
      <c r="N8" s="44"/>
      <c r="O8" s="7"/>
      <c r="P8" s="7"/>
      <c r="Q8" s="44"/>
      <c r="R8" s="7"/>
      <c r="S8" s="7"/>
      <c r="T8" s="44"/>
    </row>
    <row r="9" spans="1:25" ht="15" customHeight="1" x14ac:dyDescent="0.25">
      <c r="A9" s="10" t="s">
        <v>12</v>
      </c>
      <c r="B9" s="5"/>
      <c r="C9" s="5"/>
      <c r="D9" s="7"/>
      <c r="E9" s="5" t="s">
        <v>13</v>
      </c>
      <c r="F9" s="5" t="s">
        <v>14</v>
      </c>
      <c r="G9" s="11"/>
      <c r="H9" s="12" t="s">
        <v>15</v>
      </c>
      <c r="I9" s="5" t="s">
        <v>14</v>
      </c>
      <c r="J9" s="11"/>
      <c r="K9" s="12" t="s">
        <v>15</v>
      </c>
      <c r="L9" s="5" t="s">
        <v>14</v>
      </c>
      <c r="M9" s="11"/>
      <c r="N9" s="13" t="s">
        <v>15</v>
      </c>
      <c r="O9" s="5" t="s">
        <v>14</v>
      </c>
      <c r="P9" s="11"/>
      <c r="Q9" s="13" t="s">
        <v>15</v>
      </c>
      <c r="R9" s="5" t="s">
        <v>14</v>
      </c>
      <c r="S9" s="11"/>
      <c r="T9" s="13" t="s">
        <v>15</v>
      </c>
    </row>
    <row r="10" spans="1:25" x14ac:dyDescent="0.2">
      <c r="A10" s="14"/>
      <c r="B10" s="15"/>
      <c r="C10" s="15"/>
      <c r="D10" s="3"/>
      <c r="E10" s="15"/>
      <c r="F10" s="14"/>
      <c r="G10" s="7"/>
      <c r="H10" s="16" t="s">
        <v>16</v>
      </c>
      <c r="I10" s="16"/>
      <c r="J10" s="13"/>
      <c r="K10" s="16" t="s">
        <v>16</v>
      </c>
      <c r="L10" s="16"/>
      <c r="M10" s="17"/>
      <c r="N10" s="16" t="s">
        <v>16</v>
      </c>
      <c r="O10" s="16"/>
      <c r="P10" s="13"/>
      <c r="Q10" s="16" t="s">
        <v>16</v>
      </c>
      <c r="R10" s="16"/>
      <c r="S10" s="13"/>
      <c r="T10" s="16" t="s">
        <v>16</v>
      </c>
    </row>
    <row r="11" spans="1:25" ht="6" customHeight="1" x14ac:dyDescent="0.2">
      <c r="A11" s="3"/>
      <c r="B11" s="6"/>
      <c r="C11" s="6"/>
      <c r="D11" s="3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5" x14ac:dyDescent="0.2">
      <c r="A12" s="17">
        <v>0</v>
      </c>
      <c r="B12" s="17" t="s">
        <v>17</v>
      </c>
      <c r="C12" s="17">
        <v>19</v>
      </c>
      <c r="D12" s="17"/>
      <c r="E12" s="37">
        <v>1494</v>
      </c>
      <c r="F12" s="39">
        <v>0.9</v>
      </c>
      <c r="G12" s="37"/>
      <c r="H12" s="37">
        <v>6196.915</v>
      </c>
      <c r="I12" s="39">
        <v>0.1</v>
      </c>
      <c r="J12" s="37"/>
      <c r="K12" s="37">
        <v>706.28099999999995</v>
      </c>
      <c r="L12" s="42">
        <v>0</v>
      </c>
      <c r="M12" s="37"/>
      <c r="N12" s="37">
        <v>27.998000000000001</v>
      </c>
      <c r="O12" s="42">
        <v>0</v>
      </c>
      <c r="P12" s="37"/>
      <c r="Q12" s="37">
        <v>0.61199999999999999</v>
      </c>
      <c r="R12" s="42">
        <v>0</v>
      </c>
      <c r="S12" s="20"/>
      <c r="T12" s="20">
        <f>N12+Q12</f>
        <v>28.61</v>
      </c>
      <c r="V12" s="38"/>
      <c r="W12" s="38"/>
      <c r="X12" s="38"/>
      <c r="Y12" s="38"/>
    </row>
    <row r="13" spans="1:25" x14ac:dyDescent="0.2">
      <c r="A13" s="17">
        <v>20</v>
      </c>
      <c r="B13" s="17" t="s">
        <v>17</v>
      </c>
      <c r="C13" s="17">
        <v>29</v>
      </c>
      <c r="D13" s="17"/>
      <c r="E13" s="37">
        <v>26877</v>
      </c>
      <c r="F13" s="39">
        <v>15.9</v>
      </c>
      <c r="G13" s="37"/>
      <c r="H13" s="37">
        <v>706959.34199999995</v>
      </c>
      <c r="I13" s="39">
        <v>7.6</v>
      </c>
      <c r="J13" s="37"/>
      <c r="K13" s="37">
        <v>151338.484</v>
      </c>
      <c r="L13" s="39">
        <v>0.6</v>
      </c>
      <c r="M13" s="37"/>
      <c r="N13" s="37">
        <v>39089.826999999997</v>
      </c>
      <c r="O13" s="39">
        <v>6.2</v>
      </c>
      <c r="P13" s="37"/>
      <c r="Q13" s="37">
        <v>148.82499999999999</v>
      </c>
      <c r="R13" s="39">
        <v>0.6</v>
      </c>
      <c r="S13" s="20"/>
      <c r="T13" s="20">
        <f t="shared" ref="T13:T18" si="0">N13+Q13</f>
        <v>39238.651999999995</v>
      </c>
      <c r="V13" s="38"/>
      <c r="W13" s="38"/>
      <c r="X13" s="38"/>
      <c r="Y13" s="38"/>
    </row>
    <row r="14" spans="1:25" x14ac:dyDescent="0.2">
      <c r="A14" s="17">
        <v>30</v>
      </c>
      <c r="B14" s="17" t="s">
        <v>17</v>
      </c>
      <c r="C14" s="17">
        <v>39</v>
      </c>
      <c r="D14" s="17"/>
      <c r="E14" s="37">
        <v>24680</v>
      </c>
      <c r="F14" s="39">
        <v>14.6</v>
      </c>
      <c r="G14" s="37"/>
      <c r="H14" s="37">
        <v>1311930.892</v>
      </c>
      <c r="I14" s="39">
        <v>14.1</v>
      </c>
      <c r="J14" s="37"/>
      <c r="K14" s="37">
        <v>622811.57299999997</v>
      </c>
      <c r="L14" s="39">
        <v>2.6</v>
      </c>
      <c r="M14" s="37"/>
      <c r="N14" s="37">
        <v>86259.410999999993</v>
      </c>
      <c r="O14" s="39">
        <v>13.6</v>
      </c>
      <c r="P14" s="37"/>
      <c r="Q14" s="37">
        <v>628.798</v>
      </c>
      <c r="R14" s="39">
        <v>2.6</v>
      </c>
      <c r="S14" s="20"/>
      <c r="T14" s="20">
        <f t="shared" si="0"/>
        <v>86888.208999999988</v>
      </c>
      <c r="V14" s="38"/>
      <c r="W14" s="38"/>
      <c r="X14" s="38"/>
      <c r="Y14" s="38"/>
    </row>
    <row r="15" spans="1:25" x14ac:dyDescent="0.2">
      <c r="A15" s="17">
        <v>40</v>
      </c>
      <c r="B15" s="17" t="s">
        <v>17</v>
      </c>
      <c r="C15" s="17">
        <v>49</v>
      </c>
      <c r="D15" s="17"/>
      <c r="E15" s="37">
        <v>22989</v>
      </c>
      <c r="F15" s="39">
        <v>13.6</v>
      </c>
      <c r="G15" s="37"/>
      <c r="H15" s="37">
        <v>1539299.919</v>
      </c>
      <c r="I15" s="39">
        <v>16.600000000000001</v>
      </c>
      <c r="J15" s="37"/>
      <c r="K15" s="37">
        <v>1470892.12</v>
      </c>
      <c r="L15" s="39">
        <v>6.1</v>
      </c>
      <c r="M15" s="37"/>
      <c r="N15" s="37">
        <v>107463.007</v>
      </c>
      <c r="O15" s="39">
        <v>16.899999999999999</v>
      </c>
      <c r="P15" s="37"/>
      <c r="Q15" s="37">
        <v>1514.27</v>
      </c>
      <c r="R15" s="39">
        <v>6.2</v>
      </c>
      <c r="S15" s="20"/>
      <c r="T15" s="20">
        <f t="shared" si="0"/>
        <v>108977.277</v>
      </c>
      <c r="V15" s="38"/>
      <c r="W15" s="38"/>
      <c r="X15" s="38"/>
      <c r="Y15" s="38"/>
    </row>
    <row r="16" spans="1:25" x14ac:dyDescent="0.2">
      <c r="A16" s="17">
        <v>50</v>
      </c>
      <c r="B16" s="17" t="s">
        <v>17</v>
      </c>
      <c r="C16" s="17">
        <v>59</v>
      </c>
      <c r="D16" s="17"/>
      <c r="E16" s="37">
        <v>31233</v>
      </c>
      <c r="F16" s="39">
        <v>18.399999999999999</v>
      </c>
      <c r="G16" s="37"/>
      <c r="H16" s="37">
        <v>2235054.7080000001</v>
      </c>
      <c r="I16" s="39">
        <v>24</v>
      </c>
      <c r="J16" s="37"/>
      <c r="K16" s="37">
        <v>3493638.1630000002</v>
      </c>
      <c r="L16" s="39">
        <v>14.4</v>
      </c>
      <c r="M16" s="37"/>
      <c r="N16" s="37">
        <v>164433.27499999999</v>
      </c>
      <c r="O16" s="39">
        <v>25.9</v>
      </c>
      <c r="P16" s="37"/>
      <c r="Q16" s="37">
        <v>3609.422</v>
      </c>
      <c r="R16" s="39">
        <v>14.7</v>
      </c>
      <c r="S16" s="20"/>
      <c r="T16" s="20">
        <f t="shared" si="0"/>
        <v>168042.69699999999</v>
      </c>
      <c r="V16" s="38"/>
      <c r="W16" s="38"/>
      <c r="X16" s="38"/>
      <c r="Y16" s="38"/>
    </row>
    <row r="17" spans="1:25" x14ac:dyDescent="0.2">
      <c r="A17" s="17">
        <v>60</v>
      </c>
      <c r="B17" s="17" t="s">
        <v>17</v>
      </c>
      <c r="C17" s="17">
        <v>64</v>
      </c>
      <c r="D17" s="17"/>
      <c r="E17" s="37">
        <v>14387</v>
      </c>
      <c r="F17" s="39">
        <v>8.5</v>
      </c>
      <c r="G17" s="37"/>
      <c r="H17" s="37">
        <v>1005833.5649999999</v>
      </c>
      <c r="I17" s="39">
        <v>10.8</v>
      </c>
      <c r="J17" s="37"/>
      <c r="K17" s="37">
        <v>2707939.8629999999</v>
      </c>
      <c r="L17" s="39">
        <v>11.2</v>
      </c>
      <c r="M17" s="37"/>
      <c r="N17" s="37">
        <v>74340.053</v>
      </c>
      <c r="O17" s="39">
        <v>11.7</v>
      </c>
      <c r="P17" s="37"/>
      <c r="Q17" s="37">
        <v>2792.9780000000001</v>
      </c>
      <c r="R17" s="39">
        <v>11.4</v>
      </c>
      <c r="S17" s="20"/>
      <c r="T17" s="20">
        <f t="shared" si="0"/>
        <v>77133.031000000003</v>
      </c>
      <c r="V17" s="38"/>
      <c r="W17" s="38"/>
      <c r="X17" s="38"/>
      <c r="Y17" s="38"/>
    </row>
    <row r="18" spans="1:25" x14ac:dyDescent="0.2">
      <c r="A18" s="17"/>
      <c r="B18" s="17" t="s">
        <v>18</v>
      </c>
      <c r="C18" s="17">
        <v>64</v>
      </c>
      <c r="D18" s="17"/>
      <c r="E18" s="37">
        <v>47680</v>
      </c>
      <c r="F18" s="39">
        <v>28.1</v>
      </c>
      <c r="G18" s="37"/>
      <c r="H18" s="37">
        <v>2488680.7089999998</v>
      </c>
      <c r="I18" s="39">
        <v>26.8</v>
      </c>
      <c r="J18" s="37"/>
      <c r="K18" s="37">
        <v>15777654.58</v>
      </c>
      <c r="L18" s="39">
        <v>65.099999999999994</v>
      </c>
      <c r="M18" s="37"/>
      <c r="N18" s="37">
        <v>163450.633</v>
      </c>
      <c r="O18" s="39">
        <v>25.7</v>
      </c>
      <c r="P18" s="37"/>
      <c r="Q18" s="37">
        <v>15804.288</v>
      </c>
      <c r="R18" s="39">
        <v>64.5</v>
      </c>
      <c r="S18" s="20"/>
      <c r="T18" s="20">
        <f t="shared" si="0"/>
        <v>179254.921</v>
      </c>
      <c r="V18" s="38"/>
      <c r="W18" s="38"/>
      <c r="X18" s="38"/>
      <c r="Y18" s="38"/>
    </row>
    <row r="19" spans="1:25" ht="18" customHeight="1" x14ac:dyDescent="0.2">
      <c r="A19" s="17"/>
      <c r="B19" s="17"/>
      <c r="C19" s="17"/>
      <c r="D19" s="1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24"/>
      <c r="T19" s="20"/>
      <c r="V19" s="38"/>
      <c r="W19" s="38"/>
      <c r="X19" s="38"/>
      <c r="Y19" s="38"/>
    </row>
    <row r="20" spans="1:25" x14ac:dyDescent="0.2">
      <c r="A20" s="34" t="s">
        <v>11</v>
      </c>
      <c r="B20" s="35"/>
      <c r="C20" s="35">
        <v>100</v>
      </c>
      <c r="D20" s="35"/>
      <c r="E20" s="25">
        <f>SUM(E12:E18)</f>
        <v>169340</v>
      </c>
      <c r="F20" s="41">
        <v>100</v>
      </c>
      <c r="G20" s="25"/>
      <c r="H20" s="25">
        <v>9293956.0500000007</v>
      </c>
      <c r="I20" s="41">
        <v>100</v>
      </c>
      <c r="J20" s="25"/>
      <c r="K20" s="25">
        <v>24224981.063999999</v>
      </c>
      <c r="L20" s="41">
        <v>100</v>
      </c>
      <c r="M20" s="25"/>
      <c r="N20" s="25">
        <v>635064.20400000003</v>
      </c>
      <c r="O20" s="41">
        <v>100</v>
      </c>
      <c r="P20" s="25"/>
      <c r="Q20" s="25">
        <v>24499.192999999999</v>
      </c>
      <c r="R20" s="41">
        <v>100</v>
      </c>
      <c r="S20" s="38"/>
      <c r="T20" s="40">
        <f>SUM(T12:T18)</f>
        <v>659563.397</v>
      </c>
      <c r="V20" s="38"/>
      <c r="W20" s="38"/>
      <c r="X20" s="38"/>
      <c r="Y20" s="38"/>
    </row>
    <row r="22" spans="1:25" x14ac:dyDescent="0.2">
      <c r="A22" s="28" t="s">
        <v>19</v>
      </c>
    </row>
    <row r="23" spans="1:25" ht="10.5" customHeight="1" x14ac:dyDescent="0.2">
      <c r="A23" s="28" t="s">
        <v>20</v>
      </c>
    </row>
    <row r="24" spans="1:25" ht="10.5" customHeight="1" x14ac:dyDescent="0.2">
      <c r="A24" s="28" t="s">
        <v>21</v>
      </c>
    </row>
    <row r="29" spans="1:25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25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25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25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x14ac:dyDescent="0.2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1:18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</sheetData>
  <mergeCells count="3">
    <mergeCell ref="N7:N8"/>
    <mergeCell ref="Q7:Q8"/>
    <mergeCell ref="T7:T8"/>
  </mergeCells>
  <pageMargins left="0.39370078740157483" right="0" top="0.59055118110236227" bottom="0.59055118110236227" header="0.51181102362204722" footer="0.51181102362204722"/>
  <pageSetup paperSize="9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/>
  </sheetViews>
  <sheetFormatPr baseColWidth="10" defaultRowHeight="12.75" x14ac:dyDescent="0.2"/>
  <cols>
    <col min="1" max="1" width="6.42578125" style="2" customWidth="1"/>
    <col min="2" max="2" width="1.85546875" style="26" customWidth="1"/>
    <col min="3" max="3" width="6.42578125" style="26" customWidth="1"/>
    <col min="4" max="4" width="1.85546875" style="2" customWidth="1"/>
    <col min="5" max="5" width="12.140625" style="2" customWidth="1"/>
    <col min="6" max="6" width="5.28515625" style="2" customWidth="1"/>
    <col min="7" max="7" width="1.85546875" style="2" customWidth="1"/>
    <col min="8" max="8" width="12.140625" style="2" customWidth="1"/>
    <col min="9" max="9" width="5.28515625" style="2" customWidth="1"/>
    <col min="10" max="10" width="1.85546875" style="2" customWidth="1"/>
    <col min="11" max="11" width="12.140625" style="2" customWidth="1"/>
    <col min="12" max="12" width="5.28515625" style="2" customWidth="1"/>
    <col min="13" max="13" width="1.85546875" style="2" customWidth="1"/>
    <col min="14" max="14" width="12.140625" style="2" customWidth="1"/>
    <col min="15" max="15" width="5.28515625" style="2" customWidth="1"/>
    <col min="16" max="16" width="1.85546875" style="2" customWidth="1"/>
    <col min="17" max="17" width="12.140625" style="2" customWidth="1"/>
    <col min="18" max="18" width="5.28515625" style="2" customWidth="1"/>
    <col min="19" max="19" width="1.85546875" style="2" customWidth="1"/>
    <col min="20" max="20" width="12.140625" style="2" customWidth="1"/>
    <col min="21" max="16384" width="11.42578125" style="2"/>
  </cols>
  <sheetData>
    <row r="1" spans="1:20" ht="13.5" customHeight="1" x14ac:dyDescent="0.2">
      <c r="A1" s="1" t="s">
        <v>0</v>
      </c>
      <c r="B1" s="1"/>
      <c r="C1" s="1"/>
    </row>
    <row r="2" spans="1:20" ht="13.5" customHeight="1" x14ac:dyDescent="0.2">
      <c r="A2" s="1" t="s">
        <v>32</v>
      </c>
      <c r="B2" s="1"/>
      <c r="C2" s="1"/>
    </row>
    <row r="3" spans="1:20" ht="11.25" customHeight="1" x14ac:dyDescent="0.2">
      <c r="A3" s="3" t="s">
        <v>2</v>
      </c>
      <c r="B3" s="3"/>
      <c r="C3" s="3"/>
    </row>
    <row r="4" spans="1:20" ht="11.25" customHeight="1" x14ac:dyDescent="0.2">
      <c r="A4" s="3"/>
      <c r="B4" s="3"/>
      <c r="C4" s="3"/>
    </row>
    <row r="6" spans="1:20" x14ac:dyDescent="0.2">
      <c r="A6" s="4"/>
      <c r="B6" s="5"/>
      <c r="C6" s="5"/>
      <c r="D6" s="5"/>
      <c r="E6" s="4" t="s">
        <v>3</v>
      </c>
      <c r="F6" s="4"/>
      <c r="G6" s="4"/>
      <c r="H6" s="4" t="s">
        <v>4</v>
      </c>
      <c r="I6" s="4"/>
      <c r="J6" s="4"/>
      <c r="K6" s="4" t="s">
        <v>4</v>
      </c>
      <c r="L6" s="4"/>
      <c r="M6" s="4"/>
      <c r="N6" s="4" t="s">
        <v>5</v>
      </c>
      <c r="O6" s="4"/>
      <c r="P6" s="4"/>
      <c r="Q6" s="4"/>
      <c r="R6" s="4"/>
      <c r="S6" s="4"/>
      <c r="T6" s="4"/>
    </row>
    <row r="7" spans="1:20" ht="12.75" customHeight="1" x14ac:dyDescent="0.25">
      <c r="A7" s="3"/>
      <c r="B7" s="6"/>
      <c r="C7" s="6"/>
      <c r="D7" s="3"/>
      <c r="E7" s="3" t="s">
        <v>6</v>
      </c>
      <c r="F7" s="7"/>
      <c r="G7" s="7"/>
      <c r="H7" s="3" t="s">
        <v>7</v>
      </c>
      <c r="I7" s="7"/>
      <c r="J7" s="7"/>
      <c r="K7" s="3" t="s">
        <v>8</v>
      </c>
      <c r="L7" s="3"/>
      <c r="M7" s="3"/>
      <c r="N7" s="43" t="s">
        <v>9</v>
      </c>
      <c r="O7" s="8"/>
      <c r="P7" s="8"/>
      <c r="Q7" s="43" t="s">
        <v>10</v>
      </c>
      <c r="R7" s="8"/>
      <c r="S7" s="8"/>
      <c r="T7" s="43" t="s">
        <v>11</v>
      </c>
    </row>
    <row r="8" spans="1:20" ht="6" customHeight="1" x14ac:dyDescent="0.2">
      <c r="A8" s="3"/>
      <c r="B8" s="6"/>
      <c r="C8" s="6"/>
      <c r="D8" s="7"/>
      <c r="E8" s="3"/>
      <c r="F8" s="7"/>
      <c r="G8" s="7"/>
      <c r="H8" s="3"/>
      <c r="I8" s="7"/>
      <c r="J8" s="7"/>
      <c r="K8" s="3"/>
      <c r="L8" s="7"/>
      <c r="M8" s="7"/>
      <c r="N8" s="44"/>
      <c r="O8" s="9"/>
      <c r="P8" s="9"/>
      <c r="Q8" s="44"/>
      <c r="R8" s="9"/>
      <c r="S8" s="9"/>
      <c r="T8" s="44"/>
    </row>
    <row r="9" spans="1:20" ht="15" customHeight="1" x14ac:dyDescent="0.25">
      <c r="A9" s="10" t="s">
        <v>12</v>
      </c>
      <c r="B9" s="5"/>
      <c r="C9" s="5"/>
      <c r="D9" s="7"/>
      <c r="E9" s="5" t="s">
        <v>13</v>
      </c>
      <c r="F9" s="5" t="s">
        <v>14</v>
      </c>
      <c r="G9" s="11"/>
      <c r="H9" s="12" t="s">
        <v>15</v>
      </c>
      <c r="I9" s="5" t="s">
        <v>14</v>
      </c>
      <c r="J9" s="11"/>
      <c r="K9" s="12" t="s">
        <v>15</v>
      </c>
      <c r="L9" s="5" t="s">
        <v>14</v>
      </c>
      <c r="M9" s="11"/>
      <c r="N9" s="13" t="s">
        <v>15</v>
      </c>
      <c r="O9" s="5" t="s">
        <v>14</v>
      </c>
      <c r="P9" s="11"/>
      <c r="Q9" s="13" t="s">
        <v>15</v>
      </c>
      <c r="R9" s="5" t="s">
        <v>14</v>
      </c>
      <c r="S9" s="11"/>
      <c r="T9" s="13" t="s">
        <v>15</v>
      </c>
    </row>
    <row r="10" spans="1:20" x14ac:dyDescent="0.2">
      <c r="A10" s="14"/>
      <c r="B10" s="15"/>
      <c r="C10" s="15"/>
      <c r="D10" s="3"/>
      <c r="E10" s="15"/>
      <c r="F10" s="14"/>
      <c r="G10" s="7"/>
      <c r="H10" s="16" t="s">
        <v>16</v>
      </c>
      <c r="I10" s="16"/>
      <c r="J10" s="13"/>
      <c r="K10" s="16" t="s">
        <v>16</v>
      </c>
      <c r="L10" s="16"/>
      <c r="M10" s="17"/>
      <c r="N10" s="16" t="s">
        <v>16</v>
      </c>
      <c r="O10" s="16"/>
      <c r="P10" s="13"/>
      <c r="Q10" s="16" t="s">
        <v>16</v>
      </c>
      <c r="R10" s="16"/>
      <c r="S10" s="13"/>
      <c r="T10" s="16" t="s">
        <v>16</v>
      </c>
    </row>
    <row r="11" spans="1:20" ht="6" customHeight="1" x14ac:dyDescent="0.2">
      <c r="A11" s="3"/>
      <c r="B11" s="6"/>
      <c r="C11" s="6"/>
      <c r="D11" s="3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">
      <c r="A12" s="6">
        <v>0</v>
      </c>
      <c r="B12" s="6" t="s">
        <v>17</v>
      </c>
      <c r="C12" s="6">
        <v>19</v>
      </c>
      <c r="D12" s="3"/>
      <c r="E12" s="18">
        <v>1598</v>
      </c>
      <c r="F12" s="19">
        <f>E12*100/E19</f>
        <v>1.0204342273307792</v>
      </c>
      <c r="G12" s="19"/>
      <c r="H12" s="20">
        <v>6213</v>
      </c>
      <c r="I12" s="21">
        <f>H12*100/H19</f>
        <v>7.5138667303928347E-2</v>
      </c>
      <c r="J12" s="21"/>
      <c r="K12" s="20">
        <v>1367</v>
      </c>
      <c r="L12" s="21">
        <f>K12*100/K19</f>
        <v>7.8600119791872401E-3</v>
      </c>
      <c r="M12" s="21"/>
      <c r="N12" s="20">
        <v>53</v>
      </c>
      <c r="O12" s="21">
        <f>N12*100/N19</f>
        <v>9.7606072939360848E-3</v>
      </c>
      <c r="P12" s="21"/>
      <c r="Q12" s="20">
        <v>2</v>
      </c>
      <c r="R12" s="19">
        <f>Q12*100/Q19</f>
        <v>7.4881126212138233E-3</v>
      </c>
      <c r="S12" s="19"/>
      <c r="T12" s="20">
        <f>N12+Q12</f>
        <v>55</v>
      </c>
    </row>
    <row r="13" spans="1:20" x14ac:dyDescent="0.2">
      <c r="A13" s="6">
        <v>20</v>
      </c>
      <c r="B13" s="6" t="s">
        <v>17</v>
      </c>
      <c r="C13" s="6">
        <v>29</v>
      </c>
      <c r="D13" s="3"/>
      <c r="E13" s="18">
        <v>28189</v>
      </c>
      <c r="F13" s="19">
        <f>E13*100/E19</f>
        <v>18.000638569604085</v>
      </c>
      <c r="G13" s="19"/>
      <c r="H13" s="20">
        <v>725491</v>
      </c>
      <c r="I13" s="21">
        <f>H13*100/H19</f>
        <v>8.7739299663599368</v>
      </c>
      <c r="J13" s="21"/>
      <c r="K13" s="20">
        <v>64689</v>
      </c>
      <c r="L13" s="21">
        <f>K13*100/K19</f>
        <v>0.37195048640939532</v>
      </c>
      <c r="M13" s="21"/>
      <c r="N13" s="20">
        <v>39371</v>
      </c>
      <c r="O13" s="21">
        <f>N13*100/N19</f>
        <v>7.2506579201803314</v>
      </c>
      <c r="P13" s="21"/>
      <c r="Q13" s="20">
        <v>90</v>
      </c>
      <c r="R13" s="19">
        <f>Q13*100/Q19</f>
        <v>0.33696506795462206</v>
      </c>
      <c r="S13" s="19"/>
      <c r="T13" s="20">
        <f t="shared" ref="T13:T18" si="0">N13+Q13</f>
        <v>39461</v>
      </c>
    </row>
    <row r="14" spans="1:20" x14ac:dyDescent="0.2">
      <c r="A14" s="6">
        <v>30</v>
      </c>
      <c r="B14" s="6" t="s">
        <v>17</v>
      </c>
      <c r="C14" s="6">
        <v>39</v>
      </c>
      <c r="D14" s="3"/>
      <c r="E14" s="18">
        <v>20535</v>
      </c>
      <c r="F14" s="19">
        <f>E14*100/E19</f>
        <v>13.113026819923371</v>
      </c>
      <c r="G14" s="19"/>
      <c r="H14" s="20">
        <v>1101088</v>
      </c>
      <c r="I14" s="21">
        <f>H14*100/H19</f>
        <v>13.316318188370813</v>
      </c>
      <c r="J14" s="21"/>
      <c r="K14" s="20">
        <v>397216</v>
      </c>
      <c r="L14" s="21">
        <f>K14*100/K19</f>
        <v>2.2839228371066853</v>
      </c>
      <c r="M14" s="21"/>
      <c r="N14" s="20">
        <v>71857</v>
      </c>
      <c r="O14" s="21">
        <f>N14*100/N19</f>
        <v>13.233357704157834</v>
      </c>
      <c r="P14" s="21"/>
      <c r="Q14" s="20">
        <v>595</v>
      </c>
      <c r="R14" s="19">
        <f>Q14*100/Q19</f>
        <v>2.2277135048111125</v>
      </c>
      <c r="S14" s="19"/>
      <c r="T14" s="20">
        <f t="shared" si="0"/>
        <v>72452</v>
      </c>
    </row>
    <row r="15" spans="1:20" x14ac:dyDescent="0.2">
      <c r="A15" s="6">
        <v>40</v>
      </c>
      <c r="B15" s="6" t="s">
        <v>17</v>
      </c>
      <c r="C15" s="6">
        <v>49</v>
      </c>
      <c r="D15" s="3"/>
      <c r="E15" s="18">
        <v>28168</v>
      </c>
      <c r="F15" s="19">
        <f>E15*100/E19</f>
        <v>17.987228607918262</v>
      </c>
      <c r="G15" s="19"/>
      <c r="H15" s="20">
        <v>1790001</v>
      </c>
      <c r="I15" s="21">
        <f>H15*100/H19</f>
        <v>21.647881798277652</v>
      </c>
      <c r="J15" s="21"/>
      <c r="K15" s="20">
        <v>1114504</v>
      </c>
      <c r="L15" s="21">
        <f>K15*100/K19</f>
        <v>6.4082039435640787</v>
      </c>
      <c r="M15" s="21"/>
      <c r="N15" s="20">
        <v>121591</v>
      </c>
      <c r="O15" s="21">
        <f>N15*100/N19</f>
        <v>22.392490593905329</v>
      </c>
      <c r="P15" s="21"/>
      <c r="Q15" s="20">
        <v>1719</v>
      </c>
      <c r="R15" s="19">
        <f>Q15*100/Q19</f>
        <v>6.4360327979332812</v>
      </c>
      <c r="S15" s="19"/>
      <c r="T15" s="20">
        <f t="shared" si="0"/>
        <v>123310</v>
      </c>
    </row>
    <row r="16" spans="1:20" x14ac:dyDescent="0.2">
      <c r="A16" s="6">
        <v>50</v>
      </c>
      <c r="B16" s="6" t="s">
        <v>17</v>
      </c>
      <c r="C16" s="6">
        <v>59</v>
      </c>
      <c r="D16" s="3"/>
      <c r="E16" s="18">
        <v>26520</v>
      </c>
      <c r="F16" s="19">
        <f>E16*100/E19</f>
        <v>16.934865900383141</v>
      </c>
      <c r="G16" s="19"/>
      <c r="H16" s="20">
        <v>1897648</v>
      </c>
      <c r="I16" s="21">
        <f>H16*100/H19</f>
        <v>22.949741144690975</v>
      </c>
      <c r="J16" s="21"/>
      <c r="K16" s="20">
        <v>2481561</v>
      </c>
      <c r="L16" s="21">
        <f>K16*100/K19</f>
        <v>14.268543662826531</v>
      </c>
      <c r="M16" s="21"/>
      <c r="N16" s="20">
        <v>133289</v>
      </c>
      <c r="O16" s="21">
        <f>N16*100/N19</f>
        <v>24.546822369838619</v>
      </c>
      <c r="P16" s="21"/>
      <c r="Q16" s="20">
        <v>3858</v>
      </c>
      <c r="R16" s="19">
        <f>Q16*100/Q19</f>
        <v>14.444569246321464</v>
      </c>
      <c r="S16" s="19"/>
      <c r="T16" s="20">
        <f t="shared" si="0"/>
        <v>137147</v>
      </c>
    </row>
    <row r="17" spans="1:20" x14ac:dyDescent="0.2">
      <c r="A17" s="6">
        <v>60</v>
      </c>
      <c r="B17" s="6" t="s">
        <v>17</v>
      </c>
      <c r="C17" s="6">
        <v>64</v>
      </c>
      <c r="D17" s="3"/>
      <c r="E17" s="18">
        <v>11547</v>
      </c>
      <c r="F17" s="19">
        <f>E17*100/E19</f>
        <v>7.3735632183908049</v>
      </c>
      <c r="G17" s="19"/>
      <c r="H17" s="20">
        <v>806520</v>
      </c>
      <c r="I17" s="21">
        <f>H17*100/H19</f>
        <v>9.7538770246200368</v>
      </c>
      <c r="J17" s="21"/>
      <c r="K17" s="20">
        <v>2335156</v>
      </c>
      <c r="L17" s="21">
        <f>K17*100/K19</f>
        <v>13.426740404733694</v>
      </c>
      <c r="M17" s="21"/>
      <c r="N17" s="20">
        <v>56993</v>
      </c>
      <c r="O17" s="21">
        <f>N17*100/N19</f>
        <v>10.495967764213194</v>
      </c>
      <c r="P17" s="21"/>
      <c r="Q17" s="20">
        <v>3638</v>
      </c>
      <c r="R17" s="19">
        <f>Q17*100/Q19</f>
        <v>13.620876857987945</v>
      </c>
      <c r="S17" s="19"/>
      <c r="T17" s="20">
        <f t="shared" si="0"/>
        <v>60631</v>
      </c>
    </row>
    <row r="18" spans="1:20" x14ac:dyDescent="0.2">
      <c r="A18" s="6"/>
      <c r="B18" s="6" t="s">
        <v>18</v>
      </c>
      <c r="C18" s="6">
        <v>64</v>
      </c>
      <c r="D18" s="3"/>
      <c r="E18" s="18">
        <v>40043</v>
      </c>
      <c r="F18" s="19">
        <f>E18*100/E19</f>
        <v>25.570242656449555</v>
      </c>
      <c r="G18" s="19"/>
      <c r="H18" s="20">
        <v>1941751</v>
      </c>
      <c r="I18" s="21">
        <f>H18*100/H19</f>
        <v>23.483113210376658</v>
      </c>
      <c r="J18" s="21"/>
      <c r="K18" s="20">
        <v>10997338</v>
      </c>
      <c r="L18" s="21">
        <f>K18*100/K19</f>
        <v>63.232778653380429</v>
      </c>
      <c r="M18" s="21"/>
      <c r="N18" s="20">
        <v>119845</v>
      </c>
      <c r="O18" s="21">
        <f>N18*100/N19</f>
        <v>22.070943040410757</v>
      </c>
      <c r="P18" s="21"/>
      <c r="Q18" s="20">
        <v>16807</v>
      </c>
      <c r="R18" s="19">
        <f>Q18*100/Q19</f>
        <v>62.926354412370365</v>
      </c>
      <c r="S18" s="19"/>
      <c r="T18" s="20">
        <f t="shared" si="0"/>
        <v>136652</v>
      </c>
    </row>
    <row r="19" spans="1:20" ht="18" customHeight="1" x14ac:dyDescent="0.2">
      <c r="A19" s="22" t="s">
        <v>11</v>
      </c>
      <c r="B19" s="23"/>
      <c r="C19" s="23"/>
      <c r="D19" s="22"/>
      <c r="E19" s="24">
        <f>SUM(E12:E18)</f>
        <v>156600</v>
      </c>
      <c r="F19" s="24">
        <f t="shared" ref="F19:T19" si="1">SUM(F12:F18)</f>
        <v>99.999999999999986</v>
      </c>
      <c r="G19" s="24"/>
      <c r="H19" s="25">
        <f t="shared" si="1"/>
        <v>8268712</v>
      </c>
      <c r="I19" s="24">
        <f t="shared" si="1"/>
        <v>100</v>
      </c>
      <c r="J19" s="24"/>
      <c r="K19" s="25">
        <f t="shared" si="1"/>
        <v>17391831</v>
      </c>
      <c r="L19" s="24">
        <f t="shared" si="1"/>
        <v>100</v>
      </c>
      <c r="M19" s="24"/>
      <c r="N19" s="25">
        <f t="shared" si="1"/>
        <v>542999</v>
      </c>
      <c r="O19" s="24">
        <f t="shared" si="1"/>
        <v>100</v>
      </c>
      <c r="P19" s="24"/>
      <c r="Q19" s="25">
        <f t="shared" si="1"/>
        <v>26709</v>
      </c>
      <c r="R19" s="24">
        <f t="shared" si="1"/>
        <v>100</v>
      </c>
      <c r="S19" s="24"/>
      <c r="T19" s="25">
        <f t="shared" si="1"/>
        <v>569708</v>
      </c>
    </row>
    <row r="20" spans="1:20" x14ac:dyDescent="0.2">
      <c r="E20" s="27"/>
    </row>
    <row r="22" spans="1:20" x14ac:dyDescent="0.2">
      <c r="A22" s="28" t="s">
        <v>19</v>
      </c>
    </row>
    <row r="23" spans="1:20" ht="10.5" customHeight="1" x14ac:dyDescent="0.2">
      <c r="A23" s="28" t="s">
        <v>20</v>
      </c>
    </row>
    <row r="24" spans="1:20" ht="10.5" customHeight="1" x14ac:dyDescent="0.2">
      <c r="A24" s="28" t="s">
        <v>21</v>
      </c>
    </row>
  </sheetData>
  <mergeCells count="3">
    <mergeCell ref="N7:N8"/>
    <mergeCell ref="Q7:Q8"/>
    <mergeCell ref="T7:T8"/>
  </mergeCells>
  <pageMargins left="0.39370078740157483" right="0" top="0.59055118110236227" bottom="0.59055118110236227" header="0.51181102362204722" footer="0.51181102362204722"/>
  <pageSetup paperSize="9" orientation="portrait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/>
  </sheetViews>
  <sheetFormatPr baseColWidth="10" defaultRowHeight="12.75" x14ac:dyDescent="0.2"/>
  <cols>
    <col min="1" max="1" width="6.42578125" style="2" customWidth="1"/>
    <col min="2" max="2" width="1.85546875" style="26" customWidth="1"/>
    <col min="3" max="3" width="6.42578125" style="26" customWidth="1"/>
    <col min="4" max="4" width="1.85546875" style="2" customWidth="1"/>
    <col min="5" max="5" width="12.140625" style="2" customWidth="1"/>
    <col min="6" max="6" width="5.28515625" style="2" customWidth="1"/>
    <col min="7" max="7" width="1.85546875" style="2" customWidth="1"/>
    <col min="8" max="8" width="12.140625" style="2" customWidth="1"/>
    <col min="9" max="9" width="5.28515625" style="2" customWidth="1"/>
    <col min="10" max="10" width="1.85546875" style="2" customWidth="1"/>
    <col min="11" max="11" width="12.140625" style="2" customWidth="1"/>
    <col min="12" max="12" width="5.28515625" style="2" customWidth="1"/>
    <col min="13" max="13" width="1.85546875" style="2" customWidth="1"/>
    <col min="14" max="14" width="12.140625" style="2" customWidth="1"/>
    <col min="15" max="15" width="5.28515625" style="2" customWidth="1"/>
    <col min="16" max="16" width="1.85546875" style="2" customWidth="1"/>
    <col min="17" max="17" width="12.140625" style="2" customWidth="1"/>
    <col min="18" max="18" width="5.28515625" style="2" customWidth="1"/>
    <col min="19" max="19" width="1.85546875" style="2" customWidth="1"/>
    <col min="20" max="20" width="12.140625" style="2" customWidth="1"/>
    <col min="21" max="16384" width="11.42578125" style="2"/>
  </cols>
  <sheetData>
    <row r="1" spans="1:20" ht="13.5" customHeight="1" x14ac:dyDescent="0.2">
      <c r="A1" s="1" t="s">
        <v>0</v>
      </c>
      <c r="B1" s="1"/>
      <c r="C1" s="1"/>
    </row>
    <row r="2" spans="1:20" ht="13.5" customHeight="1" x14ac:dyDescent="0.2">
      <c r="A2" s="1" t="s">
        <v>31</v>
      </c>
      <c r="B2" s="1"/>
      <c r="C2" s="1"/>
    </row>
    <row r="3" spans="1:20" ht="11.25" customHeight="1" x14ac:dyDescent="0.2">
      <c r="A3" s="3" t="s">
        <v>2</v>
      </c>
      <c r="B3" s="3"/>
      <c r="C3" s="3"/>
    </row>
    <row r="4" spans="1:20" ht="11.25" customHeight="1" x14ac:dyDescent="0.2">
      <c r="A4" s="3"/>
      <c r="B4" s="3"/>
      <c r="C4" s="3"/>
    </row>
    <row r="6" spans="1:20" x14ac:dyDescent="0.2">
      <c r="A6" s="4"/>
      <c r="B6" s="5"/>
      <c r="C6" s="5"/>
      <c r="D6" s="5"/>
      <c r="E6" s="4" t="s">
        <v>3</v>
      </c>
      <c r="F6" s="4"/>
      <c r="G6" s="4"/>
      <c r="H6" s="4" t="s">
        <v>4</v>
      </c>
      <c r="I6" s="4"/>
      <c r="J6" s="4"/>
      <c r="K6" s="4" t="s">
        <v>4</v>
      </c>
      <c r="L6" s="4"/>
      <c r="M6" s="4"/>
      <c r="N6" s="4" t="s">
        <v>5</v>
      </c>
      <c r="O6" s="4"/>
      <c r="P6" s="4"/>
      <c r="Q6" s="4"/>
      <c r="R6" s="4"/>
      <c r="S6" s="4"/>
      <c r="T6" s="4"/>
    </row>
    <row r="7" spans="1:20" ht="12.75" customHeight="1" x14ac:dyDescent="0.25">
      <c r="A7" s="3"/>
      <c r="B7" s="6"/>
      <c r="C7" s="6"/>
      <c r="D7" s="3"/>
      <c r="E7" s="3" t="s">
        <v>6</v>
      </c>
      <c r="F7" s="7"/>
      <c r="G7" s="7"/>
      <c r="H7" s="3" t="s">
        <v>7</v>
      </c>
      <c r="I7" s="7"/>
      <c r="J7" s="7"/>
      <c r="K7" s="3" t="s">
        <v>8</v>
      </c>
      <c r="L7" s="3"/>
      <c r="M7" s="3"/>
      <c r="N7" s="43" t="s">
        <v>9</v>
      </c>
      <c r="O7" s="8"/>
      <c r="P7" s="8"/>
      <c r="Q7" s="43" t="s">
        <v>10</v>
      </c>
      <c r="R7" s="8"/>
      <c r="S7" s="8"/>
      <c r="T7" s="43" t="s">
        <v>11</v>
      </c>
    </row>
    <row r="8" spans="1:20" ht="6" customHeight="1" x14ac:dyDescent="0.2">
      <c r="A8" s="3"/>
      <c r="B8" s="6"/>
      <c r="C8" s="6"/>
      <c r="D8" s="7"/>
      <c r="E8" s="3"/>
      <c r="F8" s="7"/>
      <c r="G8" s="7"/>
      <c r="H8" s="3"/>
      <c r="I8" s="7"/>
      <c r="J8" s="7"/>
      <c r="K8" s="3"/>
      <c r="L8" s="7"/>
      <c r="M8" s="7"/>
      <c r="N8" s="44"/>
      <c r="O8" s="9"/>
      <c r="P8" s="9"/>
      <c r="Q8" s="44"/>
      <c r="R8" s="9"/>
      <c r="S8" s="9"/>
      <c r="T8" s="44"/>
    </row>
    <row r="9" spans="1:20" ht="15" customHeight="1" x14ac:dyDescent="0.25">
      <c r="A9" s="10" t="s">
        <v>12</v>
      </c>
      <c r="B9" s="5"/>
      <c r="C9" s="5"/>
      <c r="D9" s="7"/>
      <c r="E9" s="5" t="s">
        <v>13</v>
      </c>
      <c r="F9" s="5" t="s">
        <v>14</v>
      </c>
      <c r="G9" s="11"/>
      <c r="H9" s="12" t="s">
        <v>15</v>
      </c>
      <c r="I9" s="5" t="s">
        <v>14</v>
      </c>
      <c r="J9" s="11"/>
      <c r="K9" s="12" t="s">
        <v>15</v>
      </c>
      <c r="L9" s="5" t="s">
        <v>14</v>
      </c>
      <c r="M9" s="11"/>
      <c r="N9" s="13" t="s">
        <v>15</v>
      </c>
      <c r="O9" s="5" t="s">
        <v>14</v>
      </c>
      <c r="P9" s="11"/>
      <c r="Q9" s="13" t="s">
        <v>15</v>
      </c>
      <c r="R9" s="5" t="s">
        <v>14</v>
      </c>
      <c r="S9" s="11"/>
      <c r="T9" s="13" t="s">
        <v>15</v>
      </c>
    </row>
    <row r="10" spans="1:20" x14ac:dyDescent="0.2">
      <c r="A10" s="14"/>
      <c r="B10" s="15"/>
      <c r="C10" s="15"/>
      <c r="D10" s="3"/>
      <c r="E10" s="15"/>
      <c r="F10" s="14"/>
      <c r="G10" s="7"/>
      <c r="H10" s="16" t="s">
        <v>16</v>
      </c>
      <c r="I10" s="16"/>
      <c r="J10" s="13"/>
      <c r="K10" s="16" t="s">
        <v>16</v>
      </c>
      <c r="L10" s="16"/>
      <c r="M10" s="17"/>
      <c r="N10" s="16" t="s">
        <v>16</v>
      </c>
      <c r="O10" s="16"/>
      <c r="P10" s="13"/>
      <c r="Q10" s="16" t="s">
        <v>16</v>
      </c>
      <c r="R10" s="16"/>
      <c r="S10" s="13"/>
      <c r="T10" s="16" t="s">
        <v>16</v>
      </c>
    </row>
    <row r="11" spans="1:20" ht="6" customHeight="1" x14ac:dyDescent="0.2">
      <c r="A11" s="3"/>
      <c r="B11" s="6"/>
      <c r="C11" s="6"/>
      <c r="D11" s="3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">
      <c r="A12" s="6">
        <v>0</v>
      </c>
      <c r="B12" s="6" t="s">
        <v>17</v>
      </c>
      <c r="C12" s="6">
        <v>19</v>
      </c>
      <c r="D12" s="3"/>
      <c r="E12" s="18">
        <v>1621</v>
      </c>
      <c r="F12" s="19">
        <f>E12*100/E19</f>
        <v>1.046420801890142</v>
      </c>
      <c r="G12" s="19"/>
      <c r="H12" s="20">
        <v>5974</v>
      </c>
      <c r="I12" s="21">
        <f>H12*100/H19</f>
        <v>7.4994269353203927E-2</v>
      </c>
      <c r="J12" s="21"/>
      <c r="K12" s="20">
        <v>2334</v>
      </c>
      <c r="L12" s="21">
        <f>K12*100/K19</f>
        <v>1.3999363130943769E-2</v>
      </c>
      <c r="M12" s="21"/>
      <c r="N12" s="20">
        <v>54</v>
      </c>
      <c r="O12" s="21">
        <f>N12*100/N19</f>
        <v>1.0363887609396591E-2</v>
      </c>
      <c r="P12" s="21"/>
      <c r="Q12" s="20">
        <v>4</v>
      </c>
      <c r="R12" s="19">
        <f>Q12*100/Q19</f>
        <v>1.5623779392234981E-2</v>
      </c>
      <c r="S12" s="19"/>
      <c r="T12" s="20">
        <f>N12+Q12</f>
        <v>58</v>
      </c>
    </row>
    <row r="13" spans="1:20" x14ac:dyDescent="0.2">
      <c r="A13" s="6">
        <v>20</v>
      </c>
      <c r="B13" s="6" t="s">
        <v>17</v>
      </c>
      <c r="C13" s="6">
        <v>29</v>
      </c>
      <c r="D13" s="3"/>
      <c r="E13" s="18">
        <v>27847</v>
      </c>
      <c r="F13" s="19">
        <f>E13*100/E19</f>
        <v>17.976360314765444</v>
      </c>
      <c r="G13" s="19"/>
      <c r="H13" s="20">
        <v>720746</v>
      </c>
      <c r="I13" s="21">
        <f>H13*100/H19</f>
        <v>9.0478439335862593</v>
      </c>
      <c r="J13" s="21"/>
      <c r="K13" s="20">
        <v>62113</v>
      </c>
      <c r="L13" s="21">
        <f>K13*100/K19</f>
        <v>0.37255460246457167</v>
      </c>
      <c r="M13" s="21"/>
      <c r="N13" s="20">
        <v>38994</v>
      </c>
      <c r="O13" s="21">
        <f>N13*100/N19</f>
        <v>7.4838783970520497</v>
      </c>
      <c r="P13" s="21"/>
      <c r="Q13" s="20">
        <v>85</v>
      </c>
      <c r="R13" s="19">
        <f>Q13*100/Q19</f>
        <v>0.33200531208499334</v>
      </c>
      <c r="S13" s="19"/>
      <c r="T13" s="20">
        <f t="shared" ref="T13:T18" si="0">N13+Q13</f>
        <v>39079</v>
      </c>
    </row>
    <row r="14" spans="1:20" x14ac:dyDescent="0.2">
      <c r="A14" s="6">
        <v>30</v>
      </c>
      <c r="B14" s="6" t="s">
        <v>17</v>
      </c>
      <c r="C14" s="6">
        <v>39</v>
      </c>
      <c r="D14" s="3"/>
      <c r="E14" s="18">
        <v>20675</v>
      </c>
      <c r="F14" s="19">
        <f>E14*100/E19</f>
        <v>13.346545391165135</v>
      </c>
      <c r="G14" s="19"/>
      <c r="H14" s="20">
        <v>1108912</v>
      </c>
      <c r="I14" s="21">
        <f>H14*100/H19</f>
        <v>13.920663745731515</v>
      </c>
      <c r="J14" s="21"/>
      <c r="K14" s="20">
        <v>429069</v>
      </c>
      <c r="L14" s="21">
        <f>K14*100/K19</f>
        <v>2.5735615849318387</v>
      </c>
      <c r="M14" s="21"/>
      <c r="N14" s="20">
        <v>72333</v>
      </c>
      <c r="O14" s="21">
        <f>N14*100/N19</f>
        <v>13.882427452786734</v>
      </c>
      <c r="P14" s="21"/>
      <c r="Q14" s="20">
        <v>643</v>
      </c>
      <c r="R14" s="19">
        <f>Q14*100/Q19</f>
        <v>2.5115225373017731</v>
      </c>
      <c r="S14" s="19"/>
      <c r="T14" s="20">
        <f t="shared" si="0"/>
        <v>72976</v>
      </c>
    </row>
    <row r="15" spans="1:20" x14ac:dyDescent="0.2">
      <c r="A15" s="6">
        <v>40</v>
      </c>
      <c r="B15" s="6" t="s">
        <v>17</v>
      </c>
      <c r="C15" s="6">
        <v>49</v>
      </c>
      <c r="D15" s="3"/>
      <c r="E15" s="18">
        <v>28233</v>
      </c>
      <c r="F15" s="19">
        <f>E15*100/E19</f>
        <v>18.225538864752856</v>
      </c>
      <c r="G15" s="19"/>
      <c r="H15" s="20">
        <v>1769164</v>
      </c>
      <c r="I15" s="21">
        <f>H15*100/H19</f>
        <v>22.20909968965378</v>
      </c>
      <c r="J15" s="21"/>
      <c r="K15" s="20">
        <v>1113535</v>
      </c>
      <c r="L15" s="21">
        <f>K15*100/K19</f>
        <v>6.6789977823545286</v>
      </c>
      <c r="M15" s="21"/>
      <c r="N15" s="20">
        <v>119103</v>
      </c>
      <c r="O15" s="21">
        <f>N15*100/N19</f>
        <v>22.858705665591891</v>
      </c>
      <c r="P15" s="21"/>
      <c r="Q15" s="20">
        <v>1717</v>
      </c>
      <c r="R15" s="19">
        <f>Q15*100/Q19</f>
        <v>6.7065073041168661</v>
      </c>
      <c r="S15" s="19"/>
      <c r="T15" s="20">
        <f t="shared" si="0"/>
        <v>120820</v>
      </c>
    </row>
    <row r="16" spans="1:20" x14ac:dyDescent="0.2">
      <c r="A16" s="6">
        <v>50</v>
      </c>
      <c r="B16" s="6" t="s">
        <v>17</v>
      </c>
      <c r="C16" s="6">
        <v>59</v>
      </c>
      <c r="D16" s="3"/>
      <c r="E16" s="18">
        <v>25908</v>
      </c>
      <c r="F16" s="19">
        <f>E16*100/E19</f>
        <v>16.724657702263908</v>
      </c>
      <c r="G16" s="19"/>
      <c r="H16" s="20">
        <v>1784525</v>
      </c>
      <c r="I16" s="21">
        <f>H16*100/H19</f>
        <v>22.401933129816914</v>
      </c>
      <c r="J16" s="21"/>
      <c r="K16" s="20">
        <v>2639220</v>
      </c>
      <c r="L16" s="21">
        <f>K16*100/K19</f>
        <v>15.830076761974899</v>
      </c>
      <c r="M16" s="21"/>
      <c r="N16" s="20">
        <v>126239</v>
      </c>
      <c r="O16" s="21">
        <f>N16*100/N19</f>
        <v>24.228274220789192</v>
      </c>
      <c r="P16" s="21"/>
      <c r="Q16" s="20">
        <v>4117</v>
      </c>
      <c r="R16" s="19">
        <f>Q16*100/Q19</f>
        <v>16.080774939457854</v>
      </c>
      <c r="S16" s="19"/>
      <c r="T16" s="20">
        <f t="shared" si="0"/>
        <v>130356</v>
      </c>
    </row>
    <row r="17" spans="1:20" x14ac:dyDescent="0.2">
      <c r="A17" s="6">
        <v>60</v>
      </c>
      <c r="B17" s="6" t="s">
        <v>17</v>
      </c>
      <c r="C17" s="6">
        <v>64</v>
      </c>
      <c r="D17" s="3"/>
      <c r="E17" s="18">
        <v>11448</v>
      </c>
      <c r="F17" s="19">
        <f>E17*100/E19</f>
        <v>7.390145182010083</v>
      </c>
      <c r="G17" s="19"/>
      <c r="H17" s="20">
        <v>771895</v>
      </c>
      <c r="I17" s="21">
        <f>H17*100/H19</f>
        <v>9.689939997052452</v>
      </c>
      <c r="J17" s="21"/>
      <c r="K17" s="20">
        <v>1959494</v>
      </c>
      <c r="L17" s="21">
        <f>K17*100/K19</f>
        <v>11.753071147774435</v>
      </c>
      <c r="M17" s="21"/>
      <c r="N17" s="20">
        <v>54207</v>
      </c>
      <c r="O17" s="21">
        <f>N17*100/N19</f>
        <v>10.403615845232611</v>
      </c>
      <c r="P17" s="21"/>
      <c r="Q17" s="20">
        <v>3051</v>
      </c>
      <c r="R17" s="19">
        <f>Q17*100/Q19</f>
        <v>11.917037731427232</v>
      </c>
      <c r="S17" s="19"/>
      <c r="T17" s="20">
        <f t="shared" si="0"/>
        <v>57258</v>
      </c>
    </row>
    <row r="18" spans="1:20" x14ac:dyDescent="0.2">
      <c r="A18" s="6"/>
      <c r="B18" s="6" t="s">
        <v>18</v>
      </c>
      <c r="C18" s="6">
        <v>64</v>
      </c>
      <c r="D18" s="3"/>
      <c r="E18" s="18">
        <v>39177</v>
      </c>
      <c r="F18" s="19">
        <f>E18*100/E19</f>
        <v>25.290331743152432</v>
      </c>
      <c r="G18" s="19"/>
      <c r="H18" s="20">
        <v>1804726</v>
      </c>
      <c r="I18" s="21">
        <f>H18*100/H19</f>
        <v>22.655525234805879</v>
      </c>
      <c r="J18" s="21"/>
      <c r="K18" s="20">
        <v>10466422</v>
      </c>
      <c r="L18" s="21">
        <f>K18*100/K19</f>
        <v>62.777738757368788</v>
      </c>
      <c r="M18" s="21"/>
      <c r="N18" s="20">
        <v>110110</v>
      </c>
      <c r="O18" s="21">
        <f>N18*100/N19</f>
        <v>21.132734530938123</v>
      </c>
      <c r="P18" s="21"/>
      <c r="Q18" s="20">
        <v>15985</v>
      </c>
      <c r="R18" s="19">
        <f>Q18*100/Q19</f>
        <v>62.436528396219046</v>
      </c>
      <c r="S18" s="19"/>
      <c r="T18" s="20">
        <f t="shared" si="0"/>
        <v>126095</v>
      </c>
    </row>
    <row r="19" spans="1:20" ht="18" customHeight="1" x14ac:dyDescent="0.2">
      <c r="A19" s="22" t="s">
        <v>11</v>
      </c>
      <c r="B19" s="23"/>
      <c r="C19" s="23"/>
      <c r="D19" s="22"/>
      <c r="E19" s="24">
        <f>SUM(E12:E18)</f>
        <v>154909</v>
      </c>
      <c r="F19" s="24">
        <f t="shared" ref="F19:T19" si="1">SUM(F12:F18)</f>
        <v>100.00000000000001</v>
      </c>
      <c r="G19" s="24"/>
      <c r="H19" s="25">
        <f t="shared" si="1"/>
        <v>7965942</v>
      </c>
      <c r="I19" s="24">
        <f t="shared" si="1"/>
        <v>100</v>
      </c>
      <c r="J19" s="24"/>
      <c r="K19" s="25">
        <f t="shared" si="1"/>
        <v>16672187</v>
      </c>
      <c r="L19" s="24">
        <f t="shared" si="1"/>
        <v>100</v>
      </c>
      <c r="M19" s="24"/>
      <c r="N19" s="25">
        <f t="shared" si="1"/>
        <v>521040</v>
      </c>
      <c r="O19" s="24">
        <f t="shared" si="1"/>
        <v>100</v>
      </c>
      <c r="P19" s="24"/>
      <c r="Q19" s="25">
        <f t="shared" si="1"/>
        <v>25602</v>
      </c>
      <c r="R19" s="24">
        <f t="shared" si="1"/>
        <v>100</v>
      </c>
      <c r="S19" s="24"/>
      <c r="T19" s="25">
        <f t="shared" si="1"/>
        <v>546642</v>
      </c>
    </row>
    <row r="20" spans="1:20" x14ac:dyDescent="0.2">
      <c r="E20" s="27"/>
    </row>
    <row r="22" spans="1:20" x14ac:dyDescent="0.2">
      <c r="A22" s="28" t="s">
        <v>19</v>
      </c>
    </row>
    <row r="23" spans="1:20" ht="10.5" customHeight="1" x14ac:dyDescent="0.2">
      <c r="A23" s="28" t="s">
        <v>20</v>
      </c>
    </row>
    <row r="24" spans="1:20" ht="10.5" customHeight="1" x14ac:dyDescent="0.2">
      <c r="A24" s="28" t="s">
        <v>21</v>
      </c>
    </row>
  </sheetData>
  <mergeCells count="3">
    <mergeCell ref="N7:N8"/>
    <mergeCell ref="Q7:Q8"/>
    <mergeCell ref="T7:T8"/>
  </mergeCells>
  <pageMargins left="0.39370078740157483" right="0" top="0.59055118110236227" bottom="0.59055118110236227" header="0.51181102362204722" footer="0.51181102362204722"/>
  <pageSetup paperSize="9" orientation="portrait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/>
  </sheetViews>
  <sheetFormatPr baseColWidth="10" defaultRowHeight="12.75" x14ac:dyDescent="0.2"/>
  <cols>
    <col min="1" max="1" width="6.42578125" style="2" customWidth="1"/>
    <col min="2" max="2" width="1.85546875" style="26" customWidth="1"/>
    <col min="3" max="3" width="6.42578125" style="26" customWidth="1"/>
    <col min="4" max="4" width="1.85546875" style="2" customWidth="1"/>
    <col min="5" max="5" width="12.140625" style="2" customWidth="1"/>
    <col min="6" max="6" width="5.28515625" style="2" customWidth="1"/>
    <col min="7" max="7" width="1.85546875" style="2" customWidth="1"/>
    <col min="8" max="8" width="12.140625" style="2" customWidth="1"/>
    <col min="9" max="9" width="5.28515625" style="2" customWidth="1"/>
    <col min="10" max="10" width="1.85546875" style="2" customWidth="1"/>
    <col min="11" max="11" width="12.140625" style="2" customWidth="1"/>
    <col min="12" max="12" width="5.28515625" style="2" customWidth="1"/>
    <col min="13" max="13" width="1.85546875" style="2" customWidth="1"/>
    <col min="14" max="14" width="12.140625" style="2" customWidth="1"/>
    <col min="15" max="15" width="5.28515625" style="2" customWidth="1"/>
    <col min="16" max="16" width="1.85546875" style="2" customWidth="1"/>
    <col min="17" max="17" width="12.140625" style="2" customWidth="1"/>
    <col min="18" max="18" width="5.28515625" style="2" customWidth="1"/>
    <col min="19" max="19" width="1.85546875" style="2" customWidth="1"/>
    <col min="20" max="20" width="12.140625" style="2" customWidth="1"/>
    <col min="21" max="16384" width="11.42578125" style="2"/>
  </cols>
  <sheetData>
    <row r="1" spans="1:20" ht="13.5" customHeight="1" x14ac:dyDescent="0.2">
      <c r="A1" s="1" t="s">
        <v>0</v>
      </c>
      <c r="B1" s="1"/>
      <c r="C1" s="1"/>
    </row>
    <row r="2" spans="1:20" ht="13.5" customHeight="1" x14ac:dyDescent="0.2">
      <c r="A2" s="1" t="s">
        <v>30</v>
      </c>
      <c r="B2" s="1"/>
      <c r="C2" s="1"/>
    </row>
    <row r="3" spans="1:20" ht="11.25" customHeight="1" x14ac:dyDescent="0.2">
      <c r="A3" s="3" t="s">
        <v>2</v>
      </c>
      <c r="B3" s="3"/>
      <c r="C3" s="3"/>
    </row>
    <row r="4" spans="1:20" ht="11.25" customHeight="1" x14ac:dyDescent="0.2">
      <c r="A4" s="3"/>
      <c r="B4" s="3"/>
      <c r="C4" s="3"/>
    </row>
    <row r="6" spans="1:20" x14ac:dyDescent="0.2">
      <c r="A6" s="4"/>
      <c r="B6" s="5"/>
      <c r="C6" s="5"/>
      <c r="D6" s="5"/>
      <c r="E6" s="4" t="s">
        <v>3</v>
      </c>
      <c r="F6" s="4"/>
      <c r="G6" s="4"/>
      <c r="H6" s="4" t="s">
        <v>4</v>
      </c>
      <c r="I6" s="4"/>
      <c r="J6" s="4"/>
      <c r="K6" s="4" t="s">
        <v>4</v>
      </c>
      <c r="L6" s="4"/>
      <c r="M6" s="4"/>
      <c r="N6" s="4" t="s">
        <v>5</v>
      </c>
      <c r="O6" s="4"/>
      <c r="P6" s="4"/>
      <c r="Q6" s="4"/>
      <c r="R6" s="4"/>
      <c r="S6" s="4"/>
      <c r="T6" s="4"/>
    </row>
    <row r="7" spans="1:20" ht="12.75" customHeight="1" x14ac:dyDescent="0.25">
      <c r="A7" s="3"/>
      <c r="B7" s="6"/>
      <c r="C7" s="6"/>
      <c r="D7" s="3"/>
      <c r="E7" s="3" t="s">
        <v>6</v>
      </c>
      <c r="F7" s="7"/>
      <c r="G7" s="7"/>
      <c r="H7" s="3" t="s">
        <v>7</v>
      </c>
      <c r="I7" s="7"/>
      <c r="J7" s="7"/>
      <c r="K7" s="3" t="s">
        <v>8</v>
      </c>
      <c r="L7" s="3"/>
      <c r="M7" s="3"/>
      <c r="N7" s="43" t="s">
        <v>9</v>
      </c>
      <c r="O7" s="8"/>
      <c r="P7" s="8"/>
      <c r="Q7" s="43" t="s">
        <v>10</v>
      </c>
      <c r="R7" s="8"/>
      <c r="S7" s="8"/>
      <c r="T7" s="43" t="s">
        <v>11</v>
      </c>
    </row>
    <row r="8" spans="1:20" ht="6" customHeight="1" x14ac:dyDescent="0.2">
      <c r="A8" s="3"/>
      <c r="B8" s="6"/>
      <c r="C8" s="6"/>
      <c r="D8" s="7"/>
      <c r="E8" s="3"/>
      <c r="F8" s="7"/>
      <c r="G8" s="7"/>
      <c r="H8" s="3"/>
      <c r="I8" s="7"/>
      <c r="J8" s="7"/>
      <c r="K8" s="3"/>
      <c r="L8" s="7"/>
      <c r="M8" s="7"/>
      <c r="N8" s="44"/>
      <c r="O8" s="9"/>
      <c r="P8" s="9"/>
      <c r="Q8" s="44"/>
      <c r="R8" s="9"/>
      <c r="S8" s="9"/>
      <c r="T8" s="44"/>
    </row>
    <row r="9" spans="1:20" ht="15" customHeight="1" x14ac:dyDescent="0.25">
      <c r="A9" s="10" t="s">
        <v>12</v>
      </c>
      <c r="B9" s="5"/>
      <c r="C9" s="5"/>
      <c r="D9" s="7"/>
      <c r="E9" s="5" t="s">
        <v>13</v>
      </c>
      <c r="F9" s="5" t="s">
        <v>14</v>
      </c>
      <c r="G9" s="11"/>
      <c r="H9" s="12" t="s">
        <v>15</v>
      </c>
      <c r="I9" s="5" t="s">
        <v>14</v>
      </c>
      <c r="J9" s="11"/>
      <c r="K9" s="12" t="s">
        <v>15</v>
      </c>
      <c r="L9" s="5" t="s">
        <v>14</v>
      </c>
      <c r="M9" s="11"/>
      <c r="N9" s="13" t="s">
        <v>15</v>
      </c>
      <c r="O9" s="5" t="s">
        <v>14</v>
      </c>
      <c r="P9" s="11"/>
      <c r="Q9" s="13" t="s">
        <v>15</v>
      </c>
      <c r="R9" s="5" t="s">
        <v>14</v>
      </c>
      <c r="S9" s="11"/>
      <c r="T9" s="13" t="s">
        <v>15</v>
      </c>
    </row>
    <row r="10" spans="1:20" x14ac:dyDescent="0.2">
      <c r="A10" s="14"/>
      <c r="B10" s="15"/>
      <c r="C10" s="15"/>
      <c r="D10" s="3"/>
      <c r="E10" s="15"/>
      <c r="F10" s="14"/>
      <c r="G10" s="7"/>
      <c r="H10" s="16" t="s">
        <v>16</v>
      </c>
      <c r="I10" s="16"/>
      <c r="J10" s="13"/>
      <c r="K10" s="16" t="s">
        <v>16</v>
      </c>
      <c r="L10" s="16"/>
      <c r="M10" s="17"/>
      <c r="N10" s="16" t="s">
        <v>16</v>
      </c>
      <c r="O10" s="16"/>
      <c r="P10" s="13"/>
      <c r="Q10" s="16" t="s">
        <v>16</v>
      </c>
      <c r="R10" s="16"/>
      <c r="S10" s="13"/>
      <c r="T10" s="16" t="s">
        <v>16</v>
      </c>
    </row>
    <row r="11" spans="1:20" ht="6" customHeight="1" x14ac:dyDescent="0.2">
      <c r="A11" s="3"/>
      <c r="B11" s="6"/>
      <c r="C11" s="6"/>
      <c r="D11" s="3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">
      <c r="A12" s="6">
        <v>0</v>
      </c>
      <c r="B12" s="6" t="s">
        <v>17</v>
      </c>
      <c r="C12" s="6">
        <v>19</v>
      </c>
      <c r="D12" s="3"/>
      <c r="E12" s="18">
        <v>1664</v>
      </c>
      <c r="F12" s="19">
        <f>E12*100/E19</f>
        <v>1.0831781906237388</v>
      </c>
      <c r="G12" s="19"/>
      <c r="H12" s="20">
        <v>5034</v>
      </c>
      <c r="I12" s="21">
        <f>H12*100/H19</f>
        <v>6.3940966001417271E-2</v>
      </c>
      <c r="J12" s="21"/>
      <c r="K12" s="20">
        <v>918</v>
      </c>
      <c r="L12" s="21">
        <f>K12*100/K19</f>
        <v>5.0997124328822571E-3</v>
      </c>
      <c r="M12" s="21"/>
      <c r="N12" s="20">
        <v>50</v>
      </c>
      <c r="O12" s="21">
        <f>N12*100/N19</f>
        <v>9.3325369568463493E-3</v>
      </c>
      <c r="P12" s="21"/>
      <c r="Q12" s="20">
        <v>1</v>
      </c>
      <c r="R12" s="19">
        <f>Q12*100/Q19</f>
        <v>2.3221252089912687E-3</v>
      </c>
      <c r="S12" s="19"/>
      <c r="T12" s="20">
        <f>N12+Q12</f>
        <v>51</v>
      </c>
    </row>
    <row r="13" spans="1:20" x14ac:dyDescent="0.2">
      <c r="A13" s="6">
        <v>20</v>
      </c>
      <c r="B13" s="6" t="s">
        <v>17</v>
      </c>
      <c r="C13" s="6">
        <v>29</v>
      </c>
      <c r="D13" s="3"/>
      <c r="E13" s="18">
        <v>27377</v>
      </c>
      <c r="F13" s="19">
        <f>E13*100/E19</f>
        <v>17.821015219174338</v>
      </c>
      <c r="G13" s="19"/>
      <c r="H13" s="20">
        <v>698515</v>
      </c>
      <c r="I13" s="21">
        <f>H13*100/H19</f>
        <v>8.8724123691855343</v>
      </c>
      <c r="J13" s="21"/>
      <c r="K13" s="20">
        <v>55854</v>
      </c>
      <c r="L13" s="21">
        <f>K13*100/K19</f>
        <v>0.31028250351438519</v>
      </c>
      <c r="M13" s="21"/>
      <c r="N13" s="20">
        <v>38616</v>
      </c>
      <c r="O13" s="21">
        <f>N13*100/N19</f>
        <v>7.2077049425115725</v>
      </c>
      <c r="P13" s="21"/>
      <c r="Q13" s="20">
        <v>96</v>
      </c>
      <c r="R13" s="19">
        <f>Q13*100/Q19</f>
        <v>0.22292402006316181</v>
      </c>
      <c r="S13" s="19"/>
      <c r="T13" s="20">
        <f t="shared" ref="T13:T18" si="0">N13+Q13</f>
        <v>38712</v>
      </c>
    </row>
    <row r="14" spans="1:20" x14ac:dyDescent="0.2">
      <c r="A14" s="6">
        <v>30</v>
      </c>
      <c r="B14" s="6" t="s">
        <v>17</v>
      </c>
      <c r="C14" s="6">
        <v>39</v>
      </c>
      <c r="D14" s="3"/>
      <c r="E14" s="18">
        <v>21047</v>
      </c>
      <c r="F14" s="19">
        <f>E14*100/E19</f>
        <v>13.700511645467445</v>
      </c>
      <c r="G14" s="19"/>
      <c r="H14" s="20">
        <v>1112488</v>
      </c>
      <c r="I14" s="21">
        <f>H14*100/H19</f>
        <v>14.13062323897193</v>
      </c>
      <c r="J14" s="21"/>
      <c r="K14" s="20">
        <v>434550</v>
      </c>
      <c r="L14" s="21">
        <f>K14*100/K19</f>
        <v>2.4140305421666501</v>
      </c>
      <c r="M14" s="21"/>
      <c r="N14" s="20">
        <v>74316</v>
      </c>
      <c r="O14" s="21">
        <f>N14*100/N19</f>
        <v>13.871136329699866</v>
      </c>
      <c r="P14" s="21"/>
      <c r="Q14" s="20">
        <v>925</v>
      </c>
      <c r="R14" s="19">
        <f>Q14*100/Q19</f>
        <v>2.1479658183169237</v>
      </c>
      <c r="S14" s="19"/>
      <c r="T14" s="20">
        <f t="shared" si="0"/>
        <v>75241</v>
      </c>
    </row>
    <row r="15" spans="1:20" x14ac:dyDescent="0.2">
      <c r="A15" s="6">
        <v>40</v>
      </c>
      <c r="B15" s="6" t="s">
        <v>17</v>
      </c>
      <c r="C15" s="6">
        <v>49</v>
      </c>
      <c r="D15" s="3"/>
      <c r="E15" s="18">
        <v>28466</v>
      </c>
      <c r="F15" s="19">
        <f>E15*100/E19</f>
        <v>18.529898061475571</v>
      </c>
      <c r="G15" s="19"/>
      <c r="H15" s="20">
        <v>1764727</v>
      </c>
      <c r="I15" s="21">
        <f>H15*100/H19</f>
        <v>22.415246147950555</v>
      </c>
      <c r="J15" s="21"/>
      <c r="K15" s="20">
        <v>1237740</v>
      </c>
      <c r="L15" s="21">
        <f>K15*100/K19</f>
        <v>6.8759456064005278</v>
      </c>
      <c r="M15" s="21"/>
      <c r="N15" s="20">
        <v>122744</v>
      </c>
      <c r="O15" s="21">
        <f>N15*100/N19</f>
        <v>22.910258324622966</v>
      </c>
      <c r="P15" s="21"/>
      <c r="Q15" s="20">
        <v>2901</v>
      </c>
      <c r="R15" s="19">
        <f>Q15*100/Q19</f>
        <v>6.7364852312836705</v>
      </c>
      <c r="S15" s="19"/>
      <c r="T15" s="20">
        <f t="shared" si="0"/>
        <v>125645</v>
      </c>
    </row>
    <row r="16" spans="1:20" x14ac:dyDescent="0.2">
      <c r="A16" s="6">
        <v>50</v>
      </c>
      <c r="B16" s="6" t="s">
        <v>17</v>
      </c>
      <c r="C16" s="6">
        <v>59</v>
      </c>
      <c r="D16" s="3"/>
      <c r="E16" s="18">
        <v>25317</v>
      </c>
      <c r="F16" s="19">
        <f>E16*100/E19</f>
        <v>16.480061449531966</v>
      </c>
      <c r="G16" s="19"/>
      <c r="H16" s="20">
        <v>1750891</v>
      </c>
      <c r="I16" s="21">
        <f>H16*100/H19</f>
        <v>22.239503755102799</v>
      </c>
      <c r="J16" s="21"/>
      <c r="K16" s="20">
        <v>3158328</v>
      </c>
      <c r="L16" s="21">
        <f>K16*100/K19</f>
        <v>17.545277307974022</v>
      </c>
      <c r="M16" s="21"/>
      <c r="N16" s="20">
        <v>129944</v>
      </c>
      <c r="O16" s="21">
        <f>N16*100/N19</f>
        <v>24.254143646408838</v>
      </c>
      <c r="P16" s="21"/>
      <c r="Q16" s="20">
        <v>7880</v>
      </c>
      <c r="R16" s="19">
        <f>Q16*100/Q19</f>
        <v>18.298346646851197</v>
      </c>
      <c r="S16" s="19"/>
      <c r="T16" s="20">
        <f t="shared" si="0"/>
        <v>137824</v>
      </c>
    </row>
    <row r="17" spans="1:20" x14ac:dyDescent="0.2">
      <c r="A17" s="6">
        <v>60</v>
      </c>
      <c r="B17" s="6" t="s">
        <v>17</v>
      </c>
      <c r="C17" s="6">
        <v>64</v>
      </c>
      <c r="D17" s="3"/>
      <c r="E17" s="18">
        <v>11301</v>
      </c>
      <c r="F17" s="19">
        <f>E17*100/E19</f>
        <v>7.3563682285089378</v>
      </c>
      <c r="G17" s="19"/>
      <c r="H17" s="20">
        <v>758412</v>
      </c>
      <c r="I17" s="21">
        <f>H17*100/H19</f>
        <v>9.6332133307641783</v>
      </c>
      <c r="J17" s="21"/>
      <c r="K17" s="20">
        <v>2207166</v>
      </c>
      <c r="L17" s="21">
        <f>K17*100/K19</f>
        <v>12.261341929885621</v>
      </c>
      <c r="M17" s="21"/>
      <c r="N17" s="20">
        <v>55912</v>
      </c>
      <c r="O17" s="21">
        <f>N17*100/N19</f>
        <v>10.436016126623862</v>
      </c>
      <c r="P17" s="21"/>
      <c r="Q17" s="20">
        <v>5451</v>
      </c>
      <c r="R17" s="19">
        <f>Q17*100/Q19</f>
        <v>12.657904514211406</v>
      </c>
      <c r="S17" s="19"/>
      <c r="T17" s="20">
        <f t="shared" si="0"/>
        <v>61363</v>
      </c>
    </row>
    <row r="18" spans="1:20" x14ac:dyDescent="0.2">
      <c r="A18" s="6"/>
      <c r="B18" s="6" t="s">
        <v>18</v>
      </c>
      <c r="C18" s="6">
        <v>64</v>
      </c>
      <c r="D18" s="3"/>
      <c r="E18" s="18">
        <v>38450</v>
      </c>
      <c r="F18" s="19">
        <f>E18*100/E19</f>
        <v>25.028967205218002</v>
      </c>
      <c r="G18" s="19"/>
      <c r="H18" s="20">
        <v>1782820</v>
      </c>
      <c r="I18" s="21">
        <f>H18*100/H19</f>
        <v>22.645060192023585</v>
      </c>
      <c r="J18" s="21"/>
      <c r="K18" s="20">
        <v>10906459</v>
      </c>
      <c r="L18" s="21">
        <f>K18*100/K19</f>
        <v>60.588022397625913</v>
      </c>
      <c r="M18" s="21"/>
      <c r="N18" s="20">
        <v>114178</v>
      </c>
      <c r="O18" s="21">
        <f>N18*100/N19</f>
        <v>21.311408093176048</v>
      </c>
      <c r="P18" s="21"/>
      <c r="Q18" s="20">
        <v>25810</v>
      </c>
      <c r="R18" s="19">
        <f>Q18*100/Q19</f>
        <v>59.934051644064645</v>
      </c>
      <c r="S18" s="19"/>
      <c r="T18" s="20">
        <f t="shared" si="0"/>
        <v>139988</v>
      </c>
    </row>
    <row r="19" spans="1:20" ht="18" customHeight="1" x14ac:dyDescent="0.2">
      <c r="A19" s="22" t="s">
        <v>11</v>
      </c>
      <c r="B19" s="23"/>
      <c r="C19" s="23"/>
      <c r="D19" s="22"/>
      <c r="E19" s="24">
        <f>SUM(E12:E18)</f>
        <v>153622</v>
      </c>
      <c r="F19" s="24">
        <f t="shared" ref="F19:T19" si="1">SUM(F12:F18)</f>
        <v>100</v>
      </c>
      <c r="G19" s="24"/>
      <c r="H19" s="25">
        <f t="shared" si="1"/>
        <v>7872887</v>
      </c>
      <c r="I19" s="24">
        <f t="shared" si="1"/>
        <v>100</v>
      </c>
      <c r="J19" s="24"/>
      <c r="K19" s="25">
        <f t="shared" si="1"/>
        <v>18001015</v>
      </c>
      <c r="L19" s="24">
        <f t="shared" si="1"/>
        <v>100</v>
      </c>
      <c r="M19" s="24"/>
      <c r="N19" s="25">
        <f t="shared" si="1"/>
        <v>535760</v>
      </c>
      <c r="O19" s="24">
        <f t="shared" si="1"/>
        <v>100</v>
      </c>
      <c r="P19" s="24"/>
      <c r="Q19" s="25">
        <f t="shared" si="1"/>
        <v>43064</v>
      </c>
      <c r="R19" s="24">
        <f t="shared" si="1"/>
        <v>100</v>
      </c>
      <c r="S19" s="24"/>
      <c r="T19" s="25">
        <f t="shared" si="1"/>
        <v>578824</v>
      </c>
    </row>
    <row r="20" spans="1:20" x14ac:dyDescent="0.2">
      <c r="E20" s="27"/>
    </row>
    <row r="22" spans="1:20" x14ac:dyDescent="0.2">
      <c r="A22" s="28" t="s">
        <v>19</v>
      </c>
    </row>
    <row r="23" spans="1:20" ht="10.5" customHeight="1" x14ac:dyDescent="0.2">
      <c r="A23" s="28" t="s">
        <v>20</v>
      </c>
    </row>
    <row r="24" spans="1:20" ht="10.5" customHeight="1" x14ac:dyDescent="0.2">
      <c r="A24" s="28" t="s">
        <v>21</v>
      </c>
    </row>
  </sheetData>
  <mergeCells count="3">
    <mergeCell ref="N7:N8"/>
    <mergeCell ref="Q7:Q8"/>
    <mergeCell ref="T7:T8"/>
  </mergeCells>
  <pageMargins left="0.39370078740157483" right="0" top="0.59055118110236227" bottom="0.59055118110236227" header="0.51181102362204722" footer="0.51181102362204722"/>
  <pageSetup paperSize="9" orientation="portrait" r:id="rId1"/>
  <headerFooter scaleWithDoc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/>
  </sheetViews>
  <sheetFormatPr baseColWidth="10" defaultRowHeight="12.75" x14ac:dyDescent="0.2"/>
  <cols>
    <col min="1" max="1" width="6.42578125" style="2" customWidth="1"/>
    <col min="2" max="2" width="1.85546875" style="26" customWidth="1"/>
    <col min="3" max="3" width="6.42578125" style="26" customWidth="1"/>
    <col min="4" max="4" width="1.85546875" style="2" customWidth="1"/>
    <col min="5" max="5" width="12.140625" style="2" customWidth="1"/>
    <col min="6" max="6" width="5.28515625" style="2" customWidth="1"/>
    <col min="7" max="7" width="1.85546875" style="2" customWidth="1"/>
    <col min="8" max="8" width="12.140625" style="2" customWidth="1"/>
    <col min="9" max="9" width="5.28515625" style="2" customWidth="1"/>
    <col min="10" max="10" width="1.85546875" style="2" customWidth="1"/>
    <col min="11" max="11" width="12.140625" style="2" customWidth="1"/>
    <col min="12" max="12" width="5.28515625" style="2" customWidth="1"/>
    <col min="13" max="13" width="1.85546875" style="2" customWidth="1"/>
    <col min="14" max="14" width="12.140625" style="2" customWidth="1"/>
    <col min="15" max="15" width="5.28515625" style="2" customWidth="1"/>
    <col min="16" max="16" width="1.85546875" style="2" customWidth="1"/>
    <col min="17" max="17" width="12.140625" style="2" customWidth="1"/>
    <col min="18" max="18" width="5.28515625" style="2" customWidth="1"/>
    <col min="19" max="19" width="1.85546875" style="2" customWidth="1"/>
    <col min="20" max="20" width="12.140625" style="2" customWidth="1"/>
    <col min="21" max="16384" width="11.42578125" style="2"/>
  </cols>
  <sheetData>
    <row r="1" spans="1:20" ht="13.5" customHeight="1" x14ac:dyDescent="0.2">
      <c r="A1" s="1" t="s">
        <v>0</v>
      </c>
      <c r="B1" s="1"/>
      <c r="C1" s="1"/>
    </row>
    <row r="2" spans="1:20" ht="13.5" customHeight="1" x14ac:dyDescent="0.2">
      <c r="A2" s="1" t="s">
        <v>29</v>
      </c>
      <c r="B2" s="1"/>
      <c r="C2" s="1"/>
    </row>
    <row r="3" spans="1:20" ht="11.25" customHeight="1" x14ac:dyDescent="0.2">
      <c r="A3" s="3" t="s">
        <v>2</v>
      </c>
      <c r="B3" s="3"/>
      <c r="C3" s="3"/>
    </row>
    <row r="4" spans="1:20" ht="11.25" customHeight="1" x14ac:dyDescent="0.2">
      <c r="A4" s="3"/>
      <c r="B4" s="3"/>
      <c r="C4" s="3"/>
    </row>
    <row r="6" spans="1:20" x14ac:dyDescent="0.2">
      <c r="A6" s="4"/>
      <c r="B6" s="5"/>
      <c r="C6" s="5"/>
      <c r="D6" s="5"/>
      <c r="E6" s="4" t="s">
        <v>3</v>
      </c>
      <c r="F6" s="4"/>
      <c r="G6" s="4"/>
      <c r="H6" s="4" t="s">
        <v>4</v>
      </c>
      <c r="I6" s="4"/>
      <c r="J6" s="4"/>
      <c r="K6" s="4" t="s">
        <v>4</v>
      </c>
      <c r="L6" s="4"/>
      <c r="M6" s="4"/>
      <c r="N6" s="4" t="s">
        <v>5</v>
      </c>
      <c r="O6" s="4"/>
      <c r="P6" s="4"/>
      <c r="Q6" s="4"/>
      <c r="R6" s="4"/>
      <c r="S6" s="4"/>
      <c r="T6" s="4"/>
    </row>
    <row r="7" spans="1:20" ht="12.75" customHeight="1" x14ac:dyDescent="0.25">
      <c r="A7" s="3"/>
      <c r="B7" s="6"/>
      <c r="C7" s="6"/>
      <c r="D7" s="3"/>
      <c r="E7" s="3" t="s">
        <v>6</v>
      </c>
      <c r="F7" s="7"/>
      <c r="G7" s="7"/>
      <c r="H7" s="3" t="s">
        <v>7</v>
      </c>
      <c r="I7" s="7"/>
      <c r="J7" s="7"/>
      <c r="K7" s="3" t="s">
        <v>8</v>
      </c>
      <c r="L7" s="3"/>
      <c r="M7" s="3"/>
      <c r="N7" s="43" t="s">
        <v>9</v>
      </c>
      <c r="O7" s="8"/>
      <c r="P7" s="8"/>
      <c r="Q7" s="45" t="s">
        <v>10</v>
      </c>
      <c r="R7" s="8"/>
      <c r="S7" s="8"/>
      <c r="T7" s="43" t="s">
        <v>11</v>
      </c>
    </row>
    <row r="8" spans="1:20" ht="6" customHeight="1" x14ac:dyDescent="0.2">
      <c r="A8" s="3"/>
      <c r="B8" s="6"/>
      <c r="C8" s="6"/>
      <c r="D8" s="7"/>
      <c r="E8" s="3"/>
      <c r="F8" s="7"/>
      <c r="G8" s="7"/>
      <c r="H8" s="3"/>
      <c r="I8" s="7"/>
      <c r="J8" s="7"/>
      <c r="K8" s="3"/>
      <c r="L8" s="7"/>
      <c r="M8" s="7"/>
      <c r="N8" s="44"/>
      <c r="O8" s="9"/>
      <c r="P8" s="9"/>
      <c r="Q8" s="46"/>
      <c r="R8" s="9"/>
      <c r="S8" s="9"/>
      <c r="T8" s="44"/>
    </row>
    <row r="9" spans="1:20" ht="15" customHeight="1" x14ac:dyDescent="0.25">
      <c r="A9" s="10" t="s">
        <v>12</v>
      </c>
      <c r="B9" s="5"/>
      <c r="C9" s="5"/>
      <c r="D9" s="7"/>
      <c r="E9" s="5" t="s">
        <v>13</v>
      </c>
      <c r="F9" s="5" t="s">
        <v>14</v>
      </c>
      <c r="G9" s="11"/>
      <c r="H9" s="12" t="s">
        <v>15</v>
      </c>
      <c r="I9" s="5" t="s">
        <v>14</v>
      </c>
      <c r="J9" s="11"/>
      <c r="K9" s="12" t="s">
        <v>15</v>
      </c>
      <c r="L9" s="5" t="s">
        <v>14</v>
      </c>
      <c r="M9" s="11"/>
      <c r="N9" s="13" t="s">
        <v>15</v>
      </c>
      <c r="O9" s="5" t="s">
        <v>14</v>
      </c>
      <c r="P9" s="11"/>
      <c r="Q9" s="29" t="s">
        <v>15</v>
      </c>
      <c r="R9" s="5" t="s">
        <v>14</v>
      </c>
      <c r="S9" s="11"/>
      <c r="T9" s="13" t="s">
        <v>15</v>
      </c>
    </row>
    <row r="10" spans="1:20" x14ac:dyDescent="0.2">
      <c r="A10" s="14"/>
      <c r="B10" s="15"/>
      <c r="C10" s="15"/>
      <c r="D10" s="3"/>
      <c r="E10" s="15"/>
      <c r="F10" s="14"/>
      <c r="G10" s="7"/>
      <c r="H10" s="16" t="s">
        <v>16</v>
      </c>
      <c r="I10" s="16"/>
      <c r="J10" s="13"/>
      <c r="K10" s="16" t="s">
        <v>16</v>
      </c>
      <c r="L10" s="16"/>
      <c r="M10" s="17"/>
      <c r="N10" s="16" t="s">
        <v>16</v>
      </c>
      <c r="O10" s="16"/>
      <c r="P10" s="13"/>
      <c r="Q10" s="30" t="s">
        <v>16</v>
      </c>
      <c r="R10" s="16"/>
      <c r="S10" s="13"/>
      <c r="T10" s="16" t="s">
        <v>16</v>
      </c>
    </row>
    <row r="11" spans="1:20" ht="6" customHeight="1" x14ac:dyDescent="0.2">
      <c r="A11" s="3"/>
      <c r="B11" s="6"/>
      <c r="C11" s="6"/>
      <c r="D11" s="3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1"/>
      <c r="R11" s="3"/>
      <c r="S11" s="3"/>
      <c r="T11" s="3"/>
    </row>
    <row r="12" spans="1:20" x14ac:dyDescent="0.2">
      <c r="A12" s="6">
        <v>0</v>
      </c>
      <c r="B12" s="6" t="s">
        <v>17</v>
      </c>
      <c r="C12" s="6">
        <v>19</v>
      </c>
      <c r="D12" s="3"/>
      <c r="E12" s="18">
        <v>1636</v>
      </c>
      <c r="F12" s="19">
        <f>E12*100/E19</f>
        <v>1.0771732760947861</v>
      </c>
      <c r="G12" s="19"/>
      <c r="H12" s="20">
        <v>5507</v>
      </c>
      <c r="I12" s="21">
        <f>H12*100/H19</f>
        <v>7.2278062249694394E-2</v>
      </c>
      <c r="J12" s="21"/>
      <c r="K12" s="20">
        <v>1631</v>
      </c>
      <c r="L12" s="21">
        <f>K12*100/K19</f>
        <v>9.6934175870213041E-3</v>
      </c>
      <c r="M12" s="21"/>
      <c r="N12" s="20">
        <v>68</v>
      </c>
      <c r="O12" s="21">
        <f>N12*100/N19</f>
        <v>1.3255334784922447E-2</v>
      </c>
      <c r="P12" s="21"/>
      <c r="Q12" s="32">
        <v>3</v>
      </c>
      <c r="R12" s="19">
        <f>Q12*100/Q19</f>
        <v>7.4818564979923681E-3</v>
      </c>
      <c r="S12" s="19"/>
      <c r="T12" s="20">
        <f>N12+Q12</f>
        <v>71</v>
      </c>
    </row>
    <row r="13" spans="1:20" x14ac:dyDescent="0.2">
      <c r="A13" s="6">
        <v>20</v>
      </c>
      <c r="B13" s="6" t="s">
        <v>17</v>
      </c>
      <c r="C13" s="6">
        <v>29</v>
      </c>
      <c r="D13" s="3"/>
      <c r="E13" s="18">
        <v>26803</v>
      </c>
      <c r="F13" s="19">
        <f>E13*100/E19</f>
        <v>17.647601050836521</v>
      </c>
      <c r="G13" s="19"/>
      <c r="H13" s="20">
        <v>663308</v>
      </c>
      <c r="I13" s="21">
        <f>H13*100/H19</f>
        <v>8.7057593816452314</v>
      </c>
      <c r="J13" s="21"/>
      <c r="K13" s="20">
        <v>54401</v>
      </c>
      <c r="L13" s="21">
        <f>K13*100/K19</f>
        <v>0.32331797066311829</v>
      </c>
      <c r="M13" s="21"/>
      <c r="N13" s="20">
        <v>36104</v>
      </c>
      <c r="O13" s="21">
        <f>N13*100/N19</f>
        <v>7.0378030452182356</v>
      </c>
      <c r="P13" s="21"/>
      <c r="Q13" s="32">
        <v>96</v>
      </c>
      <c r="R13" s="19">
        <f>Q13*100/Q19</f>
        <v>0.23941940793575578</v>
      </c>
      <c r="S13" s="19"/>
      <c r="T13" s="20">
        <f t="shared" ref="T13:T18" si="0">N13+Q13</f>
        <v>36200</v>
      </c>
    </row>
    <row r="14" spans="1:20" x14ac:dyDescent="0.2">
      <c r="A14" s="6">
        <v>30</v>
      </c>
      <c r="B14" s="6" t="s">
        <v>17</v>
      </c>
      <c r="C14" s="6">
        <v>39</v>
      </c>
      <c r="D14" s="3"/>
      <c r="E14" s="18">
        <v>21531</v>
      </c>
      <c r="F14" s="19">
        <f>E14*100/E19</f>
        <v>14.176416752809802</v>
      </c>
      <c r="G14" s="19"/>
      <c r="H14" s="20">
        <v>1113827</v>
      </c>
      <c r="I14" s="21">
        <f>H14*100/H19</f>
        <v>14.61871386260947</v>
      </c>
      <c r="J14" s="21"/>
      <c r="K14" s="20">
        <v>400754</v>
      </c>
      <c r="L14" s="21">
        <f>K14*100/K19</f>
        <v>2.381775519110445</v>
      </c>
      <c r="M14" s="21"/>
      <c r="N14" s="20">
        <v>73571</v>
      </c>
      <c r="O14" s="21">
        <f>N14*100/N19</f>
        <v>14.341297580316608</v>
      </c>
      <c r="P14" s="21"/>
      <c r="Q14" s="32">
        <v>842</v>
      </c>
      <c r="R14" s="19">
        <f>Q14*100/Q19</f>
        <v>2.0999077237698582</v>
      </c>
      <c r="S14" s="19"/>
      <c r="T14" s="20">
        <f t="shared" si="0"/>
        <v>74413</v>
      </c>
    </row>
    <row r="15" spans="1:20" x14ac:dyDescent="0.2">
      <c r="A15" s="6">
        <v>40</v>
      </c>
      <c r="B15" s="6" t="s">
        <v>17</v>
      </c>
      <c r="C15" s="6">
        <v>49</v>
      </c>
      <c r="D15" s="3"/>
      <c r="E15" s="18">
        <v>28404</v>
      </c>
      <c r="F15" s="19">
        <f>E15*100/E19</f>
        <v>18.701729666379158</v>
      </c>
      <c r="G15" s="19"/>
      <c r="H15" s="20">
        <v>1724948</v>
      </c>
      <c r="I15" s="21">
        <f>H15*100/H19</f>
        <v>22.639531309512591</v>
      </c>
      <c r="J15" s="21"/>
      <c r="K15" s="20">
        <v>1056891</v>
      </c>
      <c r="L15" s="21">
        <f>K15*100/K19</f>
        <v>6.2813524260972002</v>
      </c>
      <c r="M15" s="21"/>
      <c r="N15" s="20">
        <v>118295</v>
      </c>
      <c r="O15" s="21">
        <f>N15*100/N19</f>
        <v>23.05940924091766</v>
      </c>
      <c r="P15" s="21"/>
      <c r="Q15" s="32">
        <v>2415</v>
      </c>
      <c r="R15" s="19">
        <f>Q15*100/Q19</f>
        <v>6.0228944808838563</v>
      </c>
      <c r="S15" s="19"/>
      <c r="T15" s="20">
        <f t="shared" si="0"/>
        <v>120710</v>
      </c>
    </row>
    <row r="16" spans="1:20" x14ac:dyDescent="0.2">
      <c r="A16" s="6">
        <v>50</v>
      </c>
      <c r="B16" s="6" t="s">
        <v>17</v>
      </c>
      <c r="C16" s="6">
        <v>59</v>
      </c>
      <c r="D16" s="3"/>
      <c r="E16" s="18">
        <v>24842</v>
      </c>
      <c r="F16" s="19">
        <f>E16*100/E19</f>
        <v>16.356441641043197</v>
      </c>
      <c r="G16" s="19"/>
      <c r="H16" s="20">
        <v>1709052</v>
      </c>
      <c r="I16" s="21">
        <f>H16*100/H19</f>
        <v>22.430900098776956</v>
      </c>
      <c r="J16" s="21"/>
      <c r="K16" s="20">
        <v>3069513</v>
      </c>
      <c r="L16" s="21">
        <f>K16*100/K19</f>
        <v>18.242839544935944</v>
      </c>
      <c r="M16" s="21"/>
      <c r="N16" s="20">
        <v>126657</v>
      </c>
      <c r="O16" s="21">
        <f>N16*100/N19</f>
        <v>24.689425556675328</v>
      </c>
      <c r="P16" s="21"/>
      <c r="Q16" s="32">
        <v>7686</v>
      </c>
      <c r="R16" s="19">
        <f>Q16*100/Q19</f>
        <v>19.16851634785645</v>
      </c>
      <c r="S16" s="19"/>
      <c r="T16" s="20">
        <f t="shared" si="0"/>
        <v>134343</v>
      </c>
    </row>
    <row r="17" spans="1:20" x14ac:dyDescent="0.2">
      <c r="A17" s="6">
        <v>60</v>
      </c>
      <c r="B17" s="6" t="s">
        <v>17</v>
      </c>
      <c r="C17" s="6">
        <v>64</v>
      </c>
      <c r="D17" s="3"/>
      <c r="E17" s="18">
        <v>11005</v>
      </c>
      <c r="F17" s="19">
        <f>E17*100/E19</f>
        <v>7.2458996964689</v>
      </c>
      <c r="G17" s="19"/>
      <c r="H17" s="20">
        <v>733734</v>
      </c>
      <c r="I17" s="21">
        <f>H17*100/H19</f>
        <v>9.6300838436021898</v>
      </c>
      <c r="J17" s="21"/>
      <c r="K17" s="20">
        <v>2261415</v>
      </c>
      <c r="L17" s="21">
        <f>K17*100/K19</f>
        <v>13.440122582804282</v>
      </c>
      <c r="M17" s="21"/>
      <c r="N17" s="20">
        <v>54144</v>
      </c>
      <c r="O17" s="21">
        <f>N17*100/N19</f>
        <v>10.554365391100601</v>
      </c>
      <c r="P17" s="21"/>
      <c r="Q17" s="32">
        <v>5614</v>
      </c>
      <c r="R17" s="19">
        <f>Q17*100/Q19</f>
        <v>14.001047459909719</v>
      </c>
      <c r="S17" s="19"/>
      <c r="T17" s="20">
        <f t="shared" si="0"/>
        <v>59758</v>
      </c>
    </row>
    <row r="18" spans="1:20" x14ac:dyDescent="0.2">
      <c r="A18" s="6"/>
      <c r="B18" s="6" t="s">
        <v>18</v>
      </c>
      <c r="C18" s="6">
        <v>64</v>
      </c>
      <c r="D18" s="3"/>
      <c r="E18" s="18">
        <v>37658</v>
      </c>
      <c r="F18" s="19">
        <f>E18*100/E19</f>
        <v>24.794737916367634</v>
      </c>
      <c r="G18" s="19"/>
      <c r="H18" s="20">
        <v>1668810</v>
      </c>
      <c r="I18" s="21">
        <f>H18*100/H19</f>
        <v>21.902733441603868</v>
      </c>
      <c r="J18" s="21"/>
      <c r="K18" s="20">
        <v>9981246</v>
      </c>
      <c r="L18" s="21">
        <f>K18*100/K19</f>
        <v>59.320898538801991</v>
      </c>
      <c r="M18" s="21"/>
      <c r="N18" s="20">
        <v>104162</v>
      </c>
      <c r="O18" s="21">
        <f>N18*100/N19</f>
        <v>20.304443850986644</v>
      </c>
      <c r="P18" s="21"/>
      <c r="Q18" s="32">
        <v>23441</v>
      </c>
      <c r="R18" s="19">
        <f>Q18*100/Q19</f>
        <v>58.460732723146371</v>
      </c>
      <c r="S18" s="19"/>
      <c r="T18" s="20">
        <f t="shared" si="0"/>
        <v>127603</v>
      </c>
    </row>
    <row r="19" spans="1:20" ht="18" customHeight="1" x14ac:dyDescent="0.2">
      <c r="A19" s="22" t="s">
        <v>11</v>
      </c>
      <c r="B19" s="23"/>
      <c r="C19" s="23"/>
      <c r="D19" s="22"/>
      <c r="E19" s="24">
        <f>SUM(E12:E18)</f>
        <v>151879</v>
      </c>
      <c r="F19" s="24">
        <f t="shared" ref="F19:T19" si="1">SUM(F12:F18)</f>
        <v>100</v>
      </c>
      <c r="G19" s="24"/>
      <c r="H19" s="25">
        <f t="shared" si="1"/>
        <v>7619186</v>
      </c>
      <c r="I19" s="24">
        <f t="shared" si="1"/>
        <v>100.00000000000001</v>
      </c>
      <c r="J19" s="24"/>
      <c r="K19" s="25">
        <f t="shared" si="1"/>
        <v>16825851</v>
      </c>
      <c r="L19" s="24">
        <f t="shared" si="1"/>
        <v>100</v>
      </c>
      <c r="M19" s="24"/>
      <c r="N19" s="25">
        <f t="shared" si="1"/>
        <v>513001</v>
      </c>
      <c r="O19" s="24">
        <f t="shared" si="1"/>
        <v>100</v>
      </c>
      <c r="P19" s="24"/>
      <c r="Q19" s="33">
        <f t="shared" si="1"/>
        <v>40097</v>
      </c>
      <c r="R19" s="24">
        <f t="shared" si="1"/>
        <v>100</v>
      </c>
      <c r="S19" s="24"/>
      <c r="T19" s="25">
        <f t="shared" si="1"/>
        <v>553098</v>
      </c>
    </row>
    <row r="20" spans="1:20" x14ac:dyDescent="0.2">
      <c r="E20" s="27"/>
    </row>
    <row r="22" spans="1:20" x14ac:dyDescent="0.2">
      <c r="A22" s="28" t="s">
        <v>19</v>
      </c>
    </row>
    <row r="23" spans="1:20" ht="10.5" customHeight="1" x14ac:dyDescent="0.2">
      <c r="A23" s="28" t="s">
        <v>20</v>
      </c>
    </row>
    <row r="24" spans="1:20" ht="10.5" customHeight="1" x14ac:dyDescent="0.2">
      <c r="A24" s="28" t="s">
        <v>21</v>
      </c>
    </row>
  </sheetData>
  <mergeCells count="3">
    <mergeCell ref="N7:N8"/>
    <mergeCell ref="Q7:Q8"/>
    <mergeCell ref="T7:T8"/>
  </mergeCells>
  <pageMargins left="0.39370078740157483" right="0" top="0.59055118110236227" bottom="0.59055118110236227" header="0.51181102362204722" footer="0.51181102362204722"/>
  <pageSetup paperSize="9" orientation="portrait" r:id="rId1"/>
  <headerFooter scaleWithDoc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/>
  </sheetViews>
  <sheetFormatPr baseColWidth="10" defaultRowHeight="12.75" x14ac:dyDescent="0.2"/>
  <cols>
    <col min="1" max="1" width="6.42578125" style="2" customWidth="1"/>
    <col min="2" max="2" width="1.85546875" style="26" customWidth="1"/>
    <col min="3" max="3" width="6.42578125" style="26" customWidth="1"/>
    <col min="4" max="4" width="1.85546875" style="2" customWidth="1"/>
    <col min="5" max="5" width="12.140625" style="2" customWidth="1"/>
    <col min="6" max="6" width="5.28515625" style="2" customWidth="1"/>
    <col min="7" max="7" width="1.85546875" style="2" customWidth="1"/>
    <col min="8" max="8" width="12.140625" style="2" customWidth="1"/>
    <col min="9" max="9" width="5.28515625" style="2" customWidth="1"/>
    <col min="10" max="10" width="1.85546875" style="2" customWidth="1"/>
    <col min="11" max="11" width="12.140625" style="2" customWidth="1"/>
    <col min="12" max="12" width="5.28515625" style="2" customWidth="1"/>
    <col min="13" max="13" width="1.85546875" style="2" customWidth="1"/>
    <col min="14" max="14" width="12.140625" style="2" customWidth="1"/>
    <col min="15" max="15" width="5.28515625" style="2" customWidth="1"/>
    <col min="16" max="16" width="1.85546875" style="2" customWidth="1"/>
    <col min="17" max="17" width="12.140625" style="2" customWidth="1"/>
    <col min="18" max="18" width="5.28515625" style="2" customWidth="1"/>
    <col min="19" max="19" width="1.85546875" style="2" customWidth="1"/>
    <col min="20" max="20" width="12.140625" style="2" customWidth="1"/>
    <col min="21" max="16384" width="11.42578125" style="2"/>
  </cols>
  <sheetData>
    <row r="1" spans="1:20" ht="13.5" customHeight="1" x14ac:dyDescent="0.2">
      <c r="A1" s="1" t="s">
        <v>0</v>
      </c>
      <c r="B1" s="1"/>
      <c r="C1" s="1"/>
    </row>
    <row r="2" spans="1:20" ht="13.5" customHeight="1" x14ac:dyDescent="0.2">
      <c r="A2" s="1" t="s">
        <v>28</v>
      </c>
      <c r="B2" s="1"/>
      <c r="C2" s="1"/>
    </row>
    <row r="3" spans="1:20" ht="11.25" customHeight="1" x14ac:dyDescent="0.2">
      <c r="A3" s="3" t="s">
        <v>2</v>
      </c>
      <c r="B3" s="3"/>
      <c r="C3" s="3"/>
    </row>
    <row r="4" spans="1:20" ht="11.25" customHeight="1" x14ac:dyDescent="0.2">
      <c r="A4" s="3"/>
      <c r="B4" s="3"/>
      <c r="C4" s="3"/>
    </row>
    <row r="6" spans="1:20" x14ac:dyDescent="0.2">
      <c r="A6" s="4"/>
      <c r="B6" s="5"/>
      <c r="C6" s="5"/>
      <c r="D6" s="5"/>
      <c r="E6" s="4" t="s">
        <v>3</v>
      </c>
      <c r="F6" s="4"/>
      <c r="G6" s="4"/>
      <c r="H6" s="4" t="s">
        <v>4</v>
      </c>
      <c r="I6" s="4"/>
      <c r="J6" s="4"/>
      <c r="K6" s="4" t="s">
        <v>4</v>
      </c>
      <c r="L6" s="4"/>
      <c r="M6" s="4"/>
      <c r="N6" s="4" t="s">
        <v>5</v>
      </c>
      <c r="O6" s="4"/>
      <c r="P6" s="4"/>
      <c r="Q6" s="4"/>
      <c r="R6" s="4"/>
      <c r="S6" s="4"/>
      <c r="T6" s="4"/>
    </row>
    <row r="7" spans="1:20" ht="12.75" customHeight="1" x14ac:dyDescent="0.25">
      <c r="A7" s="3"/>
      <c r="B7" s="6"/>
      <c r="C7" s="6"/>
      <c r="D7" s="3"/>
      <c r="E7" s="3" t="s">
        <v>6</v>
      </c>
      <c r="F7" s="7"/>
      <c r="G7" s="7"/>
      <c r="H7" s="3" t="s">
        <v>7</v>
      </c>
      <c r="I7" s="7"/>
      <c r="J7" s="7"/>
      <c r="K7" s="3" t="s">
        <v>8</v>
      </c>
      <c r="L7" s="3"/>
      <c r="M7" s="3"/>
      <c r="N7" s="43" t="s">
        <v>9</v>
      </c>
      <c r="O7" s="8"/>
      <c r="P7" s="8"/>
      <c r="Q7" s="43" t="s">
        <v>10</v>
      </c>
      <c r="R7" s="8"/>
      <c r="S7" s="8"/>
      <c r="T7" s="43" t="s">
        <v>11</v>
      </c>
    </row>
    <row r="8" spans="1:20" ht="6" customHeight="1" x14ac:dyDescent="0.2">
      <c r="A8" s="3"/>
      <c r="B8" s="6"/>
      <c r="C8" s="6"/>
      <c r="D8" s="7"/>
      <c r="E8" s="3"/>
      <c r="F8" s="7"/>
      <c r="G8" s="7"/>
      <c r="H8" s="3"/>
      <c r="I8" s="7"/>
      <c r="J8" s="7"/>
      <c r="K8" s="3"/>
      <c r="L8" s="7"/>
      <c r="M8" s="7"/>
      <c r="N8" s="44"/>
      <c r="O8" s="9"/>
      <c r="P8" s="9"/>
      <c r="Q8" s="44"/>
      <c r="R8" s="9"/>
      <c r="S8" s="9"/>
      <c r="T8" s="44"/>
    </row>
    <row r="9" spans="1:20" ht="15" customHeight="1" x14ac:dyDescent="0.25">
      <c r="A9" s="10" t="s">
        <v>12</v>
      </c>
      <c r="B9" s="5"/>
      <c r="C9" s="5"/>
      <c r="D9" s="7"/>
      <c r="E9" s="5" t="s">
        <v>13</v>
      </c>
      <c r="F9" s="5" t="s">
        <v>14</v>
      </c>
      <c r="G9" s="11"/>
      <c r="H9" s="12" t="s">
        <v>15</v>
      </c>
      <c r="I9" s="5" t="s">
        <v>14</v>
      </c>
      <c r="J9" s="11"/>
      <c r="K9" s="12" t="s">
        <v>15</v>
      </c>
      <c r="L9" s="5" t="s">
        <v>14</v>
      </c>
      <c r="M9" s="11"/>
      <c r="N9" s="13" t="s">
        <v>15</v>
      </c>
      <c r="O9" s="5" t="s">
        <v>14</v>
      </c>
      <c r="P9" s="11"/>
      <c r="Q9" s="13" t="s">
        <v>15</v>
      </c>
      <c r="R9" s="5" t="s">
        <v>14</v>
      </c>
      <c r="S9" s="11"/>
      <c r="T9" s="13" t="s">
        <v>15</v>
      </c>
    </row>
    <row r="10" spans="1:20" x14ac:dyDescent="0.2">
      <c r="A10" s="14"/>
      <c r="B10" s="15"/>
      <c r="C10" s="15"/>
      <c r="D10" s="3"/>
      <c r="E10" s="15"/>
      <c r="F10" s="14"/>
      <c r="G10" s="7"/>
      <c r="H10" s="16" t="s">
        <v>16</v>
      </c>
      <c r="I10" s="16"/>
      <c r="J10" s="13"/>
      <c r="K10" s="16" t="s">
        <v>16</v>
      </c>
      <c r="L10" s="16"/>
      <c r="M10" s="17"/>
      <c r="N10" s="16" t="s">
        <v>16</v>
      </c>
      <c r="O10" s="16"/>
      <c r="P10" s="13"/>
      <c r="Q10" s="16" t="s">
        <v>16</v>
      </c>
      <c r="R10" s="16"/>
      <c r="S10" s="13"/>
      <c r="T10" s="16" t="s">
        <v>16</v>
      </c>
    </row>
    <row r="11" spans="1:20" ht="6" customHeight="1" x14ac:dyDescent="0.2">
      <c r="A11" s="3"/>
      <c r="B11" s="6"/>
      <c r="C11" s="6"/>
      <c r="D11" s="3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">
      <c r="A12" s="6">
        <v>0</v>
      </c>
      <c r="B12" s="6" t="s">
        <v>17</v>
      </c>
      <c r="C12" s="6">
        <v>19</v>
      </c>
      <c r="D12" s="3"/>
      <c r="E12" s="18">
        <v>1533</v>
      </c>
      <c r="F12" s="19">
        <v>1</v>
      </c>
      <c r="G12" s="19"/>
      <c r="H12" s="20">
        <v>4996</v>
      </c>
      <c r="I12" s="21">
        <v>0.1</v>
      </c>
      <c r="J12" s="21"/>
      <c r="K12" s="20">
        <v>736</v>
      </c>
      <c r="L12" s="21">
        <v>0</v>
      </c>
      <c r="M12" s="21"/>
      <c r="N12" s="20">
        <v>45</v>
      </c>
      <c r="O12" s="21">
        <v>0</v>
      </c>
      <c r="P12" s="21"/>
      <c r="Q12" s="20">
        <v>1</v>
      </c>
      <c r="R12" s="19">
        <v>0</v>
      </c>
      <c r="S12" s="19"/>
      <c r="T12" s="20">
        <f>N12+Q12</f>
        <v>46</v>
      </c>
    </row>
    <row r="13" spans="1:20" x14ac:dyDescent="0.2">
      <c r="A13" s="6">
        <v>20</v>
      </c>
      <c r="B13" s="6" t="s">
        <v>17</v>
      </c>
      <c r="C13" s="6">
        <v>29</v>
      </c>
      <c r="D13" s="3"/>
      <c r="E13" s="18">
        <v>26401</v>
      </c>
      <c r="F13" s="19">
        <v>17.600000000000001</v>
      </c>
      <c r="G13" s="19"/>
      <c r="H13" s="20">
        <v>638212</v>
      </c>
      <c r="I13" s="21">
        <v>8.6</v>
      </c>
      <c r="J13" s="21"/>
      <c r="K13" s="20">
        <v>98225</v>
      </c>
      <c r="L13" s="21">
        <v>0.6</v>
      </c>
      <c r="M13" s="21"/>
      <c r="N13" s="20">
        <v>31748</v>
      </c>
      <c r="O13" s="21">
        <v>7</v>
      </c>
      <c r="P13" s="21"/>
      <c r="Q13" s="20">
        <v>197</v>
      </c>
      <c r="R13" s="19">
        <v>0.6</v>
      </c>
      <c r="S13" s="19"/>
      <c r="T13" s="20">
        <f t="shared" ref="T13:T18" si="0">N13+Q13</f>
        <v>31945</v>
      </c>
    </row>
    <row r="14" spans="1:20" x14ac:dyDescent="0.2">
      <c r="A14" s="6">
        <v>30</v>
      </c>
      <c r="B14" s="6" t="s">
        <v>17</v>
      </c>
      <c r="C14" s="6">
        <v>39</v>
      </c>
      <c r="D14" s="3"/>
      <c r="E14" s="18">
        <v>22121</v>
      </c>
      <c r="F14" s="19">
        <v>14.7</v>
      </c>
      <c r="G14" s="19"/>
      <c r="H14" s="20">
        <v>1124116</v>
      </c>
      <c r="I14" s="21">
        <v>15.2</v>
      </c>
      <c r="J14" s="21"/>
      <c r="K14" s="20">
        <v>358129</v>
      </c>
      <c r="L14" s="21">
        <v>2.2999999999999998</v>
      </c>
      <c r="M14" s="21"/>
      <c r="N14" s="20">
        <v>67650</v>
      </c>
      <c r="O14" s="21">
        <v>14.9</v>
      </c>
      <c r="P14" s="21"/>
      <c r="Q14" s="20">
        <v>686</v>
      </c>
      <c r="R14" s="19">
        <v>2</v>
      </c>
      <c r="S14" s="19"/>
      <c r="T14" s="20">
        <f t="shared" si="0"/>
        <v>68336</v>
      </c>
    </row>
    <row r="15" spans="1:20" x14ac:dyDescent="0.2">
      <c r="A15" s="6">
        <v>40</v>
      </c>
      <c r="B15" s="6" t="s">
        <v>17</v>
      </c>
      <c r="C15" s="6">
        <v>49</v>
      </c>
      <c r="D15" s="3"/>
      <c r="E15" s="18">
        <v>28111</v>
      </c>
      <c r="F15" s="19">
        <v>18.7</v>
      </c>
      <c r="G15" s="19"/>
      <c r="H15" s="20">
        <v>1681346</v>
      </c>
      <c r="I15" s="21">
        <v>22.8</v>
      </c>
      <c r="J15" s="21"/>
      <c r="K15" s="20">
        <v>974995</v>
      </c>
      <c r="L15" s="21">
        <v>6.3</v>
      </c>
      <c r="M15" s="21"/>
      <c r="N15" s="20">
        <v>105455</v>
      </c>
      <c r="O15" s="21">
        <v>23.2</v>
      </c>
      <c r="P15" s="21"/>
      <c r="Q15" s="20">
        <v>2047</v>
      </c>
      <c r="R15" s="19">
        <v>6</v>
      </c>
      <c r="S15" s="19"/>
      <c r="T15" s="20">
        <f t="shared" si="0"/>
        <v>107502</v>
      </c>
    </row>
    <row r="16" spans="1:20" x14ac:dyDescent="0.2">
      <c r="A16" s="6">
        <v>50</v>
      </c>
      <c r="B16" s="6" t="s">
        <v>17</v>
      </c>
      <c r="C16" s="6">
        <v>59</v>
      </c>
      <c r="D16" s="3"/>
      <c r="E16" s="18">
        <v>24367</v>
      </c>
      <c r="F16" s="19">
        <v>16.2</v>
      </c>
      <c r="G16" s="19"/>
      <c r="H16" s="20">
        <v>1630688</v>
      </c>
      <c r="I16" s="21">
        <v>22.1</v>
      </c>
      <c r="J16" s="21"/>
      <c r="K16" s="20">
        <v>2634344</v>
      </c>
      <c r="L16" s="21">
        <v>17</v>
      </c>
      <c r="M16" s="21"/>
      <c r="N16" s="20">
        <v>110069</v>
      </c>
      <c r="O16" s="21">
        <v>24.3</v>
      </c>
      <c r="P16" s="21"/>
      <c r="Q16" s="20">
        <v>6029</v>
      </c>
      <c r="R16" s="19">
        <v>17.8</v>
      </c>
      <c r="S16" s="19"/>
      <c r="T16" s="20">
        <f t="shared" si="0"/>
        <v>116098</v>
      </c>
    </row>
    <row r="17" spans="1:20" x14ac:dyDescent="0.2">
      <c r="A17" s="6">
        <v>60</v>
      </c>
      <c r="B17" s="6" t="s">
        <v>17</v>
      </c>
      <c r="C17" s="6">
        <v>64</v>
      </c>
      <c r="D17" s="3"/>
      <c r="E17" s="18">
        <v>10850</v>
      </c>
      <c r="F17" s="19">
        <v>7.2</v>
      </c>
      <c r="G17" s="19"/>
      <c r="H17" s="20">
        <v>703371</v>
      </c>
      <c r="I17" s="21">
        <v>9.5</v>
      </c>
      <c r="J17" s="21"/>
      <c r="K17" s="20">
        <v>2209466</v>
      </c>
      <c r="L17" s="21">
        <v>14.3</v>
      </c>
      <c r="M17" s="21"/>
      <c r="N17" s="20">
        <v>47184</v>
      </c>
      <c r="O17" s="21">
        <v>10.4</v>
      </c>
      <c r="P17" s="21"/>
      <c r="Q17" s="20">
        <v>5047</v>
      </c>
      <c r="R17" s="19">
        <v>14.9</v>
      </c>
      <c r="S17" s="19"/>
      <c r="T17" s="20">
        <f t="shared" si="0"/>
        <v>52231</v>
      </c>
    </row>
    <row r="18" spans="1:20" x14ac:dyDescent="0.2">
      <c r="A18" s="6"/>
      <c r="B18" s="6" t="s">
        <v>18</v>
      </c>
      <c r="C18" s="6">
        <v>64</v>
      </c>
      <c r="D18" s="3"/>
      <c r="E18" s="18">
        <v>36960</v>
      </c>
      <c r="F18" s="19">
        <v>24.6</v>
      </c>
      <c r="G18" s="19"/>
      <c r="H18" s="20">
        <v>1606625</v>
      </c>
      <c r="I18" s="21">
        <v>21.7</v>
      </c>
      <c r="J18" s="21"/>
      <c r="K18" s="20">
        <v>9200958</v>
      </c>
      <c r="L18" s="21">
        <v>59.4</v>
      </c>
      <c r="M18" s="21"/>
      <c r="N18" s="20">
        <v>91637</v>
      </c>
      <c r="O18" s="21">
        <v>20.2</v>
      </c>
      <c r="P18" s="21"/>
      <c r="Q18" s="20">
        <v>19941</v>
      </c>
      <c r="R18" s="19">
        <v>58.7</v>
      </c>
      <c r="S18" s="19"/>
      <c r="T18" s="20">
        <f t="shared" si="0"/>
        <v>111578</v>
      </c>
    </row>
    <row r="19" spans="1:20" ht="18" customHeight="1" x14ac:dyDescent="0.2">
      <c r="A19" s="22" t="s">
        <v>11</v>
      </c>
      <c r="B19" s="23"/>
      <c r="C19" s="23"/>
      <c r="D19" s="22"/>
      <c r="E19" s="24">
        <f>SUM(E12:E18)</f>
        <v>150343</v>
      </c>
      <c r="F19" s="24">
        <f t="shared" ref="F19:T19" si="1">SUM(F12:F18)</f>
        <v>100</v>
      </c>
      <c r="G19" s="24"/>
      <c r="H19" s="25">
        <f t="shared" si="1"/>
        <v>7389354</v>
      </c>
      <c r="I19" s="24">
        <f t="shared" si="1"/>
        <v>100.00000000000001</v>
      </c>
      <c r="J19" s="24"/>
      <c r="K19" s="25">
        <f t="shared" si="1"/>
        <v>15476853</v>
      </c>
      <c r="L19" s="24">
        <f t="shared" si="1"/>
        <v>99.9</v>
      </c>
      <c r="M19" s="24"/>
      <c r="N19" s="25">
        <f t="shared" si="1"/>
        <v>453788</v>
      </c>
      <c r="O19" s="24">
        <f t="shared" si="1"/>
        <v>100</v>
      </c>
      <c r="P19" s="24"/>
      <c r="Q19" s="25">
        <f t="shared" si="1"/>
        <v>33948</v>
      </c>
      <c r="R19" s="24">
        <f t="shared" si="1"/>
        <v>100</v>
      </c>
      <c r="S19" s="24"/>
      <c r="T19" s="25">
        <f t="shared" si="1"/>
        <v>487736</v>
      </c>
    </row>
    <row r="20" spans="1:20" x14ac:dyDescent="0.2">
      <c r="E20" s="27"/>
    </row>
    <row r="22" spans="1:20" x14ac:dyDescent="0.2">
      <c r="A22" s="28" t="s">
        <v>19</v>
      </c>
    </row>
    <row r="23" spans="1:20" ht="10.5" customHeight="1" x14ac:dyDescent="0.2">
      <c r="A23" s="28" t="s">
        <v>20</v>
      </c>
    </row>
    <row r="24" spans="1:20" ht="10.5" customHeight="1" x14ac:dyDescent="0.2">
      <c r="A24" s="28" t="s">
        <v>21</v>
      </c>
    </row>
  </sheetData>
  <mergeCells count="3">
    <mergeCell ref="N7:N8"/>
    <mergeCell ref="Q7:Q8"/>
    <mergeCell ref="T7:T8"/>
  </mergeCells>
  <pageMargins left="0.39370078740157483" right="0" top="0.59055118110236227" bottom="0.59055118110236227" header="0.51181102362204722" footer="0.51181102362204722"/>
  <pageSetup paperSize="9" orientation="portrait" r:id="rId1"/>
  <headerFooter scaleWithDoc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/>
  </sheetViews>
  <sheetFormatPr baseColWidth="10" defaultRowHeight="12.75" x14ac:dyDescent="0.2"/>
  <cols>
    <col min="1" max="1" width="6.42578125" style="2" customWidth="1"/>
    <col min="2" max="2" width="1.85546875" style="26" customWidth="1"/>
    <col min="3" max="3" width="6.42578125" style="26" customWidth="1"/>
    <col min="4" max="4" width="1.85546875" style="2" customWidth="1"/>
    <col min="5" max="5" width="12.140625" style="2" customWidth="1"/>
    <col min="6" max="6" width="5.28515625" style="2" customWidth="1"/>
    <col min="7" max="7" width="1.85546875" style="2" customWidth="1"/>
    <col min="8" max="8" width="12.140625" style="2" customWidth="1"/>
    <col min="9" max="9" width="5.28515625" style="2" customWidth="1"/>
    <col min="10" max="10" width="1.85546875" style="2" customWidth="1"/>
    <col min="11" max="11" width="12.140625" style="2" customWidth="1"/>
    <col min="12" max="12" width="5.28515625" style="2" customWidth="1"/>
    <col min="13" max="13" width="1.85546875" style="2" customWidth="1"/>
    <col min="14" max="14" width="12.140625" style="2" customWidth="1"/>
    <col min="15" max="15" width="5.28515625" style="2" customWidth="1"/>
    <col min="16" max="16" width="1.85546875" style="2" customWidth="1"/>
    <col min="17" max="17" width="12.140625" style="2" customWidth="1"/>
    <col min="18" max="18" width="5.28515625" style="2" customWidth="1"/>
    <col min="19" max="19" width="1.85546875" style="2" customWidth="1"/>
    <col min="20" max="20" width="12.140625" style="2" customWidth="1"/>
    <col min="21" max="16384" width="11.42578125" style="2"/>
  </cols>
  <sheetData>
    <row r="1" spans="1:20" ht="13.5" customHeight="1" x14ac:dyDescent="0.2">
      <c r="A1" s="1" t="s">
        <v>0</v>
      </c>
      <c r="B1" s="1"/>
      <c r="C1" s="1"/>
    </row>
    <row r="2" spans="1:20" ht="13.5" customHeight="1" x14ac:dyDescent="0.2">
      <c r="A2" s="1" t="s">
        <v>27</v>
      </c>
      <c r="B2" s="1"/>
      <c r="C2" s="1"/>
    </row>
    <row r="3" spans="1:20" ht="11.25" customHeight="1" x14ac:dyDescent="0.2">
      <c r="A3" s="3" t="s">
        <v>2</v>
      </c>
      <c r="B3" s="3"/>
      <c r="C3" s="3"/>
    </row>
    <row r="4" spans="1:20" ht="11.25" customHeight="1" x14ac:dyDescent="0.2">
      <c r="A4" s="3"/>
      <c r="B4" s="3"/>
      <c r="C4" s="3"/>
    </row>
    <row r="6" spans="1:20" x14ac:dyDescent="0.2">
      <c r="A6" s="4"/>
      <c r="B6" s="5"/>
      <c r="C6" s="5"/>
      <c r="D6" s="5"/>
      <c r="E6" s="4" t="s">
        <v>3</v>
      </c>
      <c r="F6" s="4"/>
      <c r="G6" s="4"/>
      <c r="H6" s="4" t="s">
        <v>4</v>
      </c>
      <c r="I6" s="4"/>
      <c r="J6" s="4"/>
      <c r="K6" s="4" t="s">
        <v>4</v>
      </c>
      <c r="L6" s="4"/>
      <c r="M6" s="4"/>
      <c r="N6" s="4" t="s">
        <v>5</v>
      </c>
      <c r="O6" s="4"/>
      <c r="P6" s="4"/>
      <c r="Q6" s="4"/>
      <c r="R6" s="4"/>
      <c r="S6" s="4"/>
      <c r="T6" s="4"/>
    </row>
    <row r="7" spans="1:20" ht="12.75" customHeight="1" x14ac:dyDescent="0.25">
      <c r="A7" s="3"/>
      <c r="B7" s="6"/>
      <c r="C7" s="6"/>
      <c r="D7" s="3"/>
      <c r="E7" s="3" t="s">
        <v>6</v>
      </c>
      <c r="F7" s="7"/>
      <c r="G7" s="7"/>
      <c r="H7" s="3" t="s">
        <v>7</v>
      </c>
      <c r="I7" s="7"/>
      <c r="J7" s="7"/>
      <c r="K7" s="3" t="s">
        <v>8</v>
      </c>
      <c r="L7" s="3"/>
      <c r="M7" s="3"/>
      <c r="N7" s="43" t="s">
        <v>9</v>
      </c>
      <c r="O7" s="8"/>
      <c r="P7" s="8"/>
      <c r="Q7" s="43" t="s">
        <v>10</v>
      </c>
      <c r="R7" s="8"/>
      <c r="S7" s="8"/>
      <c r="T7" s="43" t="s">
        <v>11</v>
      </c>
    </row>
    <row r="8" spans="1:20" ht="6" customHeight="1" x14ac:dyDescent="0.2">
      <c r="A8" s="3"/>
      <c r="B8" s="6"/>
      <c r="C8" s="6"/>
      <c r="D8" s="7"/>
      <c r="E8" s="3"/>
      <c r="F8" s="7"/>
      <c r="G8" s="7"/>
      <c r="H8" s="3"/>
      <c r="I8" s="7"/>
      <c r="J8" s="7"/>
      <c r="K8" s="3"/>
      <c r="L8" s="7"/>
      <c r="M8" s="7"/>
      <c r="N8" s="44"/>
      <c r="O8" s="9"/>
      <c r="P8" s="9"/>
      <c r="Q8" s="44"/>
      <c r="R8" s="9"/>
      <c r="S8" s="9"/>
      <c r="T8" s="44"/>
    </row>
    <row r="9" spans="1:20" ht="15" customHeight="1" x14ac:dyDescent="0.25">
      <c r="A9" s="10" t="s">
        <v>12</v>
      </c>
      <c r="B9" s="5"/>
      <c r="C9" s="5"/>
      <c r="D9" s="7"/>
      <c r="E9" s="5" t="s">
        <v>13</v>
      </c>
      <c r="F9" s="5" t="s">
        <v>14</v>
      </c>
      <c r="G9" s="11"/>
      <c r="H9" s="12" t="s">
        <v>15</v>
      </c>
      <c r="I9" s="5" t="s">
        <v>14</v>
      </c>
      <c r="J9" s="11"/>
      <c r="K9" s="12" t="s">
        <v>15</v>
      </c>
      <c r="L9" s="5" t="s">
        <v>14</v>
      </c>
      <c r="M9" s="11"/>
      <c r="N9" s="13" t="s">
        <v>15</v>
      </c>
      <c r="O9" s="5" t="s">
        <v>14</v>
      </c>
      <c r="P9" s="11"/>
      <c r="Q9" s="13" t="s">
        <v>15</v>
      </c>
      <c r="R9" s="5" t="s">
        <v>14</v>
      </c>
      <c r="S9" s="11"/>
      <c r="T9" s="13" t="s">
        <v>15</v>
      </c>
    </row>
    <row r="10" spans="1:20" x14ac:dyDescent="0.2">
      <c r="A10" s="14"/>
      <c r="B10" s="15"/>
      <c r="C10" s="15"/>
      <c r="D10" s="3"/>
      <c r="E10" s="15"/>
      <c r="F10" s="14"/>
      <c r="G10" s="7"/>
      <c r="H10" s="16" t="s">
        <v>16</v>
      </c>
      <c r="I10" s="16"/>
      <c r="J10" s="13"/>
      <c r="K10" s="16" t="s">
        <v>16</v>
      </c>
      <c r="L10" s="16"/>
      <c r="M10" s="17"/>
      <c r="N10" s="16" t="s">
        <v>16</v>
      </c>
      <c r="O10" s="16"/>
      <c r="P10" s="13"/>
      <c r="Q10" s="16" t="s">
        <v>16</v>
      </c>
      <c r="R10" s="16"/>
      <c r="S10" s="13"/>
      <c r="T10" s="16" t="s">
        <v>16</v>
      </c>
    </row>
    <row r="11" spans="1:20" ht="6" customHeight="1" x14ac:dyDescent="0.2">
      <c r="A11" s="3"/>
      <c r="B11" s="6"/>
      <c r="C11" s="6"/>
      <c r="D11" s="3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">
      <c r="A12" s="6">
        <v>0</v>
      </c>
      <c r="B12" s="6" t="s">
        <v>17</v>
      </c>
      <c r="C12" s="6">
        <v>19</v>
      </c>
      <c r="D12" s="3"/>
      <c r="E12" s="18">
        <v>1550</v>
      </c>
      <c r="F12" s="19">
        <f>E12*100/E19</f>
        <v>1.0409810742924688</v>
      </c>
      <c r="G12" s="19"/>
      <c r="H12" s="20">
        <v>5677</v>
      </c>
      <c r="I12" s="21">
        <f>H12*100/H19</f>
        <v>7.7464438951144868E-2</v>
      </c>
      <c r="J12" s="21"/>
      <c r="K12" s="20">
        <v>774</v>
      </c>
      <c r="L12" s="21">
        <f>K12*100/K19</f>
        <v>5.4117344021438855E-3</v>
      </c>
      <c r="M12" s="21"/>
      <c r="N12" s="20">
        <v>61</v>
      </c>
      <c r="O12" s="21">
        <f>N12*100/N19</f>
        <v>1.3376752957687796E-2</v>
      </c>
      <c r="P12" s="21"/>
      <c r="Q12" s="20">
        <v>1</v>
      </c>
      <c r="R12" s="19">
        <f>Q12*100/Q19</f>
        <v>3.2194713628022277E-3</v>
      </c>
      <c r="S12" s="19"/>
      <c r="T12" s="20">
        <f>N12+Q12</f>
        <v>62</v>
      </c>
    </row>
    <row r="13" spans="1:20" x14ac:dyDescent="0.2">
      <c r="A13" s="6">
        <v>20</v>
      </c>
      <c r="B13" s="6" t="s">
        <v>17</v>
      </c>
      <c r="C13" s="6">
        <v>29</v>
      </c>
      <c r="D13" s="3"/>
      <c r="E13" s="18">
        <v>25930</v>
      </c>
      <c r="F13" s="19">
        <f>E13*100/E19</f>
        <v>17.414605971873364</v>
      </c>
      <c r="G13" s="19"/>
      <c r="H13" s="20">
        <v>625761</v>
      </c>
      <c r="I13" s="21">
        <f>H13*100/H19</f>
        <v>8.5387043830381124</v>
      </c>
      <c r="J13" s="21"/>
      <c r="K13" s="20">
        <v>78773</v>
      </c>
      <c r="L13" s="21">
        <f>K13*100/K19</f>
        <v>0.55077332565901849</v>
      </c>
      <c r="M13" s="21"/>
      <c r="N13" s="20">
        <v>31275</v>
      </c>
      <c r="O13" s="21">
        <f>N13*100/N19</f>
        <v>6.8583270287161611</v>
      </c>
      <c r="P13" s="21"/>
      <c r="Q13" s="20">
        <v>153</v>
      </c>
      <c r="R13" s="19">
        <f>Q13*100/Q19</f>
        <v>0.49257911850874087</v>
      </c>
      <c r="S13" s="19"/>
      <c r="T13" s="20">
        <f t="shared" ref="T13:T18" si="0">N13+Q13</f>
        <v>31428</v>
      </c>
    </row>
    <row r="14" spans="1:20" x14ac:dyDescent="0.2">
      <c r="A14" s="6">
        <v>30</v>
      </c>
      <c r="B14" s="6" t="s">
        <v>17</v>
      </c>
      <c r="C14" s="6">
        <v>39</v>
      </c>
      <c r="D14" s="3"/>
      <c r="E14" s="18">
        <v>22762</v>
      </c>
      <c r="F14" s="19">
        <f>E14*100/E19</f>
        <v>15.286974976158175</v>
      </c>
      <c r="G14" s="19"/>
      <c r="H14" s="20">
        <v>1168997</v>
      </c>
      <c r="I14" s="21">
        <f>H14*100/H19</f>
        <v>15.951329353632463</v>
      </c>
      <c r="J14" s="21"/>
      <c r="K14" s="20">
        <v>350227</v>
      </c>
      <c r="L14" s="21">
        <f>K14*100/K19</f>
        <v>2.4487538817308097</v>
      </c>
      <c r="M14" s="21"/>
      <c r="N14" s="20">
        <v>71031</v>
      </c>
      <c r="O14" s="21">
        <f>N14*100/N19</f>
        <v>15.576461300615112</v>
      </c>
      <c r="P14" s="21"/>
      <c r="Q14" s="20">
        <v>652</v>
      </c>
      <c r="R14" s="19">
        <f>Q14*100/Q19</f>
        <v>2.0990953285470524</v>
      </c>
      <c r="S14" s="19"/>
      <c r="T14" s="20">
        <f t="shared" si="0"/>
        <v>71683</v>
      </c>
    </row>
    <row r="15" spans="1:20" x14ac:dyDescent="0.2">
      <c r="A15" s="6">
        <v>40</v>
      </c>
      <c r="B15" s="6" t="s">
        <v>17</v>
      </c>
      <c r="C15" s="6">
        <v>49</v>
      </c>
      <c r="D15" s="3"/>
      <c r="E15" s="18">
        <v>27844</v>
      </c>
      <c r="F15" s="19">
        <f>E15*100/E19</f>
        <v>18.700049698451288</v>
      </c>
      <c r="G15" s="19"/>
      <c r="H15" s="20">
        <v>1681851</v>
      </c>
      <c r="I15" s="21">
        <f>H15*100/H19</f>
        <v>22.949382440447764</v>
      </c>
      <c r="J15" s="21"/>
      <c r="K15" s="20">
        <v>858359</v>
      </c>
      <c r="L15" s="21">
        <f>K15*100/K19</f>
        <v>6.0015645086431828</v>
      </c>
      <c r="M15" s="21"/>
      <c r="N15" s="20">
        <v>107265</v>
      </c>
      <c r="O15" s="21">
        <f>N15*100/N19</f>
        <v>23.522252557481661</v>
      </c>
      <c r="P15" s="21"/>
      <c r="Q15" s="20">
        <v>1787</v>
      </c>
      <c r="R15" s="19">
        <f>Q15*100/Q19</f>
        <v>5.7531953253275816</v>
      </c>
      <c r="S15" s="19"/>
      <c r="T15" s="20">
        <f t="shared" si="0"/>
        <v>109052</v>
      </c>
    </row>
    <row r="16" spans="1:20" x14ac:dyDescent="0.2">
      <c r="A16" s="6">
        <v>50</v>
      </c>
      <c r="B16" s="6" t="s">
        <v>17</v>
      </c>
      <c r="C16" s="6">
        <v>59</v>
      </c>
      <c r="D16" s="3"/>
      <c r="E16" s="18">
        <v>23843</v>
      </c>
      <c r="F16" s="19">
        <f>E16*100/E19</f>
        <v>16.012975325390535</v>
      </c>
      <c r="G16" s="19"/>
      <c r="H16" s="20">
        <v>1624284</v>
      </c>
      <c r="I16" s="21">
        <f>H16*100/H19</f>
        <v>22.163862736889449</v>
      </c>
      <c r="J16" s="21"/>
      <c r="K16" s="20">
        <v>2471741</v>
      </c>
      <c r="L16" s="21">
        <f>K16*100/K19</f>
        <v>17.282178039908953</v>
      </c>
      <c r="M16" s="21"/>
      <c r="N16" s="20">
        <v>112160</v>
      </c>
      <c r="O16" s="21">
        <f>N16*100/N19</f>
        <v>24.595682159578082</v>
      </c>
      <c r="P16" s="21"/>
      <c r="Q16" s="20">
        <v>5612</v>
      </c>
      <c r="R16" s="19">
        <f>Q16*100/Q19</f>
        <v>18.067673288046102</v>
      </c>
      <c r="S16" s="19"/>
      <c r="T16" s="20">
        <f t="shared" si="0"/>
        <v>117772</v>
      </c>
    </row>
    <row r="17" spans="1:20" x14ac:dyDescent="0.2">
      <c r="A17" s="6">
        <v>60</v>
      </c>
      <c r="B17" s="6" t="s">
        <v>17</v>
      </c>
      <c r="C17" s="6">
        <v>64</v>
      </c>
      <c r="D17" s="3"/>
      <c r="E17" s="18">
        <v>10518</v>
      </c>
      <c r="F17" s="19">
        <f>E17*100/E19</f>
        <v>7.0638960899407648</v>
      </c>
      <c r="G17" s="19"/>
      <c r="H17" s="20">
        <v>675194</v>
      </c>
      <c r="I17" s="21">
        <f>H17*100/H19</f>
        <v>9.2132331148809765</v>
      </c>
      <c r="J17" s="21"/>
      <c r="K17" s="20">
        <v>1964646</v>
      </c>
      <c r="L17" s="21">
        <f>K17*100/K19</f>
        <v>13.736618018390669</v>
      </c>
      <c r="M17" s="21"/>
      <c r="N17" s="20">
        <v>45814</v>
      </c>
      <c r="O17" s="21">
        <f>N17*100/N19</f>
        <v>10.046599344319814</v>
      </c>
      <c r="P17" s="21"/>
      <c r="Q17" s="20">
        <v>4452</v>
      </c>
      <c r="R17" s="19">
        <f>Q17*100/Q19</f>
        <v>14.333086507195519</v>
      </c>
      <c r="S17" s="19"/>
      <c r="T17" s="20">
        <f t="shared" si="0"/>
        <v>50266</v>
      </c>
    </row>
    <row r="18" spans="1:20" x14ac:dyDescent="0.2">
      <c r="A18" s="6"/>
      <c r="B18" s="6" t="s">
        <v>18</v>
      </c>
      <c r="C18" s="6">
        <v>64</v>
      </c>
      <c r="D18" s="3"/>
      <c r="E18" s="18">
        <v>36451</v>
      </c>
      <c r="F18" s="19">
        <f>E18*100/E19</f>
        <v>24.480516863893403</v>
      </c>
      <c r="G18" s="19"/>
      <c r="H18" s="20">
        <v>1546760</v>
      </c>
      <c r="I18" s="21">
        <f>H18*100/H19</f>
        <v>21.106023532160091</v>
      </c>
      <c r="J18" s="21"/>
      <c r="K18" s="20">
        <v>8577734</v>
      </c>
      <c r="L18" s="21">
        <f>K18*100/K19</f>
        <v>59.974700491265224</v>
      </c>
      <c r="M18" s="21"/>
      <c r="N18" s="20">
        <v>88409</v>
      </c>
      <c r="O18" s="21">
        <f>N18*100/N19</f>
        <v>19.387300856331482</v>
      </c>
      <c r="P18" s="21"/>
      <c r="Q18" s="20">
        <v>18404</v>
      </c>
      <c r="R18" s="19">
        <f>Q18*100/Q19</f>
        <v>59.2511509610122</v>
      </c>
      <c r="S18" s="19"/>
      <c r="T18" s="20">
        <f t="shared" si="0"/>
        <v>106813</v>
      </c>
    </row>
    <row r="19" spans="1:20" ht="18" customHeight="1" x14ac:dyDescent="0.2">
      <c r="A19" s="22" t="s">
        <v>11</v>
      </c>
      <c r="B19" s="23"/>
      <c r="C19" s="23"/>
      <c r="D19" s="22"/>
      <c r="E19" s="24">
        <f>SUM(E12:E18)</f>
        <v>148898</v>
      </c>
      <c r="F19" s="24">
        <f t="shared" ref="F19:T19" si="1">SUM(F12:F18)</f>
        <v>100</v>
      </c>
      <c r="G19" s="24"/>
      <c r="H19" s="25">
        <f t="shared" si="1"/>
        <v>7328524</v>
      </c>
      <c r="I19" s="24">
        <f t="shared" si="1"/>
        <v>100</v>
      </c>
      <c r="J19" s="24"/>
      <c r="K19" s="25">
        <f t="shared" si="1"/>
        <v>14302254</v>
      </c>
      <c r="L19" s="24">
        <f t="shared" si="1"/>
        <v>100</v>
      </c>
      <c r="M19" s="24"/>
      <c r="N19" s="25">
        <f t="shared" si="1"/>
        <v>456015</v>
      </c>
      <c r="O19" s="24">
        <f t="shared" si="1"/>
        <v>100</v>
      </c>
      <c r="P19" s="24"/>
      <c r="Q19" s="25">
        <f t="shared" si="1"/>
        <v>31061</v>
      </c>
      <c r="R19" s="24">
        <f t="shared" si="1"/>
        <v>100</v>
      </c>
      <c r="S19" s="24"/>
      <c r="T19" s="25">
        <f t="shared" si="1"/>
        <v>487076</v>
      </c>
    </row>
    <row r="20" spans="1:20" x14ac:dyDescent="0.2">
      <c r="E20" s="27"/>
    </row>
    <row r="22" spans="1:20" x14ac:dyDescent="0.2">
      <c r="A22" s="28" t="s">
        <v>19</v>
      </c>
    </row>
    <row r="23" spans="1:20" ht="10.5" customHeight="1" x14ac:dyDescent="0.2">
      <c r="A23" s="28" t="s">
        <v>20</v>
      </c>
    </row>
    <row r="24" spans="1:20" ht="10.5" customHeight="1" x14ac:dyDescent="0.2">
      <c r="A24" s="28" t="s">
        <v>21</v>
      </c>
    </row>
  </sheetData>
  <mergeCells count="3">
    <mergeCell ref="N7:N8"/>
    <mergeCell ref="Q7:Q8"/>
    <mergeCell ref="T7:T8"/>
  </mergeCells>
  <pageMargins left="0.39370078740157483" right="0" top="0.59055118110236227" bottom="0.59055118110236227" header="0.51181102362204722" footer="0.51181102362204722"/>
  <pageSetup paperSize="9" orientation="portrait" r:id="rId1"/>
  <headerFooter scaleWithDoc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/>
  </sheetViews>
  <sheetFormatPr baseColWidth="10" defaultRowHeight="12.75" x14ac:dyDescent="0.2"/>
  <cols>
    <col min="1" max="1" width="6.42578125" style="2" customWidth="1"/>
    <col min="2" max="2" width="1.85546875" style="26" customWidth="1"/>
    <col min="3" max="3" width="6.42578125" style="26" customWidth="1"/>
    <col min="4" max="4" width="1.85546875" style="2" customWidth="1"/>
    <col min="5" max="5" width="12.140625" style="2" customWidth="1"/>
    <col min="6" max="6" width="5.28515625" style="2" customWidth="1"/>
    <col min="7" max="7" width="1.85546875" style="2" customWidth="1"/>
    <col min="8" max="8" width="12.140625" style="2" customWidth="1"/>
    <col min="9" max="9" width="5.28515625" style="2" customWidth="1"/>
    <col min="10" max="10" width="1.85546875" style="2" customWidth="1"/>
    <col min="11" max="11" width="12.140625" style="2" customWidth="1"/>
    <col min="12" max="12" width="5.28515625" style="2" customWidth="1"/>
    <col min="13" max="13" width="1.85546875" style="2" customWidth="1"/>
    <col min="14" max="14" width="12.140625" style="2" customWidth="1"/>
    <col min="15" max="15" width="5.28515625" style="2" customWidth="1"/>
    <col min="16" max="16" width="1.85546875" style="2" customWidth="1"/>
    <col min="17" max="17" width="12.140625" style="2" customWidth="1"/>
    <col min="18" max="18" width="5.28515625" style="2" customWidth="1"/>
    <col min="19" max="19" width="1.85546875" style="2" customWidth="1"/>
    <col min="20" max="20" width="12.140625" style="2" customWidth="1"/>
    <col min="21" max="16384" width="11.42578125" style="2"/>
  </cols>
  <sheetData>
    <row r="1" spans="1:20" ht="13.5" customHeight="1" x14ac:dyDescent="0.2">
      <c r="A1" s="1" t="s">
        <v>0</v>
      </c>
      <c r="B1" s="1"/>
      <c r="C1" s="1"/>
    </row>
    <row r="2" spans="1:20" ht="13.5" customHeight="1" x14ac:dyDescent="0.2">
      <c r="A2" s="1" t="s">
        <v>26</v>
      </c>
      <c r="B2" s="1"/>
      <c r="C2" s="1"/>
    </row>
    <row r="3" spans="1:20" ht="11.25" customHeight="1" x14ac:dyDescent="0.2">
      <c r="A3" s="3" t="s">
        <v>2</v>
      </c>
      <c r="B3" s="3"/>
      <c r="C3" s="3"/>
    </row>
    <row r="4" spans="1:20" ht="11.25" customHeight="1" x14ac:dyDescent="0.2">
      <c r="A4" s="3"/>
      <c r="B4" s="3"/>
      <c r="C4" s="3"/>
    </row>
    <row r="6" spans="1:20" x14ac:dyDescent="0.2">
      <c r="A6" s="4"/>
      <c r="B6" s="5"/>
      <c r="C6" s="5"/>
      <c r="D6" s="5"/>
      <c r="E6" s="4" t="s">
        <v>3</v>
      </c>
      <c r="F6" s="4"/>
      <c r="G6" s="4"/>
      <c r="H6" s="4" t="s">
        <v>4</v>
      </c>
      <c r="I6" s="4"/>
      <c r="J6" s="4"/>
      <c r="K6" s="4" t="s">
        <v>4</v>
      </c>
      <c r="L6" s="4"/>
      <c r="M6" s="4"/>
      <c r="N6" s="4" t="s">
        <v>5</v>
      </c>
      <c r="O6" s="4"/>
      <c r="P6" s="4"/>
      <c r="Q6" s="4"/>
      <c r="R6" s="4"/>
      <c r="S6" s="4"/>
      <c r="T6" s="4"/>
    </row>
    <row r="7" spans="1:20" ht="12.75" customHeight="1" x14ac:dyDescent="0.25">
      <c r="A7" s="3"/>
      <c r="B7" s="6"/>
      <c r="C7" s="6"/>
      <c r="D7" s="3"/>
      <c r="E7" s="3" t="s">
        <v>6</v>
      </c>
      <c r="F7" s="7"/>
      <c r="G7" s="7"/>
      <c r="H7" s="3" t="s">
        <v>7</v>
      </c>
      <c r="I7" s="7"/>
      <c r="J7" s="7"/>
      <c r="K7" s="3" t="s">
        <v>8</v>
      </c>
      <c r="L7" s="3"/>
      <c r="M7" s="3"/>
      <c r="N7" s="43" t="s">
        <v>9</v>
      </c>
      <c r="O7" s="8"/>
      <c r="P7" s="8"/>
      <c r="Q7" s="43" t="s">
        <v>10</v>
      </c>
      <c r="R7" s="8"/>
      <c r="S7" s="8"/>
      <c r="T7" s="43" t="s">
        <v>11</v>
      </c>
    </row>
    <row r="8" spans="1:20" ht="6" customHeight="1" x14ac:dyDescent="0.2">
      <c r="A8" s="3"/>
      <c r="B8" s="6"/>
      <c r="C8" s="6"/>
      <c r="D8" s="7"/>
      <c r="E8" s="3"/>
      <c r="F8" s="7"/>
      <c r="G8" s="7"/>
      <c r="H8" s="3"/>
      <c r="I8" s="7"/>
      <c r="J8" s="7"/>
      <c r="K8" s="3"/>
      <c r="L8" s="7"/>
      <c r="M8" s="7"/>
      <c r="N8" s="44"/>
      <c r="O8" s="9"/>
      <c r="P8" s="9"/>
      <c r="Q8" s="44"/>
      <c r="R8" s="9"/>
      <c r="S8" s="9"/>
      <c r="T8" s="44"/>
    </row>
    <row r="9" spans="1:20" ht="15" customHeight="1" x14ac:dyDescent="0.25">
      <c r="A9" s="10" t="s">
        <v>12</v>
      </c>
      <c r="B9" s="5"/>
      <c r="C9" s="5"/>
      <c r="D9" s="7"/>
      <c r="E9" s="5" t="s">
        <v>13</v>
      </c>
      <c r="F9" s="5" t="s">
        <v>14</v>
      </c>
      <c r="G9" s="11"/>
      <c r="H9" s="12" t="s">
        <v>15</v>
      </c>
      <c r="I9" s="5" t="s">
        <v>14</v>
      </c>
      <c r="J9" s="11"/>
      <c r="K9" s="12" t="s">
        <v>15</v>
      </c>
      <c r="L9" s="5" t="s">
        <v>14</v>
      </c>
      <c r="M9" s="11"/>
      <c r="N9" s="13" t="s">
        <v>15</v>
      </c>
      <c r="O9" s="5" t="s">
        <v>14</v>
      </c>
      <c r="P9" s="11"/>
      <c r="Q9" s="13" t="s">
        <v>15</v>
      </c>
      <c r="R9" s="5" t="s">
        <v>14</v>
      </c>
      <c r="S9" s="11"/>
      <c r="T9" s="13" t="s">
        <v>15</v>
      </c>
    </row>
    <row r="10" spans="1:20" x14ac:dyDescent="0.2">
      <c r="A10" s="14"/>
      <c r="B10" s="15"/>
      <c r="C10" s="15"/>
      <c r="D10" s="3"/>
      <c r="E10" s="15"/>
      <c r="F10" s="14"/>
      <c r="G10" s="7"/>
      <c r="H10" s="16" t="s">
        <v>16</v>
      </c>
      <c r="I10" s="16"/>
      <c r="J10" s="13"/>
      <c r="K10" s="16" t="s">
        <v>16</v>
      </c>
      <c r="L10" s="16"/>
      <c r="M10" s="17"/>
      <c r="N10" s="16" t="s">
        <v>16</v>
      </c>
      <c r="O10" s="16"/>
      <c r="P10" s="13"/>
      <c r="Q10" s="16" t="s">
        <v>16</v>
      </c>
      <c r="R10" s="16"/>
      <c r="S10" s="13"/>
      <c r="T10" s="16" t="s">
        <v>16</v>
      </c>
    </row>
    <row r="11" spans="1:20" ht="6" customHeight="1" x14ac:dyDescent="0.2">
      <c r="A11" s="3"/>
      <c r="B11" s="6"/>
      <c r="C11" s="6"/>
      <c r="D11" s="3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">
      <c r="A12" s="6">
        <v>0</v>
      </c>
      <c r="B12" s="6" t="s">
        <v>17</v>
      </c>
      <c r="C12" s="6">
        <v>19</v>
      </c>
      <c r="D12" s="3"/>
      <c r="E12" s="18">
        <v>1605</v>
      </c>
      <c r="F12" s="19">
        <f>E12*100/E19</f>
        <v>1.0880396981960911</v>
      </c>
      <c r="G12" s="19"/>
      <c r="H12" s="20">
        <v>5905</v>
      </c>
      <c r="I12" s="21">
        <f>H12*100/H19</f>
        <v>8.131961141206788E-2</v>
      </c>
      <c r="J12" s="21"/>
      <c r="K12" s="20">
        <v>1168</v>
      </c>
      <c r="L12" s="21">
        <f>K12*100/K19</f>
        <v>9.0265834428038417E-3</v>
      </c>
      <c r="M12" s="21"/>
      <c r="N12" s="20">
        <v>72</v>
      </c>
      <c r="O12" s="21">
        <f>N12*100/N19</f>
        <v>1.5812637811530927E-2</v>
      </c>
      <c r="P12" s="21"/>
      <c r="Q12" s="20">
        <v>2</v>
      </c>
      <c r="R12" s="19">
        <f>Q12*100/Q19</f>
        <v>7.2434899134402953E-3</v>
      </c>
      <c r="S12" s="19"/>
      <c r="T12" s="20">
        <f>N12+Q12</f>
        <v>74</v>
      </c>
    </row>
    <row r="13" spans="1:20" x14ac:dyDescent="0.2">
      <c r="A13" s="6">
        <v>20</v>
      </c>
      <c r="B13" s="6" t="s">
        <v>17</v>
      </c>
      <c r="C13" s="6">
        <v>29</v>
      </c>
      <c r="D13" s="3"/>
      <c r="E13" s="18">
        <v>25455</v>
      </c>
      <c r="F13" s="19">
        <f>E13*100/E19</f>
        <v>17.256106241483803</v>
      </c>
      <c r="G13" s="19"/>
      <c r="H13" s="20">
        <v>614468</v>
      </c>
      <c r="I13" s="21">
        <f>H13*100/H19</f>
        <v>8.4620320042591928</v>
      </c>
      <c r="J13" s="21"/>
      <c r="K13" s="20">
        <v>52928</v>
      </c>
      <c r="L13" s="21">
        <f>K13*100/K19</f>
        <v>0.40904024696979602</v>
      </c>
      <c r="M13" s="21"/>
      <c r="N13" s="20">
        <v>30661</v>
      </c>
      <c r="O13" s="21">
        <f>N13*100/N19</f>
        <v>6.7337678880465246</v>
      </c>
      <c r="P13" s="21"/>
      <c r="Q13" s="20">
        <v>83</v>
      </c>
      <c r="R13" s="19">
        <f>Q13*100/Q19</f>
        <v>0.30060483140777228</v>
      </c>
      <c r="S13" s="19"/>
      <c r="T13" s="20">
        <f t="shared" ref="T13:T18" si="0">N13+Q13</f>
        <v>30744</v>
      </c>
    </row>
    <row r="14" spans="1:20" x14ac:dyDescent="0.2">
      <c r="A14" s="6">
        <v>30</v>
      </c>
      <c r="B14" s="6" t="s">
        <v>17</v>
      </c>
      <c r="C14" s="6">
        <v>39</v>
      </c>
      <c r="D14" s="3"/>
      <c r="E14" s="18">
        <v>23514</v>
      </c>
      <c r="F14" s="19">
        <f>E14*100/E19</f>
        <v>15.940290008338248</v>
      </c>
      <c r="G14" s="19"/>
      <c r="H14" s="20">
        <v>1220381</v>
      </c>
      <c r="I14" s="21">
        <f>H14*100/H19</f>
        <v>16.806250414000139</v>
      </c>
      <c r="J14" s="21"/>
      <c r="K14" s="20">
        <v>339731</v>
      </c>
      <c r="L14" s="21">
        <f>K14*100/K19</f>
        <v>2.6255224482938289</v>
      </c>
      <c r="M14" s="21"/>
      <c r="N14" s="20">
        <v>74771</v>
      </c>
      <c r="O14" s="21">
        <f>N14*100/N19</f>
        <v>16.421204747305264</v>
      </c>
      <c r="P14" s="21"/>
      <c r="Q14" s="20">
        <v>603</v>
      </c>
      <c r="R14" s="19">
        <f>Q14*100/Q19</f>
        <v>2.1839122089022491</v>
      </c>
      <c r="S14" s="19"/>
      <c r="T14" s="20">
        <f t="shared" si="0"/>
        <v>75374</v>
      </c>
    </row>
    <row r="15" spans="1:20" x14ac:dyDescent="0.2">
      <c r="A15" s="6">
        <v>40</v>
      </c>
      <c r="B15" s="6" t="s">
        <v>17</v>
      </c>
      <c r="C15" s="6">
        <v>49</v>
      </c>
      <c r="D15" s="3"/>
      <c r="E15" s="18">
        <v>27411</v>
      </c>
      <c r="F15" s="19">
        <f>E15*100/E19</f>
        <v>18.582091069939597</v>
      </c>
      <c r="G15" s="19"/>
      <c r="H15" s="20">
        <v>1683367</v>
      </c>
      <c r="I15" s="21">
        <f>H15*100/H19</f>
        <v>23.18217617339517</v>
      </c>
      <c r="J15" s="21"/>
      <c r="K15" s="20">
        <v>817425</v>
      </c>
      <c r="L15" s="21">
        <f>K15*100/K19</f>
        <v>6.3172559680941189</v>
      </c>
      <c r="M15" s="21"/>
      <c r="N15" s="20">
        <v>108933</v>
      </c>
      <c r="O15" s="21">
        <f>N15*100/N19</f>
        <v>23.923862148937477</v>
      </c>
      <c r="P15" s="21"/>
      <c r="Q15" s="20">
        <v>1674</v>
      </c>
      <c r="R15" s="19">
        <f>Q15*100/Q19</f>
        <v>6.0628010575495273</v>
      </c>
      <c r="S15" s="19"/>
      <c r="T15" s="20">
        <f t="shared" si="0"/>
        <v>110607</v>
      </c>
    </row>
    <row r="16" spans="1:20" x14ac:dyDescent="0.2">
      <c r="A16" s="6">
        <v>50</v>
      </c>
      <c r="B16" s="6" t="s">
        <v>17</v>
      </c>
      <c r="C16" s="6">
        <v>59</v>
      </c>
      <c r="D16" s="3"/>
      <c r="E16" s="18">
        <v>23369</v>
      </c>
      <c r="F16" s="19">
        <f>E16*100/E19</f>
        <v>15.841993587005891</v>
      </c>
      <c r="G16" s="19"/>
      <c r="H16" s="20">
        <v>1591149</v>
      </c>
      <c r="I16" s="21">
        <f>H16*100/H19</f>
        <v>21.912213103928941</v>
      </c>
      <c r="J16" s="21"/>
      <c r="K16" s="20">
        <v>1996302</v>
      </c>
      <c r="L16" s="21">
        <f>K16*100/K19</f>
        <v>15.427899469209072</v>
      </c>
      <c r="M16" s="21"/>
      <c r="N16" s="20">
        <v>110978</v>
      </c>
      <c r="O16" s="21">
        <f>N16*100/N19</f>
        <v>24.372984986778878</v>
      </c>
      <c r="P16" s="21"/>
      <c r="Q16" s="20">
        <v>4410</v>
      </c>
      <c r="R16" s="19">
        <f>Q16*100/Q19</f>
        <v>15.971895259135852</v>
      </c>
      <c r="S16" s="19"/>
      <c r="T16" s="20">
        <f t="shared" si="0"/>
        <v>115388</v>
      </c>
    </row>
    <row r="17" spans="1:20" x14ac:dyDescent="0.2">
      <c r="A17" s="6">
        <v>60</v>
      </c>
      <c r="B17" s="6" t="s">
        <v>17</v>
      </c>
      <c r="C17" s="6">
        <v>64</v>
      </c>
      <c r="D17" s="3"/>
      <c r="E17" s="18">
        <v>10051</v>
      </c>
      <c r="F17" s="19">
        <f>E17*100/E19</f>
        <v>6.8136367642173914</v>
      </c>
      <c r="G17" s="19"/>
      <c r="H17" s="20">
        <v>628761</v>
      </c>
      <c r="I17" s="21">
        <f>H17*100/H19</f>
        <v>8.6588654006880983</v>
      </c>
      <c r="J17" s="21"/>
      <c r="K17" s="20">
        <v>1446823</v>
      </c>
      <c r="L17" s="21">
        <f>K17*100/K19</f>
        <v>11.181394294921047</v>
      </c>
      <c r="M17" s="21"/>
      <c r="N17" s="20">
        <v>42762</v>
      </c>
      <c r="O17" s="21">
        <f>N17*100/N19</f>
        <v>9.3913891402317429</v>
      </c>
      <c r="P17" s="21"/>
      <c r="Q17" s="20">
        <v>3166</v>
      </c>
      <c r="R17" s="19">
        <f>Q17*100/Q19</f>
        <v>11.466444532975988</v>
      </c>
      <c r="S17" s="19"/>
      <c r="T17" s="20">
        <f t="shared" si="0"/>
        <v>45928</v>
      </c>
    </row>
    <row r="18" spans="1:20" x14ac:dyDescent="0.2">
      <c r="A18" s="6"/>
      <c r="B18" s="6" t="s">
        <v>18</v>
      </c>
      <c r="C18" s="6">
        <v>64</v>
      </c>
      <c r="D18" s="3"/>
      <c r="E18" s="18">
        <v>36108</v>
      </c>
      <c r="F18" s="19">
        <f>E18*100/E19</f>
        <v>24.47784263081898</v>
      </c>
      <c r="G18" s="19"/>
      <c r="H18" s="20">
        <v>1517440</v>
      </c>
      <c r="I18" s="21">
        <f>H18*100/H19</f>
        <v>20.897143292316393</v>
      </c>
      <c r="J18" s="21"/>
      <c r="K18" s="20">
        <v>8285181</v>
      </c>
      <c r="L18" s="21">
        <f>K18*100/K19</f>
        <v>64.029860989069334</v>
      </c>
      <c r="M18" s="21"/>
      <c r="N18" s="20">
        <v>87155</v>
      </c>
      <c r="O18" s="21">
        <f>N18*100/N19</f>
        <v>19.140978450888582</v>
      </c>
      <c r="P18" s="21"/>
      <c r="Q18" s="20">
        <v>17673</v>
      </c>
      <c r="R18" s="19">
        <f>Q18*100/Q19</f>
        <v>64.007098620115173</v>
      </c>
      <c r="S18" s="19"/>
      <c r="T18" s="20">
        <f t="shared" si="0"/>
        <v>104828</v>
      </c>
    </row>
    <row r="19" spans="1:20" ht="18" customHeight="1" x14ac:dyDescent="0.2">
      <c r="A19" s="22" t="s">
        <v>11</v>
      </c>
      <c r="B19" s="23"/>
      <c r="C19" s="23"/>
      <c r="D19" s="22"/>
      <c r="E19" s="24">
        <f>SUM(E12:E18)</f>
        <v>147513</v>
      </c>
      <c r="F19" s="24">
        <f t="shared" ref="F19:T19" si="1">SUM(F12:F18)</f>
        <v>100</v>
      </c>
      <c r="G19" s="24"/>
      <c r="H19" s="25">
        <f t="shared" si="1"/>
        <v>7261471</v>
      </c>
      <c r="I19" s="24">
        <f t="shared" si="1"/>
        <v>100</v>
      </c>
      <c r="J19" s="24"/>
      <c r="K19" s="25">
        <f t="shared" si="1"/>
        <v>12939558</v>
      </c>
      <c r="L19" s="24">
        <f t="shared" si="1"/>
        <v>100</v>
      </c>
      <c r="M19" s="24"/>
      <c r="N19" s="25">
        <f t="shared" si="1"/>
        <v>455332</v>
      </c>
      <c r="O19" s="24">
        <f t="shared" si="1"/>
        <v>99.999999999999986</v>
      </c>
      <c r="P19" s="24"/>
      <c r="Q19" s="25">
        <f t="shared" si="1"/>
        <v>27611</v>
      </c>
      <c r="R19" s="24">
        <f t="shared" si="1"/>
        <v>100</v>
      </c>
      <c r="S19" s="24"/>
      <c r="T19" s="25">
        <f t="shared" si="1"/>
        <v>482943</v>
      </c>
    </row>
    <row r="20" spans="1:20" x14ac:dyDescent="0.2">
      <c r="E20" s="27"/>
    </row>
    <row r="22" spans="1:20" x14ac:dyDescent="0.2">
      <c r="A22" s="28" t="s">
        <v>19</v>
      </c>
    </row>
    <row r="23" spans="1:20" ht="10.5" customHeight="1" x14ac:dyDescent="0.2">
      <c r="A23" s="28" t="s">
        <v>20</v>
      </c>
    </row>
    <row r="24" spans="1:20" ht="10.5" customHeight="1" x14ac:dyDescent="0.2">
      <c r="A24" s="28" t="s">
        <v>21</v>
      </c>
    </row>
  </sheetData>
  <mergeCells count="3">
    <mergeCell ref="N7:N8"/>
    <mergeCell ref="Q7:Q8"/>
    <mergeCell ref="T7:T8"/>
  </mergeCells>
  <pageMargins left="0.39370078740157483" right="0" top="0.59055118110236227" bottom="0.59055118110236227" header="0.51181102362204722" footer="0.51181102362204722"/>
  <pageSetup paperSize="9" orientation="portrait" r:id="rId1"/>
  <headerFooter scaleWithDoc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/>
  </sheetViews>
  <sheetFormatPr baseColWidth="10" defaultRowHeight="12.75" x14ac:dyDescent="0.2"/>
  <cols>
    <col min="1" max="1" width="6.42578125" style="2" customWidth="1"/>
    <col min="2" max="2" width="1.85546875" style="26" customWidth="1"/>
    <col min="3" max="3" width="6.42578125" style="26" customWidth="1"/>
    <col min="4" max="4" width="1.85546875" style="2" customWidth="1"/>
    <col min="5" max="5" width="12.140625" style="2" customWidth="1"/>
    <col min="6" max="6" width="5.28515625" style="2" customWidth="1"/>
    <col min="7" max="7" width="1.85546875" style="2" customWidth="1"/>
    <col min="8" max="8" width="12.140625" style="2" customWidth="1"/>
    <col min="9" max="9" width="5.28515625" style="2" customWidth="1"/>
    <col min="10" max="10" width="1.85546875" style="2" customWidth="1"/>
    <col min="11" max="11" width="12.140625" style="2" customWidth="1"/>
    <col min="12" max="12" width="5.28515625" style="2" customWidth="1"/>
    <col min="13" max="13" width="1.85546875" style="2" customWidth="1"/>
    <col min="14" max="14" width="12.140625" style="2" customWidth="1"/>
    <col min="15" max="15" width="5.28515625" style="2" customWidth="1"/>
    <col min="16" max="16" width="1.85546875" style="2" customWidth="1"/>
    <col min="17" max="17" width="12.140625" style="2" customWidth="1"/>
    <col min="18" max="18" width="5.28515625" style="2" customWidth="1"/>
    <col min="19" max="19" width="1.85546875" style="2" customWidth="1"/>
    <col min="20" max="20" width="12.140625" style="2" customWidth="1"/>
    <col min="21" max="16384" width="11.42578125" style="2"/>
  </cols>
  <sheetData>
    <row r="1" spans="1:20" ht="13.5" customHeight="1" x14ac:dyDescent="0.2">
      <c r="A1" s="1" t="s">
        <v>0</v>
      </c>
      <c r="B1" s="1"/>
      <c r="C1" s="1"/>
    </row>
    <row r="2" spans="1:20" ht="13.5" customHeight="1" x14ac:dyDescent="0.2">
      <c r="A2" s="1" t="s">
        <v>25</v>
      </c>
      <c r="B2" s="1"/>
      <c r="C2" s="1"/>
    </row>
    <row r="3" spans="1:20" ht="11.25" customHeight="1" x14ac:dyDescent="0.2">
      <c r="A3" s="3" t="s">
        <v>2</v>
      </c>
      <c r="B3" s="3"/>
      <c r="C3" s="3"/>
    </row>
    <row r="4" spans="1:20" ht="11.25" customHeight="1" x14ac:dyDescent="0.2">
      <c r="A4" s="3"/>
      <c r="B4" s="3"/>
      <c r="C4" s="3"/>
    </row>
    <row r="6" spans="1:20" x14ac:dyDescent="0.2">
      <c r="A6" s="4"/>
      <c r="B6" s="5"/>
      <c r="C6" s="5"/>
      <c r="D6" s="5"/>
      <c r="E6" s="4" t="s">
        <v>3</v>
      </c>
      <c r="F6" s="4"/>
      <c r="G6" s="4"/>
      <c r="H6" s="4" t="s">
        <v>4</v>
      </c>
      <c r="I6" s="4"/>
      <c r="J6" s="4"/>
      <c r="K6" s="4" t="s">
        <v>4</v>
      </c>
      <c r="L6" s="4"/>
      <c r="M6" s="4"/>
      <c r="N6" s="4" t="s">
        <v>5</v>
      </c>
      <c r="O6" s="4"/>
      <c r="P6" s="4"/>
      <c r="Q6" s="4"/>
      <c r="R6" s="4"/>
      <c r="S6" s="4"/>
      <c r="T6" s="4"/>
    </row>
    <row r="7" spans="1:20" ht="12.75" customHeight="1" x14ac:dyDescent="0.25">
      <c r="A7" s="3"/>
      <c r="B7" s="6"/>
      <c r="C7" s="6"/>
      <c r="D7" s="3"/>
      <c r="E7" s="3" t="s">
        <v>6</v>
      </c>
      <c r="F7" s="7"/>
      <c r="G7" s="7"/>
      <c r="H7" s="3" t="s">
        <v>7</v>
      </c>
      <c r="I7" s="7"/>
      <c r="J7" s="7"/>
      <c r="K7" s="3" t="s">
        <v>8</v>
      </c>
      <c r="L7" s="3"/>
      <c r="M7" s="3"/>
      <c r="N7" s="43" t="s">
        <v>9</v>
      </c>
      <c r="O7" s="8"/>
      <c r="P7" s="8"/>
      <c r="Q7" s="43" t="s">
        <v>10</v>
      </c>
      <c r="R7" s="8"/>
      <c r="S7" s="8"/>
      <c r="T7" s="43" t="s">
        <v>11</v>
      </c>
    </row>
    <row r="8" spans="1:20" ht="6" customHeight="1" x14ac:dyDescent="0.2">
      <c r="A8" s="3"/>
      <c r="B8" s="6"/>
      <c r="C8" s="6"/>
      <c r="D8" s="7"/>
      <c r="E8" s="3"/>
      <c r="F8" s="7"/>
      <c r="G8" s="7"/>
      <c r="H8" s="3"/>
      <c r="I8" s="7"/>
      <c r="J8" s="7"/>
      <c r="K8" s="3"/>
      <c r="L8" s="7"/>
      <c r="M8" s="7"/>
      <c r="N8" s="44"/>
      <c r="O8" s="9"/>
      <c r="P8" s="9"/>
      <c r="Q8" s="44"/>
      <c r="R8" s="9"/>
      <c r="S8" s="9"/>
      <c r="T8" s="44"/>
    </row>
    <row r="9" spans="1:20" ht="15" customHeight="1" x14ac:dyDescent="0.25">
      <c r="A9" s="10" t="s">
        <v>12</v>
      </c>
      <c r="B9" s="5"/>
      <c r="C9" s="5"/>
      <c r="D9" s="7"/>
      <c r="E9" s="5" t="s">
        <v>13</v>
      </c>
      <c r="F9" s="5" t="s">
        <v>14</v>
      </c>
      <c r="G9" s="11"/>
      <c r="H9" s="12" t="s">
        <v>15</v>
      </c>
      <c r="I9" s="5" t="s">
        <v>14</v>
      </c>
      <c r="J9" s="11"/>
      <c r="K9" s="12" t="s">
        <v>15</v>
      </c>
      <c r="L9" s="5" t="s">
        <v>14</v>
      </c>
      <c r="M9" s="11"/>
      <c r="N9" s="13" t="s">
        <v>15</v>
      </c>
      <c r="O9" s="5" t="s">
        <v>14</v>
      </c>
      <c r="P9" s="11"/>
      <c r="Q9" s="13" t="s">
        <v>15</v>
      </c>
      <c r="R9" s="5" t="s">
        <v>14</v>
      </c>
      <c r="S9" s="11"/>
      <c r="T9" s="13" t="s">
        <v>15</v>
      </c>
    </row>
    <row r="10" spans="1:20" x14ac:dyDescent="0.2">
      <c r="A10" s="14"/>
      <c r="B10" s="15"/>
      <c r="C10" s="15"/>
      <c r="D10" s="3"/>
      <c r="E10" s="15"/>
      <c r="F10" s="14"/>
      <c r="G10" s="7"/>
      <c r="H10" s="16" t="s">
        <v>16</v>
      </c>
      <c r="I10" s="16"/>
      <c r="J10" s="13"/>
      <c r="K10" s="16" t="s">
        <v>16</v>
      </c>
      <c r="L10" s="16"/>
      <c r="M10" s="17"/>
      <c r="N10" s="16" t="s">
        <v>16</v>
      </c>
      <c r="O10" s="16"/>
      <c r="P10" s="13"/>
      <c r="Q10" s="16" t="s">
        <v>16</v>
      </c>
      <c r="R10" s="16"/>
      <c r="S10" s="13"/>
      <c r="T10" s="16" t="s">
        <v>16</v>
      </c>
    </row>
    <row r="11" spans="1:20" ht="6" customHeight="1" x14ac:dyDescent="0.2">
      <c r="A11" s="3"/>
      <c r="B11" s="6"/>
      <c r="C11" s="6"/>
      <c r="D11" s="3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">
      <c r="A12" s="6">
        <v>0</v>
      </c>
      <c r="B12" s="6" t="s">
        <v>17</v>
      </c>
      <c r="C12" s="6">
        <v>19</v>
      </c>
      <c r="D12" s="3"/>
      <c r="E12" s="18">
        <v>1593</v>
      </c>
      <c r="F12" s="19">
        <f>E12*100/E19</f>
        <v>1.0927349929003094</v>
      </c>
      <c r="G12" s="19"/>
      <c r="H12" s="20">
        <v>6253</v>
      </c>
      <c r="I12" s="21">
        <f>H12*100/H19</f>
        <v>8.7380669070694778E-2</v>
      </c>
      <c r="J12" s="21"/>
      <c r="K12" s="20">
        <v>585</v>
      </c>
      <c r="L12" s="21">
        <f>K12*100/K19</f>
        <v>4.6801849609096552E-3</v>
      </c>
      <c r="M12" s="21"/>
      <c r="N12" s="20">
        <v>79</v>
      </c>
      <c r="O12" s="21">
        <f>N12*100/N19</f>
        <v>1.7714632959532153E-2</v>
      </c>
      <c r="P12" s="21"/>
      <c r="Q12" s="20">
        <v>1</v>
      </c>
      <c r="R12" s="19">
        <f>Q12*100/Q19</f>
        <v>3.7921880925293893E-3</v>
      </c>
      <c r="S12" s="19"/>
      <c r="T12" s="20">
        <f>N12+Q12</f>
        <v>80</v>
      </c>
    </row>
    <row r="13" spans="1:20" x14ac:dyDescent="0.2">
      <c r="A13" s="6">
        <v>20</v>
      </c>
      <c r="B13" s="6" t="s">
        <v>17</v>
      </c>
      <c r="C13" s="6">
        <v>29</v>
      </c>
      <c r="D13" s="3"/>
      <c r="E13" s="18">
        <v>24967</v>
      </c>
      <c r="F13" s="19">
        <f>E13*100/E19</f>
        <v>17.126374493246718</v>
      </c>
      <c r="G13" s="19"/>
      <c r="H13" s="20">
        <v>612319</v>
      </c>
      <c r="I13" s="21">
        <f>H13*100/H19</f>
        <v>8.556667824196186</v>
      </c>
      <c r="J13" s="21"/>
      <c r="K13" s="20">
        <v>61398</v>
      </c>
      <c r="L13" s="21">
        <f>K13*100/K19</f>
        <v>0.49120341235885639</v>
      </c>
      <c r="M13" s="21"/>
      <c r="N13" s="20">
        <v>30628</v>
      </c>
      <c r="O13" s="21">
        <f>N13*100/N19</f>
        <v>6.8678959276525422</v>
      </c>
      <c r="P13" s="21"/>
      <c r="Q13" s="20">
        <v>96</v>
      </c>
      <c r="R13" s="19">
        <f>Q13*100/Q19</f>
        <v>0.36405005688282138</v>
      </c>
      <c r="S13" s="19"/>
      <c r="T13" s="20">
        <f t="shared" ref="T13:T18" si="0">N13+Q13</f>
        <v>30724</v>
      </c>
    </row>
    <row r="14" spans="1:20" x14ac:dyDescent="0.2">
      <c r="A14" s="6">
        <v>30</v>
      </c>
      <c r="B14" s="6" t="s">
        <v>17</v>
      </c>
      <c r="C14" s="6">
        <v>39</v>
      </c>
      <c r="D14" s="3"/>
      <c r="E14" s="18">
        <v>24226</v>
      </c>
      <c r="F14" s="19">
        <f>E14*100/E19</f>
        <v>16.618077801633959</v>
      </c>
      <c r="G14" s="19"/>
      <c r="H14" s="20">
        <v>1260718</v>
      </c>
      <c r="I14" s="21">
        <f>H14*100/H19</f>
        <v>17.617524764028175</v>
      </c>
      <c r="J14" s="21"/>
      <c r="K14" s="20">
        <v>358782</v>
      </c>
      <c r="L14" s="21">
        <f>K14*100/K19</f>
        <v>2.8703694370001505</v>
      </c>
      <c r="M14" s="21"/>
      <c r="N14" s="20">
        <v>77033</v>
      </c>
      <c r="O14" s="21">
        <f>N14*100/N19</f>
        <v>17.273561022425827</v>
      </c>
      <c r="P14" s="21"/>
      <c r="Q14" s="20">
        <v>626</v>
      </c>
      <c r="R14" s="19">
        <f>Q14*100/Q19</f>
        <v>2.373909745923398</v>
      </c>
      <c r="S14" s="19"/>
      <c r="T14" s="20">
        <f t="shared" si="0"/>
        <v>77659</v>
      </c>
    </row>
    <row r="15" spans="1:20" x14ac:dyDescent="0.2">
      <c r="A15" s="6">
        <v>40</v>
      </c>
      <c r="B15" s="6" t="s">
        <v>17</v>
      </c>
      <c r="C15" s="6">
        <v>49</v>
      </c>
      <c r="D15" s="3"/>
      <c r="E15" s="18">
        <v>26656</v>
      </c>
      <c r="F15" s="19">
        <f>E15*100/E19</f>
        <v>18.284961689109007</v>
      </c>
      <c r="G15" s="19"/>
      <c r="H15" s="20">
        <v>1627574</v>
      </c>
      <c r="I15" s="21">
        <f>H15*100/H19</f>
        <v>22.744043672168075</v>
      </c>
      <c r="J15" s="21"/>
      <c r="K15" s="20">
        <v>772583</v>
      </c>
      <c r="L15" s="21">
        <f>K15*100/K19</f>
        <v>6.1809082694948101</v>
      </c>
      <c r="M15" s="21"/>
      <c r="N15" s="20">
        <v>104505</v>
      </c>
      <c r="O15" s="21">
        <f>N15*100/N19</f>
        <v>23.433768575138075</v>
      </c>
      <c r="P15" s="21"/>
      <c r="Q15" s="20">
        <v>1560</v>
      </c>
      <c r="R15" s="19">
        <f>Q15*100/Q19</f>
        <v>5.9158134243458473</v>
      </c>
      <c r="S15" s="19"/>
      <c r="T15" s="20">
        <f t="shared" si="0"/>
        <v>106065</v>
      </c>
    </row>
    <row r="16" spans="1:20" x14ac:dyDescent="0.2">
      <c r="A16" s="6">
        <v>50</v>
      </c>
      <c r="B16" s="6" t="s">
        <v>17</v>
      </c>
      <c r="C16" s="6">
        <v>59</v>
      </c>
      <c r="D16" s="3"/>
      <c r="E16" s="18">
        <v>23084</v>
      </c>
      <c r="F16" s="19">
        <f>E16*100/E19</f>
        <v>15.834710970565437</v>
      </c>
      <c r="G16" s="19"/>
      <c r="H16" s="20">
        <v>1561288</v>
      </c>
      <c r="I16" s="21">
        <f>H16*100/H19</f>
        <v>21.817749888381083</v>
      </c>
      <c r="J16" s="21"/>
      <c r="K16" s="20">
        <v>1934347</v>
      </c>
      <c r="L16" s="21">
        <f>K16*100/K19</f>
        <v>15.475387587317451</v>
      </c>
      <c r="M16" s="21"/>
      <c r="N16" s="20">
        <v>108404</v>
      </c>
      <c r="O16" s="21">
        <f>N16*100/N19</f>
        <v>24.308064194242071</v>
      </c>
      <c r="P16" s="21"/>
      <c r="Q16" s="20">
        <v>4230</v>
      </c>
      <c r="R16" s="19">
        <f>Q16*100/Q19</f>
        <v>16.040955631399317</v>
      </c>
      <c r="S16" s="19"/>
      <c r="T16" s="20">
        <f t="shared" si="0"/>
        <v>112634</v>
      </c>
    </row>
    <row r="17" spans="1:20" x14ac:dyDescent="0.2">
      <c r="A17" s="6">
        <v>60</v>
      </c>
      <c r="B17" s="6" t="s">
        <v>17</v>
      </c>
      <c r="C17" s="6">
        <v>64</v>
      </c>
      <c r="D17" s="3"/>
      <c r="E17" s="18">
        <v>9599</v>
      </c>
      <c r="F17" s="19">
        <f>E17*100/E19</f>
        <v>6.5845343357502006</v>
      </c>
      <c r="G17" s="19"/>
      <c r="H17" s="20">
        <v>592998</v>
      </c>
      <c r="I17" s="21">
        <f>H17*100/H19</f>
        <v>8.2866723169013046</v>
      </c>
      <c r="J17" s="21"/>
      <c r="K17" s="20">
        <v>1364290</v>
      </c>
      <c r="L17" s="21">
        <f>K17*100/K19</f>
        <v>10.91475135097339</v>
      </c>
      <c r="M17" s="21"/>
      <c r="N17" s="20">
        <v>40071</v>
      </c>
      <c r="O17" s="21">
        <f>N17*100/N19</f>
        <v>8.9853551559672518</v>
      </c>
      <c r="P17" s="21"/>
      <c r="Q17" s="20">
        <v>2940</v>
      </c>
      <c r="R17" s="19">
        <f>Q17*100/Q19</f>
        <v>11.149032992036405</v>
      </c>
      <c r="S17" s="19"/>
      <c r="T17" s="20">
        <f t="shared" si="0"/>
        <v>43011</v>
      </c>
    </row>
    <row r="18" spans="1:20" x14ac:dyDescent="0.2">
      <c r="A18" s="6"/>
      <c r="B18" s="6" t="s">
        <v>18</v>
      </c>
      <c r="C18" s="6">
        <v>64</v>
      </c>
      <c r="D18" s="3"/>
      <c r="E18" s="18">
        <v>35656</v>
      </c>
      <c r="F18" s="19">
        <f>E18*100/E19</f>
        <v>24.45860571679437</v>
      </c>
      <c r="G18" s="19"/>
      <c r="H18" s="20">
        <v>1494895</v>
      </c>
      <c r="I18" s="21">
        <f>H18*100/H19</f>
        <v>20.88996086525448</v>
      </c>
      <c r="J18" s="21"/>
      <c r="K18" s="20">
        <v>8007521</v>
      </c>
      <c r="L18" s="21">
        <f>K18*100/K19</f>
        <v>64.062699757894435</v>
      </c>
      <c r="M18" s="21"/>
      <c r="N18" s="20">
        <v>85239</v>
      </c>
      <c r="O18" s="21">
        <f>N18*100/N19</f>
        <v>19.113640491614699</v>
      </c>
      <c r="P18" s="21"/>
      <c r="Q18" s="20">
        <v>16917</v>
      </c>
      <c r="R18" s="19">
        <f>Q18*100/Q19</f>
        <v>64.152445961319685</v>
      </c>
      <c r="S18" s="19"/>
      <c r="T18" s="20">
        <f t="shared" si="0"/>
        <v>102156</v>
      </c>
    </row>
    <row r="19" spans="1:20" ht="18" customHeight="1" x14ac:dyDescent="0.2">
      <c r="A19" s="22" t="s">
        <v>11</v>
      </c>
      <c r="B19" s="23"/>
      <c r="C19" s="23"/>
      <c r="D19" s="22"/>
      <c r="E19" s="24">
        <f>SUM(E12:E18)</f>
        <v>145781</v>
      </c>
      <c r="F19" s="24">
        <f t="shared" ref="F19:T19" si="1">SUM(F12:F18)</f>
        <v>100</v>
      </c>
      <c r="G19" s="24"/>
      <c r="H19" s="25">
        <f t="shared" si="1"/>
        <v>7156045</v>
      </c>
      <c r="I19" s="24">
        <f t="shared" si="1"/>
        <v>100</v>
      </c>
      <c r="J19" s="24"/>
      <c r="K19" s="25">
        <f t="shared" si="1"/>
        <v>12499506</v>
      </c>
      <c r="L19" s="24">
        <f t="shared" si="1"/>
        <v>100</v>
      </c>
      <c r="M19" s="24"/>
      <c r="N19" s="25">
        <f t="shared" si="1"/>
        <v>445959</v>
      </c>
      <c r="O19" s="24">
        <f t="shared" si="1"/>
        <v>100.00000000000001</v>
      </c>
      <c r="P19" s="24"/>
      <c r="Q19" s="25">
        <f t="shared" si="1"/>
        <v>26370</v>
      </c>
      <c r="R19" s="24">
        <f t="shared" si="1"/>
        <v>100</v>
      </c>
      <c r="S19" s="24"/>
      <c r="T19" s="25">
        <f t="shared" si="1"/>
        <v>472329</v>
      </c>
    </row>
    <row r="20" spans="1:20" x14ac:dyDescent="0.2">
      <c r="E20" s="27"/>
    </row>
    <row r="22" spans="1:20" x14ac:dyDescent="0.2">
      <c r="A22" s="28" t="s">
        <v>19</v>
      </c>
    </row>
    <row r="23" spans="1:20" ht="10.5" customHeight="1" x14ac:dyDescent="0.2">
      <c r="A23" s="28" t="s">
        <v>20</v>
      </c>
    </row>
    <row r="24" spans="1:20" ht="10.5" customHeight="1" x14ac:dyDescent="0.2">
      <c r="A24" s="28" t="s">
        <v>21</v>
      </c>
    </row>
  </sheetData>
  <mergeCells count="3">
    <mergeCell ref="N7:N8"/>
    <mergeCell ref="Q7:Q8"/>
    <mergeCell ref="T7:T8"/>
  </mergeCells>
  <pageMargins left="0.39370078740157483" right="0" top="0.59055118110236227" bottom="0.59055118110236227" header="0.51181102362204722" footer="0.51181102362204722"/>
  <pageSetup paperSize="9" orientation="portrait" r:id="rId1"/>
  <headerFooter scaleWithDoc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/>
  </sheetViews>
  <sheetFormatPr baseColWidth="10" defaultRowHeight="12.75" x14ac:dyDescent="0.2"/>
  <cols>
    <col min="1" max="1" width="6.42578125" style="2" customWidth="1"/>
    <col min="2" max="2" width="1.85546875" style="26" customWidth="1"/>
    <col min="3" max="3" width="6.42578125" style="26" customWidth="1"/>
    <col min="4" max="4" width="1.85546875" style="2" customWidth="1"/>
    <col min="5" max="5" width="12.140625" style="2" customWidth="1"/>
    <col min="6" max="6" width="5.28515625" style="2" customWidth="1"/>
    <col min="7" max="7" width="1.85546875" style="2" customWidth="1"/>
    <col min="8" max="8" width="12.140625" style="2" customWidth="1"/>
    <col min="9" max="9" width="5.28515625" style="2" customWidth="1"/>
    <col min="10" max="10" width="1.85546875" style="2" customWidth="1"/>
    <col min="11" max="11" width="12.140625" style="2" customWidth="1"/>
    <col min="12" max="12" width="5.28515625" style="2" customWidth="1"/>
    <col min="13" max="13" width="1.85546875" style="2" customWidth="1"/>
    <col min="14" max="14" width="12.140625" style="2" customWidth="1"/>
    <col min="15" max="15" width="5.28515625" style="2" customWidth="1"/>
    <col min="16" max="16" width="1.85546875" style="2" customWidth="1"/>
    <col min="17" max="17" width="12.140625" style="2" customWidth="1"/>
    <col min="18" max="18" width="5.28515625" style="2" customWidth="1"/>
    <col min="19" max="19" width="1.85546875" style="2" customWidth="1"/>
    <col min="20" max="20" width="12.140625" style="2" customWidth="1"/>
    <col min="21" max="16384" width="11.42578125" style="2"/>
  </cols>
  <sheetData>
    <row r="1" spans="1:20" ht="13.5" customHeight="1" x14ac:dyDescent="0.2">
      <c r="A1" s="1" t="s">
        <v>0</v>
      </c>
      <c r="B1" s="1"/>
      <c r="C1" s="1"/>
    </row>
    <row r="2" spans="1:20" ht="13.5" customHeight="1" x14ac:dyDescent="0.2">
      <c r="A2" s="1" t="s">
        <v>24</v>
      </c>
      <c r="B2" s="1"/>
      <c r="C2" s="1"/>
    </row>
    <row r="3" spans="1:20" ht="11.25" customHeight="1" x14ac:dyDescent="0.2">
      <c r="A3" s="3" t="s">
        <v>2</v>
      </c>
      <c r="B3" s="3"/>
      <c r="C3" s="3"/>
    </row>
    <row r="4" spans="1:20" ht="11.25" customHeight="1" x14ac:dyDescent="0.2">
      <c r="A4" s="3"/>
      <c r="B4" s="3"/>
      <c r="C4" s="3"/>
    </row>
    <row r="6" spans="1:20" x14ac:dyDescent="0.2">
      <c r="A6" s="4"/>
      <c r="B6" s="5"/>
      <c r="C6" s="5"/>
      <c r="D6" s="5"/>
      <c r="E6" s="4" t="s">
        <v>3</v>
      </c>
      <c r="F6" s="4"/>
      <c r="G6" s="4"/>
      <c r="H6" s="4" t="s">
        <v>4</v>
      </c>
      <c r="I6" s="4"/>
      <c r="J6" s="4"/>
      <c r="K6" s="4" t="s">
        <v>4</v>
      </c>
      <c r="L6" s="4"/>
      <c r="M6" s="4"/>
      <c r="N6" s="4" t="s">
        <v>5</v>
      </c>
      <c r="O6" s="4"/>
      <c r="P6" s="4"/>
      <c r="Q6" s="4"/>
      <c r="R6" s="4"/>
      <c r="S6" s="4"/>
      <c r="T6" s="4"/>
    </row>
    <row r="7" spans="1:20" ht="12.75" customHeight="1" x14ac:dyDescent="0.25">
      <c r="A7" s="3"/>
      <c r="B7" s="6"/>
      <c r="C7" s="6"/>
      <c r="D7" s="3"/>
      <c r="E7" s="3" t="s">
        <v>6</v>
      </c>
      <c r="F7" s="7"/>
      <c r="G7" s="7"/>
      <c r="H7" s="3" t="s">
        <v>7</v>
      </c>
      <c r="I7" s="7"/>
      <c r="J7" s="7"/>
      <c r="K7" s="3" t="s">
        <v>8</v>
      </c>
      <c r="L7" s="3"/>
      <c r="M7" s="3"/>
      <c r="N7" s="45" t="s">
        <v>9</v>
      </c>
      <c r="O7" s="8"/>
      <c r="P7" s="8"/>
      <c r="Q7" s="43" t="s">
        <v>10</v>
      </c>
      <c r="R7" s="8"/>
      <c r="S7" s="8"/>
      <c r="T7" s="43" t="s">
        <v>11</v>
      </c>
    </row>
    <row r="8" spans="1:20" ht="6" customHeight="1" x14ac:dyDescent="0.2">
      <c r="A8" s="3"/>
      <c r="B8" s="6"/>
      <c r="C8" s="6"/>
      <c r="D8" s="7"/>
      <c r="E8" s="3"/>
      <c r="F8" s="7"/>
      <c r="G8" s="7"/>
      <c r="H8" s="3"/>
      <c r="I8" s="7"/>
      <c r="J8" s="7"/>
      <c r="K8" s="3"/>
      <c r="L8" s="7"/>
      <c r="M8" s="7"/>
      <c r="N8" s="46"/>
      <c r="O8" s="9"/>
      <c r="P8" s="9"/>
      <c r="Q8" s="44"/>
      <c r="R8" s="9"/>
      <c r="S8" s="9"/>
      <c r="T8" s="44"/>
    </row>
    <row r="9" spans="1:20" ht="15" customHeight="1" x14ac:dyDescent="0.25">
      <c r="A9" s="10" t="s">
        <v>12</v>
      </c>
      <c r="B9" s="5"/>
      <c r="C9" s="5"/>
      <c r="D9" s="7"/>
      <c r="E9" s="5" t="s">
        <v>13</v>
      </c>
      <c r="F9" s="5" t="s">
        <v>14</v>
      </c>
      <c r="G9" s="11"/>
      <c r="H9" s="12" t="s">
        <v>15</v>
      </c>
      <c r="I9" s="5" t="s">
        <v>14</v>
      </c>
      <c r="J9" s="11"/>
      <c r="K9" s="12" t="s">
        <v>15</v>
      </c>
      <c r="L9" s="5" t="s">
        <v>14</v>
      </c>
      <c r="M9" s="11"/>
      <c r="N9" s="29" t="s">
        <v>15</v>
      </c>
      <c r="O9" s="5" t="s">
        <v>14</v>
      </c>
      <c r="P9" s="11"/>
      <c r="Q9" s="13" t="s">
        <v>15</v>
      </c>
      <c r="R9" s="5" t="s">
        <v>14</v>
      </c>
      <c r="S9" s="11"/>
      <c r="T9" s="13" t="s">
        <v>15</v>
      </c>
    </row>
    <row r="10" spans="1:20" x14ac:dyDescent="0.2">
      <c r="A10" s="14"/>
      <c r="B10" s="15"/>
      <c r="C10" s="15"/>
      <c r="D10" s="3"/>
      <c r="E10" s="15"/>
      <c r="F10" s="14"/>
      <c r="G10" s="7"/>
      <c r="H10" s="16" t="s">
        <v>16</v>
      </c>
      <c r="I10" s="16"/>
      <c r="J10" s="13"/>
      <c r="K10" s="16" t="s">
        <v>16</v>
      </c>
      <c r="L10" s="16"/>
      <c r="M10" s="17"/>
      <c r="N10" s="30" t="s">
        <v>16</v>
      </c>
      <c r="O10" s="16"/>
      <c r="P10" s="13"/>
      <c r="Q10" s="16" t="s">
        <v>16</v>
      </c>
      <c r="R10" s="16"/>
      <c r="S10" s="13"/>
      <c r="T10" s="16" t="s">
        <v>16</v>
      </c>
    </row>
    <row r="11" spans="1:20" ht="6" customHeight="1" x14ac:dyDescent="0.2">
      <c r="A11" s="3"/>
      <c r="B11" s="6"/>
      <c r="C11" s="6"/>
      <c r="D11" s="3"/>
      <c r="E11" s="6"/>
      <c r="F11" s="3"/>
      <c r="G11" s="3"/>
      <c r="H11" s="3"/>
      <c r="I11" s="3"/>
      <c r="J11" s="3"/>
      <c r="K11" s="3"/>
      <c r="L11" s="3"/>
      <c r="M11" s="3"/>
      <c r="N11" s="31"/>
      <c r="O11" s="3"/>
      <c r="P11" s="3"/>
      <c r="Q11" s="3"/>
      <c r="R11" s="3"/>
      <c r="S11" s="3"/>
      <c r="T11" s="3"/>
    </row>
    <row r="12" spans="1:20" x14ac:dyDescent="0.2">
      <c r="A12" s="6">
        <v>0</v>
      </c>
      <c r="B12" s="6" t="s">
        <v>17</v>
      </c>
      <c r="C12" s="6">
        <v>19</v>
      </c>
      <c r="D12" s="3"/>
      <c r="E12" s="18">
        <v>1538</v>
      </c>
      <c r="F12" s="19">
        <f>E12*100/E19</f>
        <v>1.0669145497176631</v>
      </c>
      <c r="G12" s="19"/>
      <c r="H12" s="20">
        <v>6372</v>
      </c>
      <c r="I12" s="21">
        <f>H12*100/H19</f>
        <v>9.0537843383455469E-2</v>
      </c>
      <c r="J12" s="21"/>
      <c r="K12" s="20">
        <v>276</v>
      </c>
      <c r="L12" s="21">
        <f>K12*100/K19</f>
        <v>2.0791903331510778E-3</v>
      </c>
      <c r="M12" s="21"/>
      <c r="N12" s="32">
        <v>95</v>
      </c>
      <c r="O12" s="21">
        <f>N12*100/N19</f>
        <v>2.1775505993994543E-2</v>
      </c>
      <c r="P12" s="21"/>
      <c r="Q12" s="20">
        <v>0</v>
      </c>
      <c r="R12" s="19">
        <f>Q12*100/Q19</f>
        <v>0</v>
      </c>
      <c r="S12" s="19"/>
      <c r="T12" s="20">
        <f>N12+Q12</f>
        <v>95</v>
      </c>
    </row>
    <row r="13" spans="1:20" x14ac:dyDescent="0.2">
      <c r="A13" s="6">
        <v>20</v>
      </c>
      <c r="B13" s="6" t="s">
        <v>17</v>
      </c>
      <c r="C13" s="6">
        <v>29</v>
      </c>
      <c r="D13" s="3"/>
      <c r="E13" s="18">
        <v>24534</v>
      </c>
      <c r="F13" s="19">
        <f>E13*100/E19</f>
        <v>17.019298805444176</v>
      </c>
      <c r="G13" s="19"/>
      <c r="H13" s="20">
        <v>607137</v>
      </c>
      <c r="I13" s="21">
        <f>H13*100/H19</f>
        <v>8.6266281572977093</v>
      </c>
      <c r="J13" s="21"/>
      <c r="K13" s="20">
        <v>71726</v>
      </c>
      <c r="L13" s="21">
        <f>K13*100/K19</f>
        <v>0.54033335447679054</v>
      </c>
      <c r="M13" s="21"/>
      <c r="N13" s="32">
        <v>30485</v>
      </c>
      <c r="O13" s="21">
        <f>N13*100/N19</f>
        <v>6.9876452655465648</v>
      </c>
      <c r="P13" s="21"/>
      <c r="Q13" s="20">
        <v>113</v>
      </c>
      <c r="R13" s="19">
        <f>Q13*100/Q19</f>
        <v>0.40133541696263675</v>
      </c>
      <c r="S13" s="19"/>
      <c r="T13" s="20">
        <f t="shared" ref="T13:T18" si="0">N13+Q13</f>
        <v>30598</v>
      </c>
    </row>
    <row r="14" spans="1:20" x14ac:dyDescent="0.2">
      <c r="A14" s="6">
        <v>30</v>
      </c>
      <c r="B14" s="6" t="s">
        <v>17</v>
      </c>
      <c r="C14" s="6">
        <v>39</v>
      </c>
      <c r="D14" s="3"/>
      <c r="E14" s="18">
        <v>24930</v>
      </c>
      <c r="F14" s="19">
        <f>E14*100/E19</f>
        <v>17.294005022406594</v>
      </c>
      <c r="G14" s="19"/>
      <c r="H14" s="20">
        <v>1291195</v>
      </c>
      <c r="I14" s="21">
        <f>H14*100/H19</f>
        <v>18.346203811597739</v>
      </c>
      <c r="J14" s="21"/>
      <c r="K14" s="20">
        <v>413927</v>
      </c>
      <c r="L14" s="21">
        <f>K14*100/K19</f>
        <v>3.1182355689500949</v>
      </c>
      <c r="M14" s="21"/>
      <c r="N14" s="32">
        <v>78627</v>
      </c>
      <c r="O14" s="21">
        <f>N14*100/N19</f>
        <v>18.022554839892727</v>
      </c>
      <c r="P14" s="21"/>
      <c r="Q14" s="20">
        <v>740</v>
      </c>
      <c r="R14" s="19">
        <f>Q14*100/Q19</f>
        <v>2.6282142349765594</v>
      </c>
      <c r="S14" s="19"/>
      <c r="T14" s="20">
        <f t="shared" si="0"/>
        <v>79367</v>
      </c>
    </row>
    <row r="15" spans="1:20" x14ac:dyDescent="0.2">
      <c r="A15" s="6">
        <v>40</v>
      </c>
      <c r="B15" s="6" t="s">
        <v>17</v>
      </c>
      <c r="C15" s="6">
        <v>49</v>
      </c>
      <c r="D15" s="3"/>
      <c r="E15" s="18">
        <v>26007</v>
      </c>
      <c r="F15" s="19">
        <f>E15*100/E19</f>
        <v>18.041122688236193</v>
      </c>
      <c r="G15" s="19"/>
      <c r="H15" s="20">
        <v>1575239</v>
      </c>
      <c r="I15" s="21">
        <f>H15*100/H19</f>
        <v>22.382100105698527</v>
      </c>
      <c r="J15" s="21"/>
      <c r="K15" s="20">
        <v>863999</v>
      </c>
      <c r="L15" s="21">
        <f>K15*100/K19</f>
        <v>6.5087622052615872</v>
      </c>
      <c r="M15" s="21"/>
      <c r="N15" s="32">
        <v>100627</v>
      </c>
      <c r="O15" s="21">
        <f>N15*100/N19</f>
        <v>23.065303596396728</v>
      </c>
      <c r="P15" s="21"/>
      <c r="Q15" s="20">
        <v>1787</v>
      </c>
      <c r="R15" s="19">
        <f>Q15*100/Q19</f>
        <v>6.3467822133825829</v>
      </c>
      <c r="S15" s="19"/>
      <c r="T15" s="20">
        <f t="shared" si="0"/>
        <v>102414</v>
      </c>
    </row>
    <row r="16" spans="1:20" x14ac:dyDescent="0.2">
      <c r="A16" s="6">
        <v>50</v>
      </c>
      <c r="B16" s="6" t="s">
        <v>17</v>
      </c>
      <c r="C16" s="6">
        <v>59</v>
      </c>
      <c r="D16" s="3"/>
      <c r="E16" s="18">
        <v>22620</v>
      </c>
      <c r="F16" s="19">
        <f>E16*100/E19</f>
        <v>15.691552090125837</v>
      </c>
      <c r="G16" s="19"/>
      <c r="H16" s="20">
        <v>1509125</v>
      </c>
      <c r="I16" s="21">
        <f>H16*100/H19</f>
        <v>21.442706041440246</v>
      </c>
      <c r="J16" s="21"/>
      <c r="K16" s="20">
        <v>2014407</v>
      </c>
      <c r="L16" s="21">
        <f>K16*100/K19</f>
        <v>15.17512884576762</v>
      </c>
      <c r="M16" s="21"/>
      <c r="N16" s="32">
        <v>104086</v>
      </c>
      <c r="O16" s="21">
        <f>N16*100/N19</f>
        <v>23.858161230430696</v>
      </c>
      <c r="P16" s="21"/>
      <c r="Q16" s="20">
        <v>4394</v>
      </c>
      <c r="R16" s="19">
        <f>Q16*100/Q19</f>
        <v>15.605909930387838</v>
      </c>
      <c r="S16" s="19"/>
      <c r="T16" s="20">
        <f t="shared" si="0"/>
        <v>108480</v>
      </c>
    </row>
    <row r="17" spans="1:20" x14ac:dyDescent="0.2">
      <c r="A17" s="6">
        <v>60</v>
      </c>
      <c r="B17" s="6" t="s">
        <v>17</v>
      </c>
      <c r="C17" s="6">
        <v>64</v>
      </c>
      <c r="D17" s="3"/>
      <c r="E17" s="18">
        <v>9330</v>
      </c>
      <c r="F17" s="19">
        <f>E17*100/E19</f>
        <v>6.4722449602508432</v>
      </c>
      <c r="G17" s="19"/>
      <c r="H17" s="20">
        <v>563235</v>
      </c>
      <c r="I17" s="21">
        <f>H17*100/H19</f>
        <v>8.0028377617828852</v>
      </c>
      <c r="J17" s="21"/>
      <c r="K17" s="20">
        <v>1475724</v>
      </c>
      <c r="L17" s="21">
        <f>K17*100/K19</f>
        <v>11.117069113040003</v>
      </c>
      <c r="M17" s="21"/>
      <c r="N17" s="32">
        <v>37732</v>
      </c>
      <c r="O17" s="21">
        <f>N17*100/N19</f>
        <v>8.6487725491094967</v>
      </c>
      <c r="P17" s="21"/>
      <c r="Q17" s="20">
        <v>3230</v>
      </c>
      <c r="R17" s="19">
        <f>Q17*100/Q19</f>
        <v>11.471799971586874</v>
      </c>
      <c r="S17" s="19"/>
      <c r="T17" s="20">
        <f t="shared" si="0"/>
        <v>40962</v>
      </c>
    </row>
    <row r="18" spans="1:20" x14ac:dyDescent="0.2">
      <c r="A18" s="6"/>
      <c r="B18" s="6" t="s">
        <v>18</v>
      </c>
      <c r="C18" s="6">
        <v>64</v>
      </c>
      <c r="D18" s="3"/>
      <c r="E18" s="18">
        <v>35195</v>
      </c>
      <c r="F18" s="19">
        <f>E18*100/E19</f>
        <v>24.414861883818695</v>
      </c>
      <c r="G18" s="19"/>
      <c r="H18" s="20">
        <v>1485638</v>
      </c>
      <c r="I18" s="21">
        <f>H18*100/H19</f>
        <v>21.108986278799438</v>
      </c>
      <c r="J18" s="21"/>
      <c r="K18" s="20">
        <v>8434339</v>
      </c>
      <c r="L18" s="21">
        <f>K18*100/K19</f>
        <v>63.538391722170751</v>
      </c>
      <c r="M18" s="21"/>
      <c r="N18" s="32">
        <v>84618</v>
      </c>
      <c r="O18" s="21">
        <f>N18*100/N19</f>
        <v>19.395787012629793</v>
      </c>
      <c r="P18" s="21"/>
      <c r="Q18" s="20">
        <v>17892</v>
      </c>
      <c r="R18" s="19">
        <f>Q18*100/Q19</f>
        <v>63.545958232703512</v>
      </c>
      <c r="S18" s="19"/>
      <c r="T18" s="20">
        <f t="shared" si="0"/>
        <v>102510</v>
      </c>
    </row>
    <row r="19" spans="1:20" ht="18" customHeight="1" x14ac:dyDescent="0.2">
      <c r="A19" s="22" t="s">
        <v>11</v>
      </c>
      <c r="B19" s="23"/>
      <c r="C19" s="23"/>
      <c r="D19" s="22"/>
      <c r="E19" s="24">
        <f>SUM(E12:E18)</f>
        <v>144154</v>
      </c>
      <c r="F19" s="24">
        <f t="shared" ref="F19:T19" si="1">SUM(F12:F18)</f>
        <v>100</v>
      </c>
      <c r="G19" s="24"/>
      <c r="H19" s="25">
        <f t="shared" si="1"/>
        <v>7037941</v>
      </c>
      <c r="I19" s="24">
        <f t="shared" si="1"/>
        <v>100</v>
      </c>
      <c r="J19" s="24"/>
      <c r="K19" s="25">
        <f t="shared" si="1"/>
        <v>13274398</v>
      </c>
      <c r="L19" s="24">
        <f t="shared" si="1"/>
        <v>100</v>
      </c>
      <c r="M19" s="24"/>
      <c r="N19" s="33">
        <f t="shared" si="1"/>
        <v>436270</v>
      </c>
      <c r="O19" s="24">
        <f t="shared" si="1"/>
        <v>100</v>
      </c>
      <c r="P19" s="24"/>
      <c r="Q19" s="25">
        <f t="shared" si="1"/>
        <v>28156</v>
      </c>
      <c r="R19" s="24">
        <f t="shared" si="1"/>
        <v>100</v>
      </c>
      <c r="S19" s="24"/>
      <c r="T19" s="25">
        <f t="shared" si="1"/>
        <v>464426</v>
      </c>
    </row>
    <row r="20" spans="1:20" x14ac:dyDescent="0.2">
      <c r="E20" s="27"/>
    </row>
    <row r="22" spans="1:20" x14ac:dyDescent="0.2">
      <c r="A22" s="28" t="s">
        <v>19</v>
      </c>
    </row>
    <row r="23" spans="1:20" ht="10.5" customHeight="1" x14ac:dyDescent="0.2">
      <c r="A23" s="28" t="s">
        <v>20</v>
      </c>
    </row>
    <row r="24" spans="1:20" ht="10.5" customHeight="1" x14ac:dyDescent="0.2">
      <c r="A24" s="28" t="s">
        <v>21</v>
      </c>
    </row>
  </sheetData>
  <mergeCells count="3">
    <mergeCell ref="N7:N8"/>
    <mergeCell ref="Q7:Q8"/>
    <mergeCell ref="T7:T8"/>
  </mergeCells>
  <pageMargins left="0.39370078740157483" right="0" top="0.59055118110236227" bottom="0.59055118110236227" header="0.51181102362204722" footer="0.51181102362204722"/>
  <pageSetup paperSize="9" orientation="portrait" r:id="rId1"/>
  <headerFooter scaleWithDoc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/>
  </sheetViews>
  <sheetFormatPr baseColWidth="10" defaultRowHeight="12.75" x14ac:dyDescent="0.2"/>
  <cols>
    <col min="1" max="1" width="6.42578125" style="2" customWidth="1"/>
    <col min="2" max="2" width="1.85546875" style="26" customWidth="1"/>
    <col min="3" max="3" width="6.42578125" style="26" customWidth="1"/>
    <col min="4" max="4" width="1.85546875" style="2" customWidth="1"/>
    <col min="5" max="5" width="12.140625" style="2" customWidth="1"/>
    <col min="6" max="6" width="5.28515625" style="2" customWidth="1"/>
    <col min="7" max="7" width="1.85546875" style="2" customWidth="1"/>
    <col min="8" max="8" width="12.140625" style="2" customWidth="1"/>
    <col min="9" max="9" width="5.28515625" style="2" customWidth="1"/>
    <col min="10" max="10" width="1.85546875" style="2" customWidth="1"/>
    <col min="11" max="11" width="12.140625" style="2" customWidth="1"/>
    <col min="12" max="12" width="5.28515625" style="2" customWidth="1"/>
    <col min="13" max="13" width="1.85546875" style="2" customWidth="1"/>
    <col min="14" max="14" width="12.140625" style="2" customWidth="1"/>
    <col min="15" max="15" width="5.28515625" style="2" customWidth="1"/>
    <col min="16" max="16" width="1.85546875" style="2" customWidth="1"/>
    <col min="17" max="17" width="12.140625" style="2" customWidth="1"/>
    <col min="18" max="18" width="5.28515625" style="2" customWidth="1"/>
    <col min="19" max="19" width="1.85546875" style="2" customWidth="1"/>
    <col min="20" max="20" width="12.140625" style="2" customWidth="1"/>
    <col min="21" max="16384" width="11.42578125" style="2"/>
  </cols>
  <sheetData>
    <row r="1" spans="1:20" ht="13.5" customHeight="1" x14ac:dyDescent="0.2">
      <c r="A1" s="1" t="s">
        <v>0</v>
      </c>
      <c r="B1" s="1"/>
      <c r="C1" s="1"/>
    </row>
    <row r="2" spans="1:20" ht="13.5" customHeight="1" x14ac:dyDescent="0.2">
      <c r="A2" s="1" t="s">
        <v>23</v>
      </c>
      <c r="B2" s="1"/>
      <c r="C2" s="1"/>
    </row>
    <row r="3" spans="1:20" ht="11.25" customHeight="1" x14ac:dyDescent="0.2">
      <c r="A3" s="3" t="s">
        <v>2</v>
      </c>
      <c r="B3" s="3"/>
      <c r="C3" s="3"/>
    </row>
    <row r="4" spans="1:20" ht="11.25" customHeight="1" x14ac:dyDescent="0.2">
      <c r="A4" s="3"/>
      <c r="B4" s="3"/>
      <c r="C4" s="3"/>
    </row>
    <row r="6" spans="1:20" x14ac:dyDescent="0.2">
      <c r="A6" s="4"/>
      <c r="B6" s="5"/>
      <c r="C6" s="5"/>
      <c r="D6" s="5"/>
      <c r="E6" s="4" t="s">
        <v>3</v>
      </c>
      <c r="F6" s="4"/>
      <c r="G6" s="4"/>
      <c r="H6" s="4" t="s">
        <v>4</v>
      </c>
      <c r="I6" s="4"/>
      <c r="J6" s="4"/>
      <c r="K6" s="4" t="s">
        <v>4</v>
      </c>
      <c r="L6" s="4"/>
      <c r="M6" s="4"/>
      <c r="N6" s="4" t="s">
        <v>5</v>
      </c>
      <c r="O6" s="4"/>
      <c r="P6" s="4"/>
      <c r="Q6" s="4"/>
      <c r="R6" s="4"/>
      <c r="S6" s="4"/>
      <c r="T6" s="4"/>
    </row>
    <row r="7" spans="1:20" ht="13.5" customHeight="1" x14ac:dyDescent="0.25">
      <c r="A7" s="3"/>
      <c r="B7" s="6"/>
      <c r="C7" s="6"/>
      <c r="D7" s="3"/>
      <c r="E7" s="3" t="s">
        <v>6</v>
      </c>
      <c r="F7" s="7"/>
      <c r="G7" s="7"/>
      <c r="H7" s="3" t="s">
        <v>7</v>
      </c>
      <c r="I7" s="7"/>
      <c r="J7" s="7"/>
      <c r="K7" s="3" t="s">
        <v>8</v>
      </c>
      <c r="L7" s="3"/>
      <c r="M7" s="3"/>
      <c r="N7" s="43" t="s">
        <v>9</v>
      </c>
      <c r="O7" s="8"/>
      <c r="P7" s="8"/>
      <c r="Q7" s="43" t="s">
        <v>10</v>
      </c>
      <c r="R7" s="8"/>
      <c r="S7" s="8"/>
      <c r="T7" s="43" t="s">
        <v>11</v>
      </c>
    </row>
    <row r="8" spans="1:20" ht="6" customHeight="1" x14ac:dyDescent="0.2">
      <c r="A8" s="3"/>
      <c r="B8" s="6"/>
      <c r="C8" s="6"/>
      <c r="D8" s="7"/>
      <c r="E8" s="3"/>
      <c r="F8" s="7"/>
      <c r="G8" s="7"/>
      <c r="H8" s="3"/>
      <c r="I8" s="7"/>
      <c r="J8" s="7"/>
      <c r="K8" s="3"/>
      <c r="L8" s="7"/>
      <c r="M8" s="7"/>
      <c r="N8" s="44"/>
      <c r="O8" s="9"/>
      <c r="P8" s="9"/>
      <c r="Q8" s="44"/>
      <c r="R8" s="9"/>
      <c r="S8" s="9"/>
      <c r="T8" s="44"/>
    </row>
    <row r="9" spans="1:20" ht="15" customHeight="1" x14ac:dyDescent="0.25">
      <c r="A9" s="10" t="s">
        <v>12</v>
      </c>
      <c r="B9" s="5"/>
      <c r="C9" s="5"/>
      <c r="D9" s="7"/>
      <c r="E9" s="5" t="s">
        <v>13</v>
      </c>
      <c r="F9" s="5" t="s">
        <v>14</v>
      </c>
      <c r="G9" s="11"/>
      <c r="H9" s="12" t="s">
        <v>15</v>
      </c>
      <c r="I9" s="5" t="s">
        <v>14</v>
      </c>
      <c r="J9" s="11"/>
      <c r="K9" s="12" t="s">
        <v>15</v>
      </c>
      <c r="L9" s="5" t="s">
        <v>14</v>
      </c>
      <c r="M9" s="11"/>
      <c r="N9" s="13" t="s">
        <v>15</v>
      </c>
      <c r="O9" s="5" t="s">
        <v>14</v>
      </c>
      <c r="P9" s="11"/>
      <c r="Q9" s="13" t="s">
        <v>15</v>
      </c>
      <c r="R9" s="5" t="s">
        <v>14</v>
      </c>
      <c r="S9" s="11"/>
      <c r="T9" s="13" t="s">
        <v>15</v>
      </c>
    </row>
    <row r="10" spans="1:20" x14ac:dyDescent="0.2">
      <c r="A10" s="14"/>
      <c r="B10" s="15"/>
      <c r="C10" s="15"/>
      <c r="D10" s="3"/>
      <c r="E10" s="15"/>
      <c r="F10" s="14"/>
      <c r="G10" s="7"/>
      <c r="H10" s="16" t="s">
        <v>16</v>
      </c>
      <c r="I10" s="16"/>
      <c r="J10" s="13"/>
      <c r="K10" s="16" t="s">
        <v>16</v>
      </c>
      <c r="L10" s="16"/>
      <c r="M10" s="17"/>
      <c r="N10" s="16" t="s">
        <v>16</v>
      </c>
      <c r="O10" s="16"/>
      <c r="P10" s="13"/>
      <c r="Q10" s="16" t="s">
        <v>16</v>
      </c>
      <c r="R10" s="16"/>
      <c r="S10" s="13"/>
      <c r="T10" s="16" t="s">
        <v>16</v>
      </c>
    </row>
    <row r="11" spans="1:20" ht="6" customHeight="1" x14ac:dyDescent="0.2">
      <c r="A11" s="3"/>
      <c r="B11" s="6"/>
      <c r="C11" s="6"/>
      <c r="D11" s="3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">
      <c r="A12" s="6">
        <v>0</v>
      </c>
      <c r="B12" s="6" t="s">
        <v>17</v>
      </c>
      <c r="C12" s="6">
        <v>19</v>
      </c>
      <c r="D12" s="3"/>
      <c r="E12" s="18">
        <v>251</v>
      </c>
      <c r="F12" s="19">
        <f>E12*100/E19</f>
        <v>0.17307718828867344</v>
      </c>
      <c r="G12" s="19"/>
      <c r="H12" s="20">
        <v>2325</v>
      </c>
      <c r="I12" s="21">
        <f>H12*100/H19</f>
        <v>3.5291106853578488E-2</v>
      </c>
      <c r="J12" s="21"/>
      <c r="K12" s="20">
        <v>153</v>
      </c>
      <c r="L12" s="21">
        <f>K12*100/K19</f>
        <v>1.1611501032399048E-3</v>
      </c>
      <c r="M12" s="21"/>
      <c r="N12" s="20">
        <v>50</v>
      </c>
      <c r="O12" s="21">
        <f>N12*100/N19</f>
        <v>1.3618041180956532E-2</v>
      </c>
      <c r="P12" s="21"/>
      <c r="Q12" s="20">
        <v>0</v>
      </c>
      <c r="R12" s="19">
        <f>Q12*100/Q19</f>
        <v>0</v>
      </c>
      <c r="S12" s="19"/>
      <c r="T12" s="20">
        <f>N12+Q12</f>
        <v>50</v>
      </c>
    </row>
    <row r="13" spans="1:20" x14ac:dyDescent="0.2">
      <c r="A13" s="6">
        <v>20</v>
      </c>
      <c r="B13" s="6" t="s">
        <v>17</v>
      </c>
      <c r="C13" s="6">
        <v>29</v>
      </c>
      <c r="D13" s="3"/>
      <c r="E13" s="18">
        <v>24637</v>
      </c>
      <c r="F13" s="19">
        <f>E13*100/E19</f>
        <v>16.988456923777083</v>
      </c>
      <c r="G13" s="19"/>
      <c r="H13" s="20">
        <v>595954</v>
      </c>
      <c r="I13" s="21">
        <f>H13*100/H19</f>
        <v>9.0459682984161347</v>
      </c>
      <c r="J13" s="21"/>
      <c r="K13" s="20">
        <v>72775</v>
      </c>
      <c r="L13" s="21">
        <f>K13*100/K19</f>
        <v>0.55230522067505927</v>
      </c>
      <c r="M13" s="21"/>
      <c r="N13" s="20">
        <v>23886</v>
      </c>
      <c r="O13" s="21">
        <f>N13*100/N19</f>
        <v>6.5056106329665537</v>
      </c>
      <c r="P13" s="21"/>
      <c r="Q13" s="20">
        <v>114</v>
      </c>
      <c r="R13" s="19">
        <f>Q13*100/Q19</f>
        <v>0.4165448699210757</v>
      </c>
      <c r="S13" s="19"/>
      <c r="T13" s="20">
        <f t="shared" ref="T13:T18" si="0">N13+Q13</f>
        <v>24000</v>
      </c>
    </row>
    <row r="14" spans="1:20" x14ac:dyDescent="0.2">
      <c r="A14" s="6">
        <v>30</v>
      </c>
      <c r="B14" s="6" t="s">
        <v>17</v>
      </c>
      <c r="C14" s="6">
        <v>39</v>
      </c>
      <c r="D14" s="3"/>
      <c r="E14" s="18">
        <v>27143</v>
      </c>
      <c r="F14" s="19">
        <f>E14*100/E19</f>
        <v>18.716470604460014</v>
      </c>
      <c r="G14" s="19"/>
      <c r="H14" s="20">
        <v>1356754</v>
      </c>
      <c r="I14" s="21">
        <f>H14*100/H19</f>
        <v>20.594129199148398</v>
      </c>
      <c r="J14" s="21"/>
      <c r="K14" s="20">
        <v>402365</v>
      </c>
      <c r="L14" s="21">
        <f>K14*100/K19</f>
        <v>3.0536350411119235</v>
      </c>
      <c r="M14" s="21"/>
      <c r="N14" s="20">
        <v>71410</v>
      </c>
      <c r="O14" s="21">
        <f>N14*100/N19</f>
        <v>19.449286414642117</v>
      </c>
      <c r="P14" s="21"/>
      <c r="Q14" s="20">
        <v>663</v>
      </c>
      <c r="R14" s="19">
        <f>Q14*100/Q19</f>
        <v>2.4225372698041507</v>
      </c>
      <c r="S14" s="19"/>
      <c r="T14" s="20">
        <f t="shared" si="0"/>
        <v>72073</v>
      </c>
    </row>
    <row r="15" spans="1:20" x14ac:dyDescent="0.2">
      <c r="A15" s="6">
        <v>40</v>
      </c>
      <c r="B15" s="6" t="s">
        <v>17</v>
      </c>
      <c r="C15" s="6">
        <v>49</v>
      </c>
      <c r="D15" s="3"/>
      <c r="E15" s="18">
        <v>25981</v>
      </c>
      <c r="F15" s="19">
        <f>E15*100/E19</f>
        <v>17.915212864255079</v>
      </c>
      <c r="G15" s="19"/>
      <c r="H15" s="20">
        <v>1511197</v>
      </c>
      <c r="I15" s="21">
        <f>H15*100/H19</f>
        <v>22.938414969379462</v>
      </c>
      <c r="J15" s="21"/>
      <c r="K15" s="20">
        <v>910257</v>
      </c>
      <c r="L15" s="21">
        <f>K15*100/K19</f>
        <v>6.9081373171558562</v>
      </c>
      <c r="M15" s="21"/>
      <c r="N15" s="20">
        <v>89619</v>
      </c>
      <c r="O15" s="21">
        <f>N15*100/N19</f>
        <v>24.408704651922868</v>
      </c>
      <c r="P15" s="21"/>
      <c r="Q15" s="20">
        <v>1833</v>
      </c>
      <c r="R15" s="19">
        <f>Q15*100/Q19</f>
        <v>6.6976030400467703</v>
      </c>
      <c r="S15" s="19"/>
      <c r="T15" s="20">
        <f t="shared" si="0"/>
        <v>91452</v>
      </c>
    </row>
    <row r="16" spans="1:20" x14ac:dyDescent="0.2">
      <c r="A16" s="6">
        <v>50</v>
      </c>
      <c r="B16" s="6" t="s">
        <v>17</v>
      </c>
      <c r="C16" s="6">
        <v>59</v>
      </c>
      <c r="D16" s="3"/>
      <c r="E16" s="18">
        <v>22895</v>
      </c>
      <c r="F16" s="19">
        <f>E16*100/E19</f>
        <v>15.787259864020632</v>
      </c>
      <c r="G16" s="19"/>
      <c r="H16" s="20">
        <v>1405265</v>
      </c>
      <c r="I16" s="21">
        <f>H16*100/H19</f>
        <v>21.330476246276977</v>
      </c>
      <c r="J16" s="21"/>
      <c r="K16" s="20">
        <v>1870554</v>
      </c>
      <c r="L16" s="21">
        <f>K16*100/K19</f>
        <v>14.196039021018411</v>
      </c>
      <c r="M16" s="21"/>
      <c r="N16" s="20">
        <v>89916</v>
      </c>
      <c r="O16" s="21">
        <f>N16*100/N19</f>
        <v>24.489595816537751</v>
      </c>
      <c r="P16" s="21"/>
      <c r="Q16" s="20">
        <v>3995</v>
      </c>
      <c r="R16" s="19">
        <f>Q16*100/Q19</f>
        <v>14.597339959076294</v>
      </c>
      <c r="S16" s="19"/>
      <c r="T16" s="20">
        <f t="shared" si="0"/>
        <v>93911</v>
      </c>
    </row>
    <row r="17" spans="1:20" x14ac:dyDescent="0.2">
      <c r="A17" s="6">
        <v>60</v>
      </c>
      <c r="B17" s="6" t="s">
        <v>17</v>
      </c>
      <c r="C17" s="6">
        <v>64</v>
      </c>
      <c r="D17" s="3"/>
      <c r="E17" s="18">
        <v>8976</v>
      </c>
      <c r="F17" s="19">
        <f>E17*100/E19</f>
        <v>6.1894057453351907</v>
      </c>
      <c r="G17" s="19"/>
      <c r="H17" s="20">
        <v>491360</v>
      </c>
      <c r="I17" s="21">
        <f>H17*100/H19</f>
        <v>7.4583390380964838</v>
      </c>
      <c r="J17" s="21"/>
      <c r="K17" s="20">
        <v>1419347</v>
      </c>
      <c r="L17" s="21">
        <f>K17*100/K19</f>
        <v>10.771731474400321</v>
      </c>
      <c r="M17" s="21"/>
      <c r="N17" s="20">
        <v>30779</v>
      </c>
      <c r="O17" s="21">
        <f>N17*100/N19</f>
        <v>8.3829937901732219</v>
      </c>
      <c r="P17" s="21"/>
      <c r="Q17" s="20">
        <v>3011</v>
      </c>
      <c r="R17" s="19">
        <f>Q17*100/Q19</f>
        <v>11.001900029231219</v>
      </c>
      <c r="S17" s="19"/>
      <c r="T17" s="20">
        <f t="shared" si="0"/>
        <v>33790</v>
      </c>
    </row>
    <row r="18" spans="1:20" x14ac:dyDescent="0.2">
      <c r="A18" s="6"/>
      <c r="B18" s="6" t="s">
        <v>18</v>
      </c>
      <c r="C18" s="6">
        <v>64</v>
      </c>
      <c r="D18" s="3"/>
      <c r="E18" s="18">
        <v>35139</v>
      </c>
      <c r="F18" s="19">
        <f>E18*100/E19</f>
        <v>24.230116809863333</v>
      </c>
      <c r="G18" s="19"/>
      <c r="H18" s="20">
        <v>1225207</v>
      </c>
      <c r="I18" s="21">
        <f>H18*100/H19</f>
        <v>18.597381141828961</v>
      </c>
      <c r="J18" s="21"/>
      <c r="K18" s="20">
        <v>8501140</v>
      </c>
      <c r="L18" s="21">
        <f>K18*100/K19</f>
        <v>64.516990775535191</v>
      </c>
      <c r="M18" s="21"/>
      <c r="N18" s="20">
        <v>61500</v>
      </c>
      <c r="O18" s="21">
        <f>N18*100/N19</f>
        <v>16.750190652576535</v>
      </c>
      <c r="P18" s="21"/>
      <c r="Q18" s="20">
        <v>17752</v>
      </c>
      <c r="R18" s="19">
        <f>Q18*100/Q19</f>
        <v>64.86407483192049</v>
      </c>
      <c r="S18" s="19"/>
      <c r="T18" s="20">
        <f t="shared" si="0"/>
        <v>79252</v>
      </c>
    </row>
    <row r="19" spans="1:20" ht="18" customHeight="1" x14ac:dyDescent="0.2">
      <c r="A19" s="22" t="s">
        <v>11</v>
      </c>
      <c r="B19" s="23"/>
      <c r="C19" s="23"/>
      <c r="D19" s="22"/>
      <c r="E19" s="24">
        <f>SUM(E12:E18)</f>
        <v>145022</v>
      </c>
      <c r="F19" s="24">
        <f t="shared" ref="F19:T19" si="1">SUM(F12:F18)</f>
        <v>100</v>
      </c>
      <c r="G19" s="24"/>
      <c r="H19" s="25">
        <f t="shared" si="1"/>
        <v>6588062</v>
      </c>
      <c r="I19" s="24">
        <f t="shared" si="1"/>
        <v>99.999999999999986</v>
      </c>
      <c r="J19" s="24"/>
      <c r="K19" s="25">
        <f t="shared" si="1"/>
        <v>13176591</v>
      </c>
      <c r="L19" s="24">
        <f t="shared" si="1"/>
        <v>100</v>
      </c>
      <c r="M19" s="24"/>
      <c r="N19" s="25">
        <f t="shared" si="1"/>
        <v>367160</v>
      </c>
      <c r="O19" s="24">
        <f t="shared" si="1"/>
        <v>100</v>
      </c>
      <c r="P19" s="24"/>
      <c r="Q19" s="25">
        <f t="shared" si="1"/>
        <v>27368</v>
      </c>
      <c r="R19" s="24">
        <f t="shared" si="1"/>
        <v>100</v>
      </c>
      <c r="S19" s="24"/>
      <c r="T19" s="25">
        <f t="shared" si="1"/>
        <v>394528</v>
      </c>
    </row>
    <row r="20" spans="1:20" x14ac:dyDescent="0.2">
      <c r="E20" s="27"/>
    </row>
    <row r="22" spans="1:20" x14ac:dyDescent="0.2">
      <c r="A22" s="28" t="s">
        <v>19</v>
      </c>
    </row>
    <row r="23" spans="1:20" ht="10.5" customHeight="1" x14ac:dyDescent="0.2">
      <c r="A23" s="28" t="s">
        <v>20</v>
      </c>
    </row>
    <row r="24" spans="1:20" ht="10.5" customHeight="1" x14ac:dyDescent="0.2">
      <c r="A24" s="28" t="s">
        <v>21</v>
      </c>
    </row>
  </sheetData>
  <mergeCells count="3">
    <mergeCell ref="N7:N8"/>
    <mergeCell ref="Q7:Q8"/>
    <mergeCell ref="T7:T8"/>
  </mergeCells>
  <pageMargins left="0.39370078740157483" right="0" top="0.59055118110236227" bottom="0.59055118110236227" header="0.51181102362204722" footer="0.51181102362204722"/>
  <pageSetup paperSize="9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/>
  </sheetViews>
  <sheetFormatPr baseColWidth="10" defaultRowHeight="12.75" x14ac:dyDescent="0.2"/>
  <cols>
    <col min="1" max="1" width="6.42578125" style="2" customWidth="1"/>
    <col min="2" max="2" width="1.85546875" style="26" customWidth="1"/>
    <col min="3" max="3" width="6.42578125" style="26" customWidth="1"/>
    <col min="4" max="4" width="1.85546875" style="2" customWidth="1"/>
    <col min="5" max="5" width="12.140625" style="2" customWidth="1"/>
    <col min="6" max="6" width="5.28515625" style="2" customWidth="1"/>
    <col min="7" max="7" width="1.85546875" style="2" customWidth="1"/>
    <col min="8" max="8" width="12.140625" style="2" customWidth="1"/>
    <col min="9" max="9" width="5.28515625" style="2" customWidth="1"/>
    <col min="10" max="10" width="1.85546875" style="2" customWidth="1"/>
    <col min="11" max="11" width="12.140625" style="2" customWidth="1"/>
    <col min="12" max="12" width="5.28515625" style="2" customWidth="1"/>
    <col min="13" max="13" width="1.85546875" style="2" customWidth="1"/>
    <col min="14" max="14" width="12.140625" style="2" customWidth="1"/>
    <col min="15" max="15" width="5.28515625" style="2" customWidth="1"/>
    <col min="16" max="16" width="1.85546875" style="2" customWidth="1"/>
    <col min="17" max="17" width="12.140625" style="2" customWidth="1"/>
    <col min="18" max="18" width="5.28515625" style="2" customWidth="1"/>
    <col min="19" max="19" width="1.85546875" style="2" customWidth="1"/>
    <col min="20" max="20" width="16.28515625" style="2" customWidth="1"/>
    <col min="21" max="16384" width="11.42578125" style="2"/>
  </cols>
  <sheetData>
    <row r="1" spans="1:26" ht="13.5" customHeight="1" x14ac:dyDescent="0.2">
      <c r="A1" s="1" t="s">
        <v>0</v>
      </c>
      <c r="B1" s="1"/>
      <c r="C1" s="1"/>
    </row>
    <row r="2" spans="1:26" ht="13.5" customHeight="1" x14ac:dyDescent="0.2">
      <c r="A2" s="1" t="s">
        <v>88</v>
      </c>
      <c r="B2" s="1"/>
      <c r="C2" s="1"/>
    </row>
    <row r="3" spans="1:26" ht="11.25" customHeight="1" x14ac:dyDescent="0.2">
      <c r="A3" s="3" t="s">
        <v>2</v>
      </c>
      <c r="B3" s="3"/>
      <c r="C3" s="3"/>
    </row>
    <row r="4" spans="1:26" ht="11.25" customHeight="1" x14ac:dyDescent="0.2">
      <c r="A4" s="3"/>
      <c r="B4" s="3"/>
      <c r="C4" s="3"/>
    </row>
    <row r="6" spans="1:26" x14ac:dyDescent="0.2">
      <c r="A6" s="4"/>
      <c r="B6" s="5"/>
      <c r="C6" s="5"/>
      <c r="D6" s="5"/>
      <c r="E6" s="4" t="s">
        <v>3</v>
      </c>
      <c r="F6" s="4"/>
      <c r="G6" s="4"/>
      <c r="H6" s="4" t="s">
        <v>4</v>
      </c>
      <c r="I6" s="4"/>
      <c r="J6" s="4"/>
      <c r="K6" s="4" t="s">
        <v>4</v>
      </c>
      <c r="L6" s="4"/>
      <c r="M6" s="4"/>
      <c r="N6" s="4" t="s">
        <v>5</v>
      </c>
      <c r="O6" s="4"/>
      <c r="P6" s="4"/>
      <c r="Q6" s="4"/>
      <c r="R6" s="4"/>
      <c r="S6" s="4"/>
      <c r="T6" s="4"/>
    </row>
    <row r="7" spans="1:26" ht="12.75" customHeight="1" x14ac:dyDescent="0.25">
      <c r="A7" s="3"/>
      <c r="B7" s="6"/>
      <c r="C7" s="6"/>
      <c r="D7" s="3"/>
      <c r="E7" s="3" t="s">
        <v>6</v>
      </c>
      <c r="F7" s="7"/>
      <c r="G7" s="7"/>
      <c r="H7" s="3" t="s">
        <v>7</v>
      </c>
      <c r="I7" s="7"/>
      <c r="J7" s="7"/>
      <c r="K7" s="3" t="s">
        <v>8</v>
      </c>
      <c r="L7" s="3"/>
      <c r="M7" s="3"/>
      <c r="N7" s="43" t="s">
        <v>9</v>
      </c>
      <c r="O7" s="4"/>
      <c r="P7" s="4"/>
      <c r="Q7" s="43" t="s">
        <v>10</v>
      </c>
      <c r="R7" s="4"/>
      <c r="S7" s="4"/>
      <c r="T7" s="43" t="s">
        <v>11</v>
      </c>
    </row>
    <row r="8" spans="1:26" ht="6" customHeight="1" x14ac:dyDescent="0.2">
      <c r="A8" s="3"/>
      <c r="B8" s="6"/>
      <c r="C8" s="6"/>
      <c r="D8" s="7"/>
      <c r="E8" s="3"/>
      <c r="F8" s="7"/>
      <c r="G8" s="7"/>
      <c r="H8" s="3"/>
      <c r="I8" s="7"/>
      <c r="J8" s="7"/>
      <c r="K8" s="3"/>
      <c r="L8" s="7"/>
      <c r="M8" s="7"/>
      <c r="N8" s="44"/>
      <c r="O8" s="7"/>
      <c r="P8" s="7"/>
      <c r="Q8" s="44"/>
      <c r="R8" s="7"/>
      <c r="S8" s="7"/>
      <c r="T8" s="44"/>
    </row>
    <row r="9" spans="1:26" ht="15" customHeight="1" x14ac:dyDescent="0.25">
      <c r="A9" s="10" t="s">
        <v>12</v>
      </c>
      <c r="B9" s="5"/>
      <c r="C9" s="5"/>
      <c r="D9" s="7"/>
      <c r="E9" s="5" t="s">
        <v>13</v>
      </c>
      <c r="F9" s="5" t="s">
        <v>14</v>
      </c>
      <c r="G9" s="11"/>
      <c r="H9" s="12" t="s">
        <v>15</v>
      </c>
      <c r="I9" s="5" t="s">
        <v>14</v>
      </c>
      <c r="J9" s="11"/>
      <c r="K9" s="12" t="s">
        <v>15</v>
      </c>
      <c r="L9" s="5" t="s">
        <v>14</v>
      </c>
      <c r="M9" s="11"/>
      <c r="N9" s="13" t="s">
        <v>15</v>
      </c>
      <c r="O9" s="5" t="s">
        <v>14</v>
      </c>
      <c r="P9" s="11"/>
      <c r="Q9" s="13" t="s">
        <v>15</v>
      </c>
      <c r="R9" s="5" t="s">
        <v>14</v>
      </c>
      <c r="S9" s="11"/>
      <c r="T9" s="13" t="s">
        <v>15</v>
      </c>
    </row>
    <row r="10" spans="1:26" x14ac:dyDescent="0.2">
      <c r="A10" s="14"/>
      <c r="B10" s="15"/>
      <c r="C10" s="15"/>
      <c r="D10" s="3"/>
      <c r="E10" s="15"/>
      <c r="F10" s="14"/>
      <c r="G10" s="7"/>
      <c r="H10" s="16" t="s">
        <v>16</v>
      </c>
      <c r="I10" s="16"/>
      <c r="J10" s="13"/>
      <c r="K10" s="16" t="s">
        <v>16</v>
      </c>
      <c r="L10" s="16"/>
      <c r="M10" s="17"/>
      <c r="N10" s="16" t="s">
        <v>16</v>
      </c>
      <c r="O10" s="16"/>
      <c r="P10" s="13"/>
      <c r="Q10" s="16" t="s">
        <v>16</v>
      </c>
      <c r="R10" s="16"/>
      <c r="S10" s="13"/>
      <c r="T10" s="16" t="s">
        <v>16</v>
      </c>
    </row>
    <row r="11" spans="1:26" ht="6" customHeight="1" x14ac:dyDescent="0.2">
      <c r="A11" s="3"/>
      <c r="B11" s="6"/>
      <c r="C11" s="6"/>
      <c r="D11" s="3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6" x14ac:dyDescent="0.2">
      <c r="A12" s="17">
        <v>0</v>
      </c>
      <c r="B12" s="17" t="s">
        <v>17</v>
      </c>
      <c r="C12" s="17">
        <v>19</v>
      </c>
      <c r="D12" s="17"/>
      <c r="E12" s="37">
        <v>1592</v>
      </c>
      <c r="F12" s="39">
        <v>0.9</v>
      </c>
      <c r="G12" s="37"/>
      <c r="H12" s="37">
        <v>6429</v>
      </c>
      <c r="I12" s="39">
        <v>0.1</v>
      </c>
      <c r="J12" s="37"/>
      <c r="K12" s="37">
        <v>2177</v>
      </c>
      <c r="L12" s="42">
        <v>0</v>
      </c>
      <c r="M12" s="37"/>
      <c r="N12" s="37">
        <v>42</v>
      </c>
      <c r="O12" s="42">
        <v>0</v>
      </c>
      <c r="P12" s="37"/>
      <c r="Q12" s="37">
        <v>2</v>
      </c>
      <c r="R12" s="42">
        <v>0</v>
      </c>
      <c r="S12" s="20"/>
      <c r="T12" s="20">
        <f>N12+Q12</f>
        <v>44</v>
      </c>
      <c r="V12" s="38"/>
      <c r="W12" s="38"/>
      <c r="X12" s="38"/>
      <c r="Y12" s="38"/>
      <c r="Z12" s="38"/>
    </row>
    <row r="13" spans="1:26" x14ac:dyDescent="0.2">
      <c r="A13" s="17">
        <v>20</v>
      </c>
      <c r="B13" s="17" t="s">
        <v>17</v>
      </c>
      <c r="C13" s="17">
        <v>29</v>
      </c>
      <c r="D13" s="17"/>
      <c r="E13" s="37">
        <v>27775</v>
      </c>
      <c r="F13" s="39">
        <v>16.3</v>
      </c>
      <c r="G13" s="37"/>
      <c r="H13" s="37">
        <v>724512</v>
      </c>
      <c r="I13" s="39">
        <v>7.8</v>
      </c>
      <c r="J13" s="37"/>
      <c r="K13" s="37">
        <v>166849</v>
      </c>
      <c r="L13" s="39">
        <v>0.7</v>
      </c>
      <c r="M13" s="37"/>
      <c r="N13" s="37">
        <v>39899</v>
      </c>
      <c r="O13" s="39">
        <v>6.3</v>
      </c>
      <c r="P13" s="37"/>
      <c r="Q13" s="37">
        <v>164</v>
      </c>
      <c r="R13" s="39">
        <v>0.6</v>
      </c>
      <c r="S13" s="20"/>
      <c r="T13" s="20">
        <f>N13+Q13</f>
        <v>40063</v>
      </c>
      <c r="V13" s="38"/>
      <c r="W13" s="38"/>
      <c r="X13" s="38"/>
      <c r="Y13" s="38"/>
      <c r="Z13" s="38"/>
    </row>
    <row r="14" spans="1:26" x14ac:dyDescent="0.2">
      <c r="A14" s="17">
        <v>30</v>
      </c>
      <c r="B14" s="17" t="s">
        <v>17</v>
      </c>
      <c r="C14" s="17">
        <v>39</v>
      </c>
      <c r="D14" s="17"/>
      <c r="E14" s="37">
        <v>24542</v>
      </c>
      <c r="F14" s="39">
        <v>14.4</v>
      </c>
      <c r="G14" s="37"/>
      <c r="H14" s="37">
        <v>1289346</v>
      </c>
      <c r="I14" s="39">
        <v>13.9</v>
      </c>
      <c r="J14" s="37"/>
      <c r="K14" s="37">
        <v>621724</v>
      </c>
      <c r="L14" s="39">
        <v>2.5</v>
      </c>
      <c r="M14" s="37"/>
      <c r="N14" s="37">
        <v>84445</v>
      </c>
      <c r="O14" s="39">
        <v>13.3</v>
      </c>
      <c r="P14" s="37"/>
      <c r="Q14" s="37">
        <v>628</v>
      </c>
      <c r="R14" s="39">
        <v>2.5</v>
      </c>
      <c r="S14" s="20"/>
      <c r="T14" s="20">
        <f t="shared" ref="T14:T17" si="0">N14+Q14</f>
        <v>85073</v>
      </c>
      <c r="V14" s="38"/>
      <c r="W14" s="38"/>
      <c r="X14" s="38"/>
      <c r="Y14" s="38"/>
      <c r="Z14" s="38"/>
    </row>
    <row r="15" spans="1:26" x14ac:dyDescent="0.2">
      <c r="A15" s="17">
        <v>40</v>
      </c>
      <c r="B15" s="17" t="s">
        <v>17</v>
      </c>
      <c r="C15" s="17">
        <v>49</v>
      </c>
      <c r="D15" s="17"/>
      <c r="E15" s="37">
        <v>23592</v>
      </c>
      <c r="F15" s="39">
        <v>13.8</v>
      </c>
      <c r="G15" s="37"/>
      <c r="H15" s="37">
        <v>1563526</v>
      </c>
      <c r="I15" s="39">
        <v>16.8</v>
      </c>
      <c r="J15" s="37"/>
      <c r="K15" s="37">
        <v>1650985</v>
      </c>
      <c r="L15" s="39">
        <v>6.6</v>
      </c>
      <c r="M15" s="37"/>
      <c r="N15" s="37">
        <v>109121</v>
      </c>
      <c r="O15" s="39">
        <v>17.2</v>
      </c>
      <c r="P15" s="37"/>
      <c r="Q15" s="37">
        <v>1701</v>
      </c>
      <c r="R15" s="39">
        <v>6.6</v>
      </c>
      <c r="S15" s="20"/>
      <c r="T15" s="20">
        <f t="shared" si="0"/>
        <v>110822</v>
      </c>
      <c r="V15" s="38"/>
      <c r="W15" s="38"/>
      <c r="X15" s="38"/>
      <c r="Y15" s="38"/>
      <c r="Z15" s="38"/>
    </row>
    <row r="16" spans="1:26" x14ac:dyDescent="0.2">
      <c r="A16" s="17">
        <v>50</v>
      </c>
      <c r="B16" s="17" t="s">
        <v>17</v>
      </c>
      <c r="C16" s="17">
        <v>59</v>
      </c>
      <c r="D16" s="17"/>
      <c r="E16" s="37">
        <v>31735</v>
      </c>
      <c r="F16" s="39">
        <v>18.600000000000001</v>
      </c>
      <c r="G16" s="37"/>
      <c r="H16" s="37">
        <v>2286027</v>
      </c>
      <c r="I16" s="39">
        <v>24.6</v>
      </c>
      <c r="J16" s="37"/>
      <c r="K16" s="37">
        <v>3766131</v>
      </c>
      <c r="L16" s="39">
        <v>15</v>
      </c>
      <c r="M16" s="37"/>
      <c r="N16" s="37">
        <v>169397</v>
      </c>
      <c r="O16" s="39">
        <v>26.8</v>
      </c>
      <c r="P16" s="37"/>
      <c r="Q16" s="37">
        <v>3887</v>
      </c>
      <c r="R16" s="39">
        <v>15.2</v>
      </c>
      <c r="S16" s="20"/>
      <c r="T16" s="20">
        <f t="shared" si="0"/>
        <v>173284</v>
      </c>
      <c r="V16" s="38"/>
      <c r="W16" s="38"/>
      <c r="X16" s="38"/>
      <c r="Y16" s="38"/>
      <c r="Z16" s="38"/>
    </row>
    <row r="17" spans="1:26" x14ac:dyDescent="0.2">
      <c r="A17" s="17">
        <v>60</v>
      </c>
      <c r="B17" s="17" t="s">
        <v>17</v>
      </c>
      <c r="C17" s="17">
        <v>64</v>
      </c>
      <c r="D17" s="17"/>
      <c r="E17" s="37">
        <v>14025</v>
      </c>
      <c r="F17" s="39">
        <v>8.1999999999999993</v>
      </c>
      <c r="G17" s="37"/>
      <c r="H17" s="37">
        <v>979544</v>
      </c>
      <c r="I17" s="39">
        <v>10.6</v>
      </c>
      <c r="J17" s="37"/>
      <c r="K17" s="37">
        <v>2695235</v>
      </c>
      <c r="L17" s="39">
        <v>10.7</v>
      </c>
      <c r="M17" s="37"/>
      <c r="N17" s="37">
        <v>72449</v>
      </c>
      <c r="O17" s="39">
        <v>11.4</v>
      </c>
      <c r="P17" s="37"/>
      <c r="Q17" s="37">
        <v>2776</v>
      </c>
      <c r="R17" s="39">
        <v>10.8</v>
      </c>
      <c r="S17" s="20"/>
      <c r="T17" s="20">
        <f t="shared" si="0"/>
        <v>75225</v>
      </c>
      <c r="V17" s="38"/>
      <c r="W17" s="38"/>
      <c r="X17" s="38"/>
      <c r="Y17" s="38"/>
      <c r="Z17" s="38"/>
    </row>
    <row r="18" spans="1:26" x14ac:dyDescent="0.2">
      <c r="A18" s="17"/>
      <c r="B18" s="17" t="s">
        <v>18</v>
      </c>
      <c r="C18" s="17">
        <v>64</v>
      </c>
      <c r="D18" s="17"/>
      <c r="E18" s="37">
        <v>47153</v>
      </c>
      <c r="F18" s="39">
        <v>27.8</v>
      </c>
      <c r="G18" s="37"/>
      <c r="H18" s="37">
        <v>2429901</v>
      </c>
      <c r="I18" s="39">
        <v>26.2</v>
      </c>
      <c r="J18" s="37"/>
      <c r="K18" s="37">
        <v>16210439</v>
      </c>
      <c r="L18" s="39">
        <v>64.5</v>
      </c>
      <c r="M18" s="37"/>
      <c r="N18" s="37">
        <v>158777</v>
      </c>
      <c r="O18" s="39">
        <v>25</v>
      </c>
      <c r="P18" s="37"/>
      <c r="Q18" s="37">
        <v>16468</v>
      </c>
      <c r="R18" s="39">
        <v>64.3</v>
      </c>
      <c r="S18" s="20"/>
      <c r="T18" s="20">
        <f>N18+Q18</f>
        <v>175245</v>
      </c>
      <c r="V18" s="38"/>
      <c r="W18" s="38"/>
      <c r="X18" s="38"/>
      <c r="Y18" s="38"/>
      <c r="Z18" s="38"/>
    </row>
    <row r="19" spans="1:26" ht="18" customHeight="1" x14ac:dyDescent="0.2">
      <c r="A19" s="17"/>
      <c r="B19" s="17"/>
      <c r="C19" s="17"/>
      <c r="D19" s="1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24"/>
      <c r="T19" s="20"/>
      <c r="V19" s="38"/>
      <c r="W19" s="38"/>
      <c r="X19" s="38"/>
      <c r="Y19" s="38"/>
      <c r="Z19" s="38"/>
    </row>
    <row r="20" spans="1:26" x14ac:dyDescent="0.2">
      <c r="A20" s="34" t="s">
        <v>11</v>
      </c>
      <c r="B20" s="35"/>
      <c r="C20" s="35">
        <v>100</v>
      </c>
      <c r="D20" s="35"/>
      <c r="E20" s="25">
        <v>170414</v>
      </c>
      <c r="F20" s="25">
        <v>100</v>
      </c>
      <c r="G20" s="25"/>
      <c r="H20" s="25">
        <v>9279286</v>
      </c>
      <c r="I20" s="25">
        <v>100</v>
      </c>
      <c r="J20" s="25"/>
      <c r="K20" s="25">
        <v>25113538</v>
      </c>
      <c r="L20" s="25">
        <v>100</v>
      </c>
      <c r="M20" s="25"/>
      <c r="N20" s="25">
        <v>634130</v>
      </c>
      <c r="O20" s="25">
        <v>100</v>
      </c>
      <c r="P20" s="25"/>
      <c r="Q20" s="25">
        <v>25626</v>
      </c>
      <c r="R20" s="25">
        <v>100</v>
      </c>
      <c r="S20" s="38"/>
      <c r="T20" s="40">
        <f>N20+Q20</f>
        <v>659756</v>
      </c>
      <c r="V20" s="38"/>
      <c r="W20" s="38"/>
      <c r="X20" s="38"/>
      <c r="Y20" s="38"/>
      <c r="Z20" s="38"/>
    </row>
    <row r="22" spans="1:26" x14ac:dyDescent="0.2">
      <c r="A22" s="28" t="s">
        <v>19</v>
      </c>
    </row>
    <row r="23" spans="1:26" ht="10.5" customHeight="1" x14ac:dyDescent="0.2">
      <c r="A23" s="28" t="s">
        <v>20</v>
      </c>
    </row>
    <row r="24" spans="1:26" ht="10.5" customHeight="1" x14ac:dyDescent="0.2">
      <c r="A24" s="28" t="s">
        <v>21</v>
      </c>
    </row>
    <row r="29" spans="1:2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2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26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2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x14ac:dyDescent="0.2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1:18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</sheetData>
  <mergeCells count="3">
    <mergeCell ref="N7:N8"/>
    <mergeCell ref="Q7:Q8"/>
    <mergeCell ref="T7:T8"/>
  </mergeCells>
  <pageMargins left="0.39370078740157483" right="0" top="0.59055118110236227" bottom="0.59055118110236227" header="0.51181102362204722" footer="0.51181102362204722"/>
  <pageSetup paperSize="9" orientation="portrait" r:id="rId1"/>
  <headerFooter scaleWithDoc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/>
  </sheetViews>
  <sheetFormatPr baseColWidth="10" defaultRowHeight="12.75" x14ac:dyDescent="0.2"/>
  <cols>
    <col min="1" max="1" width="6.42578125" style="2" customWidth="1"/>
    <col min="2" max="2" width="1.85546875" style="26" customWidth="1"/>
    <col min="3" max="3" width="6.42578125" style="26" customWidth="1"/>
    <col min="4" max="4" width="1.85546875" style="2" customWidth="1"/>
    <col min="5" max="5" width="12.140625" style="2" customWidth="1"/>
    <col min="6" max="6" width="5.28515625" style="2" customWidth="1"/>
    <col min="7" max="7" width="1.85546875" style="2" customWidth="1"/>
    <col min="8" max="8" width="12.140625" style="2" customWidth="1"/>
    <col min="9" max="9" width="5.28515625" style="2" customWidth="1"/>
    <col min="10" max="10" width="1.85546875" style="2" customWidth="1"/>
    <col min="11" max="11" width="12.140625" style="2" customWidth="1"/>
    <col min="12" max="12" width="5.28515625" style="2" customWidth="1"/>
    <col min="13" max="13" width="1.85546875" style="2" customWidth="1"/>
    <col min="14" max="14" width="12.140625" style="2" customWidth="1"/>
    <col min="15" max="15" width="5.28515625" style="2" customWidth="1"/>
    <col min="16" max="16" width="1.85546875" style="2" customWidth="1"/>
    <col min="17" max="17" width="12.140625" style="2" customWidth="1"/>
    <col min="18" max="18" width="5.28515625" style="2" customWidth="1"/>
    <col min="19" max="19" width="1.85546875" style="2" customWidth="1"/>
    <col min="20" max="20" width="12.140625" style="2" customWidth="1"/>
    <col min="21" max="16384" width="11.42578125" style="2"/>
  </cols>
  <sheetData>
    <row r="1" spans="1:20" ht="13.5" customHeight="1" x14ac:dyDescent="0.2">
      <c r="A1" s="1" t="s">
        <v>0</v>
      </c>
      <c r="B1" s="1"/>
      <c r="C1" s="1"/>
    </row>
    <row r="2" spans="1:20" ht="13.5" customHeight="1" x14ac:dyDescent="0.2">
      <c r="A2" s="1" t="s">
        <v>22</v>
      </c>
      <c r="B2" s="1"/>
      <c r="C2" s="1"/>
    </row>
    <row r="3" spans="1:20" ht="11.25" customHeight="1" x14ac:dyDescent="0.2">
      <c r="A3" s="3" t="s">
        <v>2</v>
      </c>
      <c r="B3" s="3"/>
      <c r="C3" s="3"/>
    </row>
    <row r="4" spans="1:20" ht="11.25" customHeight="1" x14ac:dyDescent="0.2">
      <c r="A4" s="3"/>
      <c r="B4" s="3"/>
      <c r="C4" s="3"/>
    </row>
    <row r="6" spans="1:20" x14ac:dyDescent="0.2">
      <c r="A6" s="4"/>
      <c r="B6" s="5"/>
      <c r="C6" s="5"/>
      <c r="D6" s="5"/>
      <c r="E6" s="4" t="s">
        <v>3</v>
      </c>
      <c r="F6" s="4"/>
      <c r="G6" s="4"/>
      <c r="H6" s="4" t="s">
        <v>4</v>
      </c>
      <c r="I6" s="4"/>
      <c r="J6" s="4"/>
      <c r="K6" s="4" t="s">
        <v>4</v>
      </c>
      <c r="L6" s="4"/>
      <c r="M6" s="4"/>
      <c r="N6" s="4" t="s">
        <v>5</v>
      </c>
      <c r="O6" s="4"/>
      <c r="P6" s="4"/>
      <c r="Q6" s="4"/>
      <c r="R6" s="4"/>
      <c r="S6" s="4"/>
      <c r="T6" s="4"/>
    </row>
    <row r="7" spans="1:20" ht="13.5" customHeight="1" x14ac:dyDescent="0.25">
      <c r="A7" s="3"/>
      <c r="B7" s="6"/>
      <c r="C7" s="6"/>
      <c r="D7" s="3"/>
      <c r="E7" s="3" t="s">
        <v>6</v>
      </c>
      <c r="F7" s="7"/>
      <c r="G7" s="7"/>
      <c r="H7" s="3" t="s">
        <v>7</v>
      </c>
      <c r="I7" s="7"/>
      <c r="J7" s="7"/>
      <c r="K7" s="3" t="s">
        <v>8</v>
      </c>
      <c r="L7" s="3"/>
      <c r="M7" s="3"/>
      <c r="N7" s="43" t="s">
        <v>9</v>
      </c>
      <c r="O7" s="8"/>
      <c r="P7" s="8"/>
      <c r="Q7" s="43" t="s">
        <v>10</v>
      </c>
      <c r="R7" s="8"/>
      <c r="S7" s="8"/>
      <c r="T7" s="43" t="s">
        <v>11</v>
      </c>
    </row>
    <row r="8" spans="1:20" ht="6" customHeight="1" x14ac:dyDescent="0.2">
      <c r="A8" s="3"/>
      <c r="B8" s="6"/>
      <c r="C8" s="6"/>
      <c r="D8" s="7"/>
      <c r="E8" s="3"/>
      <c r="F8" s="7"/>
      <c r="G8" s="7"/>
      <c r="H8" s="3"/>
      <c r="I8" s="7"/>
      <c r="J8" s="7"/>
      <c r="K8" s="3"/>
      <c r="L8" s="7"/>
      <c r="M8" s="7"/>
      <c r="N8" s="44"/>
      <c r="O8" s="9"/>
      <c r="P8" s="9"/>
      <c r="Q8" s="44"/>
      <c r="R8" s="9"/>
      <c r="S8" s="9"/>
      <c r="T8" s="44"/>
    </row>
    <row r="9" spans="1:20" ht="15" customHeight="1" x14ac:dyDescent="0.25">
      <c r="A9" s="10" t="s">
        <v>12</v>
      </c>
      <c r="B9" s="5"/>
      <c r="C9" s="5"/>
      <c r="D9" s="7"/>
      <c r="E9" s="5" t="s">
        <v>13</v>
      </c>
      <c r="F9" s="5" t="s">
        <v>14</v>
      </c>
      <c r="G9" s="11"/>
      <c r="H9" s="12" t="s">
        <v>15</v>
      </c>
      <c r="I9" s="5" t="s">
        <v>14</v>
      </c>
      <c r="J9" s="11"/>
      <c r="K9" s="12" t="s">
        <v>15</v>
      </c>
      <c r="L9" s="5" t="s">
        <v>14</v>
      </c>
      <c r="M9" s="11"/>
      <c r="N9" s="13" t="s">
        <v>15</v>
      </c>
      <c r="O9" s="5" t="s">
        <v>14</v>
      </c>
      <c r="P9" s="11"/>
      <c r="Q9" s="13" t="s">
        <v>15</v>
      </c>
      <c r="R9" s="5" t="s">
        <v>14</v>
      </c>
      <c r="S9" s="11"/>
      <c r="T9" s="13" t="s">
        <v>15</v>
      </c>
    </row>
    <row r="10" spans="1:20" x14ac:dyDescent="0.2">
      <c r="A10" s="14"/>
      <c r="B10" s="15"/>
      <c r="C10" s="15"/>
      <c r="D10" s="3"/>
      <c r="E10" s="15"/>
      <c r="F10" s="14"/>
      <c r="G10" s="7"/>
      <c r="H10" s="16" t="s">
        <v>16</v>
      </c>
      <c r="I10" s="16"/>
      <c r="J10" s="13"/>
      <c r="K10" s="16" t="s">
        <v>16</v>
      </c>
      <c r="L10" s="16"/>
      <c r="M10" s="17"/>
      <c r="N10" s="16" t="s">
        <v>16</v>
      </c>
      <c r="O10" s="16"/>
      <c r="P10" s="13"/>
      <c r="Q10" s="16" t="s">
        <v>16</v>
      </c>
      <c r="R10" s="16"/>
      <c r="S10" s="13"/>
      <c r="T10" s="16" t="s">
        <v>16</v>
      </c>
    </row>
    <row r="11" spans="1:20" ht="6" customHeight="1" x14ac:dyDescent="0.2">
      <c r="A11" s="3"/>
      <c r="B11" s="6"/>
      <c r="C11" s="6"/>
      <c r="D11" s="3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">
      <c r="A12" s="6">
        <v>0</v>
      </c>
      <c r="B12" s="6" t="s">
        <v>17</v>
      </c>
      <c r="C12" s="6">
        <v>19</v>
      </c>
      <c r="D12" s="3"/>
      <c r="E12" s="18">
        <v>1511</v>
      </c>
      <c r="F12" s="19">
        <f>E12*100/E19</f>
        <v>1.0294808990754429</v>
      </c>
      <c r="G12" s="19"/>
      <c r="H12" s="20">
        <v>5045</v>
      </c>
      <c r="I12" s="21">
        <f>H12*100/H19</f>
        <v>7.4930019520421137E-2</v>
      </c>
      <c r="J12" s="21"/>
      <c r="K12" s="20">
        <v>258</v>
      </c>
      <c r="L12" s="21">
        <f>K12*100/K19</f>
        <v>2.0785262378892615E-3</v>
      </c>
      <c r="M12" s="21"/>
      <c r="N12" s="20">
        <v>49</v>
      </c>
      <c r="O12" s="21">
        <f>N12*100/N19</f>
        <v>1.2951313633239942E-2</v>
      </c>
      <c r="P12" s="21"/>
      <c r="Q12" s="20">
        <v>0</v>
      </c>
      <c r="R12" s="19">
        <f>Q12*100/Q19</f>
        <v>0</v>
      </c>
      <c r="S12" s="19"/>
      <c r="T12" s="20">
        <f>N12+Q12</f>
        <v>49</v>
      </c>
    </row>
    <row r="13" spans="1:20" x14ac:dyDescent="0.2">
      <c r="A13" s="6">
        <v>20</v>
      </c>
      <c r="B13" s="6" t="s">
        <v>17</v>
      </c>
      <c r="C13" s="6">
        <v>29</v>
      </c>
      <c r="D13" s="3"/>
      <c r="E13" s="18">
        <v>26204</v>
      </c>
      <c r="F13" s="19">
        <f>E13*100/E19</f>
        <v>17.853419906931112</v>
      </c>
      <c r="G13" s="19"/>
      <c r="H13" s="20">
        <v>608014</v>
      </c>
      <c r="I13" s="21">
        <f>H13*100/H19</f>
        <v>9.0304263406718217</v>
      </c>
      <c r="J13" s="21"/>
      <c r="K13" s="20">
        <v>68916</v>
      </c>
      <c r="L13" s="21">
        <f>K13*100/K19</f>
        <v>0.55520819461386184</v>
      </c>
      <c r="M13" s="21"/>
      <c r="N13" s="20">
        <v>24238</v>
      </c>
      <c r="O13" s="21">
        <f>N13*100/N19</f>
        <v>6.4064069355606073</v>
      </c>
      <c r="P13" s="21"/>
      <c r="Q13" s="20">
        <v>102</v>
      </c>
      <c r="R13" s="19">
        <f>Q13*100/Q19</f>
        <v>0.39794007490636701</v>
      </c>
      <c r="S13" s="19"/>
      <c r="T13" s="20">
        <f t="shared" ref="T13:T18" si="0">N13+Q13</f>
        <v>24340</v>
      </c>
    </row>
    <row r="14" spans="1:20" x14ac:dyDescent="0.2">
      <c r="A14" s="6">
        <v>30</v>
      </c>
      <c r="B14" s="6" t="s">
        <v>17</v>
      </c>
      <c r="C14" s="6">
        <v>39</v>
      </c>
      <c r="D14" s="3"/>
      <c r="E14" s="18">
        <v>27657</v>
      </c>
      <c r="F14" s="19">
        <f>E14*100/E19</f>
        <v>18.843384001144624</v>
      </c>
      <c r="G14" s="19"/>
      <c r="H14" s="20">
        <v>1382344</v>
      </c>
      <c r="I14" s="21">
        <f>H14*100/H19</f>
        <v>20.531033281256104</v>
      </c>
      <c r="J14" s="21"/>
      <c r="K14" s="20">
        <v>375511</v>
      </c>
      <c r="L14" s="21">
        <f>K14*100/K19</f>
        <v>3.0252304888218391</v>
      </c>
      <c r="M14" s="21"/>
      <c r="N14" s="20">
        <v>72172</v>
      </c>
      <c r="O14" s="21">
        <f>N14*100/N19</f>
        <v>19.075963419146799</v>
      </c>
      <c r="P14" s="21"/>
      <c r="Q14" s="20">
        <v>607</v>
      </c>
      <c r="R14" s="19">
        <f>Q14*100/Q19</f>
        <v>2.3681335830212236</v>
      </c>
      <c r="S14" s="19"/>
      <c r="T14" s="20">
        <f t="shared" si="0"/>
        <v>72779</v>
      </c>
    </row>
    <row r="15" spans="1:20" x14ac:dyDescent="0.2">
      <c r="A15" s="6">
        <v>40</v>
      </c>
      <c r="B15" s="6" t="s">
        <v>17</v>
      </c>
      <c r="C15" s="6">
        <v>49</v>
      </c>
      <c r="D15" s="3"/>
      <c r="E15" s="18">
        <v>25385</v>
      </c>
      <c r="F15" s="19">
        <f>E15*100/E19</f>
        <v>17.295415369311794</v>
      </c>
      <c r="G15" s="19"/>
      <c r="H15" s="20">
        <v>1496131</v>
      </c>
      <c r="I15" s="21">
        <f>H15*100/H19</f>
        <v>22.221035685848801</v>
      </c>
      <c r="J15" s="21"/>
      <c r="K15" s="20">
        <v>793837</v>
      </c>
      <c r="L15" s="21">
        <f>K15*100/K19</f>
        <v>6.3953916011910765</v>
      </c>
      <c r="M15" s="21"/>
      <c r="N15" s="20">
        <v>88913</v>
      </c>
      <c r="O15" s="21">
        <f>N15*100/N19</f>
        <v>23.500819368821695</v>
      </c>
      <c r="P15" s="21"/>
      <c r="Q15" s="20">
        <v>1592</v>
      </c>
      <c r="R15" s="19">
        <f>Q15*100/Q19</f>
        <v>6.2109862671660423</v>
      </c>
      <c r="S15" s="19"/>
      <c r="T15" s="20">
        <f t="shared" si="0"/>
        <v>90505</v>
      </c>
    </row>
    <row r="16" spans="1:20" x14ac:dyDescent="0.2">
      <c r="A16" s="6">
        <v>50</v>
      </c>
      <c r="B16" s="6" t="s">
        <v>17</v>
      </c>
      <c r="C16" s="6">
        <v>59</v>
      </c>
      <c r="D16" s="3"/>
      <c r="E16" s="18">
        <v>22523</v>
      </c>
      <c r="F16" s="19">
        <f>E16*100/E19</f>
        <v>15.345465446642093</v>
      </c>
      <c r="G16" s="19"/>
      <c r="H16" s="20">
        <v>1432870</v>
      </c>
      <c r="I16" s="21">
        <f>H16*100/H19</f>
        <v>21.281462253761315</v>
      </c>
      <c r="J16" s="21"/>
      <c r="K16" s="20">
        <v>1773156</v>
      </c>
      <c r="L16" s="21">
        <f>K16*100/K19</f>
        <v>14.285082441359579</v>
      </c>
      <c r="M16" s="21"/>
      <c r="N16" s="20">
        <v>92949</v>
      </c>
      <c r="O16" s="21">
        <f>N16*100/N19</f>
        <v>24.567584712163661</v>
      </c>
      <c r="P16" s="21"/>
      <c r="Q16" s="20">
        <v>3714</v>
      </c>
      <c r="R16" s="19">
        <f>Q16*100/Q19</f>
        <v>14.489700374531836</v>
      </c>
      <c r="S16" s="19"/>
      <c r="T16" s="20">
        <f t="shared" si="0"/>
        <v>96663</v>
      </c>
    </row>
    <row r="17" spans="1:20" x14ac:dyDescent="0.2">
      <c r="A17" s="6">
        <v>60</v>
      </c>
      <c r="B17" s="6" t="s">
        <v>17</v>
      </c>
      <c r="C17" s="6">
        <v>64</v>
      </c>
      <c r="D17" s="3"/>
      <c r="E17" s="18">
        <v>8595</v>
      </c>
      <c r="F17" s="19">
        <f>E17*100/E19</f>
        <v>5.8559816860049194</v>
      </c>
      <c r="G17" s="19"/>
      <c r="H17" s="20">
        <v>505899</v>
      </c>
      <c r="I17" s="21">
        <f>H17*100/H19</f>
        <v>7.513780365780284</v>
      </c>
      <c r="J17" s="21"/>
      <c r="K17" s="20">
        <v>1322512</v>
      </c>
      <c r="L17" s="21">
        <f>K17*100/K19</f>
        <v>10.654557720633345</v>
      </c>
      <c r="M17" s="21"/>
      <c r="N17" s="20">
        <v>32379</v>
      </c>
      <c r="O17" s="21">
        <f>N17*100/N19</f>
        <v>8.5581751863403284</v>
      </c>
      <c r="P17" s="21"/>
      <c r="Q17" s="20">
        <v>2819</v>
      </c>
      <c r="R17" s="19">
        <f>Q17*100/Q19</f>
        <v>10.997971285892634</v>
      </c>
      <c r="S17" s="19"/>
      <c r="T17" s="20">
        <f t="shared" si="0"/>
        <v>35198</v>
      </c>
    </row>
    <row r="18" spans="1:20" x14ac:dyDescent="0.2">
      <c r="A18" s="6"/>
      <c r="B18" s="6" t="s">
        <v>18</v>
      </c>
      <c r="C18" s="6">
        <v>64</v>
      </c>
      <c r="D18" s="3"/>
      <c r="E18" s="18">
        <v>34898</v>
      </c>
      <c r="F18" s="19">
        <f>E18*100/E19</f>
        <v>23.776852690890014</v>
      </c>
      <c r="G18" s="19"/>
      <c r="H18" s="20">
        <v>1302646</v>
      </c>
      <c r="I18" s="21">
        <f>H18*100/H19</f>
        <v>19.347332053161253</v>
      </c>
      <c r="J18" s="21"/>
      <c r="K18" s="20">
        <v>8078451</v>
      </c>
      <c r="L18" s="21">
        <f>K18*100/K19</f>
        <v>65.082451027142412</v>
      </c>
      <c r="M18" s="21"/>
      <c r="N18" s="20">
        <v>67640</v>
      </c>
      <c r="O18" s="21">
        <f>N18*100/N19</f>
        <v>17.878099064333668</v>
      </c>
      <c r="P18" s="21"/>
      <c r="Q18" s="20">
        <v>16798</v>
      </c>
      <c r="R18" s="19">
        <f>Q18*100/Q19</f>
        <v>65.535268414481891</v>
      </c>
      <c r="S18" s="19"/>
      <c r="T18" s="20">
        <f t="shared" si="0"/>
        <v>84438</v>
      </c>
    </row>
    <row r="19" spans="1:20" ht="18" customHeight="1" x14ac:dyDescent="0.2">
      <c r="A19" s="22" t="s">
        <v>11</v>
      </c>
      <c r="B19" s="23"/>
      <c r="C19" s="23"/>
      <c r="D19" s="22"/>
      <c r="E19" s="24">
        <f>SUM(E12:E18)</f>
        <v>146773</v>
      </c>
      <c r="F19" s="24">
        <f t="shared" ref="F19:T19" si="1">SUM(F12:F18)</f>
        <v>100</v>
      </c>
      <c r="G19" s="24"/>
      <c r="H19" s="25">
        <f t="shared" si="1"/>
        <v>6732949</v>
      </c>
      <c r="I19" s="24">
        <f t="shared" si="1"/>
        <v>100</v>
      </c>
      <c r="J19" s="24"/>
      <c r="K19" s="25">
        <f t="shared" si="1"/>
        <v>12412641</v>
      </c>
      <c r="L19" s="24">
        <f t="shared" si="1"/>
        <v>100</v>
      </c>
      <c r="M19" s="24"/>
      <c r="N19" s="25">
        <f t="shared" si="1"/>
        <v>378340</v>
      </c>
      <c r="O19" s="24">
        <f t="shared" si="1"/>
        <v>100</v>
      </c>
      <c r="P19" s="24"/>
      <c r="Q19" s="25">
        <f t="shared" si="1"/>
        <v>25632</v>
      </c>
      <c r="R19" s="24">
        <f t="shared" si="1"/>
        <v>100</v>
      </c>
      <c r="S19" s="24"/>
      <c r="T19" s="25">
        <f t="shared" si="1"/>
        <v>403972</v>
      </c>
    </row>
    <row r="20" spans="1:20" x14ac:dyDescent="0.2">
      <c r="E20" s="27"/>
    </row>
    <row r="22" spans="1:20" x14ac:dyDescent="0.2">
      <c r="A22" s="28" t="s">
        <v>19</v>
      </c>
    </row>
    <row r="23" spans="1:20" ht="10.5" customHeight="1" x14ac:dyDescent="0.2">
      <c r="A23" s="28" t="s">
        <v>20</v>
      </c>
    </row>
    <row r="24" spans="1:20" ht="9.75" customHeight="1" x14ac:dyDescent="0.2">
      <c r="A24" s="28" t="s">
        <v>21</v>
      </c>
    </row>
  </sheetData>
  <mergeCells count="3">
    <mergeCell ref="N7:N8"/>
    <mergeCell ref="Q7:Q8"/>
    <mergeCell ref="T7:T8"/>
  </mergeCells>
  <pageMargins left="0.39370078740157483" right="0" top="0.59055118110236227" bottom="0.59055118110236227" header="0.51181102362204722" footer="0.51181102362204722"/>
  <pageSetup paperSize="9" orientation="portrait" r:id="rId1"/>
  <headerFooter scaleWithDoc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/>
  </sheetViews>
  <sheetFormatPr baseColWidth="10" defaultRowHeight="12.75" x14ac:dyDescent="0.2"/>
  <cols>
    <col min="1" max="1" width="6.42578125" style="2" customWidth="1"/>
    <col min="2" max="2" width="1.85546875" style="26" customWidth="1"/>
    <col min="3" max="3" width="6.42578125" style="26" customWidth="1"/>
    <col min="4" max="4" width="1.85546875" style="2" customWidth="1"/>
    <col min="5" max="5" width="12.140625" style="2" customWidth="1"/>
    <col min="6" max="6" width="5.28515625" style="2" customWidth="1"/>
    <col min="7" max="7" width="1.85546875" style="2" customWidth="1"/>
    <col min="8" max="8" width="12.140625" style="2" customWidth="1"/>
    <col min="9" max="9" width="5.28515625" style="2" customWidth="1"/>
    <col min="10" max="10" width="1.85546875" style="2" customWidth="1"/>
    <col min="11" max="11" width="12.140625" style="2" customWidth="1"/>
    <col min="12" max="12" width="5.28515625" style="2" customWidth="1"/>
    <col min="13" max="13" width="1.85546875" style="2" customWidth="1"/>
    <col min="14" max="14" width="12.140625" style="2" customWidth="1"/>
    <col min="15" max="15" width="5.28515625" style="2" customWidth="1"/>
    <col min="16" max="16" width="1.85546875" style="2" customWidth="1"/>
    <col min="17" max="17" width="12.140625" style="2" customWidth="1"/>
    <col min="18" max="18" width="5.28515625" style="2" customWidth="1"/>
    <col min="19" max="19" width="1.85546875" style="2" customWidth="1"/>
    <col min="20" max="20" width="12.140625" style="2" customWidth="1"/>
    <col min="21" max="16384" width="11.42578125" style="2"/>
  </cols>
  <sheetData>
    <row r="1" spans="1:20" ht="13.5" customHeight="1" x14ac:dyDescent="0.2">
      <c r="A1" s="1" t="s">
        <v>0</v>
      </c>
      <c r="B1" s="1"/>
      <c r="C1" s="1"/>
    </row>
    <row r="2" spans="1:20" ht="13.5" customHeight="1" x14ac:dyDescent="0.2">
      <c r="A2" s="1" t="s">
        <v>1</v>
      </c>
      <c r="B2" s="1"/>
      <c r="C2" s="1"/>
    </row>
    <row r="3" spans="1:20" ht="11.25" customHeight="1" x14ac:dyDescent="0.2">
      <c r="A3" s="3" t="s">
        <v>2</v>
      </c>
      <c r="B3" s="3"/>
      <c r="C3" s="3"/>
    </row>
    <row r="4" spans="1:20" ht="11.25" customHeight="1" x14ac:dyDescent="0.2">
      <c r="A4" s="3"/>
      <c r="B4" s="3"/>
      <c r="C4" s="3"/>
    </row>
    <row r="6" spans="1:20" x14ac:dyDescent="0.2">
      <c r="A6" s="4"/>
      <c r="B6" s="5"/>
      <c r="C6" s="5"/>
      <c r="D6" s="5"/>
      <c r="E6" s="4" t="s">
        <v>3</v>
      </c>
      <c r="F6" s="4"/>
      <c r="G6" s="4"/>
      <c r="H6" s="4" t="s">
        <v>4</v>
      </c>
      <c r="I6" s="4"/>
      <c r="J6" s="4"/>
      <c r="K6" s="4" t="s">
        <v>4</v>
      </c>
      <c r="L6" s="4"/>
      <c r="M6" s="4"/>
      <c r="N6" s="4" t="s">
        <v>5</v>
      </c>
      <c r="O6" s="4"/>
      <c r="P6" s="4"/>
      <c r="Q6" s="4"/>
      <c r="R6" s="4"/>
      <c r="S6" s="4"/>
      <c r="T6" s="4"/>
    </row>
    <row r="7" spans="1:20" ht="13.5" customHeight="1" x14ac:dyDescent="0.25">
      <c r="A7" s="3"/>
      <c r="B7" s="6"/>
      <c r="C7" s="6"/>
      <c r="D7" s="3"/>
      <c r="E7" s="3" t="s">
        <v>6</v>
      </c>
      <c r="F7" s="7"/>
      <c r="G7" s="7"/>
      <c r="H7" s="3" t="s">
        <v>7</v>
      </c>
      <c r="I7" s="7"/>
      <c r="J7" s="7"/>
      <c r="K7" s="3" t="s">
        <v>8</v>
      </c>
      <c r="L7" s="3"/>
      <c r="M7" s="3"/>
      <c r="N7" s="43" t="s">
        <v>9</v>
      </c>
      <c r="O7" s="8"/>
      <c r="P7" s="8"/>
      <c r="Q7" s="43" t="s">
        <v>10</v>
      </c>
      <c r="R7" s="8"/>
      <c r="S7" s="8"/>
      <c r="T7" s="43" t="s">
        <v>11</v>
      </c>
    </row>
    <row r="8" spans="1:20" ht="6" customHeight="1" x14ac:dyDescent="0.2">
      <c r="A8" s="3"/>
      <c r="B8" s="6"/>
      <c r="C8" s="6"/>
      <c r="D8" s="7"/>
      <c r="E8" s="3"/>
      <c r="F8" s="7"/>
      <c r="G8" s="7"/>
      <c r="H8" s="3"/>
      <c r="I8" s="7"/>
      <c r="J8" s="7"/>
      <c r="K8" s="3"/>
      <c r="L8" s="7"/>
      <c r="M8" s="7"/>
      <c r="N8" s="44"/>
      <c r="O8" s="9"/>
      <c r="P8" s="9"/>
      <c r="Q8" s="44"/>
      <c r="R8" s="9"/>
      <c r="S8" s="9"/>
      <c r="T8" s="44"/>
    </row>
    <row r="9" spans="1:20" ht="15" customHeight="1" x14ac:dyDescent="0.25">
      <c r="A9" s="10" t="s">
        <v>12</v>
      </c>
      <c r="B9" s="5"/>
      <c r="C9" s="5"/>
      <c r="D9" s="7"/>
      <c r="E9" s="5" t="s">
        <v>13</v>
      </c>
      <c r="F9" s="5" t="s">
        <v>14</v>
      </c>
      <c r="G9" s="11"/>
      <c r="H9" s="12" t="s">
        <v>15</v>
      </c>
      <c r="I9" s="5" t="s">
        <v>14</v>
      </c>
      <c r="J9" s="11"/>
      <c r="K9" s="12" t="s">
        <v>15</v>
      </c>
      <c r="L9" s="5" t="s">
        <v>14</v>
      </c>
      <c r="M9" s="11"/>
      <c r="N9" s="13" t="s">
        <v>15</v>
      </c>
      <c r="O9" s="5" t="s">
        <v>14</v>
      </c>
      <c r="P9" s="11"/>
      <c r="Q9" s="13" t="s">
        <v>15</v>
      </c>
      <c r="R9" s="5" t="s">
        <v>14</v>
      </c>
      <c r="S9" s="11"/>
      <c r="T9" s="13" t="s">
        <v>15</v>
      </c>
    </row>
    <row r="10" spans="1:20" x14ac:dyDescent="0.2">
      <c r="A10" s="14"/>
      <c r="B10" s="15"/>
      <c r="C10" s="15"/>
      <c r="D10" s="3"/>
      <c r="E10" s="15"/>
      <c r="F10" s="14"/>
      <c r="G10" s="7"/>
      <c r="H10" s="16" t="s">
        <v>16</v>
      </c>
      <c r="I10" s="16"/>
      <c r="J10" s="13"/>
      <c r="K10" s="16" t="s">
        <v>16</v>
      </c>
      <c r="L10" s="16"/>
      <c r="M10" s="17"/>
      <c r="N10" s="16" t="s">
        <v>16</v>
      </c>
      <c r="O10" s="16"/>
      <c r="P10" s="13"/>
      <c r="Q10" s="16" t="s">
        <v>16</v>
      </c>
      <c r="R10" s="16"/>
      <c r="S10" s="13"/>
      <c r="T10" s="16" t="s">
        <v>16</v>
      </c>
    </row>
    <row r="11" spans="1:20" ht="6" customHeight="1" x14ac:dyDescent="0.2">
      <c r="A11" s="3"/>
      <c r="B11" s="6"/>
      <c r="C11" s="6"/>
      <c r="D11" s="3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">
      <c r="A12" s="6">
        <v>0</v>
      </c>
      <c r="B12" s="6" t="s">
        <v>17</v>
      </c>
      <c r="C12" s="6">
        <v>19</v>
      </c>
      <c r="D12" s="3"/>
      <c r="E12" s="18">
        <v>4194</v>
      </c>
      <c r="F12" s="19">
        <v>2.8</v>
      </c>
      <c r="G12" s="19"/>
      <c r="H12" s="20">
        <v>8493</v>
      </c>
      <c r="I12" s="21">
        <v>0.1</v>
      </c>
      <c r="J12" s="21"/>
      <c r="K12" s="20">
        <v>38</v>
      </c>
      <c r="L12" s="21">
        <v>0</v>
      </c>
      <c r="M12" s="21"/>
      <c r="N12" s="20">
        <v>57</v>
      </c>
      <c r="O12" s="21">
        <v>0</v>
      </c>
      <c r="P12" s="21"/>
      <c r="Q12" s="20">
        <v>0</v>
      </c>
      <c r="R12" s="19">
        <v>0</v>
      </c>
      <c r="S12" s="19"/>
      <c r="T12" s="20">
        <f>N12+Q12</f>
        <v>57</v>
      </c>
    </row>
    <row r="13" spans="1:20" x14ac:dyDescent="0.2">
      <c r="A13" s="6">
        <v>20</v>
      </c>
      <c r="B13" s="6" t="s">
        <v>17</v>
      </c>
      <c r="C13" s="6">
        <v>29</v>
      </c>
      <c r="D13" s="3"/>
      <c r="E13" s="18">
        <v>26582</v>
      </c>
      <c r="F13" s="19">
        <v>17.899999999999999</v>
      </c>
      <c r="G13" s="19"/>
      <c r="H13" s="20">
        <v>620249</v>
      </c>
      <c r="I13" s="21">
        <v>9.5</v>
      </c>
      <c r="J13" s="21"/>
      <c r="K13" s="20">
        <v>73286</v>
      </c>
      <c r="L13" s="21">
        <v>0.6</v>
      </c>
      <c r="M13" s="21"/>
      <c r="N13" s="20">
        <v>24863</v>
      </c>
      <c r="O13" s="21">
        <v>6.8</v>
      </c>
      <c r="P13" s="21"/>
      <c r="Q13" s="20">
        <v>106</v>
      </c>
      <c r="R13" s="19">
        <v>0.4</v>
      </c>
      <c r="S13" s="19"/>
      <c r="T13" s="20">
        <f t="shared" ref="T13:T18" si="0">N13+Q13</f>
        <v>24969</v>
      </c>
    </row>
    <row r="14" spans="1:20" x14ac:dyDescent="0.2">
      <c r="A14" s="6">
        <v>30</v>
      </c>
      <c r="B14" s="6" t="s">
        <v>17</v>
      </c>
      <c r="C14" s="6">
        <v>39</v>
      </c>
      <c r="D14" s="3"/>
      <c r="E14" s="18">
        <v>27623</v>
      </c>
      <c r="F14" s="19">
        <v>18.600000000000001</v>
      </c>
      <c r="G14" s="19"/>
      <c r="H14" s="20">
        <v>1361058</v>
      </c>
      <c r="I14" s="21">
        <v>20.8</v>
      </c>
      <c r="J14" s="21"/>
      <c r="K14" s="20">
        <v>373320</v>
      </c>
      <c r="L14" s="21">
        <v>3.1</v>
      </c>
      <c r="M14" s="21"/>
      <c r="N14" s="20">
        <v>69950</v>
      </c>
      <c r="O14" s="21">
        <v>19.2</v>
      </c>
      <c r="P14" s="21"/>
      <c r="Q14" s="20">
        <v>579</v>
      </c>
      <c r="R14" s="19">
        <v>2.2999999999999998</v>
      </c>
      <c r="S14" s="19"/>
      <c r="T14" s="20">
        <f t="shared" si="0"/>
        <v>70529</v>
      </c>
    </row>
    <row r="15" spans="1:20" x14ac:dyDescent="0.2">
      <c r="A15" s="6">
        <v>40</v>
      </c>
      <c r="B15" s="6" t="s">
        <v>17</v>
      </c>
      <c r="C15" s="6">
        <v>49</v>
      </c>
      <c r="D15" s="3"/>
      <c r="E15" s="18">
        <v>24855</v>
      </c>
      <c r="F15" s="19">
        <v>16.8</v>
      </c>
      <c r="G15" s="19"/>
      <c r="H15" s="20">
        <v>1434430</v>
      </c>
      <c r="I15" s="21">
        <v>21.9</v>
      </c>
      <c r="J15" s="21"/>
      <c r="K15" s="20">
        <v>809735</v>
      </c>
      <c r="L15" s="21">
        <v>6.8</v>
      </c>
      <c r="M15" s="21"/>
      <c r="N15" s="20">
        <v>83929</v>
      </c>
      <c r="O15" s="21">
        <v>23.1</v>
      </c>
      <c r="P15" s="21"/>
      <c r="Q15" s="20">
        <v>1634</v>
      </c>
      <c r="R15" s="19">
        <v>6.6</v>
      </c>
      <c r="S15" s="19"/>
      <c r="T15" s="20">
        <f t="shared" si="0"/>
        <v>85563</v>
      </c>
    </row>
    <row r="16" spans="1:20" x14ac:dyDescent="0.2">
      <c r="A16" s="6">
        <v>50</v>
      </c>
      <c r="B16" s="6" t="s">
        <v>17</v>
      </c>
      <c r="C16" s="6">
        <v>59</v>
      </c>
      <c r="D16" s="3"/>
      <c r="E16" s="18">
        <v>21981</v>
      </c>
      <c r="F16" s="19">
        <v>14.8</v>
      </c>
      <c r="G16" s="19"/>
      <c r="H16" s="20">
        <v>1373862</v>
      </c>
      <c r="I16" s="21">
        <v>21</v>
      </c>
      <c r="J16" s="21"/>
      <c r="K16" s="20">
        <v>1670600</v>
      </c>
      <c r="L16" s="21">
        <v>13.9</v>
      </c>
      <c r="M16" s="21"/>
      <c r="N16" s="20">
        <v>88672</v>
      </c>
      <c r="O16" s="21">
        <v>24.4</v>
      </c>
      <c r="P16" s="21"/>
      <c r="Q16" s="20">
        <v>3502</v>
      </c>
      <c r="R16" s="19">
        <v>14.2</v>
      </c>
      <c r="S16" s="19"/>
      <c r="T16" s="20">
        <f t="shared" si="0"/>
        <v>92174</v>
      </c>
    </row>
    <row r="17" spans="1:20" x14ac:dyDescent="0.2">
      <c r="A17" s="6">
        <v>60</v>
      </c>
      <c r="B17" s="6" t="s">
        <v>17</v>
      </c>
      <c r="C17" s="6">
        <v>64</v>
      </c>
      <c r="D17" s="3"/>
      <c r="E17" s="18">
        <v>8582</v>
      </c>
      <c r="F17" s="19">
        <v>5.8</v>
      </c>
      <c r="G17" s="19"/>
      <c r="H17" s="20">
        <v>487078</v>
      </c>
      <c r="I17" s="21">
        <v>7.4</v>
      </c>
      <c r="J17" s="21"/>
      <c r="K17" s="20">
        <v>1244878</v>
      </c>
      <c r="L17" s="21">
        <v>10.4</v>
      </c>
      <c r="M17" s="21"/>
      <c r="N17" s="20">
        <v>30990</v>
      </c>
      <c r="O17" s="21">
        <v>8.5</v>
      </c>
      <c r="P17" s="21"/>
      <c r="Q17" s="20">
        <v>2663</v>
      </c>
      <c r="R17" s="19">
        <v>10.8</v>
      </c>
      <c r="S17" s="19"/>
      <c r="T17" s="20">
        <f t="shared" si="0"/>
        <v>33653</v>
      </c>
    </row>
    <row r="18" spans="1:20" x14ac:dyDescent="0.2">
      <c r="A18" s="6"/>
      <c r="B18" s="6" t="s">
        <v>18</v>
      </c>
      <c r="C18" s="6">
        <v>64</v>
      </c>
      <c r="D18" s="3"/>
      <c r="E18" s="18">
        <v>34512</v>
      </c>
      <c r="F18" s="19">
        <v>23.3</v>
      </c>
      <c r="G18" s="19"/>
      <c r="H18" s="20">
        <v>1266137</v>
      </c>
      <c r="I18" s="21">
        <v>19.3</v>
      </c>
      <c r="J18" s="21"/>
      <c r="K18" s="20">
        <v>7814208</v>
      </c>
      <c r="L18" s="21">
        <v>65.2</v>
      </c>
      <c r="M18" s="21"/>
      <c r="N18" s="20">
        <v>65515</v>
      </c>
      <c r="O18" s="21">
        <v>18</v>
      </c>
      <c r="P18" s="21"/>
      <c r="Q18" s="20">
        <v>16162</v>
      </c>
      <c r="R18" s="19">
        <v>65.7</v>
      </c>
      <c r="S18" s="19"/>
      <c r="T18" s="20">
        <f t="shared" si="0"/>
        <v>81677</v>
      </c>
    </row>
    <row r="19" spans="1:20" ht="18" customHeight="1" x14ac:dyDescent="0.2">
      <c r="A19" s="22" t="s">
        <v>11</v>
      </c>
      <c r="B19" s="23"/>
      <c r="C19" s="23"/>
      <c r="D19" s="22"/>
      <c r="E19" s="24">
        <f>SUM(E12:E18)</f>
        <v>148329</v>
      </c>
      <c r="F19" s="24">
        <f t="shared" ref="F19:T19" si="1">SUM(F12:F18)</f>
        <v>99.999999999999986</v>
      </c>
      <c r="G19" s="24"/>
      <c r="H19" s="25">
        <f t="shared" si="1"/>
        <v>6551307</v>
      </c>
      <c r="I19" s="24">
        <f t="shared" si="1"/>
        <v>100</v>
      </c>
      <c r="J19" s="24"/>
      <c r="K19" s="25">
        <f t="shared" si="1"/>
        <v>11986065</v>
      </c>
      <c r="L19" s="24">
        <f t="shared" si="1"/>
        <v>100</v>
      </c>
      <c r="M19" s="24"/>
      <c r="N19" s="25">
        <f t="shared" si="1"/>
        <v>363976</v>
      </c>
      <c r="O19" s="24">
        <f t="shared" si="1"/>
        <v>100</v>
      </c>
      <c r="P19" s="24"/>
      <c r="Q19" s="25">
        <f t="shared" si="1"/>
        <v>24646</v>
      </c>
      <c r="R19" s="24">
        <f t="shared" si="1"/>
        <v>100</v>
      </c>
      <c r="S19" s="24"/>
      <c r="T19" s="25">
        <f t="shared" si="1"/>
        <v>388622</v>
      </c>
    </row>
    <row r="20" spans="1:20" x14ac:dyDescent="0.2">
      <c r="E20" s="27"/>
    </row>
    <row r="22" spans="1:20" x14ac:dyDescent="0.2">
      <c r="A22" s="28" t="s">
        <v>19</v>
      </c>
    </row>
    <row r="23" spans="1:20" ht="10.5" customHeight="1" x14ac:dyDescent="0.2">
      <c r="A23" s="28" t="s">
        <v>20</v>
      </c>
    </row>
    <row r="24" spans="1:20" ht="10.5" customHeight="1" x14ac:dyDescent="0.2">
      <c r="A24" s="28" t="s">
        <v>21</v>
      </c>
    </row>
  </sheetData>
  <mergeCells count="3">
    <mergeCell ref="N7:N8"/>
    <mergeCell ref="Q7:Q8"/>
    <mergeCell ref="T7:T8"/>
  </mergeCells>
  <pageMargins left="0.39370078740157483" right="0" top="0.59055118110236227" bottom="0.59055118110236227" header="0.51181102362204722" footer="0.51181102362204722"/>
  <pageSetup paperSize="9" orientation="portrait" r:id="rId1"/>
  <headerFooter scaleWithDoc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D17" sqref="D17"/>
    </sheetView>
  </sheetViews>
  <sheetFormatPr baseColWidth="10" defaultRowHeight="15" x14ac:dyDescent="0.25"/>
  <sheetData>
    <row r="1" spans="1:13" x14ac:dyDescent="0.25">
      <c r="A1" t="s">
        <v>36</v>
      </c>
    </row>
    <row r="2" spans="1:13" x14ac:dyDescent="0.25">
      <c r="A2">
        <v>0</v>
      </c>
      <c r="B2" t="s">
        <v>17</v>
      </c>
      <c r="C2">
        <v>19</v>
      </c>
      <c r="D2" t="s">
        <v>37</v>
      </c>
      <c r="E2">
        <v>1.3</v>
      </c>
      <c r="F2" t="s">
        <v>38</v>
      </c>
      <c r="G2">
        <v>0.1</v>
      </c>
      <c r="H2" t="s">
        <v>39</v>
      </c>
      <c r="I2">
        <v>0</v>
      </c>
      <c r="J2" t="s">
        <v>40</v>
      </c>
      <c r="K2">
        <v>0</v>
      </c>
      <c r="L2" t="s">
        <v>41</v>
      </c>
      <c r="M2">
        <v>0</v>
      </c>
    </row>
    <row r="3" spans="1:13" x14ac:dyDescent="0.25">
      <c r="A3">
        <v>20</v>
      </c>
      <c r="B3" t="s">
        <v>17</v>
      </c>
      <c r="C3">
        <v>29</v>
      </c>
      <c r="D3" t="s">
        <v>42</v>
      </c>
      <c r="E3">
        <v>17.5</v>
      </c>
      <c r="F3" t="s">
        <v>43</v>
      </c>
      <c r="G3">
        <v>8.9</v>
      </c>
      <c r="H3" t="s">
        <v>44</v>
      </c>
      <c r="I3">
        <v>0.7</v>
      </c>
      <c r="J3" t="s">
        <v>45</v>
      </c>
      <c r="K3">
        <v>7.3</v>
      </c>
      <c r="L3" t="s">
        <v>46</v>
      </c>
      <c r="M3">
        <v>0.7</v>
      </c>
    </row>
    <row r="4" spans="1:13" x14ac:dyDescent="0.25">
      <c r="A4">
        <v>30</v>
      </c>
      <c r="B4" t="s">
        <v>17</v>
      </c>
      <c r="C4">
        <v>39</v>
      </c>
      <c r="D4" t="s">
        <v>47</v>
      </c>
      <c r="E4">
        <v>13.4</v>
      </c>
      <c r="F4" t="s">
        <v>48</v>
      </c>
      <c r="G4">
        <v>13.5</v>
      </c>
      <c r="H4" t="s">
        <v>49</v>
      </c>
      <c r="I4">
        <v>2.9</v>
      </c>
      <c r="J4" t="s">
        <v>50</v>
      </c>
      <c r="K4">
        <v>13.1</v>
      </c>
      <c r="L4" t="s">
        <v>51</v>
      </c>
      <c r="M4">
        <v>2.9</v>
      </c>
    </row>
    <row r="5" spans="1:13" x14ac:dyDescent="0.25">
      <c r="A5">
        <v>40</v>
      </c>
      <c r="B5" t="s">
        <v>17</v>
      </c>
      <c r="C5">
        <v>49</v>
      </c>
      <c r="D5" t="s">
        <v>52</v>
      </c>
      <c r="E5">
        <v>16</v>
      </c>
      <c r="F5" t="s">
        <v>53</v>
      </c>
      <c r="G5">
        <v>19.7</v>
      </c>
      <c r="H5" t="s">
        <v>54</v>
      </c>
      <c r="I5">
        <v>7.7</v>
      </c>
      <c r="J5" t="s">
        <v>55</v>
      </c>
      <c r="K5">
        <v>20.5</v>
      </c>
      <c r="L5" t="s">
        <v>56</v>
      </c>
      <c r="M5">
        <v>7.7</v>
      </c>
    </row>
    <row r="6" spans="1:13" x14ac:dyDescent="0.25">
      <c r="A6">
        <v>50</v>
      </c>
      <c r="B6" t="s">
        <v>17</v>
      </c>
      <c r="C6">
        <v>59</v>
      </c>
      <c r="D6" t="s">
        <v>57</v>
      </c>
      <c r="E6">
        <v>18.2</v>
      </c>
      <c r="F6" t="s">
        <v>58</v>
      </c>
      <c r="G6">
        <v>23.9</v>
      </c>
      <c r="H6" t="s">
        <v>59</v>
      </c>
      <c r="I6">
        <v>14.7</v>
      </c>
      <c r="J6" t="s">
        <v>60</v>
      </c>
      <c r="K6">
        <v>25.8</v>
      </c>
      <c r="L6" t="s">
        <v>61</v>
      </c>
      <c r="M6">
        <v>14.8</v>
      </c>
    </row>
    <row r="7" spans="1:13" x14ac:dyDescent="0.25">
      <c r="A7">
        <v>60</v>
      </c>
      <c r="B7" t="s">
        <v>17</v>
      </c>
      <c r="C7">
        <v>64</v>
      </c>
      <c r="D7" t="s">
        <v>62</v>
      </c>
      <c r="E7">
        <v>7.3</v>
      </c>
      <c r="F7" t="s">
        <v>63</v>
      </c>
      <c r="G7">
        <v>9.4</v>
      </c>
      <c r="H7" t="s">
        <v>64</v>
      </c>
      <c r="I7">
        <v>11.8</v>
      </c>
      <c r="J7" t="s">
        <v>65</v>
      </c>
      <c r="K7">
        <v>10.199999999999999</v>
      </c>
      <c r="L7" t="s">
        <v>66</v>
      </c>
      <c r="M7">
        <v>12</v>
      </c>
    </row>
    <row r="8" spans="1:13" x14ac:dyDescent="0.25">
      <c r="A8" t="s">
        <v>18</v>
      </c>
      <c r="B8">
        <v>64</v>
      </c>
      <c r="C8" t="s">
        <v>67</v>
      </c>
      <c r="D8">
        <v>26.3</v>
      </c>
      <c r="E8" t="s">
        <v>68</v>
      </c>
      <c r="F8">
        <v>24.5</v>
      </c>
      <c r="G8" t="s">
        <v>69</v>
      </c>
      <c r="H8">
        <v>62.2</v>
      </c>
      <c r="I8" t="s">
        <v>70</v>
      </c>
      <c r="J8">
        <v>23.1</v>
      </c>
      <c r="K8" t="s">
        <v>71</v>
      </c>
      <c r="L8">
        <v>61.9</v>
      </c>
    </row>
    <row r="9" spans="1:13" x14ac:dyDescent="0.25">
      <c r="A9" t="s">
        <v>72</v>
      </c>
      <c r="B9" t="s">
        <v>73</v>
      </c>
      <c r="C9" t="s">
        <v>74</v>
      </c>
      <c r="D9" t="s">
        <v>73</v>
      </c>
      <c r="E9" t="s">
        <v>74</v>
      </c>
      <c r="F9" t="s">
        <v>73</v>
      </c>
      <c r="G9" t="s">
        <v>74</v>
      </c>
      <c r="H9" t="s">
        <v>73</v>
      </c>
      <c r="I9" t="s">
        <v>74</v>
      </c>
      <c r="J9" t="s">
        <v>73</v>
      </c>
    </row>
    <row r="10" spans="1:13" x14ac:dyDescent="0.25">
      <c r="A10" t="s">
        <v>11</v>
      </c>
      <c r="B10" t="s">
        <v>75</v>
      </c>
      <c r="C10" t="s">
        <v>76</v>
      </c>
      <c r="D10">
        <v>100</v>
      </c>
      <c r="E10" t="s">
        <v>77</v>
      </c>
      <c r="F10">
        <v>100</v>
      </c>
      <c r="G10" t="s">
        <v>78</v>
      </c>
      <c r="H10">
        <v>100</v>
      </c>
      <c r="I10" t="s">
        <v>79</v>
      </c>
      <c r="J10">
        <v>100</v>
      </c>
      <c r="K10" t="s">
        <v>80</v>
      </c>
      <c r="L10">
        <v>100</v>
      </c>
    </row>
    <row r="11" spans="1:13" x14ac:dyDescent="0.25">
      <c r="A11" t="s">
        <v>81</v>
      </c>
      <c r="B11" t="s">
        <v>82</v>
      </c>
      <c r="C11" t="s">
        <v>83</v>
      </c>
      <c r="D11" t="s">
        <v>82</v>
      </c>
      <c r="E11" t="s">
        <v>83</v>
      </c>
      <c r="F11" t="s">
        <v>82</v>
      </c>
      <c r="G11" t="s">
        <v>83</v>
      </c>
      <c r="H11" t="s">
        <v>82</v>
      </c>
      <c r="I11" t="s">
        <v>83</v>
      </c>
      <c r="J11" t="s">
        <v>82</v>
      </c>
    </row>
    <row r="17" spans="1:13" x14ac:dyDescent="0.25">
      <c r="A17">
        <v>0</v>
      </c>
      <c r="B17" t="s">
        <v>17</v>
      </c>
      <c r="C17">
        <v>19</v>
      </c>
      <c r="D17">
        <v>2</v>
      </c>
      <c r="E17">
        <v>100</v>
      </c>
      <c r="F17" s="36" t="s">
        <v>38</v>
      </c>
      <c r="G17">
        <v>0.1</v>
      </c>
      <c r="H17" t="s">
        <v>39</v>
      </c>
      <c r="I17">
        <v>0</v>
      </c>
      <c r="J17" t="s">
        <v>40</v>
      </c>
      <c r="K17">
        <v>0</v>
      </c>
      <c r="L17" t="s">
        <v>41</v>
      </c>
      <c r="M17">
        <v>0</v>
      </c>
    </row>
    <row r="18" spans="1:13" x14ac:dyDescent="0.25">
      <c r="A18">
        <v>20</v>
      </c>
      <c r="B18" t="s">
        <v>17</v>
      </c>
      <c r="C18">
        <v>29</v>
      </c>
      <c r="D18">
        <v>28</v>
      </c>
      <c r="E18">
        <v>659</v>
      </c>
      <c r="F18" t="s">
        <v>43</v>
      </c>
      <c r="G18">
        <v>8.9</v>
      </c>
      <c r="H18" t="s">
        <v>44</v>
      </c>
      <c r="I18">
        <v>0.7</v>
      </c>
      <c r="J18" t="s">
        <v>45</v>
      </c>
      <c r="K18">
        <v>7.3</v>
      </c>
      <c r="L18" t="s">
        <v>46</v>
      </c>
      <c r="M18">
        <v>0.7</v>
      </c>
    </row>
    <row r="19" spans="1:13" x14ac:dyDescent="0.25">
      <c r="A19">
        <v>30</v>
      </c>
      <c r="B19" t="s">
        <v>17</v>
      </c>
      <c r="C19">
        <v>39</v>
      </c>
      <c r="D19">
        <v>21</v>
      </c>
      <c r="E19">
        <v>946</v>
      </c>
      <c r="F19" t="s">
        <v>48</v>
      </c>
      <c r="G19">
        <v>13.5</v>
      </c>
      <c r="H19" t="s">
        <v>49</v>
      </c>
      <c r="I19">
        <v>2.9</v>
      </c>
      <c r="J19" t="s">
        <v>50</v>
      </c>
      <c r="K19">
        <v>13.1</v>
      </c>
      <c r="L19" t="s">
        <v>51</v>
      </c>
      <c r="M19">
        <v>2.9</v>
      </c>
    </row>
    <row r="20" spans="1:13" x14ac:dyDescent="0.25">
      <c r="A20">
        <v>40</v>
      </c>
      <c r="B20" t="s">
        <v>17</v>
      </c>
      <c r="C20">
        <v>49</v>
      </c>
      <c r="D20">
        <v>26</v>
      </c>
      <c r="E20">
        <v>102</v>
      </c>
      <c r="F20" t="s">
        <v>53</v>
      </c>
      <c r="G20">
        <v>19.7</v>
      </c>
      <c r="H20" t="s">
        <v>54</v>
      </c>
      <c r="I20">
        <v>7.7</v>
      </c>
      <c r="J20" t="s">
        <v>55</v>
      </c>
      <c r="K20">
        <v>20.5</v>
      </c>
      <c r="L20" t="s">
        <v>56</v>
      </c>
      <c r="M20">
        <v>7.7</v>
      </c>
    </row>
    <row r="21" spans="1:13" x14ac:dyDescent="0.25">
      <c r="A21">
        <v>50</v>
      </c>
      <c r="B21" t="s">
        <v>17</v>
      </c>
      <c r="C21">
        <v>59</v>
      </c>
      <c r="D21">
        <v>29</v>
      </c>
      <c r="E21">
        <v>815</v>
      </c>
      <c r="F21" t="s">
        <v>58</v>
      </c>
      <c r="G21">
        <v>23.9</v>
      </c>
      <c r="H21" t="s">
        <v>59</v>
      </c>
      <c r="I21">
        <v>14.7</v>
      </c>
      <c r="J21" t="s">
        <v>60</v>
      </c>
      <c r="K21">
        <v>25.8</v>
      </c>
      <c r="L21" t="s">
        <v>61</v>
      </c>
      <c r="M21">
        <v>14.8</v>
      </c>
    </row>
    <row r="22" spans="1:13" x14ac:dyDescent="0.25">
      <c r="A22">
        <v>60</v>
      </c>
      <c r="B22" t="s">
        <v>17</v>
      </c>
      <c r="C22">
        <v>64</v>
      </c>
      <c r="D22">
        <v>12</v>
      </c>
      <c r="E22">
        <v>11</v>
      </c>
      <c r="F22" t="s">
        <v>63</v>
      </c>
      <c r="G22">
        <v>9.4</v>
      </c>
      <c r="H22" t="s">
        <v>64</v>
      </c>
      <c r="I22">
        <v>11.8</v>
      </c>
      <c r="J22" t="s">
        <v>65</v>
      </c>
      <c r="K22">
        <v>10.199999999999999</v>
      </c>
      <c r="L22" t="s">
        <v>66</v>
      </c>
      <c r="M22">
        <v>12</v>
      </c>
    </row>
    <row r="23" spans="1:13" x14ac:dyDescent="0.25">
      <c r="A23" t="s">
        <v>18</v>
      </c>
      <c r="B23">
        <v>64</v>
      </c>
      <c r="C23" t="s">
        <v>67</v>
      </c>
      <c r="D23">
        <v>26.3</v>
      </c>
      <c r="E23" t="s">
        <v>68</v>
      </c>
      <c r="F23">
        <v>24.5</v>
      </c>
      <c r="G23" t="s">
        <v>69</v>
      </c>
      <c r="H23">
        <v>62.2</v>
      </c>
      <c r="I23" t="s">
        <v>70</v>
      </c>
      <c r="J23">
        <v>23.1</v>
      </c>
      <c r="K23" t="s">
        <v>71</v>
      </c>
      <c r="L23">
        <v>61.9</v>
      </c>
    </row>
    <row r="24" spans="1:13" x14ac:dyDescent="0.25">
      <c r="A24" t="s">
        <v>72</v>
      </c>
      <c r="B24" t="s">
        <v>73</v>
      </c>
      <c r="C24" t="s">
        <v>74</v>
      </c>
      <c r="D24" t="s">
        <v>73</v>
      </c>
      <c r="E24" t="s">
        <v>74</v>
      </c>
      <c r="F24" t="s">
        <v>73</v>
      </c>
      <c r="G24" t="s">
        <v>74</v>
      </c>
      <c r="H24" t="s">
        <v>73</v>
      </c>
      <c r="I24" t="s">
        <v>74</v>
      </c>
      <c r="J24" t="s">
        <v>73</v>
      </c>
    </row>
    <row r="25" spans="1:13" x14ac:dyDescent="0.25">
      <c r="A25" t="s">
        <v>11</v>
      </c>
      <c r="B25" t="s">
        <v>75</v>
      </c>
      <c r="C25" t="s">
        <v>76</v>
      </c>
      <c r="D25">
        <v>100</v>
      </c>
      <c r="E25" t="s">
        <v>77</v>
      </c>
      <c r="F25">
        <v>100</v>
      </c>
      <c r="G25" t="s">
        <v>78</v>
      </c>
      <c r="H25">
        <v>100</v>
      </c>
      <c r="I25" t="s">
        <v>79</v>
      </c>
      <c r="J25">
        <v>100</v>
      </c>
      <c r="K25" t="s">
        <v>80</v>
      </c>
      <c r="L25">
        <v>100</v>
      </c>
    </row>
  </sheetData>
  <dataConsolidate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/>
  </sheetViews>
  <sheetFormatPr baseColWidth="10" defaultRowHeight="12.75" x14ac:dyDescent="0.2"/>
  <cols>
    <col min="1" max="1" width="6.42578125" style="2" customWidth="1"/>
    <col min="2" max="2" width="1.85546875" style="26" customWidth="1"/>
    <col min="3" max="3" width="6.42578125" style="26" customWidth="1"/>
    <col min="4" max="4" width="1.85546875" style="2" customWidth="1"/>
    <col min="5" max="5" width="12.140625" style="2" customWidth="1"/>
    <col min="6" max="6" width="5.28515625" style="2" customWidth="1"/>
    <col min="7" max="7" width="1.85546875" style="2" customWidth="1"/>
    <col min="8" max="8" width="12.140625" style="2" customWidth="1"/>
    <col min="9" max="9" width="5.28515625" style="2" customWidth="1"/>
    <col min="10" max="10" width="1.85546875" style="2" customWidth="1"/>
    <col min="11" max="11" width="12.140625" style="2" customWidth="1"/>
    <col min="12" max="12" width="5.28515625" style="2" customWidth="1"/>
    <col min="13" max="13" width="1.85546875" style="2" customWidth="1"/>
    <col min="14" max="14" width="12.140625" style="2" customWidth="1"/>
    <col min="15" max="15" width="5.28515625" style="2" customWidth="1"/>
    <col min="16" max="16" width="1.85546875" style="2" customWidth="1"/>
    <col min="17" max="17" width="12.140625" style="2" customWidth="1"/>
    <col min="18" max="18" width="5.28515625" style="2" customWidth="1"/>
    <col min="19" max="19" width="1.85546875" style="2" customWidth="1"/>
    <col min="20" max="20" width="16.28515625" style="2" customWidth="1"/>
    <col min="21" max="16384" width="11.42578125" style="2"/>
  </cols>
  <sheetData>
    <row r="1" spans="1:26" ht="13.5" customHeight="1" x14ac:dyDescent="0.2">
      <c r="A1" s="1" t="s">
        <v>0</v>
      </c>
      <c r="B1" s="1"/>
      <c r="C1" s="1"/>
    </row>
    <row r="2" spans="1:26" ht="13.5" customHeight="1" x14ac:dyDescent="0.2">
      <c r="A2" s="1" t="s">
        <v>87</v>
      </c>
      <c r="B2" s="1"/>
      <c r="C2" s="1"/>
    </row>
    <row r="3" spans="1:26" ht="11.25" customHeight="1" x14ac:dyDescent="0.2">
      <c r="A3" s="3" t="s">
        <v>2</v>
      </c>
      <c r="B3" s="3"/>
      <c r="C3" s="3"/>
    </row>
    <row r="4" spans="1:26" ht="11.25" customHeight="1" x14ac:dyDescent="0.2">
      <c r="A4" s="3"/>
      <c r="B4" s="3"/>
      <c r="C4" s="3"/>
    </row>
    <row r="6" spans="1:26" x14ac:dyDescent="0.2">
      <c r="A6" s="4"/>
      <c r="B6" s="5"/>
      <c r="C6" s="5"/>
      <c r="D6" s="5"/>
      <c r="E6" s="4" t="s">
        <v>3</v>
      </c>
      <c r="F6" s="4"/>
      <c r="G6" s="4"/>
      <c r="H6" s="4" t="s">
        <v>4</v>
      </c>
      <c r="I6" s="4"/>
      <c r="J6" s="4"/>
      <c r="K6" s="4" t="s">
        <v>4</v>
      </c>
      <c r="L6" s="4"/>
      <c r="M6" s="4"/>
      <c r="N6" s="4" t="s">
        <v>5</v>
      </c>
      <c r="O6" s="4"/>
      <c r="P6" s="4"/>
      <c r="Q6" s="4"/>
      <c r="R6" s="4"/>
      <c r="S6" s="4"/>
      <c r="T6" s="4"/>
    </row>
    <row r="7" spans="1:26" ht="12.75" customHeight="1" x14ac:dyDescent="0.25">
      <c r="A7" s="3"/>
      <c r="B7" s="6"/>
      <c r="C7" s="6"/>
      <c r="D7" s="3"/>
      <c r="E7" s="3" t="s">
        <v>6</v>
      </c>
      <c r="F7" s="7"/>
      <c r="G7" s="7"/>
      <c r="H7" s="3" t="s">
        <v>7</v>
      </c>
      <c r="I7" s="7"/>
      <c r="J7" s="7"/>
      <c r="K7" s="3" t="s">
        <v>8</v>
      </c>
      <c r="L7" s="3"/>
      <c r="M7" s="3"/>
      <c r="N7" s="43" t="s">
        <v>9</v>
      </c>
      <c r="O7" s="4"/>
      <c r="P7" s="4"/>
      <c r="Q7" s="43" t="s">
        <v>10</v>
      </c>
      <c r="R7" s="4"/>
      <c r="S7" s="4"/>
      <c r="T7" s="43" t="s">
        <v>11</v>
      </c>
    </row>
    <row r="8" spans="1:26" ht="6" customHeight="1" x14ac:dyDescent="0.2">
      <c r="A8" s="3"/>
      <c r="B8" s="6"/>
      <c r="C8" s="6"/>
      <c r="D8" s="7"/>
      <c r="E8" s="3"/>
      <c r="F8" s="7"/>
      <c r="G8" s="7"/>
      <c r="H8" s="3"/>
      <c r="I8" s="7"/>
      <c r="J8" s="7"/>
      <c r="K8" s="3"/>
      <c r="L8" s="7"/>
      <c r="M8" s="7"/>
      <c r="N8" s="44"/>
      <c r="O8" s="7"/>
      <c r="P8" s="7"/>
      <c r="Q8" s="44"/>
      <c r="R8" s="7"/>
      <c r="S8" s="7"/>
      <c r="T8" s="44"/>
    </row>
    <row r="9" spans="1:26" ht="15" customHeight="1" x14ac:dyDescent="0.25">
      <c r="A9" s="10" t="s">
        <v>12</v>
      </c>
      <c r="B9" s="5"/>
      <c r="C9" s="5"/>
      <c r="D9" s="7"/>
      <c r="E9" s="5" t="s">
        <v>13</v>
      </c>
      <c r="F9" s="5" t="s">
        <v>14</v>
      </c>
      <c r="G9" s="11"/>
      <c r="H9" s="12" t="s">
        <v>15</v>
      </c>
      <c r="I9" s="5" t="s">
        <v>14</v>
      </c>
      <c r="J9" s="11"/>
      <c r="K9" s="12" t="s">
        <v>15</v>
      </c>
      <c r="L9" s="5" t="s">
        <v>14</v>
      </c>
      <c r="M9" s="11"/>
      <c r="N9" s="13" t="s">
        <v>15</v>
      </c>
      <c r="O9" s="5" t="s">
        <v>14</v>
      </c>
      <c r="P9" s="11"/>
      <c r="Q9" s="13" t="s">
        <v>15</v>
      </c>
      <c r="R9" s="5" t="s">
        <v>14</v>
      </c>
      <c r="S9" s="11"/>
      <c r="T9" s="13" t="s">
        <v>15</v>
      </c>
    </row>
    <row r="10" spans="1:26" x14ac:dyDescent="0.2">
      <c r="A10" s="14"/>
      <c r="B10" s="15"/>
      <c r="C10" s="15"/>
      <c r="D10" s="3"/>
      <c r="E10" s="15"/>
      <c r="F10" s="14"/>
      <c r="G10" s="7"/>
      <c r="H10" s="16" t="s">
        <v>16</v>
      </c>
      <c r="I10" s="16"/>
      <c r="J10" s="13"/>
      <c r="K10" s="16" t="s">
        <v>16</v>
      </c>
      <c r="L10" s="16"/>
      <c r="M10" s="17"/>
      <c r="N10" s="16" t="s">
        <v>16</v>
      </c>
      <c r="O10" s="16"/>
      <c r="P10" s="13"/>
      <c r="Q10" s="16" t="s">
        <v>16</v>
      </c>
      <c r="R10" s="16"/>
      <c r="S10" s="13"/>
      <c r="T10" s="16" t="s">
        <v>16</v>
      </c>
    </row>
    <row r="11" spans="1:26" ht="6" customHeight="1" x14ac:dyDescent="0.2">
      <c r="A11" s="3"/>
      <c r="B11" s="6"/>
      <c r="C11" s="6"/>
      <c r="D11" s="3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6" x14ac:dyDescent="0.2">
      <c r="A12" s="17">
        <v>0</v>
      </c>
      <c r="B12" s="17" t="s">
        <v>17</v>
      </c>
      <c r="C12" s="17">
        <v>19</v>
      </c>
      <c r="D12" s="17"/>
      <c r="E12" s="37">
        <v>2030</v>
      </c>
      <c r="F12" s="39">
        <v>1.2</v>
      </c>
      <c r="G12" s="37"/>
      <c r="H12" s="37">
        <v>8854</v>
      </c>
      <c r="I12" s="39">
        <v>0.1</v>
      </c>
      <c r="J12" s="37"/>
      <c r="K12" s="37">
        <v>4748</v>
      </c>
      <c r="L12" s="39">
        <v>0</v>
      </c>
      <c r="M12" s="37"/>
      <c r="N12" s="37">
        <v>61</v>
      </c>
      <c r="O12" s="39">
        <v>0</v>
      </c>
      <c r="P12" s="37"/>
      <c r="Q12" s="37">
        <v>5</v>
      </c>
      <c r="R12" s="39">
        <v>0</v>
      </c>
      <c r="S12" s="20"/>
      <c r="T12" s="20">
        <f>N12+Q12</f>
        <v>66</v>
      </c>
      <c r="V12" s="38"/>
      <c r="W12" s="38"/>
      <c r="X12" s="38"/>
      <c r="Y12" s="38"/>
      <c r="Z12" s="38"/>
    </row>
    <row r="13" spans="1:26" x14ac:dyDescent="0.2">
      <c r="A13" s="17">
        <v>20</v>
      </c>
      <c r="B13" s="17" t="s">
        <v>17</v>
      </c>
      <c r="C13" s="17">
        <v>29</v>
      </c>
      <c r="D13" s="17"/>
      <c r="E13" s="37">
        <v>28143</v>
      </c>
      <c r="F13" s="39">
        <v>16.7</v>
      </c>
      <c r="G13" s="37"/>
      <c r="H13" s="37">
        <v>756691</v>
      </c>
      <c r="I13" s="39">
        <v>8.3000000000000007</v>
      </c>
      <c r="J13" s="37"/>
      <c r="K13" s="37">
        <v>229271</v>
      </c>
      <c r="L13" s="39">
        <v>1</v>
      </c>
      <c r="M13" s="37"/>
      <c r="N13" s="37">
        <v>42008</v>
      </c>
      <c r="O13" s="39">
        <v>6.8</v>
      </c>
      <c r="P13" s="37"/>
      <c r="Q13" s="37">
        <v>229</v>
      </c>
      <c r="R13" s="39">
        <v>1</v>
      </c>
      <c r="S13" s="20"/>
      <c r="T13" s="20">
        <f>N13+Q13</f>
        <v>42237</v>
      </c>
      <c r="V13" s="38"/>
      <c r="W13" s="38"/>
      <c r="X13" s="38"/>
      <c r="Y13" s="38"/>
      <c r="Z13" s="38"/>
    </row>
    <row r="14" spans="1:26" x14ac:dyDescent="0.2">
      <c r="A14" s="17">
        <v>30</v>
      </c>
      <c r="B14" s="17" t="s">
        <v>17</v>
      </c>
      <c r="C14" s="17">
        <v>39</v>
      </c>
      <c r="D14" s="17"/>
      <c r="E14" s="37">
        <v>23705</v>
      </c>
      <c r="F14" s="39">
        <v>14.1</v>
      </c>
      <c r="G14" s="37"/>
      <c r="H14" s="37">
        <v>1252919</v>
      </c>
      <c r="I14" s="39">
        <v>13.8</v>
      </c>
      <c r="J14" s="37"/>
      <c r="K14" s="37">
        <v>517265</v>
      </c>
      <c r="L14" s="39">
        <v>2.2000000000000002</v>
      </c>
      <c r="M14" s="37"/>
      <c r="N14" s="37">
        <v>81635</v>
      </c>
      <c r="O14" s="39">
        <v>13.3</v>
      </c>
      <c r="P14" s="37"/>
      <c r="Q14" s="37">
        <v>528</v>
      </c>
      <c r="R14" s="39">
        <v>2.2000000000000002</v>
      </c>
      <c r="S14" s="20"/>
      <c r="T14" s="20">
        <f t="shared" ref="T14:T20" si="0">N14+Q14</f>
        <v>82163</v>
      </c>
      <c r="V14" s="38"/>
      <c r="W14" s="38"/>
      <c r="X14" s="38"/>
      <c r="Y14" s="38"/>
      <c r="Z14" s="38"/>
    </row>
    <row r="15" spans="1:26" x14ac:dyDescent="0.2">
      <c r="A15" s="17">
        <v>40</v>
      </c>
      <c r="B15" s="17" t="s">
        <v>17</v>
      </c>
      <c r="C15" s="17">
        <v>49</v>
      </c>
      <c r="D15" s="17"/>
      <c r="E15" s="37">
        <v>24172</v>
      </c>
      <c r="F15" s="39">
        <v>14.4</v>
      </c>
      <c r="G15" s="37"/>
      <c r="H15" s="37">
        <v>1607929</v>
      </c>
      <c r="I15" s="39">
        <v>17.7</v>
      </c>
      <c r="J15" s="37"/>
      <c r="K15" s="37">
        <v>1759042</v>
      </c>
      <c r="L15" s="39">
        <v>7.5</v>
      </c>
      <c r="M15" s="37"/>
      <c r="N15" s="37">
        <v>112439</v>
      </c>
      <c r="O15" s="39">
        <v>18.3</v>
      </c>
      <c r="P15" s="37"/>
      <c r="Q15" s="37">
        <v>1814</v>
      </c>
      <c r="R15" s="39">
        <v>7.6</v>
      </c>
      <c r="S15" s="20"/>
      <c r="T15" s="20">
        <f t="shared" si="0"/>
        <v>114253</v>
      </c>
      <c r="V15" s="38"/>
      <c r="W15" s="38"/>
      <c r="X15" s="38"/>
      <c r="Y15" s="38"/>
      <c r="Z15" s="38"/>
    </row>
    <row r="16" spans="1:26" x14ac:dyDescent="0.2">
      <c r="A16" s="17">
        <v>50</v>
      </c>
      <c r="B16" s="17" t="s">
        <v>17</v>
      </c>
      <c r="C16" s="17">
        <v>59</v>
      </c>
      <c r="D16" s="17"/>
      <c r="E16" s="37">
        <v>31218</v>
      </c>
      <c r="F16" s="39">
        <v>18.600000000000001</v>
      </c>
      <c r="G16" s="37"/>
      <c r="H16" s="37">
        <v>2205648</v>
      </c>
      <c r="I16" s="39">
        <v>24.3</v>
      </c>
      <c r="J16" s="37"/>
      <c r="K16" s="37">
        <v>3506929</v>
      </c>
      <c r="L16" s="39">
        <v>14.9</v>
      </c>
      <c r="M16" s="37"/>
      <c r="N16" s="37">
        <v>161112</v>
      </c>
      <c r="O16" s="39">
        <v>26.1</v>
      </c>
      <c r="P16" s="37"/>
      <c r="Q16" s="37">
        <v>3615</v>
      </c>
      <c r="R16" s="39">
        <v>15.1</v>
      </c>
      <c r="S16" s="20"/>
      <c r="T16" s="20">
        <f t="shared" si="0"/>
        <v>164727</v>
      </c>
      <c r="V16" s="38"/>
      <c r="W16" s="38"/>
      <c r="X16" s="38"/>
      <c r="Y16" s="38"/>
      <c r="Z16" s="38"/>
    </row>
    <row r="17" spans="1:26" x14ac:dyDescent="0.2">
      <c r="A17" s="17">
        <v>60</v>
      </c>
      <c r="B17" s="17" t="s">
        <v>17</v>
      </c>
      <c r="C17" s="17">
        <v>64</v>
      </c>
      <c r="D17" s="17"/>
      <c r="E17" s="37">
        <v>13410</v>
      </c>
      <c r="F17" s="39">
        <v>8</v>
      </c>
      <c r="G17" s="37"/>
      <c r="H17" s="37">
        <v>930235</v>
      </c>
      <c r="I17" s="39">
        <v>10.199999999999999</v>
      </c>
      <c r="J17" s="37"/>
      <c r="K17" s="37">
        <v>2435461</v>
      </c>
      <c r="L17" s="39">
        <v>10.4</v>
      </c>
      <c r="M17" s="37"/>
      <c r="N17" s="37">
        <v>68348</v>
      </c>
      <c r="O17" s="39">
        <v>11.1</v>
      </c>
      <c r="P17" s="37"/>
      <c r="Q17" s="37">
        <v>2492</v>
      </c>
      <c r="R17" s="39">
        <v>10.4</v>
      </c>
      <c r="S17" s="20"/>
      <c r="T17" s="20">
        <f t="shared" si="0"/>
        <v>70840</v>
      </c>
      <c r="V17" s="38"/>
      <c r="W17" s="38"/>
      <c r="X17" s="38"/>
      <c r="Y17" s="38"/>
      <c r="Z17" s="38"/>
    </row>
    <row r="18" spans="1:26" x14ac:dyDescent="0.2">
      <c r="A18" s="17"/>
      <c r="B18" s="17" t="s">
        <v>18</v>
      </c>
      <c r="C18" s="17">
        <v>64</v>
      </c>
      <c r="D18" s="17"/>
      <c r="E18" s="37">
        <v>45504</v>
      </c>
      <c r="F18" s="39">
        <v>27</v>
      </c>
      <c r="G18" s="37"/>
      <c r="H18" s="37">
        <v>2317640</v>
      </c>
      <c r="I18" s="39">
        <v>25.6</v>
      </c>
      <c r="J18" s="37"/>
      <c r="K18" s="37">
        <v>15067330</v>
      </c>
      <c r="L18" s="39">
        <v>64.099999999999994</v>
      </c>
      <c r="M18" s="37"/>
      <c r="N18" s="37">
        <v>149947</v>
      </c>
      <c r="O18" s="39">
        <v>24.4</v>
      </c>
      <c r="P18" s="37"/>
      <c r="Q18" s="37">
        <v>15339</v>
      </c>
      <c r="R18" s="39">
        <v>63.7</v>
      </c>
      <c r="S18" s="20"/>
      <c r="T18" s="20">
        <f>N18+Q18</f>
        <v>165286</v>
      </c>
      <c r="V18" s="38"/>
      <c r="W18" s="38"/>
      <c r="X18" s="38"/>
      <c r="Y18" s="38"/>
      <c r="Z18" s="38"/>
    </row>
    <row r="19" spans="1:26" ht="18" customHeight="1" x14ac:dyDescent="0.2">
      <c r="A19" s="17"/>
      <c r="B19" s="17"/>
      <c r="C19" s="17"/>
      <c r="D19" s="1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24"/>
      <c r="T19" s="20"/>
      <c r="V19" s="38"/>
      <c r="W19" s="38"/>
      <c r="X19" s="38"/>
      <c r="Y19" s="38"/>
      <c r="Z19" s="38"/>
    </row>
    <row r="20" spans="1:26" x14ac:dyDescent="0.2">
      <c r="A20" s="34" t="s">
        <v>11</v>
      </c>
      <c r="B20" s="35"/>
      <c r="C20" s="35"/>
      <c r="D20" s="35"/>
      <c r="E20" s="25">
        <v>168182</v>
      </c>
      <c r="F20" s="25">
        <v>100</v>
      </c>
      <c r="G20" s="25"/>
      <c r="H20" s="25">
        <v>9079907</v>
      </c>
      <c r="I20" s="25">
        <v>100</v>
      </c>
      <c r="J20" s="25"/>
      <c r="K20" s="25">
        <v>23520048</v>
      </c>
      <c r="L20" s="25">
        <v>100</v>
      </c>
      <c r="M20" s="25"/>
      <c r="N20" s="25">
        <v>615550</v>
      </c>
      <c r="O20" s="25">
        <v>100</v>
      </c>
      <c r="P20" s="25"/>
      <c r="Q20" s="25">
        <v>24015</v>
      </c>
      <c r="R20" s="25">
        <v>100</v>
      </c>
      <c r="S20" s="38"/>
      <c r="T20" s="40">
        <f t="shared" si="0"/>
        <v>639565</v>
      </c>
      <c r="V20" s="38"/>
      <c r="W20" s="38"/>
      <c r="X20" s="38"/>
      <c r="Y20" s="38"/>
      <c r="Z20" s="38"/>
    </row>
    <row r="22" spans="1:26" x14ac:dyDescent="0.2">
      <c r="A22" s="28" t="s">
        <v>19</v>
      </c>
    </row>
    <row r="23" spans="1:26" ht="10.5" customHeight="1" x14ac:dyDescent="0.2">
      <c r="A23" s="28" t="s">
        <v>20</v>
      </c>
    </row>
    <row r="24" spans="1:26" ht="10.5" customHeight="1" x14ac:dyDescent="0.2">
      <c r="A24" s="28" t="s">
        <v>21</v>
      </c>
    </row>
    <row r="29" spans="1:2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2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26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2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x14ac:dyDescent="0.2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1:18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</sheetData>
  <mergeCells count="3">
    <mergeCell ref="N7:N8"/>
    <mergeCell ref="Q7:Q8"/>
    <mergeCell ref="T7:T8"/>
  </mergeCells>
  <pageMargins left="0.39370078740157483" right="0" top="0.59055118110236227" bottom="0.59055118110236227" header="0.51181102362204722" footer="0.51181102362204722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/>
  </sheetViews>
  <sheetFormatPr baseColWidth="10" defaultRowHeight="12.75" x14ac:dyDescent="0.2"/>
  <cols>
    <col min="1" max="1" width="6.42578125" style="2" customWidth="1"/>
    <col min="2" max="2" width="1.85546875" style="26" customWidth="1"/>
    <col min="3" max="3" width="6.42578125" style="26" customWidth="1"/>
    <col min="4" max="4" width="1.85546875" style="2" customWidth="1"/>
    <col min="5" max="5" width="12.140625" style="2" customWidth="1"/>
    <col min="6" max="6" width="5.28515625" style="2" customWidth="1"/>
    <col min="7" max="7" width="1.85546875" style="2" customWidth="1"/>
    <col min="8" max="8" width="12.140625" style="2" customWidth="1"/>
    <col min="9" max="9" width="5.28515625" style="2" customWidth="1"/>
    <col min="10" max="10" width="1.85546875" style="2" customWidth="1"/>
    <col min="11" max="11" width="12.140625" style="2" customWidth="1"/>
    <col min="12" max="12" width="5.28515625" style="2" customWidth="1"/>
    <col min="13" max="13" width="1.85546875" style="2" customWidth="1"/>
    <col min="14" max="14" width="12.140625" style="2" customWidth="1"/>
    <col min="15" max="15" width="5.28515625" style="2" customWidth="1"/>
    <col min="16" max="16" width="1.85546875" style="2" customWidth="1"/>
    <col min="17" max="17" width="12.140625" style="2" customWidth="1"/>
    <col min="18" max="18" width="5.28515625" style="2" customWidth="1"/>
    <col min="19" max="19" width="1.85546875" style="2" customWidth="1"/>
    <col min="20" max="20" width="16.28515625" style="2" customWidth="1"/>
    <col min="21" max="16384" width="11.42578125" style="2"/>
  </cols>
  <sheetData>
    <row r="1" spans="1:26" ht="13.5" customHeight="1" x14ac:dyDescent="0.2">
      <c r="A1" s="1" t="s">
        <v>0</v>
      </c>
      <c r="B1" s="1"/>
      <c r="C1" s="1"/>
    </row>
    <row r="2" spans="1:26" ht="13.5" customHeight="1" x14ac:dyDescent="0.2">
      <c r="A2" s="1" t="s">
        <v>86</v>
      </c>
      <c r="B2" s="1"/>
      <c r="C2" s="1"/>
    </row>
    <row r="3" spans="1:26" ht="11.25" customHeight="1" x14ac:dyDescent="0.2">
      <c r="A3" s="3" t="s">
        <v>2</v>
      </c>
      <c r="B3" s="3"/>
      <c r="C3" s="3"/>
    </row>
    <row r="4" spans="1:26" ht="11.25" customHeight="1" x14ac:dyDescent="0.2">
      <c r="A4" s="3"/>
      <c r="B4" s="3"/>
      <c r="C4" s="3"/>
    </row>
    <row r="6" spans="1:26" x14ac:dyDescent="0.2">
      <c r="A6" s="4"/>
      <c r="B6" s="5"/>
      <c r="C6" s="5"/>
      <c r="D6" s="5"/>
      <c r="E6" s="4" t="s">
        <v>3</v>
      </c>
      <c r="F6" s="4"/>
      <c r="G6" s="4"/>
      <c r="H6" s="4" t="s">
        <v>4</v>
      </c>
      <c r="I6" s="4"/>
      <c r="J6" s="4"/>
      <c r="K6" s="4" t="s">
        <v>4</v>
      </c>
      <c r="L6" s="4"/>
      <c r="M6" s="4"/>
      <c r="N6" s="4" t="s">
        <v>5</v>
      </c>
      <c r="O6" s="4"/>
      <c r="P6" s="4"/>
      <c r="Q6" s="4"/>
      <c r="R6" s="4"/>
      <c r="S6" s="4"/>
      <c r="T6" s="4"/>
    </row>
    <row r="7" spans="1:26" ht="12.75" customHeight="1" x14ac:dyDescent="0.25">
      <c r="A7" s="3"/>
      <c r="B7" s="6"/>
      <c r="C7" s="6"/>
      <c r="D7" s="3"/>
      <c r="E7" s="3" t="s">
        <v>6</v>
      </c>
      <c r="F7" s="7"/>
      <c r="G7" s="7"/>
      <c r="H7" s="3" t="s">
        <v>7</v>
      </c>
      <c r="I7" s="7"/>
      <c r="J7" s="7"/>
      <c r="K7" s="3" t="s">
        <v>8</v>
      </c>
      <c r="L7" s="3"/>
      <c r="M7" s="3"/>
      <c r="N7" s="43" t="s">
        <v>9</v>
      </c>
      <c r="O7" s="4"/>
      <c r="P7" s="4"/>
      <c r="Q7" s="43" t="s">
        <v>10</v>
      </c>
      <c r="R7" s="4"/>
      <c r="S7" s="4"/>
      <c r="T7" s="43" t="s">
        <v>11</v>
      </c>
    </row>
    <row r="8" spans="1:26" ht="6" customHeight="1" x14ac:dyDescent="0.2">
      <c r="A8" s="3"/>
      <c r="B8" s="6"/>
      <c r="C8" s="6"/>
      <c r="D8" s="7"/>
      <c r="E8" s="3"/>
      <c r="F8" s="7"/>
      <c r="G8" s="7"/>
      <c r="H8" s="3"/>
      <c r="I8" s="7"/>
      <c r="J8" s="7"/>
      <c r="K8" s="3"/>
      <c r="L8" s="7"/>
      <c r="M8" s="7"/>
      <c r="N8" s="44"/>
      <c r="O8" s="7"/>
      <c r="P8" s="7"/>
      <c r="Q8" s="44"/>
      <c r="R8" s="7"/>
      <c r="S8" s="7"/>
      <c r="T8" s="44"/>
    </row>
    <row r="9" spans="1:26" ht="15" customHeight="1" x14ac:dyDescent="0.25">
      <c r="A9" s="10" t="s">
        <v>12</v>
      </c>
      <c r="B9" s="5"/>
      <c r="C9" s="5"/>
      <c r="D9" s="7"/>
      <c r="E9" s="5" t="s">
        <v>13</v>
      </c>
      <c r="F9" s="5" t="s">
        <v>14</v>
      </c>
      <c r="G9" s="11"/>
      <c r="H9" s="12" t="s">
        <v>15</v>
      </c>
      <c r="I9" s="5" t="s">
        <v>14</v>
      </c>
      <c r="J9" s="11"/>
      <c r="K9" s="12" t="s">
        <v>15</v>
      </c>
      <c r="L9" s="5" t="s">
        <v>14</v>
      </c>
      <c r="M9" s="11"/>
      <c r="N9" s="13" t="s">
        <v>15</v>
      </c>
      <c r="O9" s="5" t="s">
        <v>14</v>
      </c>
      <c r="P9" s="11"/>
      <c r="Q9" s="13" t="s">
        <v>15</v>
      </c>
      <c r="R9" s="5" t="s">
        <v>14</v>
      </c>
      <c r="S9" s="11"/>
      <c r="T9" s="13" t="s">
        <v>15</v>
      </c>
    </row>
    <row r="10" spans="1:26" x14ac:dyDescent="0.2">
      <c r="A10" s="14"/>
      <c r="B10" s="15"/>
      <c r="C10" s="15"/>
      <c r="D10" s="3"/>
      <c r="E10" s="15"/>
      <c r="F10" s="14"/>
      <c r="G10" s="7"/>
      <c r="H10" s="16" t="s">
        <v>16</v>
      </c>
      <c r="I10" s="16"/>
      <c r="J10" s="13"/>
      <c r="K10" s="16" t="s">
        <v>16</v>
      </c>
      <c r="L10" s="16"/>
      <c r="M10" s="17"/>
      <c r="N10" s="16" t="s">
        <v>16</v>
      </c>
      <c r="O10" s="16"/>
      <c r="P10" s="13"/>
      <c r="Q10" s="16" t="s">
        <v>16</v>
      </c>
      <c r="R10" s="16"/>
      <c r="S10" s="13"/>
      <c r="T10" s="16" t="s">
        <v>16</v>
      </c>
    </row>
    <row r="11" spans="1:26" ht="6" customHeight="1" x14ac:dyDescent="0.2">
      <c r="A11" s="3"/>
      <c r="B11" s="6"/>
      <c r="C11" s="6"/>
      <c r="D11" s="3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6" x14ac:dyDescent="0.2">
      <c r="A12" s="17">
        <v>0</v>
      </c>
      <c r="B12" s="17" t="s">
        <v>17</v>
      </c>
      <c r="C12" s="17">
        <v>19</v>
      </c>
      <c r="D12" s="17"/>
      <c r="E12" s="37">
        <v>2131</v>
      </c>
      <c r="F12" s="39">
        <v>1.3</v>
      </c>
      <c r="G12" s="37"/>
      <c r="H12" s="37">
        <v>9355</v>
      </c>
      <c r="I12" s="39">
        <v>0.1</v>
      </c>
      <c r="J12" s="37"/>
      <c r="K12" s="37">
        <v>1045</v>
      </c>
      <c r="L12" s="39">
        <v>0</v>
      </c>
      <c r="M12" s="37"/>
      <c r="N12" s="37">
        <v>62</v>
      </c>
      <c r="O12" s="39">
        <v>0</v>
      </c>
      <c r="P12" s="37"/>
      <c r="Q12" s="37">
        <v>1</v>
      </c>
      <c r="R12" s="39">
        <v>0</v>
      </c>
      <c r="S12" s="20"/>
      <c r="T12" s="20">
        <f>N12+Q12</f>
        <v>63</v>
      </c>
      <c r="V12" s="38"/>
      <c r="W12" s="38"/>
      <c r="X12" s="38"/>
      <c r="Y12" s="38"/>
      <c r="Z12" s="38"/>
    </row>
    <row r="13" spans="1:26" x14ac:dyDescent="0.2">
      <c r="A13" s="17">
        <v>20</v>
      </c>
      <c r="B13" s="17" t="s">
        <v>17</v>
      </c>
      <c r="C13" s="17">
        <v>29</v>
      </c>
      <c r="D13" s="17"/>
      <c r="E13" s="37">
        <v>28296</v>
      </c>
      <c r="F13" s="39">
        <v>17</v>
      </c>
      <c r="G13" s="37"/>
      <c r="H13" s="37">
        <v>774225</v>
      </c>
      <c r="I13" s="39">
        <v>8.6</v>
      </c>
      <c r="J13" s="37"/>
      <c r="K13" s="37">
        <v>217738</v>
      </c>
      <c r="L13" s="39">
        <v>1</v>
      </c>
      <c r="M13" s="37"/>
      <c r="N13" s="37">
        <v>43062</v>
      </c>
      <c r="O13" s="39">
        <v>7.1</v>
      </c>
      <c r="P13" s="37"/>
      <c r="Q13" s="37">
        <v>217</v>
      </c>
      <c r="R13" s="39">
        <v>0.9</v>
      </c>
      <c r="S13" s="20"/>
      <c r="T13" s="20">
        <f t="shared" ref="T13:T20" si="0">N13+Q13</f>
        <v>43279</v>
      </c>
      <c r="V13" s="38"/>
      <c r="W13" s="38"/>
      <c r="X13" s="38"/>
      <c r="Y13" s="38"/>
      <c r="Z13" s="38"/>
    </row>
    <row r="14" spans="1:26" x14ac:dyDescent="0.2">
      <c r="A14" s="17">
        <v>30</v>
      </c>
      <c r="B14" s="17" t="s">
        <v>17</v>
      </c>
      <c r="C14" s="17">
        <v>39</v>
      </c>
      <c r="D14" s="17"/>
      <c r="E14" s="37">
        <v>23097</v>
      </c>
      <c r="F14" s="39">
        <v>13.9</v>
      </c>
      <c r="G14" s="37"/>
      <c r="H14" s="37">
        <v>1234413</v>
      </c>
      <c r="I14" s="39">
        <v>13.8</v>
      </c>
      <c r="J14" s="37"/>
      <c r="K14" s="37">
        <v>519516</v>
      </c>
      <c r="L14" s="39">
        <v>2.2999999999999998</v>
      </c>
      <c r="M14" s="37"/>
      <c r="N14" s="37">
        <v>80627</v>
      </c>
      <c r="O14" s="39">
        <v>13.3</v>
      </c>
      <c r="P14" s="37"/>
      <c r="Q14" s="37">
        <v>523</v>
      </c>
      <c r="R14" s="39">
        <v>2.2999999999999998</v>
      </c>
      <c r="S14" s="20"/>
      <c r="T14" s="20">
        <f t="shared" si="0"/>
        <v>81150</v>
      </c>
      <c r="V14" s="38"/>
      <c r="W14" s="38"/>
      <c r="X14" s="38"/>
      <c r="Y14" s="38"/>
      <c r="Z14" s="38"/>
    </row>
    <row r="15" spans="1:26" x14ac:dyDescent="0.2">
      <c r="A15" s="17">
        <v>40</v>
      </c>
      <c r="B15" s="17" t="s">
        <v>17</v>
      </c>
      <c r="C15" s="17">
        <v>49</v>
      </c>
      <c r="D15" s="17"/>
      <c r="E15" s="37">
        <v>24641</v>
      </c>
      <c r="F15" s="39">
        <v>14.8</v>
      </c>
      <c r="G15" s="37"/>
      <c r="H15" s="37">
        <v>1641255</v>
      </c>
      <c r="I15" s="39">
        <v>18.3</v>
      </c>
      <c r="J15" s="37"/>
      <c r="K15" s="37">
        <v>1799163</v>
      </c>
      <c r="L15" s="39">
        <v>8</v>
      </c>
      <c r="M15" s="37"/>
      <c r="N15" s="37">
        <v>114691</v>
      </c>
      <c r="O15" s="39">
        <v>18.899999999999999</v>
      </c>
      <c r="P15" s="37"/>
      <c r="Q15" s="37">
        <v>1855</v>
      </c>
      <c r="R15" s="39">
        <v>8.1</v>
      </c>
      <c r="S15" s="20"/>
      <c r="T15" s="20">
        <f t="shared" si="0"/>
        <v>116546</v>
      </c>
      <c r="V15" s="38"/>
      <c r="W15" s="38"/>
      <c r="X15" s="38"/>
      <c r="Y15" s="38"/>
      <c r="Z15" s="38"/>
    </row>
    <row r="16" spans="1:26" x14ac:dyDescent="0.2">
      <c r="A16" s="17">
        <v>50</v>
      </c>
      <c r="B16" s="17" t="s">
        <v>17</v>
      </c>
      <c r="C16" s="17">
        <v>59</v>
      </c>
      <c r="D16" s="17"/>
      <c r="E16" s="37">
        <v>30840</v>
      </c>
      <c r="F16" s="39">
        <v>18.5</v>
      </c>
      <c r="G16" s="37"/>
      <c r="H16" s="37">
        <v>2180218</v>
      </c>
      <c r="I16" s="39">
        <v>24.3</v>
      </c>
      <c r="J16" s="37"/>
      <c r="K16" s="37">
        <v>3199502</v>
      </c>
      <c r="L16" s="39">
        <v>14.2</v>
      </c>
      <c r="M16" s="37"/>
      <c r="N16" s="37">
        <v>158795</v>
      </c>
      <c r="O16" s="39">
        <v>26.3</v>
      </c>
      <c r="P16" s="37"/>
      <c r="Q16" s="37">
        <v>3301</v>
      </c>
      <c r="R16" s="39">
        <v>14.4</v>
      </c>
      <c r="S16" s="20"/>
      <c r="T16" s="20">
        <f t="shared" si="0"/>
        <v>162096</v>
      </c>
      <c r="V16" s="38"/>
      <c r="W16" s="38"/>
      <c r="X16" s="38"/>
      <c r="Y16" s="38"/>
      <c r="Z16" s="38"/>
    </row>
    <row r="17" spans="1:26" x14ac:dyDescent="0.2">
      <c r="A17" s="17">
        <v>60</v>
      </c>
      <c r="B17" s="17" t="s">
        <v>17</v>
      </c>
      <c r="C17" s="17">
        <v>64</v>
      </c>
      <c r="D17" s="17"/>
      <c r="E17" s="37">
        <v>12881</v>
      </c>
      <c r="F17" s="39">
        <v>7.7</v>
      </c>
      <c r="G17" s="37"/>
      <c r="H17" s="37">
        <v>880260</v>
      </c>
      <c r="I17" s="39">
        <v>9.8000000000000007</v>
      </c>
      <c r="J17" s="37"/>
      <c r="K17" s="37">
        <v>2509522</v>
      </c>
      <c r="L17" s="39">
        <v>11.2</v>
      </c>
      <c r="M17" s="37"/>
      <c r="N17" s="37">
        <v>64225</v>
      </c>
      <c r="O17" s="39">
        <v>10.6</v>
      </c>
      <c r="P17" s="37"/>
      <c r="Q17" s="37">
        <v>2587</v>
      </c>
      <c r="R17" s="39">
        <v>11.3</v>
      </c>
      <c r="S17" s="20"/>
      <c r="T17" s="20">
        <f t="shared" si="0"/>
        <v>66812</v>
      </c>
      <c r="V17" s="38"/>
      <c r="W17" s="38"/>
      <c r="X17" s="38"/>
      <c r="Y17" s="38"/>
      <c r="Z17" s="38"/>
    </row>
    <row r="18" spans="1:26" x14ac:dyDescent="0.2">
      <c r="A18" s="17"/>
      <c r="B18" s="17" t="s">
        <v>18</v>
      </c>
      <c r="C18" s="17">
        <v>64</v>
      </c>
      <c r="D18" s="17"/>
      <c r="E18" s="37">
        <v>44800</v>
      </c>
      <c r="F18" s="39">
        <v>26.8</v>
      </c>
      <c r="G18" s="37"/>
      <c r="H18" s="37">
        <v>2246900</v>
      </c>
      <c r="I18" s="39">
        <v>25.1</v>
      </c>
      <c r="J18" s="37"/>
      <c r="K18" s="37">
        <v>14253778</v>
      </c>
      <c r="L18" s="39">
        <v>63.3</v>
      </c>
      <c r="M18" s="37"/>
      <c r="N18" s="37">
        <v>144133</v>
      </c>
      <c r="O18" s="39">
        <v>23.8</v>
      </c>
      <c r="P18" s="37"/>
      <c r="Q18" s="37">
        <v>14437</v>
      </c>
      <c r="R18" s="39">
        <v>63</v>
      </c>
      <c r="S18" s="20"/>
      <c r="T18" s="20">
        <f>N18+Q18</f>
        <v>158570</v>
      </c>
      <c r="V18" s="38"/>
      <c r="W18" s="38"/>
      <c r="X18" s="38"/>
      <c r="Y18" s="38"/>
      <c r="Z18" s="38"/>
    </row>
    <row r="19" spans="1:26" ht="18" customHeight="1" x14ac:dyDescent="0.2">
      <c r="A19" s="17"/>
      <c r="B19" s="17"/>
      <c r="C19" s="17"/>
      <c r="D19" s="1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24"/>
      <c r="T19" s="20"/>
      <c r="V19" s="38"/>
      <c r="W19" s="38"/>
      <c r="X19" s="38"/>
      <c r="Y19" s="38"/>
      <c r="Z19" s="38"/>
    </row>
    <row r="20" spans="1:26" x14ac:dyDescent="0.2">
      <c r="A20" s="34" t="s">
        <v>11</v>
      </c>
      <c r="B20" s="35"/>
      <c r="C20" s="35"/>
      <c r="D20" s="35"/>
      <c r="E20" s="25">
        <v>166686</v>
      </c>
      <c r="F20" s="25">
        <v>100</v>
      </c>
      <c r="G20" s="25"/>
      <c r="H20" s="25">
        <v>8966626</v>
      </c>
      <c r="I20" s="25">
        <v>100</v>
      </c>
      <c r="J20" s="25"/>
      <c r="K20" s="25">
        <v>22500264</v>
      </c>
      <c r="L20" s="25">
        <v>100</v>
      </c>
      <c r="M20" s="25"/>
      <c r="N20" s="25">
        <v>605595</v>
      </c>
      <c r="O20" s="25">
        <v>100</v>
      </c>
      <c r="P20" s="25"/>
      <c r="Q20" s="25">
        <v>22921</v>
      </c>
      <c r="R20" s="25">
        <v>100</v>
      </c>
      <c r="S20" s="38"/>
      <c r="T20" s="40">
        <f t="shared" si="0"/>
        <v>628516</v>
      </c>
      <c r="V20" s="38"/>
      <c r="W20" s="38"/>
      <c r="X20" s="38"/>
      <c r="Y20" s="38"/>
      <c r="Z20" s="38"/>
    </row>
    <row r="22" spans="1:26" x14ac:dyDescent="0.2">
      <c r="A22" s="28" t="s">
        <v>19</v>
      </c>
    </row>
    <row r="23" spans="1:26" ht="10.5" customHeight="1" x14ac:dyDescent="0.2">
      <c r="A23" s="28" t="s">
        <v>20</v>
      </c>
    </row>
    <row r="24" spans="1:26" ht="10.5" customHeight="1" x14ac:dyDescent="0.2">
      <c r="A24" s="28" t="s">
        <v>21</v>
      </c>
    </row>
    <row r="29" spans="1:2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2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26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2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x14ac:dyDescent="0.2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1:18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</sheetData>
  <mergeCells count="3">
    <mergeCell ref="N7:N8"/>
    <mergeCell ref="Q7:Q8"/>
    <mergeCell ref="T7:T8"/>
  </mergeCells>
  <pageMargins left="0.39370078740157483" right="0" top="0.59055118110236227" bottom="0.59055118110236227" header="0.51181102362204722" footer="0.51181102362204722"/>
  <pageSetup paperSize="9" orientation="portrait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/>
  </sheetViews>
  <sheetFormatPr baseColWidth="10" defaultRowHeight="12.75" x14ac:dyDescent="0.2"/>
  <cols>
    <col min="1" max="1" width="6.42578125" style="2" customWidth="1"/>
    <col min="2" max="2" width="1.85546875" style="26" customWidth="1"/>
    <col min="3" max="3" width="6.42578125" style="26" customWidth="1"/>
    <col min="4" max="4" width="1.85546875" style="2" customWidth="1"/>
    <col min="5" max="5" width="12.140625" style="2" customWidth="1"/>
    <col min="6" max="6" width="5.28515625" style="2" customWidth="1"/>
    <col min="7" max="7" width="1.85546875" style="2" customWidth="1"/>
    <col min="8" max="8" width="12.140625" style="2" customWidth="1"/>
    <col min="9" max="9" width="5.28515625" style="2" customWidth="1"/>
    <col min="10" max="10" width="1.85546875" style="2" customWidth="1"/>
    <col min="11" max="11" width="12.140625" style="2" customWidth="1"/>
    <col min="12" max="12" width="5.28515625" style="2" customWidth="1"/>
    <col min="13" max="13" width="1.85546875" style="2" customWidth="1"/>
    <col min="14" max="14" width="12.140625" style="2" customWidth="1"/>
    <col min="15" max="15" width="5.28515625" style="2" customWidth="1"/>
    <col min="16" max="16" width="1.85546875" style="2" customWidth="1"/>
    <col min="17" max="17" width="12.140625" style="2" customWidth="1"/>
    <col min="18" max="18" width="5.28515625" style="2" customWidth="1"/>
    <col min="19" max="19" width="1.85546875" style="2" customWidth="1"/>
    <col min="20" max="20" width="16.28515625" style="2" customWidth="1"/>
    <col min="21" max="16384" width="11.42578125" style="2"/>
  </cols>
  <sheetData>
    <row r="1" spans="1:26" ht="13.5" customHeight="1" x14ac:dyDescent="0.2">
      <c r="A1" s="1" t="s">
        <v>0</v>
      </c>
      <c r="B1" s="1"/>
      <c r="C1" s="1"/>
    </row>
    <row r="2" spans="1:26" ht="13.5" customHeight="1" x14ac:dyDescent="0.2">
      <c r="A2" s="1" t="s">
        <v>85</v>
      </c>
      <c r="B2" s="1"/>
      <c r="C2" s="1"/>
    </row>
    <row r="3" spans="1:26" ht="11.25" customHeight="1" x14ac:dyDescent="0.2">
      <c r="A3" s="3" t="s">
        <v>2</v>
      </c>
      <c r="B3" s="3"/>
      <c r="C3" s="3"/>
    </row>
    <row r="4" spans="1:26" ht="11.25" customHeight="1" x14ac:dyDescent="0.2">
      <c r="A4" s="3"/>
      <c r="B4" s="3"/>
      <c r="C4" s="3"/>
    </row>
    <row r="6" spans="1:26" x14ac:dyDescent="0.2">
      <c r="A6" s="4"/>
      <c r="B6" s="5"/>
      <c r="C6" s="5"/>
      <c r="D6" s="5"/>
      <c r="E6" s="4" t="s">
        <v>3</v>
      </c>
      <c r="F6" s="4"/>
      <c r="G6" s="4"/>
      <c r="H6" s="4" t="s">
        <v>4</v>
      </c>
      <c r="I6" s="4"/>
      <c r="J6" s="4"/>
      <c r="K6" s="4" t="s">
        <v>4</v>
      </c>
      <c r="L6" s="4"/>
      <c r="M6" s="4"/>
      <c r="N6" s="4" t="s">
        <v>5</v>
      </c>
      <c r="O6" s="4"/>
      <c r="P6" s="4"/>
      <c r="Q6" s="4"/>
      <c r="R6" s="4"/>
      <c r="S6" s="4"/>
      <c r="T6" s="4"/>
    </row>
    <row r="7" spans="1:26" ht="12.75" customHeight="1" x14ac:dyDescent="0.25">
      <c r="A7" s="3"/>
      <c r="B7" s="6"/>
      <c r="C7" s="6"/>
      <c r="D7" s="3"/>
      <c r="E7" s="3" t="s">
        <v>6</v>
      </c>
      <c r="F7" s="7"/>
      <c r="G7" s="7"/>
      <c r="H7" s="3" t="s">
        <v>7</v>
      </c>
      <c r="I7" s="7"/>
      <c r="J7" s="7"/>
      <c r="K7" s="3" t="s">
        <v>8</v>
      </c>
      <c r="L7" s="3"/>
      <c r="M7" s="3"/>
      <c r="N7" s="43" t="s">
        <v>9</v>
      </c>
      <c r="O7" s="4"/>
      <c r="P7" s="4"/>
      <c r="Q7" s="43" t="s">
        <v>10</v>
      </c>
      <c r="R7" s="4"/>
      <c r="S7" s="4"/>
      <c r="T7" s="43" t="s">
        <v>11</v>
      </c>
    </row>
    <row r="8" spans="1:26" ht="6" customHeight="1" x14ac:dyDescent="0.2">
      <c r="A8" s="3"/>
      <c r="B8" s="6"/>
      <c r="C8" s="6"/>
      <c r="D8" s="7"/>
      <c r="E8" s="3"/>
      <c r="F8" s="7"/>
      <c r="G8" s="7"/>
      <c r="H8" s="3"/>
      <c r="I8" s="7"/>
      <c r="J8" s="7"/>
      <c r="K8" s="3"/>
      <c r="L8" s="7"/>
      <c r="M8" s="7"/>
      <c r="N8" s="44"/>
      <c r="O8" s="7"/>
      <c r="P8" s="7"/>
      <c r="Q8" s="44"/>
      <c r="R8" s="7"/>
      <c r="S8" s="7"/>
      <c r="T8" s="44"/>
    </row>
    <row r="9" spans="1:26" ht="15" customHeight="1" x14ac:dyDescent="0.25">
      <c r="A9" s="10" t="s">
        <v>12</v>
      </c>
      <c r="B9" s="5"/>
      <c r="C9" s="5"/>
      <c r="D9" s="7"/>
      <c r="E9" s="5" t="s">
        <v>13</v>
      </c>
      <c r="F9" s="5" t="s">
        <v>14</v>
      </c>
      <c r="G9" s="11"/>
      <c r="H9" s="12" t="s">
        <v>15</v>
      </c>
      <c r="I9" s="5" t="s">
        <v>14</v>
      </c>
      <c r="J9" s="11"/>
      <c r="K9" s="12" t="s">
        <v>15</v>
      </c>
      <c r="L9" s="5" t="s">
        <v>14</v>
      </c>
      <c r="M9" s="11"/>
      <c r="N9" s="13" t="s">
        <v>15</v>
      </c>
      <c r="O9" s="5" t="s">
        <v>14</v>
      </c>
      <c r="P9" s="11"/>
      <c r="Q9" s="13" t="s">
        <v>15</v>
      </c>
      <c r="R9" s="5" t="s">
        <v>14</v>
      </c>
      <c r="S9" s="11"/>
      <c r="T9" s="13" t="s">
        <v>15</v>
      </c>
    </row>
    <row r="10" spans="1:26" x14ac:dyDescent="0.2">
      <c r="A10" s="14"/>
      <c r="B10" s="15"/>
      <c r="C10" s="15"/>
      <c r="D10" s="3"/>
      <c r="E10" s="15"/>
      <c r="F10" s="14"/>
      <c r="G10" s="7"/>
      <c r="H10" s="16" t="s">
        <v>16</v>
      </c>
      <c r="I10" s="16"/>
      <c r="J10" s="13"/>
      <c r="K10" s="16" t="s">
        <v>16</v>
      </c>
      <c r="L10" s="16"/>
      <c r="M10" s="17"/>
      <c r="N10" s="16" t="s">
        <v>16</v>
      </c>
      <c r="O10" s="16"/>
      <c r="P10" s="13"/>
      <c r="Q10" s="16" t="s">
        <v>16</v>
      </c>
      <c r="R10" s="16"/>
      <c r="S10" s="13"/>
      <c r="T10" s="16" t="s">
        <v>16</v>
      </c>
    </row>
    <row r="11" spans="1:26" ht="6" customHeight="1" x14ac:dyDescent="0.2">
      <c r="A11" s="3"/>
      <c r="B11" s="6"/>
      <c r="C11" s="6"/>
      <c r="D11" s="3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6" x14ac:dyDescent="0.2">
      <c r="A12" s="17">
        <v>0</v>
      </c>
      <c r="B12" s="17" t="s">
        <v>17</v>
      </c>
      <c r="C12" s="17">
        <v>19</v>
      </c>
      <c r="D12" s="17"/>
      <c r="E12" s="37">
        <v>2072</v>
      </c>
      <c r="F12" s="39">
        <v>1.3</v>
      </c>
      <c r="G12" s="37"/>
      <c r="H12" s="37">
        <v>9140.4259999999995</v>
      </c>
      <c r="I12" s="39">
        <v>0.1</v>
      </c>
      <c r="J12" s="37"/>
      <c r="K12" s="37">
        <v>1060.7619999999999</v>
      </c>
      <c r="L12" s="39">
        <v>0</v>
      </c>
      <c r="M12" s="37"/>
      <c r="N12" s="37">
        <v>66.988</v>
      </c>
      <c r="O12" s="39">
        <v>0</v>
      </c>
      <c r="P12" s="37"/>
      <c r="Q12" s="37">
        <v>0.98499999999999999</v>
      </c>
      <c r="R12" s="39">
        <v>0</v>
      </c>
      <c r="S12" s="20"/>
      <c r="T12" s="20">
        <f t="shared" ref="T12:T18" si="0">N12+Q12</f>
        <v>67.972999999999999</v>
      </c>
      <c r="V12" s="38"/>
      <c r="W12" s="38"/>
      <c r="X12" s="38"/>
      <c r="Y12" s="38"/>
      <c r="Z12" s="38"/>
    </row>
    <row r="13" spans="1:26" x14ac:dyDescent="0.2">
      <c r="A13" s="17">
        <v>20</v>
      </c>
      <c r="B13" s="17" t="s">
        <v>17</v>
      </c>
      <c r="C13" s="17">
        <v>29</v>
      </c>
      <c r="D13" s="17"/>
      <c r="E13" s="37">
        <v>28250</v>
      </c>
      <c r="F13" s="39">
        <v>17.2</v>
      </c>
      <c r="G13" s="37"/>
      <c r="H13" s="37">
        <v>774425.10199999996</v>
      </c>
      <c r="I13" s="39">
        <v>8.8000000000000007</v>
      </c>
      <c r="J13" s="37"/>
      <c r="K13" s="37">
        <v>191454.41200000001</v>
      </c>
      <c r="L13" s="39">
        <v>0.9</v>
      </c>
      <c r="M13" s="37"/>
      <c r="N13" s="37">
        <v>42268.695</v>
      </c>
      <c r="O13" s="39">
        <v>7.2</v>
      </c>
      <c r="P13" s="37"/>
      <c r="Q13" s="37">
        <v>188.988</v>
      </c>
      <c r="R13" s="39">
        <v>0.9</v>
      </c>
      <c r="S13" s="20"/>
      <c r="T13" s="20">
        <f t="shared" si="0"/>
        <v>42457.682999999997</v>
      </c>
      <c r="V13" s="38"/>
      <c r="W13" s="38"/>
      <c r="X13" s="38"/>
      <c r="Y13" s="38"/>
      <c r="Z13" s="38"/>
    </row>
    <row r="14" spans="1:26" x14ac:dyDescent="0.2">
      <c r="A14" s="17">
        <v>30</v>
      </c>
      <c r="B14" s="17" t="s">
        <v>17</v>
      </c>
      <c r="C14" s="17">
        <v>39</v>
      </c>
      <c r="D14" s="17"/>
      <c r="E14" s="37">
        <v>22475</v>
      </c>
      <c r="F14" s="39">
        <v>13.7</v>
      </c>
      <c r="G14" s="37"/>
      <c r="H14" s="37">
        <v>1200027.912</v>
      </c>
      <c r="I14" s="39">
        <v>13.6</v>
      </c>
      <c r="J14" s="37"/>
      <c r="K14" s="37">
        <v>542566.05700000003</v>
      </c>
      <c r="L14" s="39">
        <v>2.6</v>
      </c>
      <c r="M14" s="37"/>
      <c r="N14" s="37">
        <v>76826.885999999999</v>
      </c>
      <c r="O14" s="39">
        <v>13.2</v>
      </c>
      <c r="P14" s="37"/>
      <c r="Q14" s="37">
        <v>539.32100000000003</v>
      </c>
      <c r="R14" s="39">
        <v>2.6</v>
      </c>
      <c r="S14" s="20"/>
      <c r="T14" s="20">
        <f t="shared" si="0"/>
        <v>77366.206999999995</v>
      </c>
      <c r="V14" s="38"/>
      <c r="W14" s="38"/>
      <c r="X14" s="38"/>
      <c r="Y14" s="38"/>
      <c r="Z14" s="38"/>
    </row>
    <row r="15" spans="1:26" x14ac:dyDescent="0.2">
      <c r="A15" s="17">
        <v>40</v>
      </c>
      <c r="B15" s="17" t="s">
        <v>17</v>
      </c>
      <c r="C15" s="17">
        <v>49</v>
      </c>
      <c r="D15" s="17"/>
      <c r="E15" s="37">
        <v>25308</v>
      </c>
      <c r="F15" s="39">
        <v>15.4</v>
      </c>
      <c r="G15" s="37"/>
      <c r="H15" s="37">
        <v>1682152.683</v>
      </c>
      <c r="I15" s="39">
        <v>19</v>
      </c>
      <c r="J15" s="37"/>
      <c r="K15" s="37">
        <v>1515338.615</v>
      </c>
      <c r="L15" s="39">
        <v>7.3</v>
      </c>
      <c r="M15" s="37"/>
      <c r="N15" s="37">
        <v>115026.724</v>
      </c>
      <c r="O15" s="39">
        <v>19.7</v>
      </c>
      <c r="P15" s="37"/>
      <c r="Q15" s="37">
        <v>1532.0229999999999</v>
      </c>
      <c r="R15" s="39">
        <v>7.4</v>
      </c>
      <c r="S15" s="20"/>
      <c r="T15" s="20">
        <f t="shared" si="0"/>
        <v>116558.747</v>
      </c>
      <c r="V15" s="38"/>
      <c r="W15" s="38"/>
      <c r="X15" s="38"/>
      <c r="Y15" s="38"/>
      <c r="Z15" s="38"/>
    </row>
    <row r="16" spans="1:26" x14ac:dyDescent="0.2">
      <c r="A16" s="17">
        <v>50</v>
      </c>
      <c r="B16" s="17" t="s">
        <v>17</v>
      </c>
      <c r="C16" s="17">
        <v>59</v>
      </c>
      <c r="D16" s="17"/>
      <c r="E16" s="37">
        <v>30343</v>
      </c>
      <c r="F16" s="39">
        <v>18.399999999999999</v>
      </c>
      <c r="G16" s="37"/>
      <c r="H16" s="37">
        <v>2136115.8670000001</v>
      </c>
      <c r="I16" s="39">
        <v>24.2</v>
      </c>
      <c r="J16" s="37"/>
      <c r="K16" s="37">
        <v>2959571.6039999998</v>
      </c>
      <c r="L16" s="39">
        <v>14.3</v>
      </c>
      <c r="M16" s="37"/>
      <c r="N16" s="37">
        <v>151782.94500000001</v>
      </c>
      <c r="O16" s="39">
        <v>26.1</v>
      </c>
      <c r="P16" s="37"/>
      <c r="Q16" s="37">
        <v>2993.4949999999999</v>
      </c>
      <c r="R16" s="39">
        <v>14.5</v>
      </c>
      <c r="S16" s="20"/>
      <c r="T16" s="20">
        <f t="shared" si="0"/>
        <v>154776.44</v>
      </c>
      <c r="V16" s="38"/>
      <c r="W16" s="38"/>
      <c r="X16" s="38"/>
      <c r="Y16" s="38"/>
      <c r="Z16" s="38"/>
    </row>
    <row r="17" spans="1:26" x14ac:dyDescent="0.2">
      <c r="A17" s="17">
        <v>60</v>
      </c>
      <c r="B17" s="17" t="s">
        <v>17</v>
      </c>
      <c r="C17" s="17">
        <v>64</v>
      </c>
      <c r="D17" s="17"/>
      <c r="E17" s="37">
        <v>12315</v>
      </c>
      <c r="F17" s="39">
        <v>7.5</v>
      </c>
      <c r="G17" s="37"/>
      <c r="H17" s="37">
        <v>850558.71100000001</v>
      </c>
      <c r="I17" s="39">
        <v>9.6</v>
      </c>
      <c r="J17" s="37"/>
      <c r="K17" s="37">
        <v>2316812.7769999998</v>
      </c>
      <c r="L17" s="39">
        <v>11.2</v>
      </c>
      <c r="M17" s="37"/>
      <c r="N17" s="37">
        <v>60732.574000000001</v>
      </c>
      <c r="O17" s="39">
        <v>10.4</v>
      </c>
      <c r="P17" s="37"/>
      <c r="Q17" s="37">
        <v>2335.3739999999998</v>
      </c>
      <c r="R17" s="39">
        <v>11.3</v>
      </c>
      <c r="S17" s="20"/>
      <c r="T17" s="20">
        <f t="shared" si="0"/>
        <v>63067.948000000004</v>
      </c>
      <c r="V17" s="38"/>
      <c r="W17" s="38"/>
      <c r="X17" s="38"/>
      <c r="Y17" s="38"/>
      <c r="Z17" s="38"/>
    </row>
    <row r="18" spans="1:26" x14ac:dyDescent="0.2">
      <c r="A18" s="17"/>
      <c r="B18" s="17" t="s">
        <v>18</v>
      </c>
      <c r="C18" s="17">
        <v>64</v>
      </c>
      <c r="D18" s="17"/>
      <c r="E18" s="37">
        <v>43729</v>
      </c>
      <c r="F18" s="39">
        <v>26.5</v>
      </c>
      <c r="G18" s="37"/>
      <c r="H18" s="37">
        <v>2184105.9300000002</v>
      </c>
      <c r="I18" s="39">
        <v>24.7</v>
      </c>
      <c r="J18" s="37"/>
      <c r="K18" s="37">
        <v>13137664.018999999</v>
      </c>
      <c r="L18" s="39">
        <v>63.6</v>
      </c>
      <c r="M18" s="37"/>
      <c r="N18" s="37">
        <v>136349.617</v>
      </c>
      <c r="O18" s="39">
        <v>23.4</v>
      </c>
      <c r="P18" s="37"/>
      <c r="Q18" s="37">
        <v>13073.317999999999</v>
      </c>
      <c r="R18" s="39">
        <v>63.3</v>
      </c>
      <c r="S18" s="20"/>
      <c r="T18" s="20">
        <f t="shared" si="0"/>
        <v>149422.935</v>
      </c>
      <c r="V18" s="38"/>
      <c r="W18" s="38"/>
      <c r="X18" s="38"/>
      <c r="Y18" s="38"/>
      <c r="Z18" s="38"/>
    </row>
    <row r="19" spans="1:26" ht="18" customHeight="1" x14ac:dyDescent="0.2">
      <c r="A19" s="17"/>
      <c r="B19" s="17"/>
      <c r="C19" s="17"/>
      <c r="D19" s="1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24"/>
      <c r="V19" s="38"/>
      <c r="W19" s="38"/>
      <c r="X19" s="38"/>
      <c r="Y19" s="38"/>
      <c r="Z19" s="38"/>
    </row>
    <row r="20" spans="1:26" x14ac:dyDescent="0.2">
      <c r="A20" s="34" t="s">
        <v>11</v>
      </c>
      <c r="B20" s="35"/>
      <c r="C20" s="35"/>
      <c r="D20" s="35"/>
      <c r="E20" s="25">
        <v>164492</v>
      </c>
      <c r="F20" s="25">
        <v>100</v>
      </c>
      <c r="G20" s="25"/>
      <c r="H20" s="25">
        <v>8836526.6309999991</v>
      </c>
      <c r="I20" s="25">
        <v>100</v>
      </c>
      <c r="J20" s="25"/>
      <c r="K20" s="25">
        <v>20664468.245999999</v>
      </c>
      <c r="L20" s="25">
        <v>99.9</v>
      </c>
      <c r="M20" s="25"/>
      <c r="N20" s="25">
        <v>583054.429</v>
      </c>
      <c r="O20" s="25">
        <v>100</v>
      </c>
      <c r="P20" s="25"/>
      <c r="Q20" s="25">
        <v>20663.504000000001</v>
      </c>
      <c r="R20" s="25">
        <v>100</v>
      </c>
      <c r="S20" s="38"/>
      <c r="T20" s="25">
        <f>N20+Q20</f>
        <v>603717.93299999996</v>
      </c>
      <c r="V20" s="38"/>
      <c r="W20" s="38"/>
      <c r="X20" s="38"/>
      <c r="Y20" s="38"/>
      <c r="Z20" s="38"/>
    </row>
    <row r="22" spans="1:26" x14ac:dyDescent="0.2">
      <c r="A22" s="28" t="s">
        <v>19</v>
      </c>
    </row>
    <row r="23" spans="1:26" ht="10.5" customHeight="1" x14ac:dyDescent="0.2">
      <c r="A23" s="28" t="s">
        <v>20</v>
      </c>
    </row>
    <row r="24" spans="1:26" ht="10.5" customHeight="1" x14ac:dyDescent="0.2">
      <c r="A24" s="28" t="s">
        <v>21</v>
      </c>
    </row>
    <row r="29" spans="1:2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2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26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2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x14ac:dyDescent="0.2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1:18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</sheetData>
  <mergeCells count="3">
    <mergeCell ref="N7:N8"/>
    <mergeCell ref="Q7:Q8"/>
    <mergeCell ref="T7:T8"/>
  </mergeCells>
  <pageMargins left="0.39370078740157483" right="0" top="0.59055118110236227" bottom="0.59055118110236227" header="0.51181102362204722" footer="0.51181102362204722"/>
  <pageSetup paperSize="9" orientation="portrait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/>
  </sheetViews>
  <sheetFormatPr baseColWidth="10" defaultRowHeight="12.75" x14ac:dyDescent="0.2"/>
  <cols>
    <col min="1" max="1" width="6.42578125" style="2" customWidth="1"/>
    <col min="2" max="2" width="1.85546875" style="26" customWidth="1"/>
    <col min="3" max="3" width="6.42578125" style="26" customWidth="1"/>
    <col min="4" max="4" width="1.85546875" style="2" customWidth="1"/>
    <col min="5" max="5" width="12.140625" style="2" customWidth="1"/>
    <col min="6" max="6" width="5.28515625" style="2" customWidth="1"/>
    <col min="7" max="7" width="1.85546875" style="2" customWidth="1"/>
    <col min="8" max="8" width="12.140625" style="2" customWidth="1"/>
    <col min="9" max="9" width="5.28515625" style="2" customWidth="1"/>
    <col min="10" max="10" width="1.85546875" style="2" customWidth="1"/>
    <col min="11" max="11" width="12.140625" style="2" customWidth="1"/>
    <col min="12" max="12" width="5.28515625" style="2" customWidth="1"/>
    <col min="13" max="13" width="1.85546875" style="2" customWidth="1"/>
    <col min="14" max="14" width="12.140625" style="2" customWidth="1"/>
    <col min="15" max="15" width="5.28515625" style="2" customWidth="1"/>
    <col min="16" max="16" width="1.85546875" style="2" customWidth="1"/>
    <col min="17" max="17" width="12.140625" style="2" customWidth="1"/>
    <col min="18" max="18" width="5.28515625" style="2" customWidth="1"/>
    <col min="19" max="19" width="1.85546875" style="2" customWidth="1"/>
    <col min="20" max="20" width="16.28515625" style="2" customWidth="1"/>
    <col min="21" max="16384" width="11.42578125" style="2"/>
  </cols>
  <sheetData>
    <row r="1" spans="1:26" ht="13.5" customHeight="1" x14ac:dyDescent="0.2">
      <c r="A1" s="1" t="s">
        <v>0</v>
      </c>
      <c r="B1" s="1"/>
      <c r="C1" s="1"/>
    </row>
    <row r="2" spans="1:26" ht="13.5" customHeight="1" x14ac:dyDescent="0.2">
      <c r="A2" s="1" t="s">
        <v>84</v>
      </c>
      <c r="B2" s="1"/>
      <c r="C2" s="1"/>
    </row>
    <row r="3" spans="1:26" ht="11.25" customHeight="1" x14ac:dyDescent="0.2">
      <c r="A3" s="3" t="s">
        <v>2</v>
      </c>
      <c r="B3" s="3"/>
      <c r="C3" s="3"/>
    </row>
    <row r="4" spans="1:26" ht="11.25" customHeight="1" x14ac:dyDescent="0.2">
      <c r="A4" s="3"/>
      <c r="B4" s="3"/>
      <c r="C4" s="3"/>
    </row>
    <row r="6" spans="1:26" x14ac:dyDescent="0.2">
      <c r="A6" s="4"/>
      <c r="B6" s="5"/>
      <c r="C6" s="5"/>
      <c r="D6" s="5"/>
      <c r="E6" s="4" t="s">
        <v>3</v>
      </c>
      <c r="F6" s="4"/>
      <c r="G6" s="4"/>
      <c r="H6" s="4" t="s">
        <v>4</v>
      </c>
      <c r="I6" s="4"/>
      <c r="J6" s="4"/>
      <c r="K6" s="4" t="s">
        <v>4</v>
      </c>
      <c r="L6" s="4"/>
      <c r="M6" s="4"/>
      <c r="N6" s="4" t="s">
        <v>5</v>
      </c>
      <c r="O6" s="4"/>
      <c r="P6" s="4"/>
      <c r="Q6" s="4"/>
      <c r="R6" s="4"/>
      <c r="S6" s="4"/>
      <c r="T6" s="4"/>
    </row>
    <row r="7" spans="1:26" ht="12.75" customHeight="1" x14ac:dyDescent="0.25">
      <c r="A7" s="3"/>
      <c r="B7" s="6"/>
      <c r="C7" s="6"/>
      <c r="D7" s="3"/>
      <c r="E7" s="3" t="s">
        <v>6</v>
      </c>
      <c r="F7" s="7"/>
      <c r="G7" s="7"/>
      <c r="H7" s="3" t="s">
        <v>7</v>
      </c>
      <c r="I7" s="7"/>
      <c r="J7" s="7"/>
      <c r="K7" s="3" t="s">
        <v>8</v>
      </c>
      <c r="L7" s="3"/>
      <c r="M7" s="3"/>
      <c r="N7" s="43" t="s">
        <v>9</v>
      </c>
      <c r="O7" s="4"/>
      <c r="P7" s="4"/>
      <c r="Q7" s="43" t="s">
        <v>10</v>
      </c>
      <c r="R7" s="4"/>
      <c r="S7" s="4"/>
      <c r="T7" s="43" t="s">
        <v>11</v>
      </c>
    </row>
    <row r="8" spans="1:26" ht="6" customHeight="1" x14ac:dyDescent="0.2">
      <c r="A8" s="3"/>
      <c r="B8" s="6"/>
      <c r="C8" s="6"/>
      <c r="D8" s="7"/>
      <c r="E8" s="3"/>
      <c r="F8" s="7"/>
      <c r="G8" s="7"/>
      <c r="H8" s="3"/>
      <c r="I8" s="7"/>
      <c r="J8" s="7"/>
      <c r="K8" s="3"/>
      <c r="L8" s="7"/>
      <c r="M8" s="7"/>
      <c r="N8" s="44"/>
      <c r="O8" s="7"/>
      <c r="P8" s="7"/>
      <c r="Q8" s="44"/>
      <c r="R8" s="7"/>
      <c r="S8" s="7"/>
      <c r="T8" s="44"/>
    </row>
    <row r="9" spans="1:26" ht="15" customHeight="1" x14ac:dyDescent="0.25">
      <c r="A9" s="10" t="s">
        <v>12</v>
      </c>
      <c r="B9" s="5"/>
      <c r="C9" s="5"/>
      <c r="D9" s="7"/>
      <c r="E9" s="5" t="s">
        <v>13</v>
      </c>
      <c r="F9" s="5" t="s">
        <v>14</v>
      </c>
      <c r="G9" s="11"/>
      <c r="H9" s="12" t="s">
        <v>15</v>
      </c>
      <c r="I9" s="5" t="s">
        <v>14</v>
      </c>
      <c r="J9" s="11"/>
      <c r="K9" s="12" t="s">
        <v>15</v>
      </c>
      <c r="L9" s="5" t="s">
        <v>14</v>
      </c>
      <c r="M9" s="11"/>
      <c r="N9" s="13" t="s">
        <v>15</v>
      </c>
      <c r="O9" s="5" t="s">
        <v>14</v>
      </c>
      <c r="P9" s="11"/>
      <c r="Q9" s="13" t="s">
        <v>15</v>
      </c>
      <c r="R9" s="5" t="s">
        <v>14</v>
      </c>
      <c r="S9" s="11"/>
      <c r="T9" s="13" t="s">
        <v>15</v>
      </c>
    </row>
    <row r="10" spans="1:26" x14ac:dyDescent="0.2">
      <c r="A10" s="14"/>
      <c r="B10" s="15"/>
      <c r="C10" s="15"/>
      <c r="D10" s="3"/>
      <c r="E10" s="15"/>
      <c r="F10" s="14"/>
      <c r="G10" s="7"/>
      <c r="H10" s="16" t="s">
        <v>16</v>
      </c>
      <c r="I10" s="16"/>
      <c r="J10" s="13"/>
      <c r="K10" s="16" t="s">
        <v>16</v>
      </c>
      <c r="L10" s="16"/>
      <c r="M10" s="17"/>
      <c r="N10" s="16" t="s">
        <v>16</v>
      </c>
      <c r="O10" s="16"/>
      <c r="P10" s="13"/>
      <c r="Q10" s="16" t="s">
        <v>16</v>
      </c>
      <c r="R10" s="16"/>
      <c r="S10" s="13"/>
      <c r="T10" s="16" t="s">
        <v>16</v>
      </c>
    </row>
    <row r="11" spans="1:26" ht="6" customHeight="1" x14ac:dyDescent="0.2">
      <c r="A11" s="3"/>
      <c r="B11" s="6"/>
      <c r="C11" s="6"/>
      <c r="D11" s="3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6" x14ac:dyDescent="0.2">
      <c r="A12" s="17">
        <v>0</v>
      </c>
      <c r="B12" s="17" t="s">
        <v>17</v>
      </c>
      <c r="C12" s="17">
        <v>19</v>
      </c>
      <c r="D12" s="17"/>
      <c r="E12" s="37">
        <v>2100</v>
      </c>
      <c r="F12" s="39">
        <v>1.3</v>
      </c>
      <c r="G12" s="37"/>
      <c r="H12" s="37">
        <v>8894.7900000000009</v>
      </c>
      <c r="I12" s="39">
        <v>0.1</v>
      </c>
      <c r="J12" s="37"/>
      <c r="K12" s="37">
        <v>2424.6329999999998</v>
      </c>
      <c r="L12" s="39">
        <v>0</v>
      </c>
      <c r="M12" s="37"/>
      <c r="N12" s="37">
        <v>68.194000000000003</v>
      </c>
      <c r="O12" s="39">
        <v>0</v>
      </c>
      <c r="P12" s="37"/>
      <c r="Q12" s="37">
        <v>2.3620000000000001</v>
      </c>
      <c r="R12" s="39">
        <v>0</v>
      </c>
      <c r="S12" s="20"/>
      <c r="T12" s="20">
        <v>70.555999999999997</v>
      </c>
      <c r="V12" s="38"/>
      <c r="W12" s="38"/>
      <c r="X12" s="38"/>
      <c r="Y12" s="38"/>
      <c r="Z12" s="38"/>
    </row>
    <row r="13" spans="1:26" x14ac:dyDescent="0.2">
      <c r="A13" s="17">
        <v>20</v>
      </c>
      <c r="B13" s="17" t="s">
        <v>17</v>
      </c>
      <c r="C13" s="17">
        <v>29</v>
      </c>
      <c r="D13" s="17"/>
      <c r="E13" s="37">
        <v>28659</v>
      </c>
      <c r="F13" s="39">
        <v>17.5</v>
      </c>
      <c r="G13" s="37"/>
      <c r="H13" s="37">
        <v>773280.08900000004</v>
      </c>
      <c r="I13" s="39">
        <v>8.9</v>
      </c>
      <c r="J13" s="37"/>
      <c r="K13" s="37">
        <v>134613.443</v>
      </c>
      <c r="L13" s="39">
        <v>0.7</v>
      </c>
      <c r="M13" s="37"/>
      <c r="N13" s="37">
        <v>40891.351999999999</v>
      </c>
      <c r="O13" s="39">
        <v>7.3</v>
      </c>
      <c r="P13" s="37"/>
      <c r="Q13" s="37">
        <v>127.928</v>
      </c>
      <c r="R13" s="39">
        <v>0.7</v>
      </c>
      <c r="S13" s="20"/>
      <c r="T13" s="20">
        <v>41019.279999999999</v>
      </c>
      <c r="V13" s="38"/>
      <c r="W13" s="38"/>
      <c r="X13" s="38"/>
      <c r="Y13" s="38"/>
      <c r="Z13" s="38"/>
    </row>
    <row r="14" spans="1:26" x14ac:dyDescent="0.2">
      <c r="A14" s="17">
        <v>30</v>
      </c>
      <c r="B14" s="17" t="s">
        <v>17</v>
      </c>
      <c r="C14" s="17">
        <v>39</v>
      </c>
      <c r="D14" s="17"/>
      <c r="E14" s="37">
        <v>21946</v>
      </c>
      <c r="F14" s="39">
        <v>13.4</v>
      </c>
      <c r="G14" s="37"/>
      <c r="H14" s="37">
        <v>1168838.9040000001</v>
      </c>
      <c r="I14" s="39">
        <v>13.5</v>
      </c>
      <c r="J14" s="37"/>
      <c r="K14" s="37">
        <v>579850.451</v>
      </c>
      <c r="L14" s="39">
        <v>2.9</v>
      </c>
      <c r="M14" s="37"/>
      <c r="N14" s="37">
        <v>73176</v>
      </c>
      <c r="O14" s="39">
        <v>13.1</v>
      </c>
      <c r="P14" s="37"/>
      <c r="Q14" s="37">
        <v>564.84900000000005</v>
      </c>
      <c r="R14" s="39">
        <v>2.9</v>
      </c>
      <c r="S14" s="20"/>
      <c r="T14" s="20">
        <v>73740.849000000002</v>
      </c>
      <c r="V14" s="38"/>
      <c r="W14" s="38"/>
      <c r="X14" s="38"/>
      <c r="Y14" s="38"/>
      <c r="Z14" s="38"/>
    </row>
    <row r="15" spans="1:26" x14ac:dyDescent="0.2">
      <c r="A15" s="17">
        <v>40</v>
      </c>
      <c r="B15" s="17" t="s">
        <v>17</v>
      </c>
      <c r="C15" s="17">
        <v>49</v>
      </c>
      <c r="D15" s="17"/>
      <c r="E15" s="37">
        <v>26102</v>
      </c>
      <c r="F15" s="39">
        <v>16</v>
      </c>
      <c r="G15" s="37"/>
      <c r="H15" s="37">
        <v>1715463.2490000001</v>
      </c>
      <c r="I15" s="39">
        <v>19.7</v>
      </c>
      <c r="J15" s="37"/>
      <c r="K15" s="37">
        <v>1537965.6240000001</v>
      </c>
      <c r="L15" s="39">
        <v>7.7</v>
      </c>
      <c r="M15" s="37"/>
      <c r="N15" s="37">
        <v>114459.829</v>
      </c>
      <c r="O15" s="39">
        <v>20.5</v>
      </c>
      <c r="P15" s="37"/>
      <c r="Q15" s="37">
        <v>1517.376</v>
      </c>
      <c r="R15" s="39">
        <v>7.7</v>
      </c>
      <c r="S15" s="20"/>
      <c r="T15" s="20">
        <v>115977.205</v>
      </c>
      <c r="V15" s="38"/>
      <c r="W15" s="38"/>
      <c r="X15" s="38"/>
      <c r="Y15" s="38"/>
      <c r="Z15" s="38"/>
    </row>
    <row r="16" spans="1:26" x14ac:dyDescent="0.2">
      <c r="A16" s="17">
        <v>50</v>
      </c>
      <c r="B16" s="17" t="s">
        <v>17</v>
      </c>
      <c r="C16" s="17">
        <v>59</v>
      </c>
      <c r="D16" s="17"/>
      <c r="E16" s="37">
        <v>29815</v>
      </c>
      <c r="F16" s="39">
        <v>18.2</v>
      </c>
      <c r="G16" s="37"/>
      <c r="H16" s="37">
        <v>2080592.03</v>
      </c>
      <c r="I16" s="39">
        <v>23.9</v>
      </c>
      <c r="J16" s="37"/>
      <c r="K16" s="37">
        <v>2939808.2080000001</v>
      </c>
      <c r="L16" s="39">
        <v>14.7</v>
      </c>
      <c r="M16" s="37"/>
      <c r="N16" s="37">
        <v>144404.01500000001</v>
      </c>
      <c r="O16" s="39">
        <v>25.8</v>
      </c>
      <c r="P16" s="37"/>
      <c r="Q16" s="37">
        <v>2914.6610000000001</v>
      </c>
      <c r="R16" s="39">
        <v>14.8</v>
      </c>
      <c r="S16" s="20"/>
      <c r="T16" s="20">
        <v>147318.67600000001</v>
      </c>
      <c r="V16" s="38"/>
      <c r="W16" s="38"/>
      <c r="X16" s="38"/>
      <c r="Y16" s="38"/>
      <c r="Z16" s="38"/>
    </row>
    <row r="17" spans="1:26" x14ac:dyDescent="0.2">
      <c r="A17" s="17">
        <v>60</v>
      </c>
      <c r="B17" s="17" t="s">
        <v>17</v>
      </c>
      <c r="C17" s="17">
        <v>64</v>
      </c>
      <c r="D17" s="17"/>
      <c r="E17" s="37">
        <v>12011</v>
      </c>
      <c r="F17" s="39">
        <v>7.3</v>
      </c>
      <c r="G17" s="37"/>
      <c r="H17" s="37">
        <v>818933.03799999994</v>
      </c>
      <c r="I17" s="39">
        <v>9.4</v>
      </c>
      <c r="J17" s="37"/>
      <c r="K17" s="37">
        <v>2368754.798</v>
      </c>
      <c r="L17" s="39">
        <v>11.8</v>
      </c>
      <c r="M17" s="37"/>
      <c r="N17" s="37">
        <v>56808.741000000002</v>
      </c>
      <c r="O17" s="39">
        <v>10.199999999999999</v>
      </c>
      <c r="P17" s="37"/>
      <c r="Q17" s="37">
        <v>2351.8130000000001</v>
      </c>
      <c r="R17" s="39">
        <v>12</v>
      </c>
      <c r="S17" s="20"/>
      <c r="T17" s="20">
        <v>59160.553999999996</v>
      </c>
      <c r="V17" s="38"/>
      <c r="W17" s="38"/>
      <c r="X17" s="38"/>
      <c r="Y17" s="38"/>
      <c r="Z17" s="38"/>
    </row>
    <row r="18" spans="1:26" x14ac:dyDescent="0.2">
      <c r="A18" s="17"/>
      <c r="B18" s="17" t="s">
        <v>18</v>
      </c>
      <c r="C18" s="17">
        <v>64</v>
      </c>
      <c r="D18" s="17"/>
      <c r="E18" s="37">
        <v>43001</v>
      </c>
      <c r="F18" s="39">
        <v>26.3</v>
      </c>
      <c r="G18" s="37"/>
      <c r="H18" s="37">
        <v>2124157.3059999999</v>
      </c>
      <c r="I18" s="39">
        <v>24.5</v>
      </c>
      <c r="J18" s="37"/>
      <c r="K18" s="37">
        <v>12459980.124</v>
      </c>
      <c r="L18" s="39">
        <v>62.2</v>
      </c>
      <c r="M18" s="37"/>
      <c r="N18" s="37">
        <v>129182.428</v>
      </c>
      <c r="O18" s="39">
        <v>23.1</v>
      </c>
      <c r="P18" s="37"/>
      <c r="Q18" s="37">
        <v>12160.781999999999</v>
      </c>
      <c r="R18" s="39">
        <v>61.9</v>
      </c>
      <c r="S18" s="20"/>
      <c r="T18" s="20">
        <v>141343.21</v>
      </c>
      <c r="V18" s="38"/>
      <c r="W18" s="38"/>
      <c r="X18" s="38"/>
      <c r="Y18" s="38"/>
      <c r="Z18" s="38"/>
    </row>
    <row r="19" spans="1:26" ht="18" customHeight="1" x14ac:dyDescent="0.2">
      <c r="A19" s="17"/>
      <c r="B19" s="17"/>
      <c r="C19" s="17"/>
      <c r="D19" s="1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24"/>
      <c r="V19" s="38"/>
      <c r="W19" s="38"/>
      <c r="X19" s="38"/>
      <c r="Y19" s="38"/>
      <c r="Z19" s="38"/>
    </row>
    <row r="20" spans="1:26" x14ac:dyDescent="0.2">
      <c r="A20" s="34" t="s">
        <v>11</v>
      </c>
      <c r="B20" s="35"/>
      <c r="C20" s="35"/>
      <c r="D20" s="35"/>
      <c r="E20" s="25">
        <v>163634</v>
      </c>
      <c r="F20" s="25">
        <v>100</v>
      </c>
      <c r="G20" s="25"/>
      <c r="H20" s="25">
        <v>8690159.4059999995</v>
      </c>
      <c r="I20" s="25">
        <v>100</v>
      </c>
      <c r="J20" s="25"/>
      <c r="K20" s="25">
        <v>20023397.280999999</v>
      </c>
      <c r="L20" s="25">
        <v>100</v>
      </c>
      <c r="M20" s="25"/>
      <c r="N20" s="25">
        <v>558990.55900000001</v>
      </c>
      <c r="O20" s="25">
        <v>100</v>
      </c>
      <c r="P20" s="25"/>
      <c r="Q20" s="25">
        <v>19639.771000000001</v>
      </c>
      <c r="R20" s="25">
        <v>100</v>
      </c>
      <c r="S20" s="38"/>
      <c r="T20" s="25">
        <v>578630.32999999996</v>
      </c>
      <c r="V20" s="38"/>
      <c r="W20" s="38"/>
      <c r="X20" s="38"/>
      <c r="Y20" s="38"/>
      <c r="Z20" s="38"/>
    </row>
    <row r="22" spans="1:26" x14ac:dyDescent="0.2">
      <c r="A22" s="28" t="s">
        <v>19</v>
      </c>
    </row>
    <row r="23" spans="1:26" ht="10.5" customHeight="1" x14ac:dyDescent="0.2">
      <c r="A23" s="28" t="s">
        <v>20</v>
      </c>
    </row>
    <row r="24" spans="1:26" ht="10.5" customHeight="1" x14ac:dyDescent="0.2">
      <c r="A24" s="28" t="s">
        <v>21</v>
      </c>
    </row>
    <row r="29" spans="1:2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2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26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2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x14ac:dyDescent="0.2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1:18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</sheetData>
  <mergeCells count="3">
    <mergeCell ref="N7:N8"/>
    <mergeCell ref="Q7:Q8"/>
    <mergeCell ref="T7:T8"/>
  </mergeCells>
  <pageMargins left="0.39370078740157483" right="0" top="0.59055118110236227" bottom="0.59055118110236227" header="0.51181102362204722" footer="0.51181102362204722"/>
  <pageSetup paperSize="9" orientation="portrait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/>
  </sheetViews>
  <sheetFormatPr baseColWidth="10" defaultRowHeight="12.75" x14ac:dyDescent="0.2"/>
  <cols>
    <col min="1" max="1" width="6.42578125" style="2" customWidth="1"/>
    <col min="2" max="2" width="1.85546875" style="26" customWidth="1"/>
    <col min="3" max="3" width="6.42578125" style="26" customWidth="1"/>
    <col min="4" max="4" width="1.85546875" style="2" customWidth="1"/>
    <col min="5" max="5" width="12.140625" style="2" customWidth="1"/>
    <col min="6" max="6" width="5.28515625" style="2" customWidth="1"/>
    <col min="7" max="7" width="1.85546875" style="2" customWidth="1"/>
    <col min="8" max="8" width="12.140625" style="2" customWidth="1"/>
    <col min="9" max="9" width="5.28515625" style="2" customWidth="1"/>
    <col min="10" max="10" width="1.85546875" style="2" customWidth="1"/>
    <col min="11" max="11" width="12.140625" style="2" customWidth="1"/>
    <col min="12" max="12" width="5.28515625" style="2" customWidth="1"/>
    <col min="13" max="13" width="1.85546875" style="2" customWidth="1"/>
    <col min="14" max="14" width="12.140625" style="2" customWidth="1"/>
    <col min="15" max="15" width="5.28515625" style="2" customWidth="1"/>
    <col min="16" max="16" width="1.85546875" style="2" customWidth="1"/>
    <col min="17" max="17" width="12.140625" style="2" customWidth="1"/>
    <col min="18" max="18" width="5.28515625" style="2" customWidth="1"/>
    <col min="19" max="19" width="1.85546875" style="2" customWidth="1"/>
    <col min="20" max="20" width="12.140625" style="2" customWidth="1"/>
    <col min="21" max="16384" width="11.42578125" style="2"/>
  </cols>
  <sheetData>
    <row r="1" spans="1:20" ht="13.5" customHeight="1" x14ac:dyDescent="0.2">
      <c r="A1" s="1" t="s">
        <v>0</v>
      </c>
      <c r="B1" s="1"/>
      <c r="C1" s="1"/>
    </row>
    <row r="2" spans="1:20" ht="13.5" customHeight="1" x14ac:dyDescent="0.2">
      <c r="A2" s="1" t="s">
        <v>35</v>
      </c>
      <c r="B2" s="1"/>
      <c r="C2" s="1"/>
    </row>
    <row r="3" spans="1:20" ht="11.25" customHeight="1" x14ac:dyDescent="0.2">
      <c r="A3" s="3" t="s">
        <v>2</v>
      </c>
      <c r="B3" s="3"/>
      <c r="C3" s="3"/>
    </row>
    <row r="4" spans="1:20" ht="11.25" customHeight="1" x14ac:dyDescent="0.2">
      <c r="A4" s="3"/>
      <c r="B4" s="3"/>
      <c r="C4" s="3"/>
    </row>
    <row r="6" spans="1:20" x14ac:dyDescent="0.2">
      <c r="A6" s="4"/>
      <c r="B6" s="5"/>
      <c r="C6" s="5"/>
      <c r="D6" s="5"/>
      <c r="E6" s="4" t="s">
        <v>3</v>
      </c>
      <c r="F6" s="4"/>
      <c r="G6" s="4"/>
      <c r="H6" s="4" t="s">
        <v>4</v>
      </c>
      <c r="I6" s="4"/>
      <c r="J6" s="4"/>
      <c r="K6" s="4" t="s">
        <v>4</v>
      </c>
      <c r="L6" s="4"/>
      <c r="M6" s="4"/>
      <c r="N6" s="4" t="s">
        <v>5</v>
      </c>
      <c r="O6" s="4"/>
      <c r="P6" s="4"/>
      <c r="Q6" s="4"/>
      <c r="R6" s="4"/>
      <c r="S6" s="4"/>
      <c r="T6" s="4"/>
    </row>
    <row r="7" spans="1:20" ht="12.75" customHeight="1" x14ac:dyDescent="0.25">
      <c r="A7" s="3"/>
      <c r="B7" s="6"/>
      <c r="C7" s="6"/>
      <c r="D7" s="3"/>
      <c r="E7" s="3" t="s">
        <v>6</v>
      </c>
      <c r="F7" s="7"/>
      <c r="G7" s="7"/>
      <c r="H7" s="3" t="s">
        <v>7</v>
      </c>
      <c r="I7" s="7"/>
      <c r="J7" s="7"/>
      <c r="K7" s="3" t="s">
        <v>8</v>
      </c>
      <c r="L7" s="3"/>
      <c r="M7" s="3"/>
      <c r="N7" s="43" t="s">
        <v>9</v>
      </c>
      <c r="O7" s="4"/>
      <c r="P7" s="4"/>
      <c r="Q7" s="43" t="s">
        <v>10</v>
      </c>
      <c r="R7" s="4"/>
      <c r="S7" s="4"/>
      <c r="T7" s="43" t="s">
        <v>11</v>
      </c>
    </row>
    <row r="8" spans="1:20" ht="6" customHeight="1" x14ac:dyDescent="0.2">
      <c r="A8" s="3"/>
      <c r="B8" s="6"/>
      <c r="C8" s="6"/>
      <c r="D8" s="7"/>
      <c r="E8" s="3"/>
      <c r="F8" s="7"/>
      <c r="G8" s="7"/>
      <c r="H8" s="3"/>
      <c r="I8" s="7"/>
      <c r="J8" s="7"/>
      <c r="K8" s="3"/>
      <c r="L8" s="7"/>
      <c r="M8" s="7"/>
      <c r="N8" s="44"/>
      <c r="O8" s="7"/>
      <c r="P8" s="7"/>
      <c r="Q8" s="44"/>
      <c r="R8" s="7"/>
      <c r="S8" s="7"/>
      <c r="T8" s="44"/>
    </row>
    <row r="9" spans="1:20" ht="15" customHeight="1" x14ac:dyDescent="0.25">
      <c r="A9" s="10" t="s">
        <v>12</v>
      </c>
      <c r="B9" s="5"/>
      <c r="C9" s="5"/>
      <c r="D9" s="7"/>
      <c r="E9" s="5" t="s">
        <v>13</v>
      </c>
      <c r="F9" s="5" t="s">
        <v>14</v>
      </c>
      <c r="G9" s="11"/>
      <c r="H9" s="12" t="s">
        <v>15</v>
      </c>
      <c r="I9" s="5" t="s">
        <v>14</v>
      </c>
      <c r="J9" s="11"/>
      <c r="K9" s="12" t="s">
        <v>15</v>
      </c>
      <c r="L9" s="5" t="s">
        <v>14</v>
      </c>
      <c r="M9" s="11"/>
      <c r="N9" s="13" t="s">
        <v>15</v>
      </c>
      <c r="O9" s="5" t="s">
        <v>14</v>
      </c>
      <c r="P9" s="11"/>
      <c r="Q9" s="13" t="s">
        <v>15</v>
      </c>
      <c r="R9" s="5" t="s">
        <v>14</v>
      </c>
      <c r="S9" s="11"/>
      <c r="T9" s="13" t="s">
        <v>15</v>
      </c>
    </row>
    <row r="10" spans="1:20" x14ac:dyDescent="0.2">
      <c r="A10" s="14"/>
      <c r="B10" s="15"/>
      <c r="C10" s="15"/>
      <c r="D10" s="3"/>
      <c r="E10" s="15"/>
      <c r="F10" s="14"/>
      <c r="G10" s="7"/>
      <c r="H10" s="16" t="s">
        <v>16</v>
      </c>
      <c r="I10" s="16"/>
      <c r="J10" s="13"/>
      <c r="K10" s="16" t="s">
        <v>16</v>
      </c>
      <c r="L10" s="16"/>
      <c r="M10" s="17"/>
      <c r="N10" s="16" t="s">
        <v>16</v>
      </c>
      <c r="O10" s="16"/>
      <c r="P10" s="13"/>
      <c r="Q10" s="16" t="s">
        <v>16</v>
      </c>
      <c r="R10" s="16"/>
      <c r="S10" s="13"/>
      <c r="T10" s="16" t="s">
        <v>16</v>
      </c>
    </row>
    <row r="11" spans="1:20" ht="6" customHeight="1" x14ac:dyDescent="0.2">
      <c r="A11" s="3"/>
      <c r="B11" s="6"/>
      <c r="C11" s="6"/>
      <c r="D11" s="3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">
      <c r="A12" s="6">
        <v>0</v>
      </c>
      <c r="B12" s="6" t="s">
        <v>17</v>
      </c>
      <c r="C12" s="6">
        <v>19</v>
      </c>
      <c r="D12" s="3"/>
      <c r="E12" s="18">
        <v>2132</v>
      </c>
      <c r="F12" s="19">
        <v>1.3</v>
      </c>
      <c r="G12" s="19"/>
      <c r="H12" s="20">
        <v>8648</v>
      </c>
      <c r="I12" s="21">
        <v>0.1</v>
      </c>
      <c r="J12" s="21"/>
      <c r="K12" s="20">
        <v>2101</v>
      </c>
      <c r="L12" s="21">
        <v>0</v>
      </c>
      <c r="M12" s="21"/>
      <c r="N12" s="20">
        <v>64</v>
      </c>
      <c r="O12" s="21">
        <v>0</v>
      </c>
      <c r="P12" s="21"/>
      <c r="Q12" s="20">
        <v>2</v>
      </c>
      <c r="R12" s="19">
        <v>0</v>
      </c>
      <c r="S12" s="19"/>
      <c r="T12" s="20">
        <f>N12+Q12</f>
        <v>66</v>
      </c>
    </row>
    <row r="13" spans="1:20" x14ac:dyDescent="0.2">
      <c r="A13" s="6">
        <v>20</v>
      </c>
      <c r="B13" s="6" t="s">
        <v>17</v>
      </c>
      <c r="C13" s="6">
        <v>29</v>
      </c>
      <c r="D13" s="3"/>
      <c r="E13" s="18">
        <v>28715</v>
      </c>
      <c r="F13" s="19">
        <v>17.8</v>
      </c>
      <c r="G13" s="19"/>
      <c r="H13" s="20">
        <v>774924</v>
      </c>
      <c r="I13" s="21">
        <v>9.1</v>
      </c>
      <c r="J13" s="21"/>
      <c r="K13" s="20">
        <v>135384</v>
      </c>
      <c r="L13" s="21">
        <v>0.7</v>
      </c>
      <c r="M13" s="21"/>
      <c r="N13" s="20">
        <v>41049</v>
      </c>
      <c r="O13" s="21">
        <v>7.5</v>
      </c>
      <c r="P13" s="21"/>
      <c r="Q13" s="20">
        <v>127</v>
      </c>
      <c r="R13" s="19">
        <v>0.7</v>
      </c>
      <c r="S13" s="19"/>
      <c r="T13" s="20">
        <f t="shared" ref="T13:T18" si="0">N13+Q13</f>
        <v>41176</v>
      </c>
    </row>
    <row r="14" spans="1:20" x14ac:dyDescent="0.2">
      <c r="A14" s="6">
        <v>30</v>
      </c>
      <c r="B14" s="6" t="s">
        <v>17</v>
      </c>
      <c r="C14" s="6">
        <v>39</v>
      </c>
      <c r="D14" s="3"/>
      <c r="E14" s="18">
        <v>21175</v>
      </c>
      <c r="F14" s="19">
        <v>13.1</v>
      </c>
      <c r="G14" s="19"/>
      <c r="H14" s="20">
        <v>1134771</v>
      </c>
      <c r="I14" s="21">
        <v>13.3</v>
      </c>
      <c r="J14" s="21"/>
      <c r="K14" s="20">
        <v>615873</v>
      </c>
      <c r="L14" s="21">
        <v>3.3</v>
      </c>
      <c r="M14" s="21"/>
      <c r="N14" s="20">
        <v>71137</v>
      </c>
      <c r="O14" s="21">
        <v>13</v>
      </c>
      <c r="P14" s="21"/>
      <c r="Q14" s="20">
        <v>597</v>
      </c>
      <c r="R14" s="19">
        <v>3.2</v>
      </c>
      <c r="S14" s="19"/>
      <c r="T14" s="20">
        <f t="shared" si="0"/>
        <v>71734</v>
      </c>
    </row>
    <row r="15" spans="1:20" x14ac:dyDescent="0.2">
      <c r="A15" s="6">
        <v>40</v>
      </c>
      <c r="B15" s="6" t="s">
        <v>17</v>
      </c>
      <c r="C15" s="6">
        <v>49</v>
      </c>
      <c r="D15" s="3"/>
      <c r="E15" s="18">
        <v>26731</v>
      </c>
      <c r="F15" s="19">
        <v>16.5</v>
      </c>
      <c r="G15" s="19"/>
      <c r="H15" s="20">
        <v>1761051</v>
      </c>
      <c r="I15" s="21">
        <v>20.6</v>
      </c>
      <c r="J15" s="21"/>
      <c r="K15" s="20">
        <v>1440759</v>
      </c>
      <c r="L15" s="21">
        <v>7.6</v>
      </c>
      <c r="M15" s="21"/>
      <c r="N15" s="20">
        <v>117494</v>
      </c>
      <c r="O15" s="21">
        <v>21.4</v>
      </c>
      <c r="P15" s="21"/>
      <c r="Q15" s="20">
        <v>1424</v>
      </c>
      <c r="R15" s="19">
        <v>7.7</v>
      </c>
      <c r="S15" s="19"/>
      <c r="T15" s="20">
        <f t="shared" si="0"/>
        <v>118918</v>
      </c>
    </row>
    <row r="16" spans="1:20" x14ac:dyDescent="0.2">
      <c r="A16" s="6">
        <v>50</v>
      </c>
      <c r="B16" s="6" t="s">
        <v>17</v>
      </c>
      <c r="C16" s="6">
        <v>59</v>
      </c>
      <c r="D16" s="3"/>
      <c r="E16" s="18">
        <v>29024</v>
      </c>
      <c r="F16" s="19">
        <v>18</v>
      </c>
      <c r="G16" s="19"/>
      <c r="H16" s="20">
        <v>2013145</v>
      </c>
      <c r="I16" s="21">
        <v>23.5</v>
      </c>
      <c r="J16" s="21"/>
      <c r="K16" s="20">
        <v>2655664</v>
      </c>
      <c r="L16" s="21">
        <v>14</v>
      </c>
      <c r="M16" s="21"/>
      <c r="N16" s="20">
        <v>138982</v>
      </c>
      <c r="O16" s="21">
        <v>25.3</v>
      </c>
      <c r="P16" s="21"/>
      <c r="Q16" s="20">
        <v>2634</v>
      </c>
      <c r="R16" s="19">
        <v>14.2</v>
      </c>
      <c r="S16" s="19"/>
      <c r="T16" s="20">
        <f t="shared" si="0"/>
        <v>141616</v>
      </c>
    </row>
    <row r="17" spans="1:20" x14ac:dyDescent="0.2">
      <c r="A17" s="6">
        <v>60</v>
      </c>
      <c r="B17" s="6" t="s">
        <v>17</v>
      </c>
      <c r="C17" s="6">
        <v>64</v>
      </c>
      <c r="D17" s="3"/>
      <c r="E17" s="18">
        <v>11745</v>
      </c>
      <c r="F17" s="19">
        <v>7.3</v>
      </c>
      <c r="G17" s="19"/>
      <c r="H17" s="20">
        <v>806731</v>
      </c>
      <c r="I17" s="21">
        <v>9.4</v>
      </c>
      <c r="J17" s="21"/>
      <c r="K17" s="20">
        <v>2478643</v>
      </c>
      <c r="L17" s="21">
        <v>13.1</v>
      </c>
      <c r="M17" s="21"/>
      <c r="N17" s="20">
        <v>56117</v>
      </c>
      <c r="O17" s="21">
        <v>10.199999999999999</v>
      </c>
      <c r="P17" s="21"/>
      <c r="Q17" s="20">
        <v>2461</v>
      </c>
      <c r="R17" s="19">
        <v>13.2</v>
      </c>
      <c r="S17" s="19"/>
      <c r="T17" s="20">
        <f t="shared" si="0"/>
        <v>58578</v>
      </c>
    </row>
    <row r="18" spans="1:20" x14ac:dyDescent="0.2">
      <c r="A18" s="6"/>
      <c r="B18" s="6" t="s">
        <v>18</v>
      </c>
      <c r="C18" s="6">
        <v>64</v>
      </c>
      <c r="D18" s="3"/>
      <c r="E18" s="18">
        <v>42048</v>
      </c>
      <c r="F18" s="19">
        <v>26</v>
      </c>
      <c r="G18" s="19"/>
      <c r="H18" s="20">
        <v>2055659</v>
      </c>
      <c r="I18" s="21">
        <v>24</v>
      </c>
      <c r="J18" s="21"/>
      <c r="K18" s="20">
        <v>11605002</v>
      </c>
      <c r="L18" s="21">
        <v>61.3</v>
      </c>
      <c r="M18" s="21"/>
      <c r="N18" s="20">
        <v>124125</v>
      </c>
      <c r="O18" s="21">
        <v>22.6</v>
      </c>
      <c r="P18" s="21"/>
      <c r="Q18" s="20">
        <v>11335</v>
      </c>
      <c r="R18" s="19">
        <v>61</v>
      </c>
      <c r="S18" s="19"/>
      <c r="T18" s="20">
        <f t="shared" si="0"/>
        <v>135460</v>
      </c>
    </row>
    <row r="19" spans="1:20" ht="18" customHeight="1" x14ac:dyDescent="0.2">
      <c r="A19" s="22" t="s">
        <v>11</v>
      </c>
      <c r="B19" s="23"/>
      <c r="C19" s="23"/>
      <c r="D19" s="22"/>
      <c r="E19" s="24">
        <f>SUM(E12:E18)</f>
        <v>161570</v>
      </c>
      <c r="F19" s="24">
        <f t="shared" ref="F19:T19" si="1">SUM(F12:F18)</f>
        <v>100</v>
      </c>
      <c r="G19" s="24"/>
      <c r="H19" s="25">
        <f t="shared" si="1"/>
        <v>8554929</v>
      </c>
      <c r="I19" s="24">
        <f t="shared" si="1"/>
        <v>100</v>
      </c>
      <c r="J19" s="24"/>
      <c r="K19" s="25">
        <f t="shared" si="1"/>
        <v>18933426</v>
      </c>
      <c r="L19" s="24">
        <f t="shared" si="1"/>
        <v>100</v>
      </c>
      <c r="M19" s="24"/>
      <c r="N19" s="25">
        <f t="shared" si="1"/>
        <v>548968</v>
      </c>
      <c r="O19" s="24">
        <f t="shared" si="1"/>
        <v>100</v>
      </c>
      <c r="P19" s="24"/>
      <c r="Q19" s="25">
        <f t="shared" si="1"/>
        <v>18580</v>
      </c>
      <c r="R19" s="24">
        <f t="shared" si="1"/>
        <v>100</v>
      </c>
      <c r="S19" s="24"/>
      <c r="T19" s="25">
        <f t="shared" si="1"/>
        <v>567548</v>
      </c>
    </row>
    <row r="20" spans="1:20" x14ac:dyDescent="0.2">
      <c r="E20" s="27"/>
    </row>
    <row r="22" spans="1:20" x14ac:dyDescent="0.2">
      <c r="A22" s="28" t="s">
        <v>19</v>
      </c>
    </row>
    <row r="23" spans="1:20" ht="10.5" customHeight="1" x14ac:dyDescent="0.2">
      <c r="A23" s="28" t="s">
        <v>20</v>
      </c>
    </row>
    <row r="24" spans="1:20" ht="10.5" customHeight="1" x14ac:dyDescent="0.2">
      <c r="A24" s="28" t="s">
        <v>21</v>
      </c>
    </row>
  </sheetData>
  <mergeCells count="3">
    <mergeCell ref="N7:N8"/>
    <mergeCell ref="Q7:Q8"/>
    <mergeCell ref="T7:T8"/>
  </mergeCells>
  <pageMargins left="0.39370078740157483" right="0" top="0.59055118110236227" bottom="0.59055118110236227" header="0.51181102362204722" footer="0.51181102362204722"/>
  <pageSetup paperSize="9" orientation="portrait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/>
  </sheetViews>
  <sheetFormatPr baseColWidth="10" defaultRowHeight="12.75" x14ac:dyDescent="0.2"/>
  <cols>
    <col min="1" max="1" width="6.42578125" style="2" customWidth="1"/>
    <col min="2" max="2" width="1.85546875" style="26" customWidth="1"/>
    <col min="3" max="3" width="6.42578125" style="26" customWidth="1"/>
    <col min="4" max="4" width="1.85546875" style="2" customWidth="1"/>
    <col min="5" max="5" width="12.140625" style="2" customWidth="1"/>
    <col min="6" max="6" width="5.28515625" style="2" customWidth="1"/>
    <col min="7" max="7" width="1.85546875" style="2" customWidth="1"/>
    <col min="8" max="8" width="12.140625" style="2" customWidth="1"/>
    <col min="9" max="9" width="5.28515625" style="2" customWidth="1"/>
    <col min="10" max="10" width="1.85546875" style="2" customWidth="1"/>
    <col min="11" max="11" width="12.140625" style="2" customWidth="1"/>
    <col min="12" max="12" width="5.28515625" style="2" customWidth="1"/>
    <col min="13" max="13" width="1.85546875" style="2" customWidth="1"/>
    <col min="14" max="14" width="12.140625" style="2" customWidth="1"/>
    <col min="15" max="15" width="5.28515625" style="2" customWidth="1"/>
    <col min="16" max="16" width="1.85546875" style="2" customWidth="1"/>
    <col min="17" max="17" width="12.140625" style="2" customWidth="1"/>
    <col min="18" max="18" width="5.28515625" style="2" customWidth="1"/>
    <col min="19" max="19" width="1.85546875" style="2" customWidth="1"/>
    <col min="20" max="20" width="12.140625" style="2" customWidth="1"/>
    <col min="21" max="16384" width="11.42578125" style="2"/>
  </cols>
  <sheetData>
    <row r="1" spans="1:20" ht="13.5" customHeight="1" x14ac:dyDescent="0.2">
      <c r="A1" s="1" t="s">
        <v>0</v>
      </c>
      <c r="B1" s="1"/>
      <c r="C1" s="1"/>
    </row>
    <row r="2" spans="1:20" ht="13.5" customHeight="1" x14ac:dyDescent="0.2">
      <c r="A2" s="1" t="s">
        <v>34</v>
      </c>
      <c r="B2" s="1"/>
      <c r="C2" s="1"/>
    </row>
    <row r="3" spans="1:20" ht="11.25" customHeight="1" x14ac:dyDescent="0.2">
      <c r="A3" s="3" t="s">
        <v>2</v>
      </c>
      <c r="B3" s="3"/>
      <c r="C3" s="3"/>
    </row>
    <row r="4" spans="1:20" ht="11.25" customHeight="1" x14ac:dyDescent="0.2">
      <c r="A4" s="3"/>
      <c r="B4" s="3"/>
      <c r="C4" s="3"/>
    </row>
    <row r="6" spans="1:20" x14ac:dyDescent="0.2">
      <c r="A6" s="4"/>
      <c r="B6" s="5"/>
      <c r="C6" s="5"/>
      <c r="D6" s="5"/>
      <c r="E6" s="4" t="s">
        <v>3</v>
      </c>
      <c r="F6" s="4"/>
      <c r="G6" s="4"/>
      <c r="H6" s="4" t="s">
        <v>4</v>
      </c>
      <c r="I6" s="4"/>
      <c r="J6" s="4"/>
      <c r="K6" s="4" t="s">
        <v>4</v>
      </c>
      <c r="L6" s="4"/>
      <c r="M6" s="4"/>
      <c r="N6" s="4" t="s">
        <v>5</v>
      </c>
      <c r="O6" s="4"/>
      <c r="P6" s="4"/>
      <c r="Q6" s="4"/>
      <c r="R6" s="4"/>
      <c r="S6" s="4"/>
      <c r="T6" s="4"/>
    </row>
    <row r="7" spans="1:20" ht="12.75" customHeight="1" x14ac:dyDescent="0.25">
      <c r="A7" s="3"/>
      <c r="B7" s="6"/>
      <c r="C7" s="6"/>
      <c r="D7" s="3"/>
      <c r="E7" s="3" t="s">
        <v>6</v>
      </c>
      <c r="F7" s="7"/>
      <c r="G7" s="7"/>
      <c r="H7" s="3" t="s">
        <v>7</v>
      </c>
      <c r="I7" s="7"/>
      <c r="J7" s="7"/>
      <c r="K7" s="3" t="s">
        <v>8</v>
      </c>
      <c r="L7" s="3"/>
      <c r="M7" s="3"/>
      <c r="N7" s="43" t="s">
        <v>9</v>
      </c>
      <c r="O7" s="4"/>
      <c r="P7" s="4"/>
      <c r="Q7" s="43" t="s">
        <v>10</v>
      </c>
      <c r="R7" s="4"/>
      <c r="S7" s="4"/>
      <c r="T7" s="43" t="s">
        <v>11</v>
      </c>
    </row>
    <row r="8" spans="1:20" ht="6" customHeight="1" x14ac:dyDescent="0.2">
      <c r="A8" s="3"/>
      <c r="B8" s="6"/>
      <c r="C8" s="6"/>
      <c r="D8" s="7"/>
      <c r="E8" s="3"/>
      <c r="F8" s="7"/>
      <c r="G8" s="7"/>
      <c r="H8" s="3"/>
      <c r="I8" s="7"/>
      <c r="J8" s="7"/>
      <c r="K8" s="3"/>
      <c r="L8" s="7"/>
      <c r="M8" s="7"/>
      <c r="N8" s="44"/>
      <c r="O8" s="7"/>
      <c r="P8" s="7"/>
      <c r="Q8" s="44"/>
      <c r="R8" s="7"/>
      <c r="S8" s="7"/>
      <c r="T8" s="44"/>
    </row>
    <row r="9" spans="1:20" ht="15" customHeight="1" x14ac:dyDescent="0.25">
      <c r="A9" s="10" t="s">
        <v>12</v>
      </c>
      <c r="B9" s="5"/>
      <c r="C9" s="5"/>
      <c r="D9" s="7"/>
      <c r="E9" s="5" t="s">
        <v>13</v>
      </c>
      <c r="F9" s="5" t="s">
        <v>14</v>
      </c>
      <c r="G9" s="11"/>
      <c r="H9" s="12" t="s">
        <v>15</v>
      </c>
      <c r="I9" s="5" t="s">
        <v>14</v>
      </c>
      <c r="J9" s="11"/>
      <c r="K9" s="12" t="s">
        <v>15</v>
      </c>
      <c r="L9" s="5" t="s">
        <v>14</v>
      </c>
      <c r="M9" s="11"/>
      <c r="N9" s="13" t="s">
        <v>15</v>
      </c>
      <c r="O9" s="5" t="s">
        <v>14</v>
      </c>
      <c r="P9" s="11"/>
      <c r="Q9" s="13" t="s">
        <v>15</v>
      </c>
      <c r="R9" s="5" t="s">
        <v>14</v>
      </c>
      <c r="S9" s="11"/>
      <c r="T9" s="13" t="s">
        <v>15</v>
      </c>
    </row>
    <row r="10" spans="1:20" x14ac:dyDescent="0.2">
      <c r="A10" s="14"/>
      <c r="B10" s="15"/>
      <c r="C10" s="15"/>
      <c r="D10" s="3"/>
      <c r="E10" s="15"/>
      <c r="F10" s="14"/>
      <c r="G10" s="7"/>
      <c r="H10" s="16" t="s">
        <v>16</v>
      </c>
      <c r="I10" s="16"/>
      <c r="J10" s="13"/>
      <c r="K10" s="16" t="s">
        <v>16</v>
      </c>
      <c r="L10" s="16"/>
      <c r="M10" s="17"/>
      <c r="N10" s="16" t="s">
        <v>16</v>
      </c>
      <c r="O10" s="16"/>
      <c r="P10" s="13"/>
      <c r="Q10" s="16" t="s">
        <v>16</v>
      </c>
      <c r="R10" s="16"/>
      <c r="S10" s="13"/>
      <c r="T10" s="16" t="s">
        <v>16</v>
      </c>
    </row>
    <row r="11" spans="1:20" ht="6" customHeight="1" x14ac:dyDescent="0.2">
      <c r="A11" s="3"/>
      <c r="B11" s="6"/>
      <c r="C11" s="6"/>
      <c r="D11" s="3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">
      <c r="A12" s="6">
        <v>0</v>
      </c>
      <c r="B12" s="6" t="s">
        <v>17</v>
      </c>
      <c r="C12" s="6">
        <v>19</v>
      </c>
      <c r="D12" s="3"/>
      <c r="E12" s="18">
        <v>1464</v>
      </c>
      <c r="F12" s="19">
        <v>0.9</v>
      </c>
      <c r="G12" s="19"/>
      <c r="H12" s="20">
        <v>5684</v>
      </c>
      <c r="I12" s="21">
        <v>0.1</v>
      </c>
      <c r="J12" s="21"/>
      <c r="K12" s="20">
        <v>3936</v>
      </c>
      <c r="L12" s="21">
        <v>0</v>
      </c>
      <c r="M12" s="21"/>
      <c r="N12" s="20">
        <v>44</v>
      </c>
      <c r="O12" s="21">
        <v>0</v>
      </c>
      <c r="P12" s="21"/>
      <c r="Q12" s="20">
        <v>6</v>
      </c>
      <c r="R12" s="19">
        <v>0</v>
      </c>
      <c r="S12" s="19"/>
      <c r="T12" s="20">
        <f>N12+Q12</f>
        <v>50</v>
      </c>
    </row>
    <row r="13" spans="1:20" x14ac:dyDescent="0.2">
      <c r="A13" s="6">
        <v>20</v>
      </c>
      <c r="B13" s="6" t="s">
        <v>17</v>
      </c>
      <c r="C13" s="6">
        <v>29</v>
      </c>
      <c r="D13" s="3"/>
      <c r="E13" s="18">
        <v>28760</v>
      </c>
      <c r="F13" s="19">
        <v>18</v>
      </c>
      <c r="G13" s="19"/>
      <c r="H13" s="20">
        <v>742626</v>
      </c>
      <c r="I13" s="21">
        <v>8.8000000000000007</v>
      </c>
      <c r="J13" s="21"/>
      <c r="K13" s="20">
        <v>68701</v>
      </c>
      <c r="L13" s="21">
        <v>0.4</v>
      </c>
      <c r="M13" s="21"/>
      <c r="N13" s="20">
        <v>40234</v>
      </c>
      <c r="O13" s="21">
        <v>7.1</v>
      </c>
      <c r="P13" s="21"/>
      <c r="Q13" s="20">
        <v>96</v>
      </c>
      <c r="R13" s="19">
        <v>0.4</v>
      </c>
      <c r="S13" s="19"/>
      <c r="T13" s="20">
        <f t="shared" ref="T13:T18" si="0">N13+Q13</f>
        <v>40330</v>
      </c>
    </row>
    <row r="14" spans="1:20" x14ac:dyDescent="0.2">
      <c r="A14" s="6">
        <v>30</v>
      </c>
      <c r="B14" s="6" t="s">
        <v>17</v>
      </c>
      <c r="C14" s="6">
        <v>39</v>
      </c>
      <c r="D14" s="3"/>
      <c r="E14" s="18">
        <v>20746</v>
      </c>
      <c r="F14" s="19">
        <v>13</v>
      </c>
      <c r="G14" s="19"/>
      <c r="H14" s="20">
        <v>1104647</v>
      </c>
      <c r="I14" s="21">
        <v>13.1</v>
      </c>
      <c r="J14" s="21"/>
      <c r="K14" s="20">
        <v>551339</v>
      </c>
      <c r="L14" s="21">
        <v>3.2</v>
      </c>
      <c r="M14" s="21"/>
      <c r="N14" s="20">
        <v>71876</v>
      </c>
      <c r="O14" s="21">
        <v>12.7</v>
      </c>
      <c r="P14" s="21"/>
      <c r="Q14" s="20">
        <v>833</v>
      </c>
      <c r="R14" s="19">
        <v>3.2</v>
      </c>
      <c r="S14" s="19"/>
      <c r="T14" s="20">
        <f t="shared" si="0"/>
        <v>72709</v>
      </c>
    </row>
    <row r="15" spans="1:20" x14ac:dyDescent="0.2">
      <c r="A15" s="6">
        <v>40</v>
      </c>
      <c r="B15" s="6" t="s">
        <v>17</v>
      </c>
      <c r="C15" s="6">
        <v>49</v>
      </c>
      <c r="D15" s="3"/>
      <c r="E15" s="18">
        <v>27184</v>
      </c>
      <c r="F15" s="19">
        <v>17</v>
      </c>
      <c r="G15" s="19"/>
      <c r="H15" s="20">
        <v>1772924</v>
      </c>
      <c r="I15" s="21">
        <v>21</v>
      </c>
      <c r="J15" s="21"/>
      <c r="K15" s="20">
        <v>1228660</v>
      </c>
      <c r="L15" s="21">
        <v>7.2</v>
      </c>
      <c r="M15" s="21"/>
      <c r="N15" s="20">
        <v>122299</v>
      </c>
      <c r="O15" s="21">
        <v>21.7</v>
      </c>
      <c r="P15" s="21"/>
      <c r="Q15" s="20">
        <v>1885</v>
      </c>
      <c r="R15" s="19">
        <v>7.3</v>
      </c>
      <c r="S15" s="19"/>
      <c r="T15" s="20">
        <f t="shared" si="0"/>
        <v>124184</v>
      </c>
    </row>
    <row r="16" spans="1:20" x14ac:dyDescent="0.2">
      <c r="A16" s="6">
        <v>50</v>
      </c>
      <c r="B16" s="6" t="s">
        <v>17</v>
      </c>
      <c r="C16" s="6">
        <v>59</v>
      </c>
      <c r="D16" s="3"/>
      <c r="E16" s="18">
        <v>28397</v>
      </c>
      <c r="F16" s="19">
        <v>17.7</v>
      </c>
      <c r="G16" s="19"/>
      <c r="H16" s="20">
        <v>1968716</v>
      </c>
      <c r="I16" s="21">
        <v>23.3</v>
      </c>
      <c r="J16" s="21"/>
      <c r="K16" s="20">
        <v>2422947</v>
      </c>
      <c r="L16" s="21">
        <v>14.2</v>
      </c>
      <c r="M16" s="21"/>
      <c r="N16" s="20">
        <v>140825</v>
      </c>
      <c r="O16" s="21">
        <v>25</v>
      </c>
      <c r="P16" s="21"/>
      <c r="Q16" s="20">
        <v>3736</v>
      </c>
      <c r="R16" s="19">
        <v>14.4</v>
      </c>
      <c r="S16" s="19"/>
      <c r="T16" s="20">
        <f t="shared" si="0"/>
        <v>144561</v>
      </c>
    </row>
    <row r="17" spans="1:20" x14ac:dyDescent="0.2">
      <c r="A17" s="6">
        <v>60</v>
      </c>
      <c r="B17" s="6" t="s">
        <v>17</v>
      </c>
      <c r="C17" s="6">
        <v>64</v>
      </c>
      <c r="D17" s="3"/>
      <c r="E17" s="18">
        <v>11756</v>
      </c>
      <c r="F17" s="19">
        <v>7.3</v>
      </c>
      <c r="G17" s="19"/>
      <c r="H17" s="20">
        <v>805298</v>
      </c>
      <c r="I17" s="21">
        <v>9.5</v>
      </c>
      <c r="J17" s="21"/>
      <c r="K17" s="20">
        <v>2197959</v>
      </c>
      <c r="L17" s="21">
        <v>12.9</v>
      </c>
      <c r="M17" s="21"/>
      <c r="N17" s="20">
        <v>57962</v>
      </c>
      <c r="O17" s="21">
        <v>10.3</v>
      </c>
      <c r="P17" s="21"/>
      <c r="Q17" s="20">
        <v>3387</v>
      </c>
      <c r="R17" s="19">
        <v>13</v>
      </c>
      <c r="S17" s="19"/>
      <c r="T17" s="20">
        <f t="shared" si="0"/>
        <v>61349</v>
      </c>
    </row>
    <row r="18" spans="1:20" x14ac:dyDescent="0.2">
      <c r="A18" s="6"/>
      <c r="B18" s="6" t="s">
        <v>18</v>
      </c>
      <c r="C18" s="6">
        <v>64</v>
      </c>
      <c r="D18" s="3"/>
      <c r="E18" s="18">
        <v>41828</v>
      </c>
      <c r="F18" s="19">
        <v>26.1</v>
      </c>
      <c r="G18" s="19"/>
      <c r="H18" s="20">
        <v>2055537</v>
      </c>
      <c r="I18" s="21">
        <v>24.2</v>
      </c>
      <c r="J18" s="21"/>
      <c r="K18" s="20">
        <v>10582964</v>
      </c>
      <c r="L18" s="21">
        <v>62</v>
      </c>
      <c r="M18" s="21"/>
      <c r="N18" s="20">
        <v>130664</v>
      </c>
      <c r="O18" s="21">
        <v>23.2</v>
      </c>
      <c r="P18" s="21"/>
      <c r="Q18" s="20">
        <v>16063</v>
      </c>
      <c r="R18" s="19">
        <v>61.7</v>
      </c>
      <c r="S18" s="19"/>
      <c r="T18" s="20">
        <f t="shared" si="0"/>
        <v>146727</v>
      </c>
    </row>
    <row r="19" spans="1:20" ht="18" customHeight="1" x14ac:dyDescent="0.2">
      <c r="A19" s="22" t="s">
        <v>11</v>
      </c>
      <c r="B19" s="23"/>
      <c r="C19" s="23"/>
      <c r="D19" s="22"/>
      <c r="E19" s="24">
        <f>SUM(E12:E18)</f>
        <v>160135</v>
      </c>
      <c r="F19" s="24">
        <f t="shared" ref="F19:T19" si="1">SUM(F12:F18)</f>
        <v>100</v>
      </c>
      <c r="G19" s="24"/>
      <c r="H19" s="25">
        <f t="shared" si="1"/>
        <v>8455432</v>
      </c>
      <c r="I19" s="24">
        <f t="shared" si="1"/>
        <v>100</v>
      </c>
      <c r="J19" s="24"/>
      <c r="K19" s="25">
        <f t="shared" si="1"/>
        <v>17056506</v>
      </c>
      <c r="L19" s="24">
        <f t="shared" si="1"/>
        <v>99.9</v>
      </c>
      <c r="M19" s="24"/>
      <c r="N19" s="25">
        <f t="shared" si="1"/>
        <v>563904</v>
      </c>
      <c r="O19" s="24">
        <f t="shared" si="1"/>
        <v>100</v>
      </c>
      <c r="P19" s="24"/>
      <c r="Q19" s="25">
        <f t="shared" si="1"/>
        <v>26006</v>
      </c>
      <c r="R19" s="24">
        <f t="shared" si="1"/>
        <v>100</v>
      </c>
      <c r="S19" s="24"/>
      <c r="T19" s="25">
        <f t="shared" si="1"/>
        <v>589910</v>
      </c>
    </row>
    <row r="20" spans="1:20" x14ac:dyDescent="0.2">
      <c r="E20" s="27"/>
    </row>
    <row r="22" spans="1:20" x14ac:dyDescent="0.2">
      <c r="A22" s="28" t="s">
        <v>19</v>
      </c>
    </row>
    <row r="23" spans="1:20" ht="10.5" customHeight="1" x14ac:dyDescent="0.2">
      <c r="A23" s="28" t="s">
        <v>20</v>
      </c>
    </row>
    <row r="24" spans="1:20" ht="10.5" customHeight="1" x14ac:dyDescent="0.2">
      <c r="A24" s="28" t="s">
        <v>21</v>
      </c>
    </row>
  </sheetData>
  <mergeCells count="3">
    <mergeCell ref="N7:N8"/>
    <mergeCell ref="Q7:Q8"/>
    <mergeCell ref="T7:T8"/>
  </mergeCells>
  <pageMargins left="0.39370078740157483" right="0" top="0.59055118110236227" bottom="0.59055118110236227" header="0.51181102362204722" footer="0.51181102362204722"/>
  <pageSetup paperSize="9" orientation="portrait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/>
  </sheetViews>
  <sheetFormatPr baseColWidth="10" defaultRowHeight="12.75" x14ac:dyDescent="0.2"/>
  <cols>
    <col min="1" max="1" width="6.42578125" style="2" customWidth="1"/>
    <col min="2" max="2" width="1.85546875" style="26" customWidth="1"/>
    <col min="3" max="3" width="6.42578125" style="26" customWidth="1"/>
    <col min="4" max="4" width="1.85546875" style="2" customWidth="1"/>
    <col min="5" max="5" width="12.140625" style="2" customWidth="1"/>
    <col min="6" max="6" width="5.28515625" style="2" customWidth="1"/>
    <col min="7" max="7" width="1.85546875" style="2" customWidth="1"/>
    <col min="8" max="8" width="12.140625" style="2" customWidth="1"/>
    <col min="9" max="9" width="5.28515625" style="2" customWidth="1"/>
    <col min="10" max="10" width="1.85546875" style="2" customWidth="1"/>
    <col min="11" max="11" width="12.140625" style="2" customWidth="1"/>
    <col min="12" max="12" width="5.28515625" style="2" customWidth="1"/>
    <col min="13" max="13" width="1.85546875" style="2" customWidth="1"/>
    <col min="14" max="14" width="12.140625" style="2" customWidth="1"/>
    <col min="15" max="15" width="5.28515625" style="2" customWidth="1"/>
    <col min="16" max="16" width="1.85546875" style="2" customWidth="1"/>
    <col min="17" max="17" width="12.140625" style="2" customWidth="1"/>
    <col min="18" max="18" width="5.28515625" style="2" customWidth="1"/>
    <col min="19" max="19" width="1.85546875" style="2" customWidth="1"/>
    <col min="20" max="20" width="12.140625" style="2" customWidth="1"/>
    <col min="21" max="16384" width="11.42578125" style="2"/>
  </cols>
  <sheetData>
    <row r="1" spans="1:20" ht="13.5" customHeight="1" x14ac:dyDescent="0.2">
      <c r="A1" s="1" t="s">
        <v>0</v>
      </c>
      <c r="B1" s="1"/>
      <c r="C1" s="1"/>
    </row>
    <row r="2" spans="1:20" ht="13.5" customHeight="1" x14ac:dyDescent="0.2">
      <c r="A2" s="1" t="s">
        <v>33</v>
      </c>
      <c r="B2" s="1"/>
      <c r="C2" s="1"/>
    </row>
    <row r="3" spans="1:20" ht="11.25" customHeight="1" x14ac:dyDescent="0.2">
      <c r="A3" s="3" t="s">
        <v>2</v>
      </c>
      <c r="B3" s="3"/>
      <c r="C3" s="3"/>
    </row>
    <row r="4" spans="1:20" ht="11.25" customHeight="1" x14ac:dyDescent="0.2">
      <c r="A4" s="3"/>
      <c r="B4" s="3"/>
      <c r="C4" s="3"/>
    </row>
    <row r="6" spans="1:20" x14ac:dyDescent="0.2">
      <c r="A6" s="4"/>
      <c r="B6" s="5"/>
      <c r="C6" s="5"/>
      <c r="D6" s="5"/>
      <c r="E6" s="4" t="s">
        <v>3</v>
      </c>
      <c r="F6" s="4"/>
      <c r="G6" s="4"/>
      <c r="H6" s="4" t="s">
        <v>4</v>
      </c>
      <c r="I6" s="4"/>
      <c r="J6" s="4"/>
      <c r="K6" s="4" t="s">
        <v>4</v>
      </c>
      <c r="L6" s="4"/>
      <c r="M6" s="4"/>
      <c r="N6" s="4" t="s">
        <v>5</v>
      </c>
      <c r="O6" s="4"/>
      <c r="P6" s="4"/>
      <c r="Q6" s="4"/>
      <c r="R6" s="4"/>
      <c r="S6" s="4"/>
      <c r="T6" s="4"/>
    </row>
    <row r="7" spans="1:20" ht="12.75" customHeight="1" x14ac:dyDescent="0.25">
      <c r="A7" s="3"/>
      <c r="B7" s="6"/>
      <c r="C7" s="6"/>
      <c r="D7" s="3"/>
      <c r="E7" s="3" t="s">
        <v>6</v>
      </c>
      <c r="F7" s="7"/>
      <c r="G7" s="7"/>
      <c r="H7" s="3" t="s">
        <v>7</v>
      </c>
      <c r="I7" s="7"/>
      <c r="J7" s="7"/>
      <c r="K7" s="3" t="s">
        <v>8</v>
      </c>
      <c r="L7" s="3"/>
      <c r="M7" s="3"/>
      <c r="N7" s="43" t="s">
        <v>9</v>
      </c>
      <c r="O7" s="8"/>
      <c r="P7" s="8"/>
      <c r="Q7" s="43" t="s">
        <v>10</v>
      </c>
      <c r="R7" s="8"/>
      <c r="S7" s="8"/>
      <c r="T7" s="43" t="s">
        <v>11</v>
      </c>
    </row>
    <row r="8" spans="1:20" ht="6" customHeight="1" x14ac:dyDescent="0.2">
      <c r="A8" s="3"/>
      <c r="B8" s="6"/>
      <c r="C8" s="6"/>
      <c r="D8" s="7"/>
      <c r="E8" s="3"/>
      <c r="F8" s="7"/>
      <c r="G8" s="7"/>
      <c r="H8" s="3"/>
      <c r="I8" s="7"/>
      <c r="J8" s="7"/>
      <c r="K8" s="3"/>
      <c r="L8" s="7"/>
      <c r="M8" s="7"/>
      <c r="N8" s="44"/>
      <c r="O8" s="9"/>
      <c r="P8" s="9"/>
      <c r="Q8" s="44"/>
      <c r="R8" s="9"/>
      <c r="S8" s="9"/>
      <c r="T8" s="44"/>
    </row>
    <row r="9" spans="1:20" ht="15" customHeight="1" x14ac:dyDescent="0.25">
      <c r="A9" s="10" t="s">
        <v>12</v>
      </c>
      <c r="B9" s="5"/>
      <c r="C9" s="5"/>
      <c r="D9" s="7"/>
      <c r="E9" s="5" t="s">
        <v>13</v>
      </c>
      <c r="F9" s="5" t="s">
        <v>14</v>
      </c>
      <c r="G9" s="11"/>
      <c r="H9" s="12" t="s">
        <v>15</v>
      </c>
      <c r="I9" s="5" t="s">
        <v>14</v>
      </c>
      <c r="J9" s="11"/>
      <c r="K9" s="12" t="s">
        <v>15</v>
      </c>
      <c r="L9" s="5" t="s">
        <v>14</v>
      </c>
      <c r="M9" s="11"/>
      <c r="N9" s="13" t="s">
        <v>15</v>
      </c>
      <c r="O9" s="5" t="s">
        <v>14</v>
      </c>
      <c r="P9" s="11"/>
      <c r="Q9" s="13" t="s">
        <v>15</v>
      </c>
      <c r="R9" s="5" t="s">
        <v>14</v>
      </c>
      <c r="S9" s="11"/>
      <c r="T9" s="13" t="s">
        <v>15</v>
      </c>
    </row>
    <row r="10" spans="1:20" x14ac:dyDescent="0.2">
      <c r="A10" s="14"/>
      <c r="B10" s="15"/>
      <c r="C10" s="15"/>
      <c r="D10" s="3"/>
      <c r="E10" s="15"/>
      <c r="F10" s="14"/>
      <c r="G10" s="7"/>
      <c r="H10" s="16" t="s">
        <v>16</v>
      </c>
      <c r="I10" s="16"/>
      <c r="J10" s="13"/>
      <c r="K10" s="16" t="s">
        <v>16</v>
      </c>
      <c r="L10" s="16"/>
      <c r="M10" s="17"/>
      <c r="N10" s="16" t="s">
        <v>16</v>
      </c>
      <c r="O10" s="16"/>
      <c r="P10" s="13"/>
      <c r="Q10" s="16" t="s">
        <v>16</v>
      </c>
      <c r="R10" s="16"/>
      <c r="S10" s="13"/>
      <c r="T10" s="16" t="s">
        <v>16</v>
      </c>
    </row>
    <row r="11" spans="1:20" ht="6" customHeight="1" x14ac:dyDescent="0.2">
      <c r="A11" s="3"/>
      <c r="B11" s="6"/>
      <c r="C11" s="6"/>
      <c r="D11" s="3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">
      <c r="A12" s="6">
        <v>0</v>
      </c>
      <c r="B12" s="6" t="s">
        <v>17</v>
      </c>
      <c r="C12" s="6">
        <v>19</v>
      </c>
      <c r="D12" s="3"/>
      <c r="E12" s="18">
        <v>1456</v>
      </c>
      <c r="F12" s="19">
        <f>E12*100/E19</f>
        <v>0.92090116757112317</v>
      </c>
      <c r="G12" s="19"/>
      <c r="H12" s="20">
        <v>5312</v>
      </c>
      <c r="I12" s="21">
        <f>H12*100/H19</f>
        <v>6.397679877538387E-2</v>
      </c>
      <c r="J12" s="21"/>
      <c r="K12" s="20">
        <v>698</v>
      </c>
      <c r="L12" s="21">
        <f>K12*100/K19</f>
        <v>3.9993594149246581E-3</v>
      </c>
      <c r="M12" s="21"/>
      <c r="N12" s="20">
        <v>34</v>
      </c>
      <c r="O12" s="21">
        <f>N12*100/N19</f>
        <v>6.2017992514063489E-3</v>
      </c>
      <c r="P12" s="21"/>
      <c r="Q12" s="20">
        <v>1</v>
      </c>
      <c r="R12" s="19">
        <f>Q12*100/Q19</f>
        <v>3.7266154878139676E-3</v>
      </c>
      <c r="S12" s="19"/>
      <c r="T12" s="20">
        <f>N12+Q12</f>
        <v>35</v>
      </c>
    </row>
    <row r="13" spans="1:20" x14ac:dyDescent="0.2">
      <c r="A13" s="6">
        <v>20</v>
      </c>
      <c r="B13" s="6" t="s">
        <v>17</v>
      </c>
      <c r="C13" s="6">
        <v>29</v>
      </c>
      <c r="D13" s="3"/>
      <c r="E13" s="18">
        <v>28483</v>
      </c>
      <c r="F13" s="19">
        <f>E13*100/E19</f>
        <v>18.015129090610095</v>
      </c>
      <c r="G13" s="19"/>
      <c r="H13" s="20">
        <v>730472</v>
      </c>
      <c r="I13" s="21">
        <f>H13*100/H19</f>
        <v>8.7976769870203704</v>
      </c>
      <c r="J13" s="21"/>
      <c r="K13" s="20">
        <v>60254</v>
      </c>
      <c r="L13" s="21">
        <f>K13*100/K19</f>
        <v>0.34523983121328133</v>
      </c>
      <c r="M13" s="21"/>
      <c r="N13" s="20">
        <v>39531</v>
      </c>
      <c r="O13" s="21">
        <f>N13*100/N19</f>
        <v>7.2106860649218936</v>
      </c>
      <c r="P13" s="21"/>
      <c r="Q13" s="20">
        <v>83</v>
      </c>
      <c r="R13" s="19">
        <f>Q13*100/Q19</f>
        <v>0.30930908548855929</v>
      </c>
      <c r="S13" s="19"/>
      <c r="T13" s="20">
        <f t="shared" ref="T13:T18" si="0">N13+Q13</f>
        <v>39614</v>
      </c>
    </row>
    <row r="14" spans="1:20" x14ac:dyDescent="0.2">
      <c r="A14" s="6">
        <v>30</v>
      </c>
      <c r="B14" s="6" t="s">
        <v>17</v>
      </c>
      <c r="C14" s="6">
        <v>39</v>
      </c>
      <c r="D14" s="3"/>
      <c r="E14" s="18">
        <v>20474</v>
      </c>
      <c r="F14" s="19">
        <f>E14*100/E19</f>
        <v>12.949540181903281</v>
      </c>
      <c r="G14" s="19"/>
      <c r="H14" s="20">
        <v>1096937</v>
      </c>
      <c r="I14" s="21">
        <f>H14*100/H19</f>
        <v>13.211317341542404</v>
      </c>
      <c r="J14" s="21"/>
      <c r="K14" s="20">
        <v>403650</v>
      </c>
      <c r="L14" s="21">
        <f>K14*100/K19</f>
        <v>2.3128100685305708</v>
      </c>
      <c r="M14" s="21"/>
      <c r="N14" s="20">
        <v>71807</v>
      </c>
      <c r="O14" s="21">
        <f>N14*100/N19</f>
        <v>13.098017613109874</v>
      </c>
      <c r="P14" s="21"/>
      <c r="Q14" s="20">
        <v>608</v>
      </c>
      <c r="R14" s="19">
        <f>Q14*100/Q19</f>
        <v>2.2657822165908921</v>
      </c>
      <c r="S14" s="19"/>
      <c r="T14" s="20">
        <f t="shared" si="0"/>
        <v>72415</v>
      </c>
    </row>
    <row r="15" spans="1:20" x14ac:dyDescent="0.2">
      <c r="A15" s="6">
        <v>40</v>
      </c>
      <c r="B15" s="6" t="s">
        <v>17</v>
      </c>
      <c r="C15" s="6">
        <v>49</v>
      </c>
      <c r="D15" s="3"/>
      <c r="E15" s="18">
        <v>27745</v>
      </c>
      <c r="F15" s="19">
        <f>E15*100/E19</f>
        <v>17.548353636168141</v>
      </c>
      <c r="G15" s="19"/>
      <c r="H15" s="20">
        <v>1783535</v>
      </c>
      <c r="I15" s="21">
        <f>H15*100/H19</f>
        <v>21.480583547412323</v>
      </c>
      <c r="J15" s="21"/>
      <c r="K15" s="20">
        <v>1157165</v>
      </c>
      <c r="L15" s="21">
        <f>K15*100/K19</f>
        <v>6.6302560707325098</v>
      </c>
      <c r="M15" s="21"/>
      <c r="N15" s="20">
        <v>121751</v>
      </c>
      <c r="O15" s="21">
        <f>N15*100/N19</f>
        <v>22.208095901705128</v>
      </c>
      <c r="P15" s="21"/>
      <c r="Q15" s="20">
        <v>1788</v>
      </c>
      <c r="R15" s="19">
        <f>Q15*100/Q19</f>
        <v>6.6631884922113738</v>
      </c>
      <c r="S15" s="19"/>
      <c r="T15" s="20">
        <f t="shared" si="0"/>
        <v>123539</v>
      </c>
    </row>
    <row r="16" spans="1:20" x14ac:dyDescent="0.2">
      <c r="A16" s="6">
        <v>50</v>
      </c>
      <c r="B16" s="6" t="s">
        <v>17</v>
      </c>
      <c r="C16" s="6">
        <v>59</v>
      </c>
      <c r="D16" s="3"/>
      <c r="E16" s="18">
        <v>27398</v>
      </c>
      <c r="F16" s="19">
        <f>E16*100/E19</f>
        <v>17.328880624391232</v>
      </c>
      <c r="G16" s="19"/>
      <c r="H16" s="20">
        <v>1903645</v>
      </c>
      <c r="I16" s="21">
        <f>H16*100/H19</f>
        <v>22.927167376650154</v>
      </c>
      <c r="J16" s="21"/>
      <c r="K16" s="20">
        <v>2459354</v>
      </c>
      <c r="L16" s="21">
        <f>K16*100/K19</f>
        <v>14.091462141164209</v>
      </c>
      <c r="M16" s="21"/>
      <c r="N16" s="20">
        <v>135354</v>
      </c>
      <c r="O16" s="21">
        <f>N16*100/N19</f>
        <v>24.689362819848675</v>
      </c>
      <c r="P16" s="21"/>
      <c r="Q16" s="20">
        <v>3830</v>
      </c>
      <c r="R16" s="19">
        <f>Q16*100/Q19</f>
        <v>14.272937318327495</v>
      </c>
      <c r="S16" s="19"/>
      <c r="T16" s="20">
        <f t="shared" si="0"/>
        <v>139184</v>
      </c>
    </row>
    <row r="17" spans="1:20" x14ac:dyDescent="0.2">
      <c r="A17" s="6">
        <v>60</v>
      </c>
      <c r="B17" s="6" t="s">
        <v>17</v>
      </c>
      <c r="C17" s="6">
        <v>64</v>
      </c>
      <c r="D17" s="3"/>
      <c r="E17" s="18">
        <v>11629</v>
      </c>
      <c r="F17" s="19">
        <f>E17*100/E19</f>
        <v>7.3551920863218347</v>
      </c>
      <c r="G17" s="19"/>
      <c r="H17" s="20">
        <v>805364</v>
      </c>
      <c r="I17" s="21">
        <f>H17*100/H19</f>
        <v>9.6996631342127735</v>
      </c>
      <c r="J17" s="21"/>
      <c r="K17" s="20">
        <v>2112781</v>
      </c>
      <c r="L17" s="21">
        <f>K17*100/K19</f>
        <v>12.105688515793602</v>
      </c>
      <c r="M17" s="21"/>
      <c r="N17" s="20">
        <v>56840</v>
      </c>
      <c r="O17" s="21">
        <f>N17*100/N19</f>
        <v>10.367949101468731</v>
      </c>
      <c r="P17" s="21"/>
      <c r="Q17" s="20">
        <v>3296</v>
      </c>
      <c r="R17" s="19">
        <f>Q17*100/Q19</f>
        <v>12.282924647834836</v>
      </c>
      <c r="S17" s="19"/>
      <c r="T17" s="20">
        <f t="shared" si="0"/>
        <v>60136</v>
      </c>
    </row>
    <row r="18" spans="1:20" x14ac:dyDescent="0.2">
      <c r="A18" s="6"/>
      <c r="B18" s="6" t="s">
        <v>18</v>
      </c>
      <c r="C18" s="6">
        <v>64</v>
      </c>
      <c r="D18" s="3"/>
      <c r="E18" s="18">
        <v>40921</v>
      </c>
      <c r="F18" s="19">
        <f>E18*100/E19</f>
        <v>25.882003213034295</v>
      </c>
      <c r="G18" s="19"/>
      <c r="H18" s="20">
        <v>1977745</v>
      </c>
      <c r="I18" s="21">
        <f>H18*100/H19</f>
        <v>23.81961481438659</v>
      </c>
      <c r="J18" s="21"/>
      <c r="K18" s="20">
        <v>11258893</v>
      </c>
      <c r="L18" s="21">
        <f>K18*100/K19</f>
        <v>64.510544013150906</v>
      </c>
      <c r="M18" s="21"/>
      <c r="N18" s="20">
        <v>122911</v>
      </c>
      <c r="O18" s="21">
        <f>N18*100/N19</f>
        <v>22.419686699694289</v>
      </c>
      <c r="P18" s="21"/>
      <c r="Q18" s="20">
        <v>17228</v>
      </c>
      <c r="R18" s="19">
        <f>Q18*100/Q19</f>
        <v>64.202131624059035</v>
      </c>
      <c r="S18" s="19"/>
      <c r="T18" s="20">
        <f t="shared" si="0"/>
        <v>140139</v>
      </c>
    </row>
    <row r="19" spans="1:20" ht="18" customHeight="1" x14ac:dyDescent="0.2">
      <c r="A19" s="22" t="s">
        <v>11</v>
      </c>
      <c r="B19" s="23"/>
      <c r="C19" s="23"/>
      <c r="D19" s="22"/>
      <c r="E19" s="24">
        <f>SUM(E12:E18)</f>
        <v>158106</v>
      </c>
      <c r="F19" s="24">
        <f t="shared" ref="F19:T19" si="1">SUM(F12:F18)</f>
        <v>100</v>
      </c>
      <c r="G19" s="24"/>
      <c r="H19" s="25">
        <f t="shared" si="1"/>
        <v>8303010</v>
      </c>
      <c r="I19" s="24">
        <f t="shared" si="1"/>
        <v>100</v>
      </c>
      <c r="J19" s="24"/>
      <c r="K19" s="25">
        <f t="shared" si="1"/>
        <v>17452795</v>
      </c>
      <c r="L19" s="24">
        <f t="shared" si="1"/>
        <v>100</v>
      </c>
      <c r="M19" s="24"/>
      <c r="N19" s="25">
        <f t="shared" si="1"/>
        <v>548228</v>
      </c>
      <c r="O19" s="24">
        <f t="shared" si="1"/>
        <v>100</v>
      </c>
      <c r="P19" s="24"/>
      <c r="Q19" s="25">
        <f t="shared" si="1"/>
        <v>26834</v>
      </c>
      <c r="R19" s="24">
        <f t="shared" si="1"/>
        <v>100</v>
      </c>
      <c r="S19" s="24"/>
      <c r="T19" s="25">
        <f t="shared" si="1"/>
        <v>575062</v>
      </c>
    </row>
    <row r="20" spans="1:20" x14ac:dyDescent="0.2">
      <c r="E20" s="27"/>
    </row>
    <row r="22" spans="1:20" x14ac:dyDescent="0.2">
      <c r="A22" s="28" t="s">
        <v>19</v>
      </c>
    </row>
    <row r="23" spans="1:20" ht="10.5" customHeight="1" x14ac:dyDescent="0.2">
      <c r="A23" s="28" t="s">
        <v>20</v>
      </c>
    </row>
    <row r="24" spans="1:20" ht="10.5" customHeight="1" x14ac:dyDescent="0.2">
      <c r="A24" s="28" t="s">
        <v>21</v>
      </c>
    </row>
  </sheetData>
  <mergeCells count="3">
    <mergeCell ref="N7:N8"/>
    <mergeCell ref="Q7:Q8"/>
    <mergeCell ref="T7:T8"/>
  </mergeCells>
  <pageMargins left="0.39370078740157483" right="0" top="0.59055118110236227" bottom="0.59055118110236227" header="0.51181102362204722" footer="0.51181102362204722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SJ 2018-Steuerfakt Alter</vt:lpstr>
      <vt:lpstr>SJ 2017-Steuerfakt Alter</vt:lpstr>
      <vt:lpstr>SJ 2016-Steuerfakt Alter</vt:lpstr>
      <vt:lpstr>SJ 2015-Steuerfakt Alter</vt:lpstr>
      <vt:lpstr>SJ 2014-Steuerfakt Alter</vt:lpstr>
      <vt:lpstr>SJ 2013-Steuerfakt Alter</vt:lpstr>
      <vt:lpstr>SJ 2012-Steuerfakt Alter</vt:lpstr>
      <vt:lpstr>SJ 2011-Steuerfakt Alter</vt:lpstr>
      <vt:lpstr>SJ 2010-Steuerfakt Alter</vt:lpstr>
      <vt:lpstr>SJ 2009-Steuerfakt Alter</vt:lpstr>
      <vt:lpstr>SJ 2008-Steuerfakt Alter</vt:lpstr>
      <vt:lpstr>SJ 2007-Steuerfakt Alter</vt:lpstr>
      <vt:lpstr>SJ 2006-Steuerfakt Alter</vt:lpstr>
      <vt:lpstr>SJ 2005-Steuerfakt Alter</vt:lpstr>
      <vt:lpstr>SJ 2004-Steuerfakt Alter</vt:lpstr>
      <vt:lpstr>SJ 2003-Steuerfakt Alter</vt:lpstr>
      <vt:lpstr>SJ 2002-Steuerfakt Alter</vt:lpstr>
      <vt:lpstr>SJ 2001-Steuerfakt Alter</vt:lpstr>
      <vt:lpstr>SJ 2000-Steuerfakt Alter</vt:lpstr>
      <vt:lpstr>SJ 1999-Steuerfakt Alter</vt:lpstr>
      <vt:lpstr>SJ 1998-Steuerfakt Alter</vt:lpstr>
      <vt:lpstr>Tabelle3</vt:lpstr>
    </vt:vector>
  </TitlesOfParts>
  <Company>Kanton Solothurn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Brunner Christian</dc:creator>
  <cp:lastModifiedBy>Amacher Janine</cp:lastModifiedBy>
  <dcterms:created xsi:type="dcterms:W3CDTF">2013-09-18T14:25:16Z</dcterms:created>
  <dcterms:modified xsi:type="dcterms:W3CDTF">2020-06-18T14:08:24Z</dcterms:modified>
</cp:coreProperties>
</file>