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FFIVWSTAT\Daten\Aussenhandelsdaten\Aufbereitung\Statistikportal\"/>
    </mc:Choice>
  </mc:AlternateContent>
  <xr:revisionPtr revIDLastSave="0" documentId="8_{FF775512-25AA-4078-90A0-FF66FE897613}" xr6:coauthVersionLast="47" xr6:coauthVersionMax="47" xr10:uidLastSave="{00000000-0000-0000-0000-000000000000}"/>
  <bookViews>
    <workbookView xWindow="3030" yWindow="3030" windowWidth="21600" windowHeight="11295" tabRatio="500" xr2:uid="{00000000-000D-0000-FFFF-FFFF00000000}"/>
  </bookViews>
  <sheets>
    <sheet name="Aussenhandel S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6" i="1" l="1"/>
  <c r="G36" i="1"/>
  <c r="D36" i="1"/>
  <c r="H35" i="1"/>
  <c r="G35" i="1"/>
  <c r="D35" i="1"/>
  <c r="H34" i="1"/>
  <c r="G34" i="1"/>
  <c r="D34" i="1"/>
  <c r="H33" i="1"/>
  <c r="G33" i="1"/>
  <c r="D33" i="1"/>
  <c r="H32" i="1"/>
  <c r="G32" i="1"/>
  <c r="D32" i="1"/>
  <c r="H31" i="1"/>
  <c r="G31" i="1"/>
  <c r="D31" i="1"/>
  <c r="H30" i="1"/>
  <c r="G30" i="1"/>
  <c r="D30" i="1"/>
  <c r="H29" i="1"/>
  <c r="G29" i="1"/>
  <c r="D29" i="1"/>
  <c r="H28" i="1"/>
  <c r="G28" i="1"/>
  <c r="D28" i="1"/>
  <c r="H27" i="1"/>
  <c r="H25" i="1"/>
  <c r="G25" i="1"/>
  <c r="D25" i="1"/>
  <c r="H24" i="1"/>
  <c r="G24" i="1"/>
  <c r="D24" i="1"/>
  <c r="H23" i="1"/>
  <c r="G23" i="1"/>
  <c r="D23" i="1"/>
  <c r="H22" i="1"/>
  <c r="G22" i="1"/>
  <c r="D22" i="1"/>
  <c r="H21" i="1"/>
  <c r="G21" i="1"/>
  <c r="D21" i="1"/>
  <c r="H20" i="1"/>
  <c r="G20" i="1"/>
  <c r="D20" i="1"/>
  <c r="H19" i="1"/>
  <c r="G19" i="1"/>
  <c r="D19" i="1"/>
  <c r="H18" i="1"/>
  <c r="G18" i="1"/>
  <c r="D18" i="1"/>
  <c r="H17" i="1"/>
  <c r="G17" i="1"/>
  <c r="D17" i="1"/>
  <c r="H16" i="1"/>
  <c r="G16" i="1"/>
  <c r="D16" i="1"/>
  <c r="H15" i="1"/>
  <c r="G15" i="1"/>
  <c r="D15" i="1"/>
  <c r="H14" i="1"/>
  <c r="G14" i="1"/>
  <c r="D14" i="1"/>
  <c r="H13" i="1"/>
  <c r="G13" i="1"/>
  <c r="D13" i="1"/>
  <c r="H12" i="1"/>
  <c r="G12" i="1"/>
  <c r="D12" i="1"/>
  <c r="H11" i="1"/>
  <c r="G11" i="1"/>
  <c r="D11" i="1"/>
  <c r="H10" i="1"/>
  <c r="G10" i="1"/>
  <c r="D10" i="1"/>
  <c r="H9" i="1"/>
  <c r="G9" i="1"/>
  <c r="D9" i="1"/>
  <c r="H8" i="1"/>
  <c r="G8" i="1"/>
  <c r="D8" i="1"/>
  <c r="H7" i="1"/>
  <c r="G7" i="1"/>
  <c r="D7" i="1"/>
  <c r="H6" i="1"/>
  <c r="G6" i="1"/>
  <c r="D6" i="1"/>
  <c r="H5" i="1"/>
</calcChain>
</file>

<file path=xl/sharedStrings.xml><?xml version="1.0" encoding="utf-8"?>
<sst xmlns="http://schemas.openxmlformats.org/spreadsheetml/2006/main" count="17" uniqueCount="14">
  <si>
    <t>Aussenhandel Kanton Solothurn – Zeitreihe 1995–2025</t>
  </si>
  <si>
    <t>Jahr</t>
  </si>
  <si>
    <t>Exporte (Mio. CHF)</t>
  </si>
  <si>
    <t>Exporte (Mrd. CHF)</t>
  </si>
  <si>
    <t>YoY Exporte %</t>
  </si>
  <si>
    <t>Importe (Mio. CHF)</t>
  </si>
  <si>
    <t>Importe (Mrd. CHF)</t>
  </si>
  <si>
    <t>YoY Importe %</t>
  </si>
  <si>
    <t>Handelsbilanz (Mio. CHF)</t>
  </si>
  <si>
    <t>Periode 1: 1995–2015 | Methode alt (Eidg. Zollverwaltung, nominale CHF)</t>
  </si>
  <si>
    <t>—</t>
  </si>
  <si>
    <t>Periode 2: 2016–2025 | Methode revidiert (nicht direkt vergleichbar mit Periode 1)</t>
  </si>
  <si>
    <t>* 2025: provisorischer Schätzwert. YoY-Wachstum innerhalb Periode berechnet; Perioden nicht vergleichbar.</t>
  </si>
  <si>
    <t>Quelle: Bundesamt für Zoll und Grenzsicherheit (BAZG); ab 2016 revidierte Methode (nicht direkt vergleichbar).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</si>
</sst>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%"/>
  </numFmts>
  <fonts count="11" x14ac:knownFonts="1">
    <font>
      <sz val="11"/>
      <color theme="1"/>
      <name val="Calibri"/>
      <family val="2"/>
      <charset val="1"/>
    </font>
    <font>
      <b/>
      <sz val="13"/>
      <color rgb="FFFFFFFF"/>
      <name val="Arial"/>
      <charset val="1"/>
    </font>
    <font>
      <i/>
      <sz val="9"/>
      <color rgb="FF555555"/>
      <name val="Arial"/>
      <charset val="1"/>
    </font>
    <font>
      <b/>
      <sz val="10"/>
      <color rgb="FFFFFFFF"/>
      <name val="Arial"/>
      <charset val="1"/>
    </font>
    <font>
      <b/>
      <sz val="10"/>
      <color rgb="FF0C447C"/>
      <name val="Arial"/>
      <charset val="1"/>
    </font>
    <font>
      <b/>
      <sz val="10"/>
      <name val="Arial"/>
      <charset val="1"/>
    </font>
    <font>
      <sz val="10"/>
      <color rgb="FF000000"/>
      <name val="Arial"/>
      <charset val="1"/>
    </font>
    <font>
      <b/>
      <sz val="10"/>
      <color rgb="FF7A5500"/>
      <name val="Arial"/>
      <charset val="1"/>
    </font>
    <font>
      <b/>
      <i/>
      <sz val="10"/>
      <name val="Arial"/>
      <charset val="1"/>
    </font>
    <font>
      <b/>
      <sz val="10"/>
      <color rgb="FF000000"/>
      <name val="Arial"/>
      <charset val="1"/>
    </font>
    <font>
      <i/>
      <sz val="9"/>
      <color rgb="FF888888"/>
      <name val="Arial"/>
      <charset val="1"/>
    </font>
  </fonts>
  <fills count="9">
    <fill>
      <patternFill patternType="none"/>
    </fill>
    <fill>
      <patternFill patternType="gray125"/>
    </fill>
    <fill>
      <patternFill patternType="solid">
        <fgColor rgb="FF0C447C"/>
        <bgColor rgb="FF185FA5"/>
      </patternFill>
    </fill>
    <fill>
      <patternFill patternType="solid">
        <fgColor rgb="FF185FA5"/>
        <bgColor rgb="FF0C447C"/>
      </patternFill>
    </fill>
    <fill>
      <patternFill patternType="solid">
        <fgColor rgb="FFB5D4F4"/>
        <bgColor rgb="FF99CCFF"/>
      </patternFill>
    </fill>
    <fill>
      <patternFill patternType="solid">
        <fgColor rgb="FFFFFFFF"/>
        <bgColor rgb="FFFFF9E6"/>
      </patternFill>
    </fill>
    <fill>
      <patternFill patternType="solid">
        <fgColor rgb="FFF1EFE8"/>
        <bgColor rgb="FFFFF9E6"/>
      </patternFill>
    </fill>
    <fill>
      <patternFill patternType="solid">
        <fgColor rgb="FFFFF3CD"/>
        <bgColor rgb="FFFFF9E6"/>
      </patternFill>
    </fill>
    <fill>
      <patternFill patternType="solid">
        <fgColor rgb="FFFFF9E6"/>
        <bgColor rgb="FFFFFFFF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0" fillId="0" borderId="0" xfId="0" applyFont="1" applyAlignment="1">
      <alignment horizontal="left" vertical="center"/>
    </xf>
    <xf numFmtId="0" fontId="7" fillId="7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right" vertical="center"/>
    </xf>
    <xf numFmtId="165" fontId="6" fillId="5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166" fontId="6" fillId="6" borderId="1" xfId="0" applyNumberFormat="1" applyFont="1" applyFill="1" applyBorder="1" applyAlignment="1">
      <alignment horizontal="right" vertical="center"/>
    </xf>
    <xf numFmtId="166" fontId="6" fillId="5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164" fontId="9" fillId="8" borderId="1" xfId="0" applyNumberFormat="1" applyFont="1" applyFill="1" applyBorder="1" applyAlignment="1">
      <alignment horizontal="right" vertical="center"/>
    </xf>
    <xf numFmtId="165" fontId="9" fillId="8" borderId="1" xfId="0" applyNumberFormat="1" applyFont="1" applyFill="1" applyBorder="1" applyAlignment="1">
      <alignment horizontal="right" vertical="center"/>
    </xf>
    <xf numFmtId="166" fontId="9" fillId="8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3CD"/>
      <rgbColor rgb="FFF1EFE8"/>
      <rgbColor rgb="FF660066"/>
      <rgbColor rgb="FFFF8080"/>
      <rgbColor rgb="FF185FA5"/>
      <rgbColor rgb="FFB5D4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9E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AAAAAA"/>
      <rgbColor rgb="FF0C447C"/>
      <rgbColor rgb="FF339966"/>
      <rgbColor rgb="FF003300"/>
      <rgbColor rgb="FF333300"/>
      <rgbColor rgb="FF7A55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H1"/>
    </sheetView>
  </sheetViews>
  <sheetFormatPr baseColWidth="10" defaultColWidth="8.7109375" defaultRowHeight="15" x14ac:dyDescent="0.25"/>
  <cols>
    <col min="1" max="1" width="8" customWidth="1"/>
    <col min="2" max="3" width="20" customWidth="1"/>
    <col min="4" max="4" width="16" customWidth="1"/>
    <col min="5" max="6" width="20" customWidth="1"/>
    <col min="7" max="7" width="16" customWidth="1"/>
    <col min="8" max="8" width="24" customWidth="1"/>
  </cols>
  <sheetData>
    <row r="1" spans="1:8" ht="27.75" customHeight="1" x14ac:dyDescent="0.25">
      <c r="A1" s="5" t="s">
        <v>0</v>
      </c>
      <c r="B1" s="5"/>
      <c r="C1" s="5"/>
      <c r="D1" s="5"/>
      <c r="E1" s="5"/>
      <c r="F1" s="5"/>
      <c r="G1" s="5"/>
      <c r="H1" s="5"/>
    </row>
    <row r="2" spans="1:8" ht="18" customHeight="1" x14ac:dyDescent="0.25">
      <c r="A2" s="4" t="s">
        <v>13</v>
      </c>
      <c r="B2" s="4"/>
      <c r="C2" s="4"/>
      <c r="D2" s="4"/>
      <c r="E2" s="4"/>
      <c r="F2" s="4"/>
      <c r="G2" s="4"/>
      <c r="H2" s="4"/>
    </row>
    <row r="3" spans="1:8" ht="30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spans="1:8" ht="18" customHeight="1" x14ac:dyDescent="0.25">
      <c r="A4" s="3" t="s">
        <v>9</v>
      </c>
      <c r="B4" s="3"/>
      <c r="C4" s="3"/>
      <c r="D4" s="3"/>
      <c r="E4" s="3"/>
      <c r="F4" s="3"/>
      <c r="G4" s="3"/>
      <c r="H4" s="3"/>
    </row>
    <row r="5" spans="1:8" x14ac:dyDescent="0.25">
      <c r="A5" s="7">
        <v>1995</v>
      </c>
      <c r="B5" s="8">
        <v>5294.1465090000002</v>
      </c>
      <c r="C5" s="9">
        <v>5.2941465089999999</v>
      </c>
      <c r="D5" s="10" t="s">
        <v>10</v>
      </c>
      <c r="E5" s="8">
        <v>3578.814468</v>
      </c>
      <c r="F5" s="9">
        <v>3.578814468</v>
      </c>
      <c r="G5" s="10" t="s">
        <v>10</v>
      </c>
      <c r="H5" s="8">
        <f t="shared" ref="H5:H25" si="0">B5-E5</f>
        <v>1715.3320410000001</v>
      </c>
    </row>
    <row r="6" spans="1:8" x14ac:dyDescent="0.25">
      <c r="A6" s="11">
        <v>1996</v>
      </c>
      <c r="B6" s="12">
        <v>4962.8004259999998</v>
      </c>
      <c r="C6" s="13">
        <v>4.9628004260000003</v>
      </c>
      <c r="D6" s="14">
        <f t="shared" ref="D6:D25" si="1">(B6-B5)/B5</f>
        <v>-6.2587252248632541E-2</v>
      </c>
      <c r="E6" s="12">
        <v>3361.8903230000001</v>
      </c>
      <c r="F6" s="13">
        <v>3.3618903229999999</v>
      </c>
      <c r="G6" s="14">
        <f t="shared" ref="G6:G25" si="2">(E6-E5)/E5</f>
        <v>-6.061340897652813E-2</v>
      </c>
      <c r="H6" s="12">
        <f t="shared" si="0"/>
        <v>1600.9101029999997</v>
      </c>
    </row>
    <row r="7" spans="1:8" x14ac:dyDescent="0.25">
      <c r="A7" s="7">
        <v>1997</v>
      </c>
      <c r="B7" s="8">
        <v>5572.9813059999997</v>
      </c>
      <c r="C7" s="9">
        <v>5.572981306</v>
      </c>
      <c r="D7" s="15">
        <f t="shared" si="1"/>
        <v>0.12295092037215037</v>
      </c>
      <c r="E7" s="8">
        <v>3873.8259969999999</v>
      </c>
      <c r="F7" s="9">
        <v>3.873825997</v>
      </c>
      <c r="G7" s="15">
        <f t="shared" si="2"/>
        <v>0.15227613777214821</v>
      </c>
      <c r="H7" s="8">
        <f t="shared" si="0"/>
        <v>1699.1553089999998</v>
      </c>
    </row>
    <row r="8" spans="1:8" x14ac:dyDescent="0.25">
      <c r="A8" s="11">
        <v>1998</v>
      </c>
      <c r="B8" s="12">
        <v>5608.9835210000001</v>
      </c>
      <c r="C8" s="13">
        <v>5.6089835209999999</v>
      </c>
      <c r="D8" s="14">
        <f t="shared" si="1"/>
        <v>6.4601356120178657E-3</v>
      </c>
      <c r="E8" s="12">
        <v>3874.2679199999998</v>
      </c>
      <c r="F8" s="13">
        <v>3.8742679199999999</v>
      </c>
      <c r="G8" s="14">
        <f t="shared" si="2"/>
        <v>1.1407920756949286E-4</v>
      </c>
      <c r="H8" s="12">
        <f t="shared" si="0"/>
        <v>1734.7156010000003</v>
      </c>
    </row>
    <row r="9" spans="1:8" x14ac:dyDescent="0.25">
      <c r="A9" s="7">
        <v>1999</v>
      </c>
      <c r="B9" s="8">
        <v>5629.073641</v>
      </c>
      <c r="C9" s="9">
        <v>5.6290736409999997</v>
      </c>
      <c r="D9" s="15">
        <f t="shared" si="1"/>
        <v>3.5817755436047469E-3</v>
      </c>
      <c r="E9" s="8">
        <v>3924.3767619999999</v>
      </c>
      <c r="F9" s="9">
        <v>3.9243767620000001</v>
      </c>
      <c r="G9" s="15">
        <f t="shared" si="2"/>
        <v>1.2933757560060559E-2</v>
      </c>
      <c r="H9" s="8">
        <f t="shared" si="0"/>
        <v>1704.6968790000001</v>
      </c>
    </row>
    <row r="10" spans="1:8" x14ac:dyDescent="0.25">
      <c r="A10" s="11">
        <v>2000</v>
      </c>
      <c r="B10" s="12">
        <v>6168.7874590000001</v>
      </c>
      <c r="C10" s="13">
        <v>6.1687874589999998</v>
      </c>
      <c r="D10" s="14">
        <f t="shared" si="1"/>
        <v>9.5879686858052982E-2</v>
      </c>
      <c r="E10" s="12">
        <v>4568.2530120000001</v>
      </c>
      <c r="F10" s="13">
        <v>4.5682530119999996</v>
      </c>
      <c r="G10" s="14">
        <f t="shared" si="2"/>
        <v>0.16407095675285224</v>
      </c>
      <c r="H10" s="12">
        <f t="shared" si="0"/>
        <v>1600.534447</v>
      </c>
    </row>
    <row r="11" spans="1:8" x14ac:dyDescent="0.25">
      <c r="A11" s="7">
        <v>2001</v>
      </c>
      <c r="B11" s="8">
        <v>5574.7791580000003</v>
      </c>
      <c r="C11" s="9">
        <v>5.5747791580000001</v>
      </c>
      <c r="D11" s="15">
        <f t="shared" si="1"/>
        <v>-9.6292554241493092E-2</v>
      </c>
      <c r="E11" s="8">
        <v>4422.7723169999999</v>
      </c>
      <c r="F11" s="9">
        <v>4.4227723169999997</v>
      </c>
      <c r="G11" s="15">
        <f t="shared" si="2"/>
        <v>-3.1846023987254626E-2</v>
      </c>
      <c r="H11" s="8">
        <f t="shared" si="0"/>
        <v>1152.0068410000003</v>
      </c>
    </row>
    <row r="12" spans="1:8" x14ac:dyDescent="0.25">
      <c r="A12" s="11">
        <v>2002</v>
      </c>
      <c r="B12" s="12">
        <v>5337.6366539999999</v>
      </c>
      <c r="C12" s="13">
        <v>5.3376366539999998</v>
      </c>
      <c r="D12" s="14">
        <f t="shared" si="1"/>
        <v>-4.2538457090213644E-2</v>
      </c>
      <c r="E12" s="12">
        <v>4195.5052210000003</v>
      </c>
      <c r="F12" s="13">
        <v>4.1955052210000003</v>
      </c>
      <c r="G12" s="14">
        <f t="shared" si="2"/>
        <v>-5.1385664852437299E-2</v>
      </c>
      <c r="H12" s="12">
        <f t="shared" si="0"/>
        <v>1142.1314329999996</v>
      </c>
    </row>
    <row r="13" spans="1:8" x14ac:dyDescent="0.25">
      <c r="A13" s="7">
        <v>2003</v>
      </c>
      <c r="B13" s="8">
        <v>5330.3471380000001</v>
      </c>
      <c r="C13" s="9">
        <v>5.3303471379999996</v>
      </c>
      <c r="D13" s="15">
        <f t="shared" si="1"/>
        <v>-1.3656823183228653E-3</v>
      </c>
      <c r="E13" s="8">
        <v>4332.2860289999999</v>
      </c>
      <c r="F13" s="9">
        <v>4.3322860289999996</v>
      </c>
      <c r="G13" s="15">
        <f t="shared" si="2"/>
        <v>3.2601748965860607E-2</v>
      </c>
      <c r="H13" s="8">
        <f t="shared" si="0"/>
        <v>998.06110900000022</v>
      </c>
    </row>
    <row r="14" spans="1:8" x14ac:dyDescent="0.25">
      <c r="A14" s="11">
        <v>2004</v>
      </c>
      <c r="B14" s="12">
        <v>5660.7523620000002</v>
      </c>
      <c r="C14" s="13">
        <v>5.6607523620000002</v>
      </c>
      <c r="D14" s="14">
        <f t="shared" si="1"/>
        <v>6.1985686006178473E-2</v>
      </c>
      <c r="E14" s="12">
        <v>4718.0041899999997</v>
      </c>
      <c r="F14" s="13">
        <v>4.7180041900000003</v>
      </c>
      <c r="G14" s="14">
        <f t="shared" si="2"/>
        <v>8.9033401400099424E-2</v>
      </c>
      <c r="H14" s="12">
        <f t="shared" si="0"/>
        <v>942.74817200000052</v>
      </c>
    </row>
    <row r="15" spans="1:8" x14ac:dyDescent="0.25">
      <c r="A15" s="7">
        <v>2005</v>
      </c>
      <c r="B15" s="8">
        <v>5616.5483629999999</v>
      </c>
      <c r="C15" s="9">
        <v>5.6165483629999997</v>
      </c>
      <c r="D15" s="15">
        <f t="shared" si="1"/>
        <v>-7.8088558151274759E-3</v>
      </c>
      <c r="E15" s="8">
        <v>5075.4839730000003</v>
      </c>
      <c r="F15" s="9">
        <v>5.0754839729999999</v>
      </c>
      <c r="G15" s="15">
        <f t="shared" si="2"/>
        <v>7.5769280527069799E-2</v>
      </c>
      <c r="H15" s="8">
        <f t="shared" si="0"/>
        <v>541.06438999999955</v>
      </c>
    </row>
    <row r="16" spans="1:8" x14ac:dyDescent="0.25">
      <c r="A16" s="11">
        <v>2006</v>
      </c>
      <c r="B16" s="12">
        <v>6021.7751170000001</v>
      </c>
      <c r="C16" s="13">
        <v>6.0217751169999998</v>
      </c>
      <c r="D16" s="14">
        <f t="shared" si="1"/>
        <v>7.2148716223918372E-2</v>
      </c>
      <c r="E16" s="12">
        <v>5965.7848240000003</v>
      </c>
      <c r="F16" s="13">
        <v>5.965784824</v>
      </c>
      <c r="G16" s="14">
        <f t="shared" si="2"/>
        <v>0.17541201109807936</v>
      </c>
      <c r="H16" s="12">
        <f t="shared" si="0"/>
        <v>55.990292999999838</v>
      </c>
    </row>
    <row r="17" spans="1:8" x14ac:dyDescent="0.25">
      <c r="A17" s="7">
        <v>2007</v>
      </c>
      <c r="B17" s="8">
        <v>6536.805781</v>
      </c>
      <c r="C17" s="9">
        <v>6.536805781</v>
      </c>
      <c r="D17" s="15">
        <f t="shared" si="1"/>
        <v>8.5528046795706983E-2</v>
      </c>
      <c r="E17" s="8">
        <v>6763.2743819999996</v>
      </c>
      <c r="F17" s="9">
        <v>6.7632743819999996</v>
      </c>
      <c r="G17" s="15">
        <f t="shared" si="2"/>
        <v>0.13367722462797282</v>
      </c>
      <c r="H17" s="8">
        <f t="shared" si="0"/>
        <v>-226.46860099999958</v>
      </c>
    </row>
    <row r="18" spans="1:8" x14ac:dyDescent="0.25">
      <c r="A18" s="11">
        <v>2008</v>
      </c>
      <c r="B18" s="12">
        <v>6584.5344519999999</v>
      </c>
      <c r="C18" s="13">
        <v>6.5845344519999998</v>
      </c>
      <c r="D18" s="14">
        <f t="shared" si="1"/>
        <v>7.3015280855871353E-3</v>
      </c>
      <c r="E18" s="12">
        <v>6781.1592229999997</v>
      </c>
      <c r="F18" s="13">
        <v>6.7811592230000004</v>
      </c>
      <c r="G18" s="14">
        <f t="shared" si="2"/>
        <v>2.6444056517356969E-3</v>
      </c>
      <c r="H18" s="12">
        <f t="shared" si="0"/>
        <v>-196.62477099999978</v>
      </c>
    </row>
    <row r="19" spans="1:8" x14ac:dyDescent="0.25">
      <c r="A19" s="7">
        <v>2009</v>
      </c>
      <c r="B19" s="8">
        <v>5306.7665720000005</v>
      </c>
      <c r="C19" s="9">
        <v>5.3067665719999999</v>
      </c>
      <c r="D19" s="15">
        <f t="shared" si="1"/>
        <v>-0.1940559183515074</v>
      </c>
      <c r="E19" s="8">
        <v>6386.7675330000002</v>
      </c>
      <c r="F19" s="9">
        <v>6.3867675330000004</v>
      </c>
      <c r="G19" s="15">
        <f t="shared" si="2"/>
        <v>-5.8159921781857193E-2</v>
      </c>
      <c r="H19" s="8">
        <f t="shared" si="0"/>
        <v>-1080.0009609999997</v>
      </c>
    </row>
    <row r="20" spans="1:8" x14ac:dyDescent="0.25">
      <c r="A20" s="11">
        <v>2010</v>
      </c>
      <c r="B20" s="12">
        <v>5905.116239</v>
      </c>
      <c r="C20" s="13">
        <v>5.9051162389999998</v>
      </c>
      <c r="D20" s="14">
        <f t="shared" si="1"/>
        <v>0.11275221151747307</v>
      </c>
      <c r="E20" s="12">
        <v>6901.6190740000002</v>
      </c>
      <c r="F20" s="13">
        <v>6.9016190740000001</v>
      </c>
      <c r="G20" s="14">
        <f t="shared" si="2"/>
        <v>8.0612224938483606E-2</v>
      </c>
      <c r="H20" s="12">
        <f t="shared" si="0"/>
        <v>-996.50283500000023</v>
      </c>
    </row>
    <row r="21" spans="1:8" x14ac:dyDescent="0.25">
      <c r="A21" s="7">
        <v>2011</v>
      </c>
      <c r="B21" s="8">
        <v>5821.9138940000003</v>
      </c>
      <c r="C21" s="9">
        <v>5.8219138939999997</v>
      </c>
      <c r="D21" s="15">
        <f t="shared" si="1"/>
        <v>-1.4089874209502364E-2</v>
      </c>
      <c r="E21" s="8">
        <v>6983.5632020000003</v>
      </c>
      <c r="F21" s="9">
        <v>6.983563202</v>
      </c>
      <c r="G21" s="15">
        <f t="shared" si="2"/>
        <v>1.187317455822832E-2</v>
      </c>
      <c r="H21" s="8">
        <f t="shared" si="0"/>
        <v>-1161.649308</v>
      </c>
    </row>
    <row r="22" spans="1:8" x14ac:dyDescent="0.25">
      <c r="A22" s="11">
        <v>2012</v>
      </c>
      <c r="B22" s="12">
        <v>5192.8943639999998</v>
      </c>
      <c r="C22" s="13">
        <v>5.1928943639999998</v>
      </c>
      <c r="D22" s="14">
        <f t="shared" si="1"/>
        <v>-0.10804342720497138</v>
      </c>
      <c r="E22" s="12">
        <v>6595.6113189999996</v>
      </c>
      <c r="F22" s="13">
        <v>6.5956113189999996</v>
      </c>
      <c r="G22" s="14">
        <f t="shared" si="2"/>
        <v>-5.5552140329867189E-2</v>
      </c>
      <c r="H22" s="12">
        <f t="shared" si="0"/>
        <v>-1402.7169549999999</v>
      </c>
    </row>
    <row r="23" spans="1:8" x14ac:dyDescent="0.25">
      <c r="A23" s="7">
        <v>2013</v>
      </c>
      <c r="B23" s="8">
        <v>5450.2514890000002</v>
      </c>
      <c r="C23" s="9">
        <v>5.4502514890000002</v>
      </c>
      <c r="D23" s="15">
        <f t="shared" si="1"/>
        <v>4.9559476268984326E-2</v>
      </c>
      <c r="E23" s="8">
        <v>7005.9704620000002</v>
      </c>
      <c r="F23" s="9">
        <v>7.0059704619999996</v>
      </c>
      <c r="G23" s="15">
        <f t="shared" si="2"/>
        <v>6.2216999024469137E-2</v>
      </c>
      <c r="H23" s="8">
        <f t="shared" si="0"/>
        <v>-1555.718973</v>
      </c>
    </row>
    <row r="24" spans="1:8" x14ac:dyDescent="0.25">
      <c r="A24" s="11">
        <v>2014</v>
      </c>
      <c r="B24" s="12">
        <v>5382.4969579999997</v>
      </c>
      <c r="C24" s="13">
        <v>5.3824969579999999</v>
      </c>
      <c r="D24" s="14">
        <f t="shared" si="1"/>
        <v>-1.243145039027033E-2</v>
      </c>
      <c r="E24" s="12">
        <v>6809.8777300000002</v>
      </c>
      <c r="F24" s="13">
        <v>6.8098777300000002</v>
      </c>
      <c r="G24" s="14">
        <f t="shared" si="2"/>
        <v>-2.7989374643184167E-2</v>
      </c>
      <c r="H24" s="12">
        <f t="shared" si="0"/>
        <v>-1427.3807720000004</v>
      </c>
    </row>
    <row r="25" spans="1:8" x14ac:dyDescent="0.25">
      <c r="A25" s="7">
        <v>2015</v>
      </c>
      <c r="B25" s="8">
        <v>5228.3603590000002</v>
      </c>
      <c r="C25" s="9">
        <v>5.2283603589999998</v>
      </c>
      <c r="D25" s="15">
        <f t="shared" si="1"/>
        <v>-2.8636634670253999E-2</v>
      </c>
      <c r="E25" s="8">
        <v>6469.6759309999998</v>
      </c>
      <c r="F25" s="9">
        <v>6.4696759310000003</v>
      </c>
      <c r="G25" s="15">
        <f t="shared" si="2"/>
        <v>-4.9957108260738244E-2</v>
      </c>
      <c r="H25" s="8">
        <f t="shared" si="0"/>
        <v>-1241.3155719999995</v>
      </c>
    </row>
    <row r="26" spans="1:8" ht="18" customHeight="1" x14ac:dyDescent="0.25">
      <c r="A26" s="2" t="s">
        <v>11</v>
      </c>
      <c r="B26" s="2"/>
      <c r="C26" s="2"/>
      <c r="D26" s="2"/>
      <c r="E26" s="2"/>
      <c r="F26" s="2"/>
      <c r="G26" s="2"/>
      <c r="H26" s="2"/>
    </row>
    <row r="27" spans="1:8" x14ac:dyDescent="0.25">
      <c r="A27" s="7">
        <v>2016</v>
      </c>
      <c r="B27" s="8">
        <v>4437.0708269999996</v>
      </c>
      <c r="C27" s="9">
        <v>4.4370708270000003</v>
      </c>
      <c r="D27" s="10" t="s">
        <v>10</v>
      </c>
      <c r="E27" s="8">
        <v>4137.2275159999999</v>
      </c>
      <c r="F27" s="9">
        <v>4.1372275160000003</v>
      </c>
      <c r="G27" s="10" t="s">
        <v>10</v>
      </c>
      <c r="H27" s="8">
        <f t="shared" ref="H27:H36" si="3">B27-E27</f>
        <v>299.84331099999963</v>
      </c>
    </row>
    <row r="28" spans="1:8" x14ac:dyDescent="0.25">
      <c r="A28" s="11">
        <v>2017</v>
      </c>
      <c r="B28" s="12">
        <v>4639.2812620000004</v>
      </c>
      <c r="C28" s="13">
        <v>4.6392812619999999</v>
      </c>
      <c r="D28" s="14">
        <f t="shared" ref="D28:D36" si="4">(B28-B27)/B27</f>
        <v>4.5572956322790945E-2</v>
      </c>
      <c r="E28" s="12">
        <v>4248.8098829999999</v>
      </c>
      <c r="F28" s="13">
        <v>4.2488098829999998</v>
      </c>
      <c r="G28" s="14">
        <f t="shared" ref="G28:G36" si="5">(E28-E27)/E27</f>
        <v>2.6970324104360902E-2</v>
      </c>
      <c r="H28" s="12">
        <f t="shared" si="3"/>
        <v>390.47137900000052</v>
      </c>
    </row>
    <row r="29" spans="1:8" x14ac:dyDescent="0.25">
      <c r="A29" s="7">
        <v>2018</v>
      </c>
      <c r="B29" s="8">
        <v>4991.7936559999998</v>
      </c>
      <c r="C29" s="9">
        <v>4.9917936559999996</v>
      </c>
      <c r="D29" s="15">
        <f t="shared" si="4"/>
        <v>7.5984268702870325E-2</v>
      </c>
      <c r="E29" s="8">
        <v>4648.4251270000004</v>
      </c>
      <c r="F29" s="9">
        <v>4.6484251270000003</v>
      </c>
      <c r="G29" s="15">
        <f t="shared" si="5"/>
        <v>9.4053453791592148E-2</v>
      </c>
      <c r="H29" s="8">
        <f t="shared" si="3"/>
        <v>343.3685289999994</v>
      </c>
    </row>
    <row r="30" spans="1:8" x14ac:dyDescent="0.25">
      <c r="A30" s="11">
        <v>2019</v>
      </c>
      <c r="B30" s="12">
        <v>5027.5992569999999</v>
      </c>
      <c r="C30" s="13">
        <v>5.0275992570000003</v>
      </c>
      <c r="D30" s="14">
        <f t="shared" si="4"/>
        <v>7.1728928452326288E-3</v>
      </c>
      <c r="E30" s="12">
        <v>4523.3998940000001</v>
      </c>
      <c r="F30" s="13">
        <v>4.5233998939999998</v>
      </c>
      <c r="G30" s="14">
        <f t="shared" si="5"/>
        <v>-2.6896256169385492E-2</v>
      </c>
      <c r="H30" s="12">
        <f t="shared" si="3"/>
        <v>504.19936299999972</v>
      </c>
    </row>
    <row r="31" spans="1:8" x14ac:dyDescent="0.25">
      <c r="A31" s="7">
        <v>2020</v>
      </c>
      <c r="B31" s="8">
        <v>4264.7722080000003</v>
      </c>
      <c r="C31" s="9">
        <v>4.2647722080000001</v>
      </c>
      <c r="D31" s="15">
        <f t="shared" si="4"/>
        <v>-0.15172789436984349</v>
      </c>
      <c r="E31" s="8">
        <v>4354.3431970000001</v>
      </c>
      <c r="F31" s="9">
        <v>4.3543431970000004</v>
      </c>
      <c r="G31" s="15">
        <f t="shared" si="5"/>
        <v>-3.737381194712474E-2</v>
      </c>
      <c r="H31" s="8">
        <f t="shared" si="3"/>
        <v>-89.570988999999827</v>
      </c>
    </row>
    <row r="32" spans="1:8" x14ac:dyDescent="0.25">
      <c r="A32" s="11">
        <v>2021</v>
      </c>
      <c r="B32" s="12">
        <v>4985.4779399999998</v>
      </c>
      <c r="C32" s="13">
        <v>4.98547794</v>
      </c>
      <c r="D32" s="14">
        <f t="shared" si="4"/>
        <v>0.16899044001648572</v>
      </c>
      <c r="E32" s="12">
        <v>5295.7099340000004</v>
      </c>
      <c r="F32" s="13">
        <v>5.2957099339999996</v>
      </c>
      <c r="G32" s="14">
        <f t="shared" si="5"/>
        <v>0.21619029424427802</v>
      </c>
      <c r="H32" s="12">
        <f t="shared" si="3"/>
        <v>-310.23199400000067</v>
      </c>
    </row>
    <row r="33" spans="1:8" x14ac:dyDescent="0.25">
      <c r="A33" s="7">
        <v>2022</v>
      </c>
      <c r="B33" s="8">
        <v>5884.3013060000003</v>
      </c>
      <c r="C33" s="9">
        <v>5.8843013060000002</v>
      </c>
      <c r="D33" s="15">
        <f t="shared" si="4"/>
        <v>0.18028830471567597</v>
      </c>
      <c r="E33" s="8">
        <v>6393.4488460000002</v>
      </c>
      <c r="F33" s="9">
        <v>6.3934488460000001</v>
      </c>
      <c r="G33" s="15">
        <f t="shared" si="5"/>
        <v>0.20728833823623841</v>
      </c>
      <c r="H33" s="8">
        <f t="shared" si="3"/>
        <v>-509.14753999999994</v>
      </c>
    </row>
    <row r="34" spans="1:8" x14ac:dyDescent="0.25">
      <c r="A34" s="11">
        <v>2023</v>
      </c>
      <c r="B34" s="12">
        <v>5493.5066360000001</v>
      </c>
      <c r="C34" s="13">
        <v>5.4935066360000002</v>
      </c>
      <c r="D34" s="14">
        <f t="shared" si="4"/>
        <v>-6.6413096420049333E-2</v>
      </c>
      <c r="E34" s="12">
        <v>5646.2404479999996</v>
      </c>
      <c r="F34" s="13">
        <v>5.6462404480000004</v>
      </c>
      <c r="G34" s="14">
        <f t="shared" si="5"/>
        <v>-0.11687094336689413</v>
      </c>
      <c r="H34" s="12">
        <f t="shared" si="3"/>
        <v>-152.73381199999949</v>
      </c>
    </row>
    <row r="35" spans="1:8" x14ac:dyDescent="0.25">
      <c r="A35" s="7">
        <v>2024</v>
      </c>
      <c r="B35" s="8">
        <v>5040.3732870000003</v>
      </c>
      <c r="C35" s="9">
        <v>5.0403732870000004</v>
      </c>
      <c r="D35" s="15">
        <f t="shared" si="4"/>
        <v>-8.2485264699696581E-2</v>
      </c>
      <c r="E35" s="8">
        <v>4984.6126889999996</v>
      </c>
      <c r="F35" s="9">
        <v>4.9846126890000004</v>
      </c>
      <c r="G35" s="15">
        <f t="shared" si="5"/>
        <v>-0.11718023082675491</v>
      </c>
      <c r="H35" s="8">
        <f t="shared" si="3"/>
        <v>55.760598000000755</v>
      </c>
    </row>
    <row r="36" spans="1:8" x14ac:dyDescent="0.25">
      <c r="A36" s="16">
        <v>2025</v>
      </c>
      <c r="B36" s="17">
        <v>4550</v>
      </c>
      <c r="C36" s="18">
        <v>4.55</v>
      </c>
      <c r="D36" s="19">
        <f t="shared" si="4"/>
        <v>-9.7289081398942892E-2</v>
      </c>
      <c r="E36" s="17">
        <v>4640</v>
      </c>
      <c r="F36" s="18">
        <v>4.6399999999999997</v>
      </c>
      <c r="G36" s="19">
        <f t="shared" si="5"/>
        <v>-6.9135299069572234E-2</v>
      </c>
      <c r="H36" s="17">
        <f t="shared" si="3"/>
        <v>-90</v>
      </c>
    </row>
    <row r="37" spans="1:8" x14ac:dyDescent="0.25">
      <c r="A37" s="1" t="s">
        <v>12</v>
      </c>
      <c r="B37" s="1"/>
      <c r="C37" s="1"/>
      <c r="D37" s="1"/>
      <c r="E37" s="1"/>
      <c r="F37" s="1"/>
      <c r="G37" s="1"/>
      <c r="H37" s="1"/>
    </row>
  </sheetData>
  <mergeCells count="5">
    <mergeCell ref="A1:H1"/>
    <mergeCell ref="A2:H2"/>
    <mergeCell ref="A4:H4"/>
    <mergeCell ref="A26:H26"/>
    <mergeCell ref="A37:H3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Aussenhandel 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Balles Patrick</cp:lastModifiedBy>
  <cp:revision>0</cp:revision>
  <dcterms:created xsi:type="dcterms:W3CDTF">2026-04-10T12:19:22Z</dcterms:created>
  <dcterms:modified xsi:type="dcterms:W3CDTF">2026-04-12T11:35:51Z</dcterms:modified>
  <dc:language>en-US</dc:language>
</cp:coreProperties>
</file>