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mc:AlternateContent xmlns:mc="http://schemas.openxmlformats.org/markup-compatibility/2006">
    <mc:Choice Requires="x15">
      <x15ac:absPath xmlns:x15ac="http://schemas.microsoft.com/office/spreadsheetml/2010/11/ac" url="H:\FPAMT\Internet\01_Anstellungsbedingungen_GAV\Spesen\"/>
    </mc:Choice>
  </mc:AlternateContent>
  <xr:revisionPtr revIDLastSave="0" documentId="8_{641881EA-32A3-4881-B6F6-452CC78BBA63}" xr6:coauthVersionLast="47" xr6:coauthVersionMax="47" xr10:uidLastSave="{00000000-0000-0000-0000-000000000000}"/>
  <bookViews>
    <workbookView xWindow="-108" yWindow="-108" windowWidth="23256" windowHeight="12456" tabRatio="709" activeTab="3" xr2:uid="{00000000-000D-0000-FFFF-FFFF00000000}"/>
  </bookViews>
  <sheets>
    <sheet name="Januar" sheetId="1" r:id="rId1"/>
    <sheet name="Februar" sheetId="2" r:id="rId2"/>
    <sheet name="März" sheetId="3" r:id="rId3"/>
    <sheet name="April" sheetId="4" r:id="rId4"/>
    <sheet name="Mai" sheetId="5" r:id="rId5"/>
    <sheet name="Juni" sheetId="6" r:id="rId6"/>
    <sheet name="Juli" sheetId="7" r:id="rId7"/>
    <sheet name="August" sheetId="8" r:id="rId8"/>
    <sheet name="September" sheetId="9" r:id="rId9"/>
    <sheet name="Oktober" sheetId="10" r:id="rId10"/>
    <sheet name="November" sheetId="11" r:id="rId11"/>
    <sheet name="Dezember" sheetId="12" r:id="rId12"/>
    <sheet name="Statistik" sheetId="13" r:id="rId13"/>
    <sheet name="Anleitung" sheetId="14" r:id="rId14"/>
  </sheets>
  <definedNames>
    <definedName name="Billettart">Statistik!$I$18:$I$20</definedName>
    <definedName name="_xlnm.Print_Area" localSheetId="13">Anleitung!$B$2:$B$19</definedName>
    <definedName name="_xlnm.Print_Area" localSheetId="3">April!$A$1:$L$107</definedName>
    <definedName name="_xlnm.Print_Area" localSheetId="7">August!$A$1:$L$107</definedName>
    <definedName name="_xlnm.Print_Area" localSheetId="11">Dezember!$A$1:$L$107</definedName>
    <definedName name="_xlnm.Print_Area" localSheetId="1">Februar!$A$1:$L$107</definedName>
    <definedName name="_xlnm.Print_Area" localSheetId="0">Januar!$A$1:$L$107</definedName>
    <definedName name="_xlnm.Print_Area" localSheetId="6">Juli!$A$1:$L$107</definedName>
    <definedName name="_xlnm.Print_Area" localSheetId="5">Juni!$A$1:$L$107</definedName>
    <definedName name="_xlnm.Print_Area" localSheetId="4">Mai!$A$1:$L$107</definedName>
    <definedName name="_xlnm.Print_Area" localSheetId="2">März!$A$1:$L$107</definedName>
    <definedName name="_xlnm.Print_Area" localSheetId="10">November!$A$1:$L$107</definedName>
    <definedName name="_xlnm.Print_Area" localSheetId="9">Oktober!$A$1:$L$107</definedName>
    <definedName name="_xlnm.Print_Area" localSheetId="8">September!$A$1:$L$107</definedName>
    <definedName name="_xlnm.Print_Area" localSheetId="12">Statistik!$A$1:$L$34</definedName>
    <definedName name="Fahrzeugart">Statistik!$I$11:$I$15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B3" i="2" l="1"/>
  <c r="B4" i="2"/>
  <c r="B5" i="2"/>
  <c r="K5" i="13" l="1"/>
  <c r="K4" i="13"/>
  <c r="K4" i="12" l="1"/>
  <c r="K3" i="12"/>
  <c r="K4" i="11"/>
  <c r="K3" i="11"/>
  <c r="K4" i="10"/>
  <c r="K3" i="10"/>
  <c r="K4" i="9"/>
  <c r="K3" i="9"/>
  <c r="K4" i="8"/>
  <c r="K3" i="8"/>
  <c r="K4" i="7"/>
  <c r="K3" i="7"/>
  <c r="K4" i="6"/>
  <c r="K3" i="6"/>
  <c r="K4" i="5"/>
  <c r="K3" i="5"/>
  <c r="K4" i="4"/>
  <c r="K3" i="4"/>
  <c r="K4" i="3"/>
  <c r="K3" i="3"/>
  <c r="K4" i="2"/>
  <c r="K3" i="2"/>
  <c r="A1" i="13" l="1"/>
  <c r="A1" i="12" l="1"/>
  <c r="A1" i="11"/>
  <c r="A1" i="10"/>
  <c r="A1" i="9"/>
  <c r="A1" i="7"/>
  <c r="A1" i="6"/>
  <c r="A1" i="5"/>
  <c r="A1" i="3"/>
  <c r="A1" i="2"/>
  <c r="G61" i="12" l="1"/>
  <c r="G96" i="12" s="1"/>
  <c r="D61" i="12"/>
  <c r="D96" i="12" s="1"/>
  <c r="B61" i="12"/>
  <c r="B96" i="12"/>
  <c r="G100" i="12"/>
  <c r="D100" i="12"/>
  <c r="B100" i="12"/>
  <c r="G98" i="12"/>
  <c r="D98" i="12"/>
  <c r="B98" i="12"/>
  <c r="G94" i="12"/>
  <c r="D94" i="12"/>
  <c r="B94" i="12"/>
  <c r="G100" i="11"/>
  <c r="D100" i="11"/>
  <c r="B100" i="11"/>
  <c r="G98" i="11"/>
  <c r="D98" i="11"/>
  <c r="B98" i="11"/>
  <c r="B96" i="11"/>
  <c r="G94" i="11"/>
  <c r="D94" i="11"/>
  <c r="B94" i="11"/>
  <c r="G100" i="10"/>
  <c r="D100" i="10"/>
  <c r="B100" i="10"/>
  <c r="G98" i="10"/>
  <c r="D98" i="10"/>
  <c r="B98" i="10"/>
  <c r="G94" i="10"/>
  <c r="D94" i="10"/>
  <c r="B94" i="10"/>
  <c r="G100" i="9"/>
  <c r="D100" i="9"/>
  <c r="B100" i="9"/>
  <c r="G98" i="9"/>
  <c r="D98" i="9"/>
  <c r="B98" i="9"/>
  <c r="G94" i="9"/>
  <c r="D94" i="9"/>
  <c r="B94" i="9"/>
  <c r="G100" i="8"/>
  <c r="D100" i="8"/>
  <c r="B100" i="8"/>
  <c r="G98" i="8"/>
  <c r="D98" i="8"/>
  <c r="B98" i="8"/>
  <c r="G94" i="8"/>
  <c r="D94" i="8"/>
  <c r="B94" i="8"/>
  <c r="G100" i="7"/>
  <c r="D100" i="7"/>
  <c r="B100" i="7"/>
  <c r="G98" i="7"/>
  <c r="D98" i="7"/>
  <c r="B98" i="7"/>
  <c r="B96" i="7"/>
  <c r="G94" i="7"/>
  <c r="D94" i="7"/>
  <c r="B94" i="7"/>
  <c r="G100" i="6"/>
  <c r="D100" i="6"/>
  <c r="B100" i="6"/>
  <c r="G98" i="6"/>
  <c r="D98" i="6"/>
  <c r="B98" i="6"/>
  <c r="G94" i="6"/>
  <c r="D94" i="6"/>
  <c r="B94" i="6"/>
  <c r="G100" i="5"/>
  <c r="D100" i="5"/>
  <c r="B100" i="5"/>
  <c r="G98" i="5"/>
  <c r="D98" i="5"/>
  <c r="B98" i="5"/>
  <c r="G94" i="5"/>
  <c r="D94" i="5"/>
  <c r="B94" i="5"/>
  <c r="G100" i="4"/>
  <c r="D100" i="4"/>
  <c r="B100" i="4"/>
  <c r="G98" i="4"/>
  <c r="D98" i="4"/>
  <c r="B98" i="4"/>
  <c r="B96" i="4"/>
  <c r="G94" i="4"/>
  <c r="D94" i="4"/>
  <c r="B94" i="4"/>
  <c r="G100" i="3"/>
  <c r="D100" i="3"/>
  <c r="B100" i="3"/>
  <c r="G98" i="3"/>
  <c r="D98" i="3"/>
  <c r="B98" i="3"/>
  <c r="B96" i="3"/>
  <c r="G94" i="3"/>
  <c r="D94" i="3"/>
  <c r="B94" i="3"/>
  <c r="G100" i="2"/>
  <c r="D100" i="2"/>
  <c r="B100" i="2"/>
  <c r="G98" i="2"/>
  <c r="D98" i="2"/>
  <c r="B98" i="2"/>
  <c r="G94" i="2"/>
  <c r="D94" i="2"/>
  <c r="B94" i="2"/>
  <c r="G100" i="1"/>
  <c r="D100" i="1"/>
  <c r="B100" i="1"/>
  <c r="G98" i="1"/>
  <c r="D98" i="1"/>
  <c r="B98" i="1"/>
  <c r="G94" i="1"/>
  <c r="D94" i="1"/>
  <c r="B94" i="1"/>
  <c r="G61" i="1"/>
  <c r="G96" i="1" s="1"/>
  <c r="D61" i="1"/>
  <c r="B61" i="1"/>
  <c r="G61" i="11"/>
  <c r="G96" i="11" s="1"/>
  <c r="D61" i="11"/>
  <c r="D96" i="11" s="1"/>
  <c r="B61" i="11"/>
  <c r="G61" i="10"/>
  <c r="G96" i="10" s="1"/>
  <c r="D61" i="10"/>
  <c r="D96" i="10" s="1"/>
  <c r="B61" i="10"/>
  <c r="B96" i="10" s="1"/>
  <c r="G61" i="9"/>
  <c r="G96" i="9" s="1"/>
  <c r="D61" i="9"/>
  <c r="D96" i="9" s="1"/>
  <c r="B61" i="9"/>
  <c r="B96" i="9" s="1"/>
  <c r="G61" i="8"/>
  <c r="G96" i="8" s="1"/>
  <c r="D61" i="8"/>
  <c r="D96" i="8" s="1"/>
  <c r="B61" i="8"/>
  <c r="B96" i="8" s="1"/>
  <c r="G61" i="7"/>
  <c r="G96" i="7" s="1"/>
  <c r="D61" i="7"/>
  <c r="D96" i="7" s="1"/>
  <c r="B61" i="7"/>
  <c r="G61" i="6"/>
  <c r="G96" i="6" s="1"/>
  <c r="D61" i="6"/>
  <c r="D96" i="6" s="1"/>
  <c r="B61" i="6"/>
  <c r="B96" i="6" s="1"/>
  <c r="G61" i="5"/>
  <c r="G96" i="5" s="1"/>
  <c r="D61" i="5"/>
  <c r="D96" i="5" s="1"/>
  <c r="B61" i="5"/>
  <c r="B96" i="5" s="1"/>
  <c r="G61" i="4"/>
  <c r="G96" i="4" s="1"/>
  <c r="D61" i="4"/>
  <c r="D96" i="4" s="1"/>
  <c r="B61" i="4"/>
  <c r="G61" i="3"/>
  <c r="G96" i="3" s="1"/>
  <c r="D61" i="3"/>
  <c r="D96" i="3" s="1"/>
  <c r="G61" i="2"/>
  <c r="G96" i="2" s="1"/>
  <c r="D61" i="2"/>
  <c r="D96" i="2" s="1"/>
  <c r="B61" i="2"/>
  <c r="B96" i="2" s="1"/>
  <c r="F6" i="13"/>
  <c r="F5" i="13"/>
  <c r="F4" i="13"/>
  <c r="B6" i="13"/>
  <c r="B5" i="13"/>
  <c r="B4" i="13"/>
  <c r="N11" i="7"/>
  <c r="N12" i="7"/>
  <c r="N13" i="7"/>
  <c r="N14" i="7"/>
  <c r="N15" i="7"/>
  <c r="N16" i="7"/>
  <c r="N17" i="7"/>
  <c r="N18" i="7"/>
  <c r="N19" i="7"/>
  <c r="N20" i="7"/>
  <c r="N21" i="7"/>
  <c r="N22" i="7"/>
  <c r="N23" i="7"/>
  <c r="N24" i="7"/>
  <c r="N25" i="7"/>
  <c r="N26" i="7"/>
  <c r="N27" i="7"/>
  <c r="N28" i="7"/>
  <c r="N29" i="7"/>
  <c r="L77" i="7"/>
  <c r="L98" i="7"/>
  <c r="L91" i="7"/>
  <c r="L100" i="7" s="1"/>
  <c r="F5" i="12"/>
  <c r="B5" i="12"/>
  <c r="F4" i="12"/>
  <c r="B4" i="12"/>
  <c r="F3" i="12"/>
  <c r="B3" i="12"/>
  <c r="F5" i="11"/>
  <c r="B5" i="11"/>
  <c r="F4" i="11"/>
  <c r="B4" i="11"/>
  <c r="F3" i="11"/>
  <c r="B3" i="11"/>
  <c r="F5" i="10"/>
  <c r="B5" i="10"/>
  <c r="F4" i="10"/>
  <c r="B4" i="10"/>
  <c r="F3" i="10"/>
  <c r="B3" i="10"/>
  <c r="F5" i="9"/>
  <c r="B5" i="9"/>
  <c r="F4" i="9"/>
  <c r="B4" i="9"/>
  <c r="F3" i="9"/>
  <c r="B3" i="9"/>
  <c r="F5" i="8"/>
  <c r="B5" i="8"/>
  <c r="F4" i="8"/>
  <c r="B4" i="8"/>
  <c r="F3" i="8"/>
  <c r="B3" i="8"/>
  <c r="F5" i="7"/>
  <c r="B5" i="7"/>
  <c r="F4" i="7"/>
  <c r="B4" i="7"/>
  <c r="F3" i="7"/>
  <c r="B3" i="7"/>
  <c r="F5" i="6"/>
  <c r="B5" i="6"/>
  <c r="F4" i="6"/>
  <c r="B4" i="6"/>
  <c r="F3" i="6"/>
  <c r="B3" i="6"/>
  <c r="F5" i="5"/>
  <c r="B5" i="5"/>
  <c r="F4" i="5"/>
  <c r="B4" i="5"/>
  <c r="F3" i="5"/>
  <c r="B3" i="5"/>
  <c r="F5" i="4"/>
  <c r="B5" i="4"/>
  <c r="F4" i="4"/>
  <c r="B4" i="4"/>
  <c r="F3" i="4"/>
  <c r="B3" i="4"/>
  <c r="F5" i="3"/>
  <c r="B5" i="3"/>
  <c r="F4" i="3"/>
  <c r="B4" i="3"/>
  <c r="F3" i="3"/>
  <c r="B3" i="3"/>
  <c r="N11" i="2"/>
  <c r="N12" i="2"/>
  <c r="N13" i="2"/>
  <c r="N14" i="2"/>
  <c r="N15" i="2"/>
  <c r="N16" i="2"/>
  <c r="N17" i="2"/>
  <c r="N18" i="2"/>
  <c r="N19" i="2"/>
  <c r="N20" i="2"/>
  <c r="N21" i="2"/>
  <c r="N22" i="2"/>
  <c r="N23" i="2"/>
  <c r="N24" i="2"/>
  <c r="N25" i="2"/>
  <c r="N26" i="2"/>
  <c r="N27" i="2"/>
  <c r="N28" i="2"/>
  <c r="N29" i="2"/>
  <c r="N29" i="12"/>
  <c r="N28" i="12"/>
  <c r="N27" i="12"/>
  <c r="N26" i="12"/>
  <c r="N25" i="12"/>
  <c r="N24" i="12"/>
  <c r="N23" i="12"/>
  <c r="N22" i="12"/>
  <c r="N21" i="12"/>
  <c r="N20" i="12"/>
  <c r="N19" i="12"/>
  <c r="N18" i="12"/>
  <c r="N17" i="12"/>
  <c r="N16" i="12"/>
  <c r="N15" i="12"/>
  <c r="N14" i="12"/>
  <c r="N13" i="12"/>
  <c r="N12" i="12"/>
  <c r="N11" i="12"/>
  <c r="N29" i="11"/>
  <c r="N28" i="11"/>
  <c r="N27" i="11"/>
  <c r="N26" i="11"/>
  <c r="N25" i="11"/>
  <c r="N24" i="11"/>
  <c r="N23" i="11"/>
  <c r="N22" i="11"/>
  <c r="N21" i="11"/>
  <c r="N20" i="11"/>
  <c r="N19" i="11"/>
  <c r="N18" i="11"/>
  <c r="N17" i="11"/>
  <c r="N16" i="11"/>
  <c r="N15" i="11"/>
  <c r="N14" i="11"/>
  <c r="N13" i="11"/>
  <c r="N12" i="11"/>
  <c r="N11" i="11"/>
  <c r="N29" i="10"/>
  <c r="N28" i="10"/>
  <c r="N27" i="10"/>
  <c r="N26" i="10"/>
  <c r="N25" i="10"/>
  <c r="N24" i="10"/>
  <c r="N23" i="10"/>
  <c r="N22" i="10"/>
  <c r="N21" i="10"/>
  <c r="N20" i="10"/>
  <c r="N19" i="10"/>
  <c r="N18" i="10"/>
  <c r="N17" i="10"/>
  <c r="N16" i="10"/>
  <c r="N15" i="10"/>
  <c r="N14" i="10"/>
  <c r="N13" i="10"/>
  <c r="N12" i="10"/>
  <c r="N11" i="10"/>
  <c r="N29" i="9"/>
  <c r="N28" i="9"/>
  <c r="N27" i="9"/>
  <c r="N26" i="9"/>
  <c r="N25" i="9"/>
  <c r="N24" i="9"/>
  <c r="N23" i="9"/>
  <c r="N22" i="9"/>
  <c r="N21" i="9"/>
  <c r="N20" i="9"/>
  <c r="N19" i="9"/>
  <c r="N18" i="9"/>
  <c r="N17" i="9"/>
  <c r="N16" i="9"/>
  <c r="N15" i="9"/>
  <c r="N14" i="9"/>
  <c r="N13" i="9"/>
  <c r="N12" i="9"/>
  <c r="N11" i="9"/>
  <c r="N29" i="8"/>
  <c r="N28" i="8"/>
  <c r="N27" i="8"/>
  <c r="N26" i="8"/>
  <c r="N25" i="8"/>
  <c r="N24" i="8"/>
  <c r="N23" i="8"/>
  <c r="N22" i="8"/>
  <c r="N21" i="8"/>
  <c r="N20" i="8"/>
  <c r="N19" i="8"/>
  <c r="N18" i="8"/>
  <c r="N17" i="8"/>
  <c r="N16" i="8"/>
  <c r="N15" i="8"/>
  <c r="N14" i="8"/>
  <c r="N13" i="8"/>
  <c r="N12" i="8"/>
  <c r="N11" i="8"/>
  <c r="N29" i="6"/>
  <c r="N28" i="6"/>
  <c r="N27" i="6"/>
  <c r="N26" i="6"/>
  <c r="N25" i="6"/>
  <c r="N24" i="6"/>
  <c r="N23" i="6"/>
  <c r="N22" i="6"/>
  <c r="N21" i="6"/>
  <c r="N20" i="6"/>
  <c r="N19" i="6"/>
  <c r="N18" i="6"/>
  <c r="N17" i="6"/>
  <c r="N16" i="6"/>
  <c r="N15" i="6"/>
  <c r="N14" i="6"/>
  <c r="N13" i="6"/>
  <c r="N12" i="6"/>
  <c r="N11" i="6"/>
  <c r="N29" i="5"/>
  <c r="N28" i="5"/>
  <c r="N27" i="5"/>
  <c r="N26" i="5"/>
  <c r="N25" i="5"/>
  <c r="N24" i="5"/>
  <c r="N23" i="5"/>
  <c r="N22" i="5"/>
  <c r="N21" i="5"/>
  <c r="N20" i="5"/>
  <c r="N19" i="5"/>
  <c r="N18" i="5"/>
  <c r="N17" i="5"/>
  <c r="N16" i="5"/>
  <c r="N15" i="5"/>
  <c r="N14" i="5"/>
  <c r="N13" i="5"/>
  <c r="N12" i="5"/>
  <c r="N11" i="5"/>
  <c r="N29" i="4"/>
  <c r="N28" i="4"/>
  <c r="N27" i="4"/>
  <c r="N26" i="4"/>
  <c r="N25" i="4"/>
  <c r="N24" i="4"/>
  <c r="N23" i="4"/>
  <c r="N22" i="4"/>
  <c r="N21" i="4"/>
  <c r="N20" i="4"/>
  <c r="N19" i="4"/>
  <c r="N18" i="4"/>
  <c r="N17" i="4"/>
  <c r="N16" i="4"/>
  <c r="N15" i="4"/>
  <c r="N14" i="4"/>
  <c r="N13" i="4"/>
  <c r="N12" i="4"/>
  <c r="N11" i="4"/>
  <c r="N29" i="3"/>
  <c r="N28" i="3"/>
  <c r="N27" i="3"/>
  <c r="N26" i="3"/>
  <c r="N25" i="3"/>
  <c r="N24" i="3"/>
  <c r="N23" i="3"/>
  <c r="N22" i="3"/>
  <c r="N21" i="3"/>
  <c r="N20" i="3"/>
  <c r="N19" i="3"/>
  <c r="N18" i="3"/>
  <c r="N17" i="3"/>
  <c r="N16" i="3"/>
  <c r="N15" i="3"/>
  <c r="N14" i="3"/>
  <c r="N13" i="3"/>
  <c r="N12" i="3"/>
  <c r="N11" i="3"/>
  <c r="F5" i="2"/>
  <c r="F4" i="2"/>
  <c r="F3" i="2"/>
  <c r="N29" i="1"/>
  <c r="N28" i="1"/>
  <c r="N27" i="1"/>
  <c r="N26" i="1"/>
  <c r="N25" i="1"/>
  <c r="N24" i="1"/>
  <c r="N23" i="1"/>
  <c r="N22" i="1"/>
  <c r="N21" i="1"/>
  <c r="N20" i="1"/>
  <c r="N19" i="1"/>
  <c r="N18" i="1"/>
  <c r="M29" i="1" s="1"/>
  <c r="I29" i="1" s="1"/>
  <c r="L29" i="1" s="1"/>
  <c r="N17" i="1"/>
  <c r="N16" i="1"/>
  <c r="N15" i="1"/>
  <c r="N14" i="1"/>
  <c r="N13" i="1"/>
  <c r="N12" i="1"/>
  <c r="N11" i="1"/>
  <c r="M28" i="1" s="1"/>
  <c r="I28" i="1" s="1"/>
  <c r="L28" i="1" s="1"/>
  <c r="K100" i="12"/>
  <c r="K98" i="12"/>
  <c r="K96" i="12"/>
  <c r="K94" i="12"/>
  <c r="L91" i="12"/>
  <c r="L100" i="12" s="1"/>
  <c r="M100" i="12" s="1"/>
  <c r="L77" i="12"/>
  <c r="L98" i="12" s="1"/>
  <c r="K58" i="12"/>
  <c r="J58" i="12"/>
  <c r="H58" i="12"/>
  <c r="G58" i="12"/>
  <c r="I57" i="12"/>
  <c r="L57" i="12"/>
  <c r="I56" i="12"/>
  <c r="L56" i="12" s="1"/>
  <c r="I55" i="12"/>
  <c r="L55" i="12"/>
  <c r="I54" i="12"/>
  <c r="L54" i="12" s="1"/>
  <c r="I53" i="12"/>
  <c r="L53" i="12" s="1"/>
  <c r="I52" i="12"/>
  <c r="L52" i="12" s="1"/>
  <c r="I51" i="12"/>
  <c r="L51" i="12"/>
  <c r="I50" i="12"/>
  <c r="L50" i="12" s="1"/>
  <c r="I49" i="12"/>
  <c r="L49" i="12"/>
  <c r="I48" i="12"/>
  <c r="L48" i="12" s="1"/>
  <c r="I47" i="12"/>
  <c r="L47" i="12"/>
  <c r="I46" i="12"/>
  <c r="L46" i="12" s="1"/>
  <c r="I45" i="12"/>
  <c r="L45" i="12" s="1"/>
  <c r="I44" i="12"/>
  <c r="L44" i="12" s="1"/>
  <c r="I43" i="12"/>
  <c r="L43" i="12"/>
  <c r="I42" i="12"/>
  <c r="L42" i="12" s="1"/>
  <c r="I41" i="12"/>
  <c r="L41" i="12"/>
  <c r="I40" i="12"/>
  <c r="L40" i="12" s="1"/>
  <c r="I39" i="12"/>
  <c r="L39" i="12" s="1"/>
  <c r="K30" i="12"/>
  <c r="J30" i="12"/>
  <c r="G30" i="12"/>
  <c r="K100" i="11"/>
  <c r="K98" i="11"/>
  <c r="K96" i="11"/>
  <c r="K94" i="11"/>
  <c r="L91" i="11"/>
  <c r="L100" i="11" s="1"/>
  <c r="M100" i="11" s="1"/>
  <c r="L77" i="11"/>
  <c r="L98" i="11"/>
  <c r="K58" i="11"/>
  <c r="J58" i="11"/>
  <c r="H58" i="11"/>
  <c r="G58" i="11"/>
  <c r="I57" i="11"/>
  <c r="L57" i="11" s="1"/>
  <c r="I56" i="11"/>
  <c r="L56" i="11"/>
  <c r="I55" i="11"/>
  <c r="L55" i="11" s="1"/>
  <c r="I54" i="11"/>
  <c r="L54" i="11"/>
  <c r="I53" i="11"/>
  <c r="L53" i="11" s="1"/>
  <c r="I52" i="11"/>
  <c r="L52" i="11"/>
  <c r="I51" i="11"/>
  <c r="L51" i="11" s="1"/>
  <c r="I50" i="11"/>
  <c r="L50" i="11" s="1"/>
  <c r="I49" i="11"/>
  <c r="L49" i="11" s="1"/>
  <c r="I48" i="11"/>
  <c r="L48" i="11"/>
  <c r="I47" i="11"/>
  <c r="L47" i="11" s="1"/>
  <c r="I46" i="11"/>
  <c r="L46" i="11"/>
  <c r="I45" i="11"/>
  <c r="L45" i="11" s="1"/>
  <c r="I44" i="11"/>
  <c r="L44" i="11"/>
  <c r="I43" i="11"/>
  <c r="L43" i="11" s="1"/>
  <c r="I42" i="11"/>
  <c r="L42" i="11" s="1"/>
  <c r="I41" i="11"/>
  <c r="L41" i="11" s="1"/>
  <c r="I40" i="11"/>
  <c r="L40" i="11"/>
  <c r="I39" i="11"/>
  <c r="L39" i="11" s="1"/>
  <c r="K30" i="11"/>
  <c r="J30" i="11"/>
  <c r="M96" i="11" s="1"/>
  <c r="G30" i="11"/>
  <c r="K100" i="10"/>
  <c r="K98" i="10"/>
  <c r="K96" i="10"/>
  <c r="K94" i="10"/>
  <c r="L91" i="10"/>
  <c r="L100" i="10" s="1"/>
  <c r="L77" i="10"/>
  <c r="L98" i="10"/>
  <c r="K58" i="10"/>
  <c r="J58" i="10"/>
  <c r="M96" i="10" s="1"/>
  <c r="H58" i="10"/>
  <c r="G58" i="10"/>
  <c r="I57" i="10"/>
  <c r="L57" i="10" s="1"/>
  <c r="I56" i="10"/>
  <c r="L56" i="10"/>
  <c r="I55" i="10"/>
  <c r="L55" i="10" s="1"/>
  <c r="I54" i="10"/>
  <c r="L54" i="10" s="1"/>
  <c r="I53" i="10"/>
  <c r="L53" i="10" s="1"/>
  <c r="I52" i="10"/>
  <c r="L52" i="10"/>
  <c r="I51" i="10"/>
  <c r="L51" i="10" s="1"/>
  <c r="I50" i="10"/>
  <c r="L50" i="10"/>
  <c r="I49" i="10"/>
  <c r="L49" i="10" s="1"/>
  <c r="I48" i="10"/>
  <c r="L48" i="10"/>
  <c r="I47" i="10"/>
  <c r="L47" i="10" s="1"/>
  <c r="I46" i="10"/>
  <c r="L46" i="10" s="1"/>
  <c r="I45" i="10"/>
  <c r="L45" i="10" s="1"/>
  <c r="I44" i="10"/>
  <c r="L44" i="10"/>
  <c r="I43" i="10"/>
  <c r="L43" i="10" s="1"/>
  <c r="I42" i="10"/>
  <c r="L42" i="10"/>
  <c r="I41" i="10"/>
  <c r="L41" i="10" s="1"/>
  <c r="I40" i="10"/>
  <c r="L40" i="10" s="1"/>
  <c r="L39" i="10"/>
  <c r="I39" i="10"/>
  <c r="K30" i="10"/>
  <c r="J30" i="10"/>
  <c r="G30" i="10"/>
  <c r="K100" i="9"/>
  <c r="K98" i="9"/>
  <c r="K96" i="9"/>
  <c r="K94" i="9"/>
  <c r="L91" i="9"/>
  <c r="L100" i="9" s="1"/>
  <c r="M100" i="9" s="1"/>
  <c r="L77" i="9"/>
  <c r="L98" i="9" s="1"/>
  <c r="K58" i="9"/>
  <c r="J58" i="9"/>
  <c r="H58" i="9"/>
  <c r="G58" i="9"/>
  <c r="I57" i="9"/>
  <c r="L57" i="9"/>
  <c r="I56" i="9"/>
  <c r="L56" i="9" s="1"/>
  <c r="I55" i="9"/>
  <c r="L55" i="9"/>
  <c r="I54" i="9"/>
  <c r="L54" i="9" s="1"/>
  <c r="I53" i="9"/>
  <c r="L53" i="9"/>
  <c r="I52" i="9"/>
  <c r="L52" i="9" s="1"/>
  <c r="I51" i="9"/>
  <c r="L51" i="9"/>
  <c r="I50" i="9"/>
  <c r="L50" i="9" s="1"/>
  <c r="I49" i="9"/>
  <c r="L49" i="9"/>
  <c r="I48" i="9"/>
  <c r="L48" i="9" s="1"/>
  <c r="I47" i="9"/>
  <c r="L47" i="9"/>
  <c r="I46" i="9"/>
  <c r="L46" i="9" s="1"/>
  <c r="I45" i="9"/>
  <c r="L45" i="9"/>
  <c r="I44" i="9"/>
  <c r="L44" i="9" s="1"/>
  <c r="I43" i="9"/>
  <c r="L43" i="9"/>
  <c r="I42" i="9"/>
  <c r="L42" i="9" s="1"/>
  <c r="I41" i="9"/>
  <c r="L41" i="9" s="1"/>
  <c r="I40" i="9"/>
  <c r="L40" i="9" s="1"/>
  <c r="I39" i="9"/>
  <c r="L39" i="9" s="1"/>
  <c r="K30" i="9"/>
  <c r="J30" i="9"/>
  <c r="G30" i="9"/>
  <c r="K100" i="8"/>
  <c r="K98" i="8"/>
  <c r="K96" i="8"/>
  <c r="K94" i="8"/>
  <c r="L91" i="8"/>
  <c r="L100" i="8" s="1"/>
  <c r="L77" i="8"/>
  <c r="L98" i="8"/>
  <c r="K58" i="8"/>
  <c r="J58" i="8"/>
  <c r="M96" i="8" s="1"/>
  <c r="H58" i="8"/>
  <c r="G58" i="8"/>
  <c r="I57" i="8"/>
  <c r="L57" i="8" s="1"/>
  <c r="I56" i="8"/>
  <c r="L56" i="8"/>
  <c r="I55" i="8"/>
  <c r="L55" i="8" s="1"/>
  <c r="I54" i="8"/>
  <c r="L54" i="8"/>
  <c r="I53" i="8"/>
  <c r="L53" i="8" s="1"/>
  <c r="I52" i="8"/>
  <c r="L52" i="8"/>
  <c r="I51" i="8"/>
  <c r="L51" i="8" s="1"/>
  <c r="I50" i="8"/>
  <c r="L50" i="8" s="1"/>
  <c r="I49" i="8"/>
  <c r="L49" i="8" s="1"/>
  <c r="I48" i="8"/>
  <c r="L48" i="8"/>
  <c r="I47" i="8"/>
  <c r="L47" i="8" s="1"/>
  <c r="I46" i="8"/>
  <c r="L46" i="8"/>
  <c r="I45" i="8"/>
  <c r="L45" i="8" s="1"/>
  <c r="I44" i="8"/>
  <c r="L44" i="8"/>
  <c r="I43" i="8"/>
  <c r="L43" i="8" s="1"/>
  <c r="I42" i="8"/>
  <c r="L42" i="8" s="1"/>
  <c r="I41" i="8"/>
  <c r="L41" i="8" s="1"/>
  <c r="I40" i="8"/>
  <c r="L40" i="8" s="1"/>
  <c r="I39" i="8"/>
  <c r="K30" i="8"/>
  <c r="J30" i="8"/>
  <c r="G30" i="8"/>
  <c r="K100" i="7"/>
  <c r="K98" i="7"/>
  <c r="K96" i="7"/>
  <c r="K94" i="7"/>
  <c r="K58" i="7"/>
  <c r="J58" i="7"/>
  <c r="H58" i="7"/>
  <c r="G58" i="7"/>
  <c r="I57" i="7"/>
  <c r="L57" i="7"/>
  <c r="I56" i="7"/>
  <c r="L56" i="7" s="1"/>
  <c r="I55" i="7"/>
  <c r="L55" i="7"/>
  <c r="I54" i="7"/>
  <c r="L54" i="7" s="1"/>
  <c r="I53" i="7"/>
  <c r="L53" i="7"/>
  <c r="I52" i="7"/>
  <c r="L52" i="7" s="1"/>
  <c r="I51" i="7"/>
  <c r="L51" i="7"/>
  <c r="I50" i="7"/>
  <c r="L50" i="7" s="1"/>
  <c r="I49" i="7"/>
  <c r="L49" i="7"/>
  <c r="I48" i="7"/>
  <c r="L48" i="7" s="1"/>
  <c r="I47" i="7"/>
  <c r="L47" i="7"/>
  <c r="I46" i="7"/>
  <c r="L46" i="7" s="1"/>
  <c r="I45" i="7"/>
  <c r="L45" i="7"/>
  <c r="I44" i="7"/>
  <c r="L44" i="7" s="1"/>
  <c r="L61" i="7" s="1"/>
  <c r="L96" i="7" s="1"/>
  <c r="I43" i="7"/>
  <c r="L43" i="7"/>
  <c r="I42" i="7"/>
  <c r="L42" i="7" s="1"/>
  <c r="I41" i="7"/>
  <c r="L41" i="7"/>
  <c r="I40" i="7"/>
  <c r="L40" i="7" s="1"/>
  <c r="I39" i="7"/>
  <c r="K30" i="7"/>
  <c r="J30" i="7"/>
  <c r="M96" i="7" s="1"/>
  <c r="G30" i="7"/>
  <c r="K100" i="6"/>
  <c r="K98" i="6"/>
  <c r="K96" i="6"/>
  <c r="K94" i="6"/>
  <c r="L91" i="6"/>
  <c r="L100" i="6" s="1"/>
  <c r="L77" i="6"/>
  <c r="L98" i="6"/>
  <c r="K58" i="6"/>
  <c r="J58" i="6"/>
  <c r="H58" i="6"/>
  <c r="G58" i="6"/>
  <c r="I57" i="6"/>
  <c r="L57" i="6" s="1"/>
  <c r="I56" i="6"/>
  <c r="L56" i="6"/>
  <c r="I55" i="6"/>
  <c r="L55" i="6" s="1"/>
  <c r="I54" i="6"/>
  <c r="L54" i="6" s="1"/>
  <c r="I53" i="6"/>
  <c r="L53" i="6" s="1"/>
  <c r="I52" i="6"/>
  <c r="L52" i="6"/>
  <c r="I51" i="6"/>
  <c r="L51" i="6" s="1"/>
  <c r="I50" i="6"/>
  <c r="L50" i="6"/>
  <c r="I49" i="6"/>
  <c r="L49" i="6" s="1"/>
  <c r="I48" i="6"/>
  <c r="L48" i="6"/>
  <c r="I47" i="6"/>
  <c r="L47" i="6" s="1"/>
  <c r="I46" i="6"/>
  <c r="L46" i="6" s="1"/>
  <c r="I45" i="6"/>
  <c r="L45" i="6" s="1"/>
  <c r="I44" i="6"/>
  <c r="L44" i="6"/>
  <c r="I43" i="6"/>
  <c r="L43" i="6" s="1"/>
  <c r="I42" i="6"/>
  <c r="L42" i="6" s="1"/>
  <c r="I41" i="6"/>
  <c r="I40" i="6"/>
  <c r="L40" i="6" s="1"/>
  <c r="I39" i="6"/>
  <c r="L39" i="6" s="1"/>
  <c r="K30" i="6"/>
  <c r="J30" i="6"/>
  <c r="G30" i="6"/>
  <c r="K100" i="5"/>
  <c r="K98" i="5"/>
  <c r="K96" i="5"/>
  <c r="K94" i="5"/>
  <c r="L91" i="5"/>
  <c r="L100" i="5" s="1"/>
  <c r="M100" i="5" s="1"/>
  <c r="L77" i="5"/>
  <c r="L98" i="5"/>
  <c r="K58" i="5"/>
  <c r="J58" i="5"/>
  <c r="H58" i="5"/>
  <c r="G58" i="5"/>
  <c r="I57" i="5"/>
  <c r="L57" i="5" s="1"/>
  <c r="I56" i="5"/>
  <c r="L56" i="5"/>
  <c r="I55" i="5"/>
  <c r="L55" i="5" s="1"/>
  <c r="I54" i="5"/>
  <c r="L54" i="5"/>
  <c r="I53" i="5"/>
  <c r="L53" i="5" s="1"/>
  <c r="I52" i="5"/>
  <c r="L52" i="5"/>
  <c r="I51" i="5"/>
  <c r="L51" i="5" s="1"/>
  <c r="I50" i="5"/>
  <c r="L50" i="5" s="1"/>
  <c r="I49" i="5"/>
  <c r="L49" i="5" s="1"/>
  <c r="I48" i="5"/>
  <c r="L48" i="5"/>
  <c r="I47" i="5"/>
  <c r="L47" i="5" s="1"/>
  <c r="I46" i="5"/>
  <c r="L46" i="5"/>
  <c r="I45" i="5"/>
  <c r="L45" i="5" s="1"/>
  <c r="I44" i="5"/>
  <c r="I43" i="5"/>
  <c r="L43" i="5"/>
  <c r="L42" i="5"/>
  <c r="I42" i="5"/>
  <c r="I41" i="5"/>
  <c r="L41" i="5" s="1"/>
  <c r="I40" i="5"/>
  <c r="L40" i="5" s="1"/>
  <c r="I39" i="5"/>
  <c r="L39" i="5" s="1"/>
  <c r="K30" i="5"/>
  <c r="J30" i="5"/>
  <c r="G30" i="5"/>
  <c r="K100" i="4"/>
  <c r="K98" i="4"/>
  <c r="K96" i="4"/>
  <c r="K94" i="4"/>
  <c r="L91" i="4"/>
  <c r="L100" i="4" s="1"/>
  <c r="L77" i="4"/>
  <c r="L98" i="4" s="1"/>
  <c r="M100" i="4" s="1"/>
  <c r="K58" i="4"/>
  <c r="J58" i="4"/>
  <c r="H58" i="4"/>
  <c r="G58" i="4"/>
  <c r="I57" i="4"/>
  <c r="L57" i="4" s="1"/>
  <c r="I56" i="4"/>
  <c r="L56" i="4"/>
  <c r="I55" i="4"/>
  <c r="L55" i="4" s="1"/>
  <c r="I54" i="4"/>
  <c r="L54" i="4" s="1"/>
  <c r="I53" i="4"/>
  <c r="L53" i="4" s="1"/>
  <c r="I52" i="4"/>
  <c r="L52" i="4"/>
  <c r="I51" i="4"/>
  <c r="L51" i="4" s="1"/>
  <c r="I50" i="4"/>
  <c r="L50" i="4"/>
  <c r="I49" i="4"/>
  <c r="L49" i="4" s="1"/>
  <c r="I48" i="4"/>
  <c r="L48" i="4"/>
  <c r="I47" i="4"/>
  <c r="L47" i="4" s="1"/>
  <c r="I46" i="4"/>
  <c r="L46" i="4" s="1"/>
  <c r="I45" i="4"/>
  <c r="L45" i="4" s="1"/>
  <c r="I44" i="4"/>
  <c r="L44" i="4"/>
  <c r="I43" i="4"/>
  <c r="L43" i="4" s="1"/>
  <c r="I42" i="4"/>
  <c r="L42" i="4" s="1"/>
  <c r="I41" i="4"/>
  <c r="I40" i="4"/>
  <c r="L40" i="4" s="1"/>
  <c r="I39" i="4"/>
  <c r="L39" i="4" s="1"/>
  <c r="K30" i="4"/>
  <c r="J30" i="4"/>
  <c r="M96" i="4" s="1"/>
  <c r="G30" i="4"/>
  <c r="K100" i="3"/>
  <c r="K98" i="3"/>
  <c r="K96" i="3"/>
  <c r="K94" i="3"/>
  <c r="L91" i="3"/>
  <c r="L100" i="3" s="1"/>
  <c r="L77" i="3"/>
  <c r="L98" i="3" s="1"/>
  <c r="K58" i="3"/>
  <c r="J58" i="3"/>
  <c r="M96" i="3" s="1"/>
  <c r="H58" i="3"/>
  <c r="G58" i="3"/>
  <c r="I57" i="3"/>
  <c r="L57" i="3" s="1"/>
  <c r="I56" i="3"/>
  <c r="L56" i="3" s="1"/>
  <c r="I55" i="3"/>
  <c r="L55" i="3"/>
  <c r="I54" i="3"/>
  <c r="L54" i="3" s="1"/>
  <c r="I53" i="3"/>
  <c r="L53" i="3" s="1"/>
  <c r="I52" i="3"/>
  <c r="L52" i="3" s="1"/>
  <c r="I51" i="3"/>
  <c r="L51" i="3" s="1"/>
  <c r="I50" i="3"/>
  <c r="L50" i="3" s="1"/>
  <c r="I49" i="3"/>
  <c r="L49" i="3"/>
  <c r="I48" i="3"/>
  <c r="L48" i="3" s="1"/>
  <c r="I47" i="3"/>
  <c r="L47" i="3"/>
  <c r="I46" i="3"/>
  <c r="L46" i="3" s="1"/>
  <c r="I45" i="3"/>
  <c r="L45" i="3" s="1"/>
  <c r="I44" i="3"/>
  <c r="L44" i="3" s="1"/>
  <c r="I43" i="3"/>
  <c r="L43" i="3" s="1"/>
  <c r="I42" i="3"/>
  <c r="L42" i="3" s="1"/>
  <c r="I41" i="3"/>
  <c r="L41" i="3"/>
  <c r="I40" i="3"/>
  <c r="L40" i="3" s="1"/>
  <c r="I39" i="3"/>
  <c r="L39" i="3" s="1"/>
  <c r="K30" i="3"/>
  <c r="J30" i="3"/>
  <c r="G30" i="3"/>
  <c r="K100" i="2"/>
  <c r="K98" i="2"/>
  <c r="K96" i="2"/>
  <c r="K94" i="2"/>
  <c r="L91" i="2"/>
  <c r="L100" i="2" s="1"/>
  <c r="L77" i="2"/>
  <c r="L98" i="2" s="1"/>
  <c r="K58" i="2"/>
  <c r="J58" i="2"/>
  <c r="H58" i="2"/>
  <c r="G58" i="2"/>
  <c r="I57" i="2"/>
  <c r="L57" i="2" s="1"/>
  <c r="I56" i="2"/>
  <c r="L56" i="2" s="1"/>
  <c r="I55" i="2"/>
  <c r="L55" i="2" s="1"/>
  <c r="I54" i="2"/>
  <c r="L54" i="2"/>
  <c r="I53" i="2"/>
  <c r="L53" i="2" s="1"/>
  <c r="I52" i="2"/>
  <c r="L52" i="2"/>
  <c r="I51" i="2"/>
  <c r="L51" i="2" s="1"/>
  <c r="I50" i="2"/>
  <c r="L50" i="2" s="1"/>
  <c r="I49" i="2"/>
  <c r="L49" i="2" s="1"/>
  <c r="I48" i="2"/>
  <c r="L48" i="2" s="1"/>
  <c r="I47" i="2"/>
  <c r="L47" i="2" s="1"/>
  <c r="I46" i="2"/>
  <c r="L46" i="2"/>
  <c r="I45" i="2"/>
  <c r="L45" i="2" s="1"/>
  <c r="I44" i="2"/>
  <c r="L44" i="2"/>
  <c r="I43" i="2"/>
  <c r="L43" i="2" s="1"/>
  <c r="I42" i="2"/>
  <c r="L42" i="2" s="1"/>
  <c r="I41" i="2"/>
  <c r="L41" i="2" s="1"/>
  <c r="I40" i="2"/>
  <c r="L40" i="2" s="1"/>
  <c r="I39" i="2"/>
  <c r="L39" i="2" s="1"/>
  <c r="K30" i="2"/>
  <c r="J30" i="2"/>
  <c r="G30" i="2"/>
  <c r="K100" i="1"/>
  <c r="K98" i="1"/>
  <c r="K96" i="1"/>
  <c r="D96" i="1"/>
  <c r="B96" i="1"/>
  <c r="K94" i="1"/>
  <c r="L91" i="1"/>
  <c r="L100" i="1"/>
  <c r="L77" i="1"/>
  <c r="L98" i="1" s="1"/>
  <c r="M100" i="1" s="1"/>
  <c r="K58" i="1"/>
  <c r="K59" i="2" s="1"/>
  <c r="J58" i="1"/>
  <c r="J59" i="2" s="1"/>
  <c r="J60" i="2" s="1"/>
  <c r="J59" i="3" s="1"/>
  <c r="J60" i="3" s="1"/>
  <c r="J59" i="4" s="1"/>
  <c r="J60" i="4" s="1"/>
  <c r="J59" i="5" s="1"/>
  <c r="J60" i="5" s="1"/>
  <c r="J59" i="6" s="1"/>
  <c r="J60" i="6" s="1"/>
  <c r="J59" i="7" s="1"/>
  <c r="J60" i="7" s="1"/>
  <c r="J59" i="8" s="1"/>
  <c r="J60" i="8" s="1"/>
  <c r="J59" i="9" s="1"/>
  <c r="J60" i="9" s="1"/>
  <c r="J59" i="10" s="1"/>
  <c r="J60" i="10" s="1"/>
  <c r="J59" i="11" s="1"/>
  <c r="J60" i="11" s="1"/>
  <c r="J59" i="12" s="1"/>
  <c r="J60" i="12" s="1"/>
  <c r="H58" i="1"/>
  <c r="H36" i="1" s="1"/>
  <c r="G58" i="1"/>
  <c r="G59" i="2" s="1"/>
  <c r="G60" i="2" s="1"/>
  <c r="G59" i="3" s="1"/>
  <c r="I57" i="1"/>
  <c r="L57" i="1"/>
  <c r="I56" i="1"/>
  <c r="L56" i="1" s="1"/>
  <c r="I55" i="1"/>
  <c r="L55" i="1"/>
  <c r="I54" i="1"/>
  <c r="L54" i="1" s="1"/>
  <c r="I53" i="1"/>
  <c r="L53" i="1"/>
  <c r="I52" i="1"/>
  <c r="L52" i="1" s="1"/>
  <c r="I51" i="1"/>
  <c r="L51" i="1"/>
  <c r="I50" i="1"/>
  <c r="L50" i="1" s="1"/>
  <c r="I49" i="1"/>
  <c r="L49" i="1"/>
  <c r="I48" i="1"/>
  <c r="L48" i="1" s="1"/>
  <c r="I47" i="1"/>
  <c r="L47" i="1"/>
  <c r="I46" i="1"/>
  <c r="L46" i="1" s="1"/>
  <c r="I45" i="1"/>
  <c r="L45" i="1"/>
  <c r="I44" i="1"/>
  <c r="L44" i="1" s="1"/>
  <c r="I43" i="1"/>
  <c r="L43" i="1"/>
  <c r="I42" i="1"/>
  <c r="L42" i="1" s="1"/>
  <c r="I41" i="1"/>
  <c r="L41" i="1"/>
  <c r="I40" i="1"/>
  <c r="L40" i="1" s="1"/>
  <c r="I39" i="1"/>
  <c r="K30" i="1"/>
  <c r="K31" i="2" s="1"/>
  <c r="K32" i="2" s="1"/>
  <c r="K31" i="3" s="1"/>
  <c r="K32" i="3" s="1"/>
  <c r="K31" i="4" s="1"/>
  <c r="K32" i="4" s="1"/>
  <c r="K31" i="5" s="1"/>
  <c r="K32" i="5" s="1"/>
  <c r="K31" i="6" s="1"/>
  <c r="K32" i="6" s="1"/>
  <c r="K31" i="7" s="1"/>
  <c r="K32" i="7" s="1"/>
  <c r="K31" i="8" s="1"/>
  <c r="K32" i="8" s="1"/>
  <c r="K31" i="9" s="1"/>
  <c r="K32" i="9" s="1"/>
  <c r="K31" i="10" s="1"/>
  <c r="K32" i="10" s="1"/>
  <c r="K31" i="11" s="1"/>
  <c r="K32" i="11" s="1"/>
  <c r="K31" i="12" s="1"/>
  <c r="K32" i="12" s="1"/>
  <c r="J30" i="1"/>
  <c r="J31" i="2" s="1"/>
  <c r="G30" i="1"/>
  <c r="G31" i="2" s="1"/>
  <c r="L2" i="13"/>
  <c r="M11" i="1"/>
  <c r="I11" i="1"/>
  <c r="L11" i="1" s="1"/>
  <c r="M13" i="1"/>
  <c r="I13" i="1" s="1"/>
  <c r="L13" i="1" s="1"/>
  <c r="M15" i="1"/>
  <c r="I15" i="1"/>
  <c r="L15" i="1" s="1"/>
  <c r="M16" i="1"/>
  <c r="I16" i="1" s="1"/>
  <c r="L16" i="1" s="1"/>
  <c r="M100" i="8"/>
  <c r="M96" i="6"/>
  <c r="M96" i="5"/>
  <c r="M27" i="1"/>
  <c r="I27" i="1" s="1"/>
  <c r="L27" i="1" s="1"/>
  <c r="L39" i="7"/>
  <c r="L44" i="5"/>
  <c r="L61" i="9" l="1"/>
  <c r="L96" i="9" s="1"/>
  <c r="L61" i="12"/>
  <c r="L96" i="12" s="1"/>
  <c r="M100" i="7"/>
  <c r="M20" i="1"/>
  <c r="I20" i="1" s="1"/>
  <c r="L20" i="1" s="1"/>
  <c r="L61" i="3"/>
  <c r="L96" i="3" s="1"/>
  <c r="M24" i="1"/>
  <c r="I24" i="1" s="1"/>
  <c r="L24" i="1" s="1"/>
  <c r="I58" i="4"/>
  <c r="L61" i="10"/>
  <c r="L96" i="10" s="1"/>
  <c r="M100" i="3"/>
  <c r="M26" i="1"/>
  <c r="I26" i="1" s="1"/>
  <c r="L26" i="1" s="1"/>
  <c r="M17" i="1"/>
  <c r="I17" i="1" s="1"/>
  <c r="L17" i="1" s="1"/>
  <c r="I58" i="5"/>
  <c r="M12" i="1"/>
  <c r="I12" i="1" s="1"/>
  <c r="L12" i="1" s="1"/>
  <c r="M19" i="1"/>
  <c r="I19" i="1" s="1"/>
  <c r="L19" i="1" s="1"/>
  <c r="M100" i="6"/>
  <c r="M100" i="10"/>
  <c r="M96" i="12"/>
  <c r="L61" i="2"/>
  <c r="L96" i="2" s="1"/>
  <c r="I58" i="6"/>
  <c r="L61" i="11"/>
  <c r="L96" i="11" s="1"/>
  <c r="M18" i="1"/>
  <c r="I18" i="1" s="1"/>
  <c r="L18" i="1" s="1"/>
  <c r="G60" i="3"/>
  <c r="G59" i="4" s="1"/>
  <c r="G60" i="4" s="1"/>
  <c r="G59" i="5" s="1"/>
  <c r="G60" i="5" s="1"/>
  <c r="G59" i="6" s="1"/>
  <c r="G60" i="6" s="1"/>
  <c r="G59" i="7" s="1"/>
  <c r="G60" i="7" s="1"/>
  <c r="G59" i="8" s="1"/>
  <c r="G60" i="8" s="1"/>
  <c r="G59" i="9" s="1"/>
  <c r="G60" i="9" s="1"/>
  <c r="G59" i="10" s="1"/>
  <c r="G60" i="10" s="1"/>
  <c r="G59" i="11" s="1"/>
  <c r="G60" i="11" s="1"/>
  <c r="G59" i="12" s="1"/>
  <c r="G60" i="12" s="1"/>
  <c r="E14" i="13" s="1"/>
  <c r="M23" i="1"/>
  <c r="I23" i="1" s="1"/>
  <c r="L23" i="1" s="1"/>
  <c r="M25" i="1"/>
  <c r="I25" i="1" s="1"/>
  <c r="L25" i="1" s="1"/>
  <c r="M14" i="1"/>
  <c r="I14" i="1" s="1"/>
  <c r="L14" i="1" s="1"/>
  <c r="L61" i="5"/>
  <c r="L96" i="5" s="1"/>
  <c r="M21" i="1"/>
  <c r="I21" i="1" s="1"/>
  <c r="L21" i="1" s="1"/>
  <c r="M22" i="1"/>
  <c r="I22" i="1" s="1"/>
  <c r="L22" i="1" s="1"/>
  <c r="I58" i="12"/>
  <c r="N30" i="1"/>
  <c r="N10" i="2" s="1"/>
  <c r="M20" i="2" s="1"/>
  <c r="I20" i="2" s="1"/>
  <c r="L20" i="2" s="1"/>
  <c r="M96" i="2"/>
  <c r="G32" i="2"/>
  <c r="G31" i="3" s="1"/>
  <c r="G32" i="3" s="1"/>
  <c r="G31" i="4" s="1"/>
  <c r="G32" i="4" s="1"/>
  <c r="G31" i="5" s="1"/>
  <c r="G32" i="5" s="1"/>
  <c r="G31" i="6" s="1"/>
  <c r="G32" i="6" s="1"/>
  <c r="G31" i="7" s="1"/>
  <c r="G32" i="7" s="1"/>
  <c r="G31" i="8" s="1"/>
  <c r="G32" i="8" s="1"/>
  <c r="G31" i="9" s="1"/>
  <c r="G32" i="9" s="1"/>
  <c r="G31" i="10" s="1"/>
  <c r="G32" i="10" s="1"/>
  <c r="G31" i="11" s="1"/>
  <c r="G32" i="11" s="1"/>
  <c r="G31" i="12" s="1"/>
  <c r="G32" i="12" s="1"/>
  <c r="E10" i="13" s="1"/>
  <c r="M100" i="2"/>
  <c r="E20" i="13" s="1"/>
  <c r="I58" i="8"/>
  <c r="L39" i="8"/>
  <c r="L61" i="8" s="1"/>
  <c r="L96" i="8" s="1"/>
  <c r="I58" i="2"/>
  <c r="I58" i="11"/>
  <c r="L41" i="4"/>
  <c r="L61" i="4" s="1"/>
  <c r="L96" i="4" s="1"/>
  <c r="L41" i="6"/>
  <c r="L61" i="6" s="1"/>
  <c r="L96" i="6" s="1"/>
  <c r="I58" i="7"/>
  <c r="M96" i="1"/>
  <c r="I58" i="9"/>
  <c r="I58" i="1"/>
  <c r="I59" i="2" s="1"/>
  <c r="I60" i="2" s="1"/>
  <c r="I59" i="3" s="1"/>
  <c r="K60" i="2"/>
  <c r="K59" i="3" s="1"/>
  <c r="K60" i="3" s="1"/>
  <c r="K59" i="4" s="1"/>
  <c r="K60" i="4" s="1"/>
  <c r="K59" i="5" s="1"/>
  <c r="K60" i="5" s="1"/>
  <c r="K59" i="6" s="1"/>
  <c r="K60" i="6" s="1"/>
  <c r="K59" i="7" s="1"/>
  <c r="K60" i="7" s="1"/>
  <c r="K59" i="8" s="1"/>
  <c r="K60" i="8" s="1"/>
  <c r="K59" i="9" s="1"/>
  <c r="K60" i="9" s="1"/>
  <c r="K59" i="10" s="1"/>
  <c r="K60" i="10" s="1"/>
  <c r="K59" i="11" s="1"/>
  <c r="K60" i="11" s="1"/>
  <c r="K59" i="12" s="1"/>
  <c r="K60" i="12" s="1"/>
  <c r="M96" i="9"/>
  <c r="I58" i="3"/>
  <c r="J32" i="2"/>
  <c r="J31" i="3" s="1"/>
  <c r="J32" i="3" s="1"/>
  <c r="J31" i="4" s="1"/>
  <c r="J32" i="4" s="1"/>
  <c r="J31" i="5" s="1"/>
  <c r="J32" i="5" s="1"/>
  <c r="J31" i="6" s="1"/>
  <c r="J32" i="6" s="1"/>
  <c r="J31" i="7" s="1"/>
  <c r="J32" i="7" s="1"/>
  <c r="J31" i="8" s="1"/>
  <c r="J32" i="8" s="1"/>
  <c r="J31" i="9" s="1"/>
  <c r="J32" i="9" s="1"/>
  <c r="J31" i="10" s="1"/>
  <c r="J32" i="10" s="1"/>
  <c r="J31" i="11" s="1"/>
  <c r="J32" i="11" s="1"/>
  <c r="J31" i="12" s="1"/>
  <c r="J32" i="12" s="1"/>
  <c r="I58" i="10"/>
  <c r="M17" i="2"/>
  <c r="I17" i="2" s="1"/>
  <c r="L17" i="2" s="1"/>
  <c r="M25" i="2"/>
  <c r="I25" i="2" s="1"/>
  <c r="L25" i="2" s="1"/>
  <c r="M24" i="2"/>
  <c r="I24" i="2" s="1"/>
  <c r="L24" i="2" s="1"/>
  <c r="M14" i="2"/>
  <c r="I14" i="2" s="1"/>
  <c r="L14" i="2" s="1"/>
  <c r="N30" i="2"/>
  <c r="N10" i="3" s="1"/>
  <c r="L39" i="1"/>
  <c r="L61" i="1" s="1"/>
  <c r="L96" i="1" s="1"/>
  <c r="H59" i="2"/>
  <c r="H60" i="2" s="1"/>
  <c r="H36" i="2" s="1"/>
  <c r="M21" i="2" l="1"/>
  <c r="I21" i="2" s="1"/>
  <c r="L21" i="2" s="1"/>
  <c r="L33" i="1"/>
  <c r="L94" i="1" s="1"/>
  <c r="M22" i="2"/>
  <c r="I22" i="2" s="1"/>
  <c r="L22" i="2" s="1"/>
  <c r="M23" i="2"/>
  <c r="I23" i="2" s="1"/>
  <c r="L23" i="2" s="1"/>
  <c r="M28" i="2"/>
  <c r="I28" i="2" s="1"/>
  <c r="L28" i="2" s="1"/>
  <c r="M12" i="2"/>
  <c r="I12" i="2" s="1"/>
  <c r="L12" i="2" s="1"/>
  <c r="M19" i="2"/>
  <c r="I19" i="2" s="1"/>
  <c r="L19" i="2" s="1"/>
  <c r="M27" i="2"/>
  <c r="I27" i="2" s="1"/>
  <c r="L27" i="2" s="1"/>
  <c r="M18" i="2"/>
  <c r="I18" i="2" s="1"/>
  <c r="L18" i="2" s="1"/>
  <c r="M11" i="2"/>
  <c r="I11" i="2" s="1"/>
  <c r="L11" i="2" s="1"/>
  <c r="L33" i="2" s="1"/>
  <c r="L94" i="2" s="1"/>
  <c r="L102" i="2" s="1"/>
  <c r="M16" i="2"/>
  <c r="I16" i="2" s="1"/>
  <c r="L16" i="2" s="1"/>
  <c r="I30" i="1"/>
  <c r="I31" i="2" s="1"/>
  <c r="I60" i="3"/>
  <c r="I59" i="4" s="1"/>
  <c r="I60" i="4" s="1"/>
  <c r="I59" i="5" s="1"/>
  <c r="I60" i="5" s="1"/>
  <c r="I59" i="6" s="1"/>
  <c r="I60" i="6" s="1"/>
  <c r="I59" i="7" s="1"/>
  <c r="I60" i="7" s="1"/>
  <c r="I59" i="8" s="1"/>
  <c r="I60" i="8" s="1"/>
  <c r="I59" i="9" s="1"/>
  <c r="I60" i="9" s="1"/>
  <c r="I59" i="10" s="1"/>
  <c r="I60" i="10" s="1"/>
  <c r="I59" i="11" s="1"/>
  <c r="I60" i="11" s="1"/>
  <c r="I59" i="12" s="1"/>
  <c r="I60" i="12" s="1"/>
  <c r="E16" i="13" s="1"/>
  <c r="M26" i="2"/>
  <c r="I26" i="2" s="1"/>
  <c r="L26" i="2" s="1"/>
  <c r="M29" i="2"/>
  <c r="I29" i="2" s="1"/>
  <c r="L29" i="2" s="1"/>
  <c r="M13" i="2"/>
  <c r="I13" i="2" s="1"/>
  <c r="L13" i="2" s="1"/>
  <c r="M15" i="2"/>
  <c r="I15" i="2" s="1"/>
  <c r="L15" i="2" s="1"/>
  <c r="E18" i="13"/>
  <c r="L102" i="1"/>
  <c r="M22" i="3"/>
  <c r="I22" i="3" s="1"/>
  <c r="L22" i="3" s="1"/>
  <c r="M28" i="3"/>
  <c r="I28" i="3" s="1"/>
  <c r="L28" i="3" s="1"/>
  <c r="M29" i="3"/>
  <c r="I29" i="3" s="1"/>
  <c r="L29" i="3" s="1"/>
  <c r="M26" i="3"/>
  <c r="I26" i="3" s="1"/>
  <c r="L26" i="3" s="1"/>
  <c r="M23" i="3"/>
  <c r="I23" i="3" s="1"/>
  <c r="L23" i="3" s="1"/>
  <c r="M12" i="3"/>
  <c r="I12" i="3" s="1"/>
  <c r="L12" i="3" s="1"/>
  <c r="M27" i="3"/>
  <c r="I27" i="3" s="1"/>
  <c r="L27" i="3" s="1"/>
  <c r="M20" i="3"/>
  <c r="I20" i="3" s="1"/>
  <c r="L20" i="3" s="1"/>
  <c r="M15" i="3"/>
  <c r="I15" i="3" s="1"/>
  <c r="L15" i="3" s="1"/>
  <c r="M19" i="3"/>
  <c r="I19" i="3" s="1"/>
  <c r="L19" i="3" s="1"/>
  <c r="M14" i="3"/>
  <c r="I14" i="3" s="1"/>
  <c r="L14" i="3" s="1"/>
  <c r="N30" i="3"/>
  <c r="N10" i="4" s="1"/>
  <c r="M17" i="3"/>
  <c r="I17" i="3" s="1"/>
  <c r="L17" i="3" s="1"/>
  <c r="M21" i="3"/>
  <c r="I21" i="3" s="1"/>
  <c r="L21" i="3" s="1"/>
  <c r="M24" i="3"/>
  <c r="I24" i="3" s="1"/>
  <c r="L24" i="3" s="1"/>
  <c r="M16" i="3"/>
  <c r="I16" i="3" s="1"/>
  <c r="L16" i="3" s="1"/>
  <c r="M13" i="3"/>
  <c r="I13" i="3" s="1"/>
  <c r="L13" i="3" s="1"/>
  <c r="M25" i="3"/>
  <c r="I25" i="3" s="1"/>
  <c r="L25" i="3" s="1"/>
  <c r="M18" i="3"/>
  <c r="I18" i="3" s="1"/>
  <c r="L18" i="3" s="1"/>
  <c r="M11" i="3"/>
  <c r="I11" i="3" s="1"/>
  <c r="H59" i="3"/>
  <c r="H60" i="3" s="1"/>
  <c r="H36" i="3" s="1"/>
  <c r="I30" i="2" l="1"/>
  <c r="I32" i="2" s="1"/>
  <c r="I31" i="3" s="1"/>
  <c r="I30" i="3"/>
  <c r="I32" i="3" s="1"/>
  <c r="I31" i="4" s="1"/>
  <c r="L11" i="3"/>
  <c r="L33" i="3" s="1"/>
  <c r="L94" i="3" s="1"/>
  <c r="L102" i="3" s="1"/>
  <c r="H59" i="4"/>
  <c r="H60" i="4" s="1"/>
  <c r="H36" i="4" s="1"/>
  <c r="M28" i="4"/>
  <c r="I28" i="4" s="1"/>
  <c r="L28" i="4" s="1"/>
  <c r="M19" i="4"/>
  <c r="I19" i="4" s="1"/>
  <c r="L19" i="4" s="1"/>
  <c r="M26" i="4"/>
  <c r="I26" i="4" s="1"/>
  <c r="L26" i="4" s="1"/>
  <c r="M25" i="4"/>
  <c r="I25" i="4" s="1"/>
  <c r="L25" i="4" s="1"/>
  <c r="M23" i="4"/>
  <c r="I23" i="4" s="1"/>
  <c r="L23" i="4" s="1"/>
  <c r="M12" i="4"/>
  <c r="I12" i="4" s="1"/>
  <c r="L12" i="4" s="1"/>
  <c r="M15" i="4"/>
  <c r="I15" i="4" s="1"/>
  <c r="L15" i="4" s="1"/>
  <c r="M21" i="4"/>
  <c r="I21" i="4" s="1"/>
  <c r="L21" i="4" s="1"/>
  <c r="M17" i="4"/>
  <c r="I17" i="4" s="1"/>
  <c r="L17" i="4" s="1"/>
  <c r="M14" i="4"/>
  <c r="I14" i="4" s="1"/>
  <c r="L14" i="4" s="1"/>
  <c r="M18" i="4"/>
  <c r="I18" i="4" s="1"/>
  <c r="L18" i="4" s="1"/>
  <c r="M20" i="4"/>
  <c r="I20" i="4" s="1"/>
  <c r="L20" i="4" s="1"/>
  <c r="M13" i="4"/>
  <c r="I13" i="4" s="1"/>
  <c r="L13" i="4" s="1"/>
  <c r="M22" i="4"/>
  <c r="I22" i="4" s="1"/>
  <c r="L22" i="4" s="1"/>
  <c r="M24" i="4"/>
  <c r="I24" i="4" s="1"/>
  <c r="L24" i="4" s="1"/>
  <c r="N30" i="4"/>
  <c r="N10" i="5" s="1"/>
  <c r="M16" i="4"/>
  <c r="I16" i="4" s="1"/>
  <c r="L16" i="4" s="1"/>
  <c r="M27" i="4"/>
  <c r="I27" i="4" s="1"/>
  <c r="L27" i="4" s="1"/>
  <c r="M29" i="4"/>
  <c r="I29" i="4" s="1"/>
  <c r="L29" i="4" s="1"/>
  <c r="M11" i="4"/>
  <c r="I11" i="4" s="1"/>
  <c r="I30" i="4" l="1"/>
  <c r="I32" i="4" s="1"/>
  <c r="I31" i="5" s="1"/>
  <c r="L11" i="4"/>
  <c r="L33" i="4" s="1"/>
  <c r="L94" i="4" s="1"/>
  <c r="L102" i="4" s="1"/>
  <c r="M20" i="5"/>
  <c r="I20" i="5" s="1"/>
  <c r="L20" i="5" s="1"/>
  <c r="M12" i="5"/>
  <c r="I12" i="5" s="1"/>
  <c r="L12" i="5" s="1"/>
  <c r="M19" i="5"/>
  <c r="I19" i="5" s="1"/>
  <c r="L19" i="5" s="1"/>
  <c r="N30" i="5"/>
  <c r="N10" i="6" s="1"/>
  <c r="M13" i="5"/>
  <c r="I13" i="5" s="1"/>
  <c r="L13" i="5" s="1"/>
  <c r="M17" i="5"/>
  <c r="I17" i="5" s="1"/>
  <c r="L17" i="5" s="1"/>
  <c r="M16" i="5"/>
  <c r="I16" i="5" s="1"/>
  <c r="L16" i="5" s="1"/>
  <c r="M24" i="5"/>
  <c r="I24" i="5" s="1"/>
  <c r="L24" i="5" s="1"/>
  <c r="M27" i="5"/>
  <c r="I27" i="5" s="1"/>
  <c r="L27" i="5" s="1"/>
  <c r="M15" i="5"/>
  <c r="I15" i="5" s="1"/>
  <c r="L15" i="5" s="1"/>
  <c r="M22" i="5"/>
  <c r="I22" i="5" s="1"/>
  <c r="L22" i="5" s="1"/>
  <c r="M11" i="5"/>
  <c r="I11" i="5" s="1"/>
  <c r="M28" i="5"/>
  <c r="I28" i="5" s="1"/>
  <c r="L28" i="5" s="1"/>
  <c r="M25" i="5"/>
  <c r="I25" i="5" s="1"/>
  <c r="L25" i="5" s="1"/>
  <c r="M14" i="5"/>
  <c r="I14" i="5" s="1"/>
  <c r="L14" i="5" s="1"/>
  <c r="M29" i="5"/>
  <c r="I29" i="5" s="1"/>
  <c r="L29" i="5" s="1"/>
  <c r="M18" i="5"/>
  <c r="I18" i="5" s="1"/>
  <c r="L18" i="5" s="1"/>
  <c r="M26" i="5"/>
  <c r="I26" i="5" s="1"/>
  <c r="L26" i="5" s="1"/>
  <c r="M23" i="5"/>
  <c r="I23" i="5" s="1"/>
  <c r="L23" i="5" s="1"/>
  <c r="M21" i="5"/>
  <c r="I21" i="5" s="1"/>
  <c r="L21" i="5" s="1"/>
  <c r="H59" i="5"/>
  <c r="H60" i="5" s="1"/>
  <c r="H36" i="5" s="1"/>
  <c r="H59" i="6" l="1"/>
  <c r="H60" i="6" s="1"/>
  <c r="H36" i="6" s="1"/>
  <c r="I30" i="5"/>
  <c r="I32" i="5" s="1"/>
  <c r="I31" i="6" s="1"/>
  <c r="L11" i="5"/>
  <c r="L33" i="5" s="1"/>
  <c r="L94" i="5" s="1"/>
  <c r="L102" i="5" s="1"/>
  <c r="M28" i="6"/>
  <c r="I28" i="6" s="1"/>
  <c r="L28" i="6" s="1"/>
  <c r="M29" i="6"/>
  <c r="I29" i="6" s="1"/>
  <c r="L29" i="6" s="1"/>
  <c r="N30" i="6"/>
  <c r="N10" i="7" s="1"/>
  <c r="M23" i="6"/>
  <c r="I23" i="6" s="1"/>
  <c r="L23" i="6" s="1"/>
  <c r="M26" i="6"/>
  <c r="I26" i="6" s="1"/>
  <c r="L26" i="6" s="1"/>
  <c r="M16" i="6"/>
  <c r="I16" i="6" s="1"/>
  <c r="L16" i="6" s="1"/>
  <c r="M22" i="6"/>
  <c r="I22" i="6" s="1"/>
  <c r="L22" i="6" s="1"/>
  <c r="M20" i="6"/>
  <c r="I20" i="6" s="1"/>
  <c r="L20" i="6" s="1"/>
  <c r="M12" i="6"/>
  <c r="I12" i="6" s="1"/>
  <c r="L12" i="6" s="1"/>
  <c r="M11" i="6"/>
  <c r="I11" i="6" s="1"/>
  <c r="M13" i="6"/>
  <c r="I13" i="6" s="1"/>
  <c r="L13" i="6" s="1"/>
  <c r="M24" i="6"/>
  <c r="I24" i="6" s="1"/>
  <c r="L24" i="6" s="1"/>
  <c r="M19" i="6"/>
  <c r="I19" i="6" s="1"/>
  <c r="L19" i="6" s="1"/>
  <c r="M14" i="6"/>
  <c r="I14" i="6" s="1"/>
  <c r="L14" i="6" s="1"/>
  <c r="M27" i="6"/>
  <c r="I27" i="6" s="1"/>
  <c r="L27" i="6" s="1"/>
  <c r="M21" i="6"/>
  <c r="I21" i="6" s="1"/>
  <c r="L21" i="6" s="1"/>
  <c r="M25" i="6"/>
  <c r="I25" i="6" s="1"/>
  <c r="L25" i="6" s="1"/>
  <c r="M15" i="6"/>
  <c r="I15" i="6" s="1"/>
  <c r="L15" i="6" s="1"/>
  <c r="M18" i="6"/>
  <c r="I18" i="6" s="1"/>
  <c r="L18" i="6" s="1"/>
  <c r="M17" i="6"/>
  <c r="I17" i="6" s="1"/>
  <c r="L17" i="6" s="1"/>
  <c r="M21" i="7" l="1"/>
  <c r="I21" i="7" s="1"/>
  <c r="L21" i="7" s="1"/>
  <c r="M12" i="7"/>
  <c r="I12" i="7" s="1"/>
  <c r="L12" i="7" s="1"/>
  <c r="M28" i="7"/>
  <c r="I28" i="7" s="1"/>
  <c r="L28" i="7" s="1"/>
  <c r="M20" i="7"/>
  <c r="I20" i="7" s="1"/>
  <c r="L20" i="7" s="1"/>
  <c r="M25" i="7"/>
  <c r="I25" i="7" s="1"/>
  <c r="L25" i="7" s="1"/>
  <c r="M24" i="7"/>
  <c r="I24" i="7" s="1"/>
  <c r="L24" i="7" s="1"/>
  <c r="M19" i="7"/>
  <c r="I19" i="7" s="1"/>
  <c r="L19" i="7" s="1"/>
  <c r="M18" i="7"/>
  <c r="I18" i="7" s="1"/>
  <c r="L18" i="7" s="1"/>
  <c r="M23" i="7"/>
  <c r="I23" i="7" s="1"/>
  <c r="L23" i="7" s="1"/>
  <c r="M26" i="7"/>
  <c r="I26" i="7" s="1"/>
  <c r="L26" i="7" s="1"/>
  <c r="M11" i="7"/>
  <c r="I11" i="7" s="1"/>
  <c r="M14" i="7"/>
  <c r="I14" i="7" s="1"/>
  <c r="L14" i="7" s="1"/>
  <c r="M17" i="7"/>
  <c r="I17" i="7" s="1"/>
  <c r="L17" i="7" s="1"/>
  <c r="M29" i="7"/>
  <c r="I29" i="7" s="1"/>
  <c r="L29" i="7" s="1"/>
  <c r="M22" i="7"/>
  <c r="I22" i="7" s="1"/>
  <c r="L22" i="7" s="1"/>
  <c r="M16" i="7"/>
  <c r="I16" i="7" s="1"/>
  <c r="L16" i="7" s="1"/>
  <c r="M15" i="7"/>
  <c r="I15" i="7" s="1"/>
  <c r="L15" i="7" s="1"/>
  <c r="N30" i="7"/>
  <c r="N10" i="8" s="1"/>
  <c r="M13" i="7"/>
  <c r="I13" i="7" s="1"/>
  <c r="L13" i="7" s="1"/>
  <c r="M27" i="7"/>
  <c r="I27" i="7" s="1"/>
  <c r="L27" i="7" s="1"/>
  <c r="I30" i="6"/>
  <c r="I32" i="6" s="1"/>
  <c r="I31" i="7" s="1"/>
  <c r="L11" i="6"/>
  <c r="L33" i="6" s="1"/>
  <c r="L94" i="6" s="1"/>
  <c r="L102" i="6" s="1"/>
  <c r="H59" i="7"/>
  <c r="H60" i="7" s="1"/>
  <c r="H36" i="7" s="1"/>
  <c r="M27" i="8" l="1"/>
  <c r="I27" i="8" s="1"/>
  <c r="L27" i="8" s="1"/>
  <c r="M12" i="8"/>
  <c r="I12" i="8" s="1"/>
  <c r="L12" i="8" s="1"/>
  <c r="M23" i="8"/>
  <c r="I23" i="8" s="1"/>
  <c r="L23" i="8" s="1"/>
  <c r="M11" i="8"/>
  <c r="I11" i="8" s="1"/>
  <c r="M18" i="8"/>
  <c r="I18" i="8" s="1"/>
  <c r="L18" i="8" s="1"/>
  <c r="M19" i="8"/>
  <c r="I19" i="8" s="1"/>
  <c r="L19" i="8" s="1"/>
  <c r="M15" i="8"/>
  <c r="I15" i="8" s="1"/>
  <c r="L15" i="8" s="1"/>
  <c r="M26" i="8"/>
  <c r="I26" i="8" s="1"/>
  <c r="L26" i="8" s="1"/>
  <c r="N30" i="8"/>
  <c r="N10" i="9" s="1"/>
  <c r="M16" i="8"/>
  <c r="I16" i="8" s="1"/>
  <c r="L16" i="8" s="1"/>
  <c r="M14" i="8"/>
  <c r="I14" i="8" s="1"/>
  <c r="L14" i="8" s="1"/>
  <c r="M22" i="8"/>
  <c r="I22" i="8" s="1"/>
  <c r="L22" i="8" s="1"/>
  <c r="M20" i="8"/>
  <c r="I20" i="8" s="1"/>
  <c r="L20" i="8" s="1"/>
  <c r="M17" i="8"/>
  <c r="I17" i="8" s="1"/>
  <c r="L17" i="8" s="1"/>
  <c r="M24" i="8"/>
  <c r="I24" i="8" s="1"/>
  <c r="L24" i="8" s="1"/>
  <c r="M28" i="8"/>
  <c r="I28" i="8" s="1"/>
  <c r="L28" i="8" s="1"/>
  <c r="M21" i="8"/>
  <c r="I21" i="8" s="1"/>
  <c r="L21" i="8" s="1"/>
  <c r="M25" i="8"/>
  <c r="I25" i="8" s="1"/>
  <c r="L25" i="8" s="1"/>
  <c r="M13" i="8"/>
  <c r="I13" i="8" s="1"/>
  <c r="L13" i="8" s="1"/>
  <c r="M29" i="8"/>
  <c r="I29" i="8" s="1"/>
  <c r="L29" i="8" s="1"/>
  <c r="H59" i="8"/>
  <c r="H60" i="8" s="1"/>
  <c r="H36" i="8" s="1"/>
  <c r="L11" i="7"/>
  <c r="L33" i="7" s="1"/>
  <c r="L94" i="7" s="1"/>
  <c r="L102" i="7" s="1"/>
  <c r="I30" i="7"/>
  <c r="I32" i="7" s="1"/>
  <c r="I31" i="8" s="1"/>
  <c r="M24" i="9" l="1"/>
  <c r="I24" i="9" s="1"/>
  <c r="L24" i="9" s="1"/>
  <c r="M26" i="9"/>
  <c r="I26" i="9" s="1"/>
  <c r="L26" i="9" s="1"/>
  <c r="M28" i="9"/>
  <c r="I28" i="9" s="1"/>
  <c r="L28" i="9" s="1"/>
  <c r="M13" i="9"/>
  <c r="I13" i="9" s="1"/>
  <c r="L13" i="9" s="1"/>
  <c r="M29" i="9"/>
  <c r="I29" i="9" s="1"/>
  <c r="L29" i="9" s="1"/>
  <c r="M23" i="9"/>
  <c r="I23" i="9" s="1"/>
  <c r="L23" i="9" s="1"/>
  <c r="M12" i="9"/>
  <c r="I12" i="9" s="1"/>
  <c r="L12" i="9" s="1"/>
  <c r="M15" i="9"/>
  <c r="I15" i="9" s="1"/>
  <c r="L15" i="9" s="1"/>
  <c r="M21" i="9"/>
  <c r="I21" i="9" s="1"/>
  <c r="L21" i="9" s="1"/>
  <c r="N30" i="9"/>
  <c r="N10" i="10" s="1"/>
  <c r="M19" i="9"/>
  <c r="I19" i="9" s="1"/>
  <c r="L19" i="9" s="1"/>
  <c r="M20" i="9"/>
  <c r="I20" i="9" s="1"/>
  <c r="L20" i="9" s="1"/>
  <c r="M25" i="9"/>
  <c r="I25" i="9" s="1"/>
  <c r="L25" i="9" s="1"/>
  <c r="M27" i="9"/>
  <c r="I27" i="9" s="1"/>
  <c r="L27" i="9" s="1"/>
  <c r="M11" i="9"/>
  <c r="I11" i="9" s="1"/>
  <c r="M18" i="9"/>
  <c r="I18" i="9" s="1"/>
  <c r="L18" i="9" s="1"/>
  <c r="M16" i="9"/>
  <c r="I16" i="9" s="1"/>
  <c r="L16" i="9" s="1"/>
  <c r="M22" i="9"/>
  <c r="I22" i="9" s="1"/>
  <c r="L22" i="9" s="1"/>
  <c r="M14" i="9"/>
  <c r="I14" i="9" s="1"/>
  <c r="L14" i="9" s="1"/>
  <c r="M17" i="9"/>
  <c r="I17" i="9" s="1"/>
  <c r="L17" i="9" s="1"/>
  <c r="H59" i="9"/>
  <c r="H60" i="9" s="1"/>
  <c r="H36" i="9" s="1"/>
  <c r="L11" i="8"/>
  <c r="L33" i="8" s="1"/>
  <c r="L94" i="8" s="1"/>
  <c r="L102" i="8" s="1"/>
  <c r="I30" i="8"/>
  <c r="I32" i="8" s="1"/>
  <c r="I31" i="9" s="1"/>
  <c r="L11" i="9" l="1"/>
  <c r="L33" i="9" s="1"/>
  <c r="L94" i="9" s="1"/>
  <c r="L102" i="9" s="1"/>
  <c r="I30" i="9"/>
  <c r="I32" i="9" s="1"/>
  <c r="I31" i="10" s="1"/>
  <c r="M12" i="10"/>
  <c r="I12" i="10" s="1"/>
  <c r="L12" i="10" s="1"/>
  <c r="M16" i="10"/>
  <c r="I16" i="10" s="1"/>
  <c r="L16" i="10" s="1"/>
  <c r="M17" i="10"/>
  <c r="I17" i="10" s="1"/>
  <c r="L17" i="10" s="1"/>
  <c r="M13" i="10"/>
  <c r="I13" i="10" s="1"/>
  <c r="L13" i="10" s="1"/>
  <c r="M22" i="10"/>
  <c r="I22" i="10" s="1"/>
  <c r="L22" i="10" s="1"/>
  <c r="M21" i="10"/>
  <c r="I21" i="10" s="1"/>
  <c r="L21" i="10" s="1"/>
  <c r="M15" i="10"/>
  <c r="I15" i="10" s="1"/>
  <c r="L15" i="10" s="1"/>
  <c r="M23" i="10"/>
  <c r="I23" i="10" s="1"/>
  <c r="L23" i="10" s="1"/>
  <c r="M19" i="10"/>
  <c r="I19" i="10" s="1"/>
  <c r="L19" i="10" s="1"/>
  <c r="N30" i="10"/>
  <c r="N10" i="11" s="1"/>
  <c r="M27" i="10"/>
  <c r="I27" i="10" s="1"/>
  <c r="L27" i="10" s="1"/>
  <c r="M28" i="10"/>
  <c r="I28" i="10" s="1"/>
  <c r="L28" i="10" s="1"/>
  <c r="M29" i="10"/>
  <c r="I29" i="10" s="1"/>
  <c r="L29" i="10" s="1"/>
  <c r="M24" i="10"/>
  <c r="I24" i="10" s="1"/>
  <c r="L24" i="10" s="1"/>
  <c r="M14" i="10"/>
  <c r="I14" i="10" s="1"/>
  <c r="L14" i="10" s="1"/>
  <c r="M11" i="10"/>
  <c r="I11" i="10" s="1"/>
  <c r="M20" i="10"/>
  <c r="I20" i="10" s="1"/>
  <c r="L20" i="10" s="1"/>
  <c r="M26" i="10"/>
  <c r="I26" i="10" s="1"/>
  <c r="L26" i="10" s="1"/>
  <c r="M25" i="10"/>
  <c r="I25" i="10" s="1"/>
  <c r="L25" i="10" s="1"/>
  <c r="M18" i="10"/>
  <c r="I18" i="10" s="1"/>
  <c r="L18" i="10" s="1"/>
  <c r="H59" i="10"/>
  <c r="H60" i="10" s="1"/>
  <c r="H36" i="10" s="1"/>
  <c r="M16" i="11" l="1"/>
  <c r="I16" i="11" s="1"/>
  <c r="L16" i="11" s="1"/>
  <c r="M20" i="11"/>
  <c r="I20" i="11" s="1"/>
  <c r="L20" i="11" s="1"/>
  <c r="M25" i="11"/>
  <c r="I25" i="11" s="1"/>
  <c r="L25" i="11" s="1"/>
  <c r="M24" i="11"/>
  <c r="I24" i="11" s="1"/>
  <c r="L24" i="11" s="1"/>
  <c r="M13" i="11"/>
  <c r="I13" i="11" s="1"/>
  <c r="L13" i="11" s="1"/>
  <c r="M12" i="11"/>
  <c r="I12" i="11" s="1"/>
  <c r="L12" i="11" s="1"/>
  <c r="M29" i="11"/>
  <c r="I29" i="11" s="1"/>
  <c r="L29" i="11" s="1"/>
  <c r="M11" i="11"/>
  <c r="I11" i="11" s="1"/>
  <c r="M22" i="11"/>
  <c r="I22" i="11" s="1"/>
  <c r="L22" i="11" s="1"/>
  <c r="M18" i="11"/>
  <c r="I18" i="11" s="1"/>
  <c r="L18" i="11" s="1"/>
  <c r="M26" i="11"/>
  <c r="I26" i="11" s="1"/>
  <c r="L26" i="11" s="1"/>
  <c r="M17" i="11"/>
  <c r="I17" i="11" s="1"/>
  <c r="L17" i="11" s="1"/>
  <c r="M27" i="11"/>
  <c r="I27" i="11" s="1"/>
  <c r="L27" i="11" s="1"/>
  <c r="M23" i="11"/>
  <c r="I23" i="11" s="1"/>
  <c r="L23" i="11" s="1"/>
  <c r="M21" i="11"/>
  <c r="I21" i="11" s="1"/>
  <c r="L21" i="11" s="1"/>
  <c r="M15" i="11"/>
  <c r="I15" i="11" s="1"/>
  <c r="L15" i="11" s="1"/>
  <c r="M14" i="11"/>
  <c r="I14" i="11" s="1"/>
  <c r="L14" i="11" s="1"/>
  <c r="N30" i="11"/>
  <c r="N10" i="12" s="1"/>
  <c r="M19" i="11"/>
  <c r="I19" i="11" s="1"/>
  <c r="L19" i="11" s="1"/>
  <c r="M28" i="11"/>
  <c r="I28" i="11" s="1"/>
  <c r="L28" i="11" s="1"/>
  <c r="H59" i="11"/>
  <c r="H60" i="11" s="1"/>
  <c r="H36" i="11" s="1"/>
  <c r="L11" i="10"/>
  <c r="L33" i="10" s="1"/>
  <c r="L94" i="10" s="1"/>
  <c r="L102" i="10" s="1"/>
  <c r="I30" i="10"/>
  <c r="I32" i="10" s="1"/>
  <c r="I31" i="11" s="1"/>
  <c r="M20" i="12" l="1"/>
  <c r="I20" i="12" s="1"/>
  <c r="L20" i="12" s="1"/>
  <c r="M22" i="12"/>
  <c r="I22" i="12" s="1"/>
  <c r="L22" i="12" s="1"/>
  <c r="M18" i="12"/>
  <c r="I18" i="12" s="1"/>
  <c r="L18" i="12" s="1"/>
  <c r="M25" i="12"/>
  <c r="I25" i="12" s="1"/>
  <c r="L25" i="12" s="1"/>
  <c r="M29" i="12"/>
  <c r="I29" i="12" s="1"/>
  <c r="L29" i="12" s="1"/>
  <c r="N30" i="12"/>
  <c r="M11" i="12"/>
  <c r="I11" i="12" s="1"/>
  <c r="M26" i="12"/>
  <c r="I26" i="12" s="1"/>
  <c r="L26" i="12" s="1"/>
  <c r="M15" i="12"/>
  <c r="I15" i="12" s="1"/>
  <c r="L15" i="12" s="1"/>
  <c r="M27" i="12"/>
  <c r="I27" i="12" s="1"/>
  <c r="L27" i="12" s="1"/>
  <c r="M12" i="12"/>
  <c r="I12" i="12" s="1"/>
  <c r="L12" i="12" s="1"/>
  <c r="M28" i="12"/>
  <c r="I28" i="12" s="1"/>
  <c r="L28" i="12" s="1"/>
  <c r="M23" i="12"/>
  <c r="I23" i="12" s="1"/>
  <c r="L23" i="12" s="1"/>
  <c r="M24" i="12"/>
  <c r="I24" i="12" s="1"/>
  <c r="L24" i="12" s="1"/>
  <c r="M19" i="12"/>
  <c r="I19" i="12" s="1"/>
  <c r="L19" i="12" s="1"/>
  <c r="M16" i="12"/>
  <c r="I16" i="12" s="1"/>
  <c r="L16" i="12" s="1"/>
  <c r="M14" i="12"/>
  <c r="I14" i="12" s="1"/>
  <c r="L14" i="12" s="1"/>
  <c r="M21" i="12"/>
  <c r="I21" i="12" s="1"/>
  <c r="L21" i="12" s="1"/>
  <c r="M17" i="12"/>
  <c r="I17" i="12" s="1"/>
  <c r="L17" i="12" s="1"/>
  <c r="M13" i="12"/>
  <c r="I13" i="12" s="1"/>
  <c r="L13" i="12" s="1"/>
  <c r="H59" i="12"/>
  <c r="H60" i="12" s="1"/>
  <c r="H36" i="12" s="1"/>
  <c r="L11" i="11"/>
  <c r="L33" i="11" s="1"/>
  <c r="L94" i="11" s="1"/>
  <c r="L102" i="11" s="1"/>
  <c r="I30" i="11"/>
  <c r="I32" i="11" s="1"/>
  <c r="I31" i="12" s="1"/>
  <c r="L11" i="12" l="1"/>
  <c r="L33" i="12" s="1"/>
  <c r="L94" i="12" s="1"/>
  <c r="L102" i="12" s="1"/>
  <c r="E22" i="13" s="1"/>
  <c r="I30" i="12"/>
  <c r="I32" i="12" s="1"/>
  <c r="E12" i="13" s="1"/>
</calcChain>
</file>

<file path=xl/sharedStrings.xml><?xml version="1.0" encoding="utf-8"?>
<sst xmlns="http://schemas.openxmlformats.org/spreadsheetml/2006/main" count="1493" uniqueCount="107">
  <si>
    <t>Januar</t>
  </si>
  <si>
    <t xml:space="preserve">Name: </t>
  </si>
  <si>
    <t xml:space="preserve">Kostenart: </t>
  </si>
  <si>
    <t xml:space="preserve">Vorname: </t>
  </si>
  <si>
    <t xml:space="preserve">Abteilung: </t>
  </si>
  <si>
    <t xml:space="preserve">Kostenstelle: </t>
  </si>
  <si>
    <t xml:space="preserve">Wohnort: </t>
  </si>
  <si>
    <t xml:space="preserve">Durchwahl: </t>
  </si>
  <si>
    <t xml:space="preserve">Auftrag: </t>
  </si>
  <si>
    <t>Gegenstand der Rechnungsstellung</t>
  </si>
  <si>
    <t>Auslagen für Verpflegung</t>
  </si>
  <si>
    <t>Diverse Auslagen</t>
  </si>
  <si>
    <t>Total</t>
  </si>
  <si>
    <t>AutoKMTotal</t>
  </si>
  <si>
    <t>Total Spesen</t>
  </si>
  <si>
    <t>Februar</t>
  </si>
  <si>
    <t>März</t>
  </si>
  <si>
    <t>Übernahme Vormonate</t>
  </si>
  <si>
    <t>Mai</t>
  </si>
  <si>
    <t>Juni</t>
  </si>
  <si>
    <t>Juli</t>
  </si>
  <si>
    <t>August</t>
  </si>
  <si>
    <t>September</t>
  </si>
  <si>
    <t>Oktober</t>
  </si>
  <si>
    <t>November</t>
  </si>
  <si>
    <t>Dezember</t>
  </si>
  <si>
    <t>Statistik</t>
  </si>
  <si>
    <t>Zusammenfassung</t>
  </si>
  <si>
    <t>erstattete Kilometer Pauschale</t>
  </si>
  <si>
    <t>erstattete Bahnkosten</t>
  </si>
  <si>
    <t>Verpflegungskosten</t>
  </si>
  <si>
    <t>Datum/Unterschrift:          Rechnungssteller/in</t>
  </si>
  <si>
    <t>Verantwortliche/r</t>
  </si>
  <si>
    <t>Datum
( 01.01.9999 )</t>
  </si>
  <si>
    <t>Zeit der Abreise
( 08:00 )</t>
  </si>
  <si>
    <t>Zeit der Rückkehr
( 18:00 )</t>
  </si>
  <si>
    <t>Anleitung zur Benutzung des Spesenformulars</t>
  </si>
  <si>
    <t>Kilometer</t>
  </si>
  <si>
    <t>Vergütung Fahrzeugspesen</t>
  </si>
  <si>
    <t>Fahrzeug-
art</t>
  </si>
  <si>
    <t>Privatfahrt mit Poolfahrzeug</t>
  </si>
  <si>
    <t>&lt;= 7000 km</t>
  </si>
  <si>
    <t>&gt; 7000 km</t>
  </si>
  <si>
    <t>Vorgabewerte Individualverkehr:</t>
  </si>
  <si>
    <t>Vergütungs-Grundlage</t>
  </si>
  <si>
    <t>Dienstfahrt mit Privatauto</t>
  </si>
  <si>
    <t>Dienstfahrt mit Motorrad</t>
  </si>
  <si>
    <t>Dienstfahrt mit Mofa / E-Bike</t>
  </si>
  <si>
    <t>Privatfahrt mit pers. Dienstfahrzeug</t>
  </si>
  <si>
    <t>Vergütung  
an Halbtaxabo oder GA</t>
  </si>
  <si>
    <t>Als Vergütung an Halbtax oder GA maximal noch anrechenbar:</t>
  </si>
  <si>
    <t>Abrechnung Spesen für Reisen mit öV</t>
  </si>
  <si>
    <t xml:space="preserve">Abrechnung Spesen für diverse Ausgaben </t>
  </si>
  <si>
    <t>(spezielle Kostenarten, bitte je Kostenart in separaten Block eingeben)</t>
  </si>
  <si>
    <t xml:space="preserve">Total Spesen </t>
  </si>
  <si>
    <t>Total Spesen Januar</t>
  </si>
  <si>
    <t>Total Spesen für diverse Auslagen Block 1</t>
  </si>
  <si>
    <t xml:space="preserve">Total Spesen für diverse Auslagen Block 2 </t>
  </si>
  <si>
    <t>Ausgaben für Billettkosten durch MA</t>
  </si>
  <si>
    <t>Vergütung öV laufender Monat:</t>
  </si>
  <si>
    <t>Tot. Spesen für Reisen mit öffentl. Verkehrsmitteln</t>
  </si>
  <si>
    <t>Tot. Spesen für Reisen mit Indiv. Verkehrsmitteln</t>
  </si>
  <si>
    <t>Vergütung Reisen mit iV laufender Monat:</t>
  </si>
  <si>
    <t>Vergütung Reisen mit öV laufender Monat:</t>
  </si>
  <si>
    <t>Übernahme Vormonate:</t>
  </si>
  <si>
    <t>Total km / Ausgaben laufendes Jahr:</t>
  </si>
  <si>
    <t>Total Billettkosten laufendes Jahr:</t>
  </si>
  <si>
    <t>Abrechnung Spesen für Reisen mit individuellen Verkehrsmitteln (Auto, Moto etc.) bzw. Verrechnung Fahrzeug Privatgebrauch</t>
  </si>
  <si>
    <t>Betrag</t>
  </si>
  <si>
    <t>April</t>
  </si>
  <si>
    <t>Total Spesen April</t>
  </si>
  <si>
    <t>Total Spesen März</t>
  </si>
  <si>
    <t>Total Spesen Februar</t>
  </si>
  <si>
    <t>Total Spesen Mai</t>
  </si>
  <si>
    <t>Total Spesen Juni</t>
  </si>
  <si>
    <t>Total Spesen Juli</t>
  </si>
  <si>
    <t>Total Spesen August</t>
  </si>
  <si>
    <t>Total Spesen September</t>
  </si>
  <si>
    <t>Total Spesen Oktober</t>
  </si>
  <si>
    <t>Total Spesen November</t>
  </si>
  <si>
    <t>Total Spesen Dezember</t>
  </si>
  <si>
    <t>nach GAV</t>
  </si>
  <si>
    <t>Vorgabewerte öffentlicher Verkehr:</t>
  </si>
  <si>
    <t>Übrige Spesen auf Dienstreisen</t>
  </si>
  <si>
    <r>
      <t>Die Verpflegungspauschale beträgt seit dem</t>
    </r>
    <r>
      <rPr>
        <b/>
        <sz val="10"/>
        <rFont val="Frutiger LT Com 55 Roman"/>
        <family val="2"/>
      </rPr>
      <t xml:space="preserve"> 01. Januar 2009 Fr. 23.-</t>
    </r>
    <r>
      <rPr>
        <sz val="10"/>
        <rFont val="Frutiger LT Com 55 Roman"/>
        <family val="2"/>
      </rPr>
      <t xml:space="preserve"> . 
Die übrigen Spesen auf Dienstreisen können auf der gleichen Zeile wie die Dienstreise abgerechnet werden, wenn es sich um Reisespesen handelt.  </t>
    </r>
  </si>
  <si>
    <t>Spesen für diverse Auslagen</t>
  </si>
  <si>
    <t>Fahrspesen für Reisen mit individuellen Verkehrsmitteln (Auto, Motorrad, Mofa)</t>
  </si>
  <si>
    <t xml:space="preserve">Dienststelle: </t>
  </si>
  <si>
    <t>Fahrspesen für Reisen mit öffentlichen Verkehrsmitteln</t>
  </si>
  <si>
    <r>
      <t>Die kantonale Finanzkontrolle hat festgestellt, dass verschiedene Auslagen über die Reisespesen und somit über falsche Konten abgerechnet worden sind. Daher gibt es im Spesenformular neu die Rubrik "</t>
    </r>
    <r>
      <rPr>
        <i/>
        <sz val="10"/>
        <rFont val="Frutiger LT Com 55 Roman"/>
        <family val="2"/>
      </rPr>
      <t>Spesen für diverse Auslagen"</t>
    </r>
    <r>
      <rPr>
        <sz val="10"/>
        <rFont val="Frutiger LT Com 55 Roman"/>
        <family val="2"/>
      </rPr>
      <t xml:space="preserve">mit zwei verschiedenen Eingabeblocks. Durch die Angabe von Kostenart, Kostenstelle und/oder Auftrag in jedem Block können nun auch Ausgaben korrekt abgerechnet werden, welche nicht zu den Reisespesen gehören.   </t>
    </r>
  </si>
  <si>
    <t>Allgemeine Hinweise zum Formular</t>
  </si>
  <si>
    <t>Vergütung Bahnspesen</t>
  </si>
  <si>
    <t>1/2 Billett und Verg. für Halbtax-Abo</t>
  </si>
  <si>
    <t>Billett ohne Verg. für Halbtax-Abo</t>
  </si>
  <si>
    <t>Verg. Business Travel mit Halbtax Abo</t>
  </si>
  <si>
    <t>Billettkosten</t>
  </si>
  <si>
    <t>total gefahrene Kilometer</t>
  </si>
  <si>
    <t xml:space="preserve">Zusammenfassung </t>
  </si>
  <si>
    <t>Vorgesetze/r</t>
  </si>
  <si>
    <t xml:space="preserve">Das vorliegende Formular unterstützt Sie beim Berechnen Ihrer Spesen und beim Erstellen der monatlichen Spesenabrechnung. 
Füllen Sie im Monat Januar die Benutzerdaten komplett aus. Im Spesenformular werden dazu folgende Felder verwendet: Name; Vorname; Personalnummer; Dienststelle; Abteilung; Wohnort; Durchwahl. Diese werden dann automatisch in alle anderen Monatsformulare übertragen.  </t>
  </si>
  <si>
    <t>Das Formular ist so aufgebaut, dass der zur Verfügung stehende Platz in den meisten Fällen reichen sollte und der Ausdruck doppelseitig auf einem Blatt erfolgen kann. Zellen, in die keine Eingaben erlaubt sind, sind geschützt. Das Formular berechnet alle Überträge automatisch. 
Sollte in einzelnen Fällen der zur Verfügung stehende Platz in einer Ausgabenkategorie nicht reichen, kann der Blattschutz aufgehoben und der entsprechende Bereich aufgeklappt werden. Für einen ansprechenden Druck muss in diesem Fall der Seitenumbruch angepasst werden.</t>
  </si>
  <si>
    <t xml:space="preserve">Die Fahrspesen für die Benutzung des eigenen Autos für Dienstfahrten werden bis 7000 km pro Jahr mit Fr. 0.70 ab 7001 km mit Fr. 0.55 vergütet. Das Formular berücksichtigt diese Regelung aus dem GAV automatisch, ohne dass verschiedene Tarife eingegeben oder die Kilometer aufgesplittet werden müssen. Dazu kann in der Spalte Fahrzeugart ausgewält werden mit welchem Fahrzeugtyp die Dienstfahrt zurückgelegt worden ist. Wählbar sind neben Dienstfahrten mit dem privaten Auto, Motorrad oder Mofa auch Privatfahrten mit einem Dienstfahrzeug. In diesem Falle wird der Betrag rot als Abzug angezeigt und verrechnet. </t>
  </si>
  <si>
    <t>Personen-ID:</t>
  </si>
  <si>
    <t>PersNr.:</t>
  </si>
  <si>
    <t>(Vertragsnr.:)</t>
  </si>
  <si>
    <t>Spesenabrechnung 2025</t>
  </si>
  <si>
    <t>Für Dienstreisen sind in der Regel öffentliche Verkehrsmittel zu verwenden (Bahn, Bus, Postauto etc.). Die Billettkosten werden bis zum doppelten Betrag des günstigsten Halbtaxabonnements zum vollen Fahrkartentarif vergütet (aktuell Fr. 380.-). Darüber hinaus werden die Kosten für Fahrkarten zum halben Tarif vergütet. 
Das heisst, dass Mitarbeitende welche ein Halbtaxabo besitzen, den Preis für ein halbes Billett und zusätzlich (bis zum Erreichen des Maximalbetrags von Fr. 190 pro Jahr) ein zweites Mal den gleichen Betrag als Vergütung für das Halbtaxabo abrechnen können.
Da verschiedene Verkehrsbetriebe für ein halbes Billett mehr als den halben Preis verlangen, mussten bisher im Formular teilweise Phantasiepreise eingegeben werden, damit es richtig gerechnet hat. 
Neu sind im Formular in der einen Spalte immer die effektiv bezahlten Billettkosten einzugeben und in der andern Spalte der Betrag für die Vergütung an das Halbtaxabo. Über dieser Spalte wird immer angezeigt, welcher Betrag im laufenden Jahr noch als Halbtaxabovergütung zur Verfügung steht. 
In den Dienststellen, welche den Business Travel Schalter eingeführt haben, werden die effektiven Billettkosten der Dienststelle direkt von der SBB in Rechnung gestellt. Besitzer von Halbtaxabos haben auch da das Recht bis zum jährlichen Maximalbetrag den Preis für ein Billett zum halben Tarif als Vergütung an das Halbtaxabo über die Reisespesen abzurechnen. 
In der Spalte Vergütungsgrundlage kann daher angewählt werden, ob nur Billettkosten ohne Vergütung, Billettkosten mit Vergütung an das Halbtaxabo oder bei Business Travel Schalter nur die Vergütung an das Halbtaxabo abgerechnet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</si>
</sst>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Fr.&quot;\ #,##0.00;[Red]&quot;Fr.&quot;\ \-#,##0.00"/>
    <numFmt numFmtId="165" formatCode="#,##0.00\ [$SFr.-807];[Red]&quot; -&quot;#,##0.00\ [$SFr.-807]"/>
    <numFmt numFmtId="166" formatCode="#,##0\ [$km-406]"/>
    <numFmt numFmtId="167" formatCode="dd/mm/yy"/>
  </numFmts>
  <fonts count="19" x14ac:knownFonts="1">
    <font>
      <sz val="10"/>
      <name val="Frutiger LT Com 55 Roman"/>
    </font>
    <font>
      <sz val="10"/>
      <color indexed="9"/>
      <name val="Frutiger LT Com 55 Roman"/>
      <family val="2"/>
    </font>
    <font>
      <sz val="8"/>
      <name val="Frutiger LT Com 55 Roman"/>
      <family val="2"/>
    </font>
    <font>
      <sz val="16"/>
      <name val="Frutiger LT Com 55 Roman"/>
      <family val="2"/>
    </font>
    <font>
      <b/>
      <sz val="9"/>
      <name val="Frutiger LT Com 55 Roman"/>
      <family val="2"/>
    </font>
    <font>
      <sz val="7"/>
      <name val="Frutiger LT Com 55 Roman"/>
      <family val="2"/>
    </font>
    <font>
      <sz val="9"/>
      <name val="Frutiger LT Com 55 Roman"/>
      <family val="2"/>
    </font>
    <font>
      <b/>
      <i/>
      <sz val="6"/>
      <name val="Frutiger LT Com 55 Roman"/>
      <family val="2"/>
    </font>
    <font>
      <sz val="6"/>
      <name val="Frutiger LT Com 55 Roman"/>
      <family val="2"/>
    </font>
    <font>
      <sz val="8"/>
      <color indexed="9"/>
      <name val="Frutiger LT Com 55 Roman"/>
      <family val="2"/>
    </font>
    <font>
      <b/>
      <sz val="8"/>
      <name val="Frutiger LT Com 55 Roman"/>
      <family val="2"/>
    </font>
    <font>
      <b/>
      <sz val="10"/>
      <name val="Frutiger LT Com 55 Roman"/>
      <family val="2"/>
    </font>
    <font>
      <b/>
      <sz val="12"/>
      <name val="Frutiger LT Com 55 Roman"/>
      <family val="2"/>
    </font>
    <font>
      <b/>
      <sz val="14"/>
      <name val="Frutiger LT Com 55 Roman"/>
      <family val="2"/>
    </font>
    <font>
      <b/>
      <sz val="10"/>
      <name val="Frutiger LT Com 55 Roman"/>
      <family val="2"/>
    </font>
    <font>
      <sz val="10"/>
      <name val="Frutiger LT Com 55 Roman"/>
      <family val="2"/>
    </font>
    <font>
      <b/>
      <sz val="7"/>
      <name val="Frutiger LT Com 55 Roman"/>
      <family val="2"/>
    </font>
    <font>
      <i/>
      <sz val="10"/>
      <name val="Frutiger LT Com 55 Roman"/>
      <family val="2"/>
    </font>
    <font>
      <sz val="8"/>
      <color rgb="FFFF0000"/>
      <name val="Frutiger LT Com 55 Roman"/>
      <family val="2"/>
    </font>
  </fonts>
  <fills count="6">
    <fill>
      <patternFill patternType="none"/>
    </fill>
    <fill>
      <patternFill patternType="gray125"/>
    </fill>
    <fill>
      <patternFill patternType="solid">
        <fgColor indexed="10"/>
        <bgColor indexed="60"/>
      </patternFill>
    </fill>
    <fill>
      <patternFill patternType="solid">
        <fgColor indexed="26"/>
        <bgColor indexed="9"/>
      </patternFill>
    </fill>
    <fill>
      <patternFill patternType="solid">
        <fgColor indexed="9"/>
        <bgColor indexed="26"/>
      </patternFill>
    </fill>
    <fill>
      <patternFill patternType="solid">
        <fgColor theme="0" tint="-0.14999847407452621"/>
        <bgColor indexed="9"/>
      </patternFill>
    </fill>
  </fills>
  <borders count="8">
    <border>
      <left/>
      <right/>
      <top/>
      <bottom/>
      <diagonal/>
    </border>
    <border>
      <left style="thick">
        <color indexed="9"/>
      </left>
      <right/>
      <top/>
      <bottom/>
      <diagonal/>
    </border>
    <border>
      <left/>
      <right/>
      <top style="medium">
        <color indexed="9"/>
      </top>
      <bottom/>
      <diagonal/>
    </border>
    <border>
      <left/>
      <right/>
      <top/>
      <bottom style="thin">
        <color indexed="64"/>
      </bottom>
      <diagonal/>
    </border>
    <border>
      <left/>
      <right style="thin">
        <color indexed="26"/>
      </right>
      <top/>
      <bottom/>
      <diagonal/>
    </border>
    <border>
      <left/>
      <right/>
      <top style="thin">
        <color indexed="64"/>
      </top>
      <bottom style="thin">
        <color indexed="64"/>
      </bottom>
      <diagonal/>
    </border>
    <border>
      <left style="thin">
        <color indexed="26"/>
      </left>
      <right/>
      <top/>
      <bottom/>
      <diagonal/>
    </border>
    <border>
      <left/>
      <right style="thick">
        <color indexed="9"/>
      </right>
      <top/>
      <bottom/>
      <diagonal/>
    </border>
  </borders>
  <cellStyleXfs count="5">
    <xf numFmtId="0" fontId="0" fillId="0" borderId="0"/>
    <xf numFmtId="0" fontId="15" fillId="0" borderId="0" applyNumberFormat="0" applyBorder="0" applyAlignment="0" applyProtection="0"/>
    <xf numFmtId="0" fontId="1" fillId="0" borderId="0" applyNumberFormat="0" applyBorder="0" applyAlignment="0" applyProtection="0"/>
    <xf numFmtId="165" fontId="2" fillId="2" borderId="0" applyBorder="0" applyAlignment="0" applyProtection="0"/>
    <xf numFmtId="0" fontId="15" fillId="2" borderId="0" applyNumberFormat="0" applyBorder="0" applyAlignment="0" applyProtection="0"/>
  </cellStyleXfs>
  <cellXfs count="116">
    <xf numFmtId="0" fontId="0" fillId="0" borderId="0" xfId="0"/>
    <xf numFmtId="0" fontId="3" fillId="0" borderId="0" xfId="0" applyFont="1" applyProtection="1">
      <protection locked="0"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Protection="1">
      <protection locked="0"/>
    </xf>
    <xf numFmtId="0" fontId="3" fillId="0" borderId="0" xfId="0" applyFont="1"/>
    <xf numFmtId="0" fontId="5" fillId="3" borderId="0" xfId="0" applyFont="1" applyFill="1" applyAlignment="1" applyProtection="1">
      <alignment horizontal="right" vertical="center"/>
      <protection hidden="1"/>
    </xf>
    <xf numFmtId="0" fontId="6" fillId="0" borderId="0" xfId="0" applyFont="1" applyProtection="1">
      <protection hidden="1"/>
    </xf>
    <xf numFmtId="0" fontId="5" fillId="0" borderId="0" xfId="0" applyFont="1" applyAlignment="1" applyProtection="1">
      <alignment horizontal="center" wrapText="1"/>
      <protection hidden="1"/>
    </xf>
    <xf numFmtId="0" fontId="7" fillId="0" borderId="0" xfId="0" applyFont="1" applyAlignment="1" applyProtection="1">
      <alignment horizontal="right" wrapText="1"/>
      <protection hidden="1"/>
    </xf>
    <xf numFmtId="166" fontId="2" fillId="0" borderId="0" xfId="0" applyNumberFormat="1" applyFont="1" applyProtection="1">
      <protection locked="0" hidden="1"/>
    </xf>
    <xf numFmtId="165" fontId="2" fillId="3" borderId="1" xfId="0" applyNumberFormat="1" applyFont="1" applyFill="1" applyBorder="1" applyProtection="1">
      <protection hidden="1"/>
    </xf>
    <xf numFmtId="165" fontId="2" fillId="0" borderId="0" xfId="0" applyNumberFormat="1" applyFont="1" applyProtection="1">
      <protection locked="0" hidden="1"/>
    </xf>
    <xf numFmtId="166" fontId="8" fillId="0" borderId="0" xfId="0" applyNumberFormat="1" applyFont="1" applyProtection="1">
      <protection hidden="1"/>
    </xf>
    <xf numFmtId="165" fontId="8" fillId="0" borderId="0" xfId="0" applyNumberFormat="1" applyFont="1" applyProtection="1">
      <protection hidden="1"/>
    </xf>
    <xf numFmtId="165" fontId="6" fillId="0" borderId="0" xfId="0" applyNumberFormat="1" applyFont="1" applyProtection="1">
      <protection hidden="1"/>
    </xf>
    <xf numFmtId="0" fontId="2" fillId="0" borderId="0" xfId="0" applyFont="1" applyProtection="1">
      <protection hidden="1"/>
    </xf>
    <xf numFmtId="166" fontId="2" fillId="0" borderId="0" xfId="0" applyNumberFormat="1" applyFont="1" applyProtection="1">
      <protection hidden="1"/>
    </xf>
    <xf numFmtId="49" fontId="7" fillId="0" borderId="0" xfId="0" applyNumberFormat="1" applyFont="1" applyAlignment="1" applyProtection="1">
      <alignment horizontal="right" wrapText="1"/>
      <protection hidden="1"/>
    </xf>
    <xf numFmtId="0" fontId="6" fillId="4" borderId="0" xfId="0" applyFont="1" applyFill="1"/>
    <xf numFmtId="0" fontId="5" fillId="4" borderId="0" xfId="0" applyFont="1" applyFill="1" applyAlignment="1">
      <alignment horizontal="center" wrapText="1"/>
    </xf>
    <xf numFmtId="167" fontId="2" fillId="4" borderId="0" xfId="0" applyNumberFormat="1" applyFont="1" applyFill="1" applyAlignment="1">
      <alignment horizontal="center"/>
    </xf>
    <xf numFmtId="2" fontId="2" fillId="4" borderId="0" xfId="0" applyNumberFormat="1" applyFont="1" applyFill="1" applyAlignment="1">
      <alignment horizontal="center"/>
    </xf>
    <xf numFmtId="0" fontId="0" fillId="4" borderId="0" xfId="0" applyFill="1"/>
    <xf numFmtId="0" fontId="2" fillId="4" borderId="0" xfId="0" applyFont="1" applyFill="1" applyAlignment="1">
      <alignment horizontal="center"/>
    </xf>
    <xf numFmtId="0" fontId="2" fillId="4" borderId="0" xfId="0" applyFont="1" applyFill="1"/>
    <xf numFmtId="2" fontId="11" fillId="4" borderId="0" xfId="0" applyNumberFormat="1" applyFont="1" applyFill="1" applyAlignment="1">
      <alignment horizontal="right"/>
    </xf>
    <xf numFmtId="0" fontId="11" fillId="4" borderId="0" xfId="0" applyFont="1" applyFill="1" applyAlignment="1">
      <alignment horizontal="right"/>
    </xf>
    <xf numFmtId="0" fontId="0" fillId="3" borderId="2" xfId="0" applyFill="1" applyBorder="1"/>
    <xf numFmtId="0" fontId="2" fillId="3" borderId="2" xfId="0" applyFont="1" applyFill="1" applyBorder="1"/>
    <xf numFmtId="0" fontId="9" fillId="3" borderId="2" xfId="2" applyFont="1" applyFill="1" applyBorder="1" applyProtection="1"/>
    <xf numFmtId="0" fontId="2" fillId="3" borderId="2" xfId="0" applyFont="1" applyFill="1" applyBorder="1" applyAlignment="1">
      <alignment horizontal="right"/>
    </xf>
    <xf numFmtId="166" fontId="2" fillId="3" borderId="2" xfId="0" applyNumberFormat="1" applyFont="1" applyFill="1" applyBorder="1"/>
    <xf numFmtId="165" fontId="10" fillId="3" borderId="2" xfId="0" applyNumberFormat="1" applyFont="1" applyFill="1" applyBorder="1"/>
    <xf numFmtId="165" fontId="2" fillId="3" borderId="2" xfId="0" applyNumberFormat="1" applyFont="1" applyFill="1" applyBorder="1"/>
    <xf numFmtId="0" fontId="0" fillId="3" borderId="0" xfId="0" applyFill="1"/>
    <xf numFmtId="0" fontId="2" fillId="3" borderId="0" xfId="0" applyFont="1" applyFill="1"/>
    <xf numFmtId="0" fontId="2" fillId="3" borderId="0" xfId="0" applyFont="1" applyFill="1" applyAlignment="1">
      <alignment horizontal="right"/>
    </xf>
    <xf numFmtId="166" fontId="2" fillId="3" borderId="0" xfId="0" applyNumberFormat="1" applyFont="1" applyFill="1"/>
    <xf numFmtId="165" fontId="2" fillId="3" borderId="0" xfId="0" applyNumberFormat="1" applyFont="1" applyFill="1"/>
    <xf numFmtId="0" fontId="10" fillId="3" borderId="0" xfId="0" applyFont="1" applyFill="1"/>
    <xf numFmtId="0" fontId="10" fillId="3" borderId="0" xfId="0" applyFont="1" applyFill="1" applyAlignment="1">
      <alignment horizontal="right"/>
    </xf>
    <xf numFmtId="0" fontId="13" fillId="4" borderId="0" xfId="0" applyFont="1" applyFill="1"/>
    <xf numFmtId="0" fontId="0" fillId="3" borderId="0" xfId="0" applyFill="1" applyAlignment="1" applyProtection="1">
      <alignment horizontal="left"/>
      <protection locked="0" hidden="1"/>
    </xf>
    <xf numFmtId="0" fontId="0" fillId="4" borderId="0" xfId="0" applyFill="1" applyAlignment="1">
      <alignment wrapText="1"/>
    </xf>
    <xf numFmtId="0" fontId="14" fillId="4" borderId="0" xfId="0" applyFont="1" applyFill="1"/>
    <xf numFmtId="0" fontId="6" fillId="3" borderId="0" xfId="0" applyFont="1" applyFill="1"/>
    <xf numFmtId="0" fontId="11" fillId="4" borderId="0" xfId="0" applyFont="1" applyFill="1" applyAlignment="1">
      <alignment wrapText="1"/>
    </xf>
    <xf numFmtId="0" fontId="15" fillId="4" borderId="0" xfId="0" applyFont="1" applyFill="1" applyAlignment="1">
      <alignment wrapText="1"/>
    </xf>
    <xf numFmtId="0" fontId="6" fillId="3" borderId="3" xfId="0" applyFont="1" applyFill="1" applyBorder="1" applyAlignment="1" applyProtection="1">
      <alignment horizontal="left"/>
      <protection locked="0" hidden="1"/>
    </xf>
    <xf numFmtId="0" fontId="5" fillId="4" borderId="0" xfId="0" applyFont="1" applyFill="1"/>
    <xf numFmtId="0" fontId="16" fillId="4" borderId="0" xfId="0" applyFont="1" applyFill="1"/>
    <xf numFmtId="0" fontId="5" fillId="3" borderId="0" xfId="0" applyFont="1" applyFill="1" applyAlignment="1" applyProtection="1">
      <alignment horizontal="left" vertical="center"/>
      <protection hidden="1"/>
    </xf>
    <xf numFmtId="0" fontId="11" fillId="0" borderId="0" xfId="0" applyFont="1"/>
    <xf numFmtId="0" fontId="5" fillId="0" borderId="0" xfId="0" applyFont="1"/>
    <xf numFmtId="0" fontId="0" fillId="5" borderId="2" xfId="0" applyFill="1" applyBorder="1" applyProtection="1">
      <protection hidden="1"/>
    </xf>
    <xf numFmtId="0" fontId="2" fillId="5" borderId="2" xfId="0" applyFont="1" applyFill="1" applyBorder="1" applyProtection="1">
      <protection hidden="1"/>
    </xf>
    <xf numFmtId="0" fontId="9" fillId="5" borderId="2" xfId="2" applyFont="1" applyFill="1" applyBorder="1" applyProtection="1">
      <protection hidden="1"/>
    </xf>
    <xf numFmtId="0" fontId="2" fillId="5" borderId="2" xfId="0" applyFont="1" applyFill="1" applyBorder="1" applyAlignment="1" applyProtection="1">
      <alignment horizontal="right"/>
      <protection hidden="1"/>
    </xf>
    <xf numFmtId="165" fontId="2" fillId="5" borderId="2" xfId="0" applyNumberFormat="1" applyFont="1" applyFill="1" applyBorder="1" applyProtection="1">
      <protection hidden="1"/>
    </xf>
    <xf numFmtId="165" fontId="10" fillId="5" borderId="2" xfId="0" applyNumberFormat="1" applyFont="1" applyFill="1" applyBorder="1" applyProtection="1">
      <protection hidden="1"/>
    </xf>
    <xf numFmtId="0" fontId="0" fillId="5" borderId="0" xfId="0" applyFill="1" applyProtection="1">
      <protection hidden="1"/>
    </xf>
    <xf numFmtId="0" fontId="2" fillId="5" borderId="0" xfId="0" applyFont="1" applyFill="1" applyProtection="1">
      <protection hidden="1"/>
    </xf>
    <xf numFmtId="0" fontId="9" fillId="5" borderId="0" xfId="2" applyFont="1" applyFill="1" applyBorder="1" applyProtection="1">
      <protection hidden="1"/>
    </xf>
    <xf numFmtId="0" fontId="2" fillId="5" borderId="0" xfId="0" applyFont="1" applyFill="1" applyAlignment="1" applyProtection="1">
      <alignment horizontal="right"/>
      <protection hidden="1"/>
    </xf>
    <xf numFmtId="165" fontId="2" fillId="5" borderId="0" xfId="0" applyNumberFormat="1" applyFont="1" applyFill="1" applyProtection="1">
      <protection hidden="1"/>
    </xf>
    <xf numFmtId="165" fontId="10" fillId="5" borderId="0" xfId="0" applyNumberFormat="1" applyFont="1" applyFill="1" applyProtection="1">
      <protection hidden="1"/>
    </xf>
    <xf numFmtId="0" fontId="10" fillId="5" borderId="0" xfId="0" applyFont="1" applyFill="1" applyProtection="1">
      <protection hidden="1"/>
    </xf>
    <xf numFmtId="0" fontId="5" fillId="5" borderId="0" xfId="0" applyFont="1" applyFill="1" applyAlignment="1" applyProtection="1">
      <alignment horizontal="right" vertical="center"/>
      <protection hidden="1"/>
    </xf>
    <xf numFmtId="0" fontId="2" fillId="5" borderId="3" xfId="0" applyFont="1" applyFill="1" applyBorder="1" applyProtection="1">
      <protection hidden="1"/>
    </xf>
    <xf numFmtId="166" fontId="2" fillId="5" borderId="0" xfId="0" applyNumberFormat="1" applyFont="1" applyFill="1" applyProtection="1">
      <protection hidden="1"/>
    </xf>
    <xf numFmtId="0" fontId="10" fillId="5" borderId="0" xfId="0" applyFont="1" applyFill="1" applyAlignment="1" applyProtection="1">
      <alignment horizontal="right"/>
      <protection hidden="1"/>
    </xf>
    <xf numFmtId="166" fontId="2" fillId="5" borderId="2" xfId="0" applyNumberFormat="1" applyFont="1" applyFill="1" applyBorder="1" applyProtection="1">
      <protection hidden="1"/>
    </xf>
    <xf numFmtId="164" fontId="16" fillId="0" borderId="0" xfId="0" applyNumberFormat="1" applyFont="1"/>
    <xf numFmtId="165" fontId="0" fillId="0" borderId="0" xfId="0" applyNumberFormat="1"/>
    <xf numFmtId="0" fontId="2" fillId="5" borderId="3" xfId="0" applyFont="1" applyFill="1" applyBorder="1" applyProtection="1">
      <protection locked="0" hidden="1"/>
    </xf>
    <xf numFmtId="165" fontId="2" fillId="5" borderId="1" xfId="0" applyNumberFormat="1" applyFont="1" applyFill="1" applyBorder="1" applyProtection="1">
      <protection locked="0" hidden="1"/>
    </xf>
    <xf numFmtId="0" fontId="0" fillId="0" borderId="0" xfId="0" applyProtection="1">
      <protection locked="0"/>
    </xf>
    <xf numFmtId="0" fontId="11" fillId="4" borderId="0" xfId="0" applyFont="1" applyFill="1"/>
    <xf numFmtId="165" fontId="8" fillId="0" borderId="0" xfId="0" applyNumberFormat="1" applyFont="1" applyAlignment="1" applyProtection="1">
      <alignment wrapText="1"/>
      <protection locked="0" hidden="1"/>
    </xf>
    <xf numFmtId="0" fontId="15" fillId="0" borderId="0" xfId="0" applyFont="1" applyAlignment="1">
      <alignment wrapText="1"/>
    </xf>
    <xf numFmtId="0" fontId="5" fillId="4" borderId="0" xfId="0" applyFont="1" applyFill="1" applyAlignment="1">
      <alignment horizontal="center"/>
    </xf>
    <xf numFmtId="14" fontId="2" fillId="0" borderId="4" xfId="0" applyNumberFormat="1" applyFont="1" applyBorder="1" applyAlignment="1" applyProtection="1">
      <alignment horizontal="center"/>
      <protection locked="0"/>
    </xf>
    <xf numFmtId="20" fontId="2" fillId="0" borderId="0" xfId="0" applyNumberFormat="1" applyFont="1" applyAlignment="1" applyProtection="1">
      <alignment horizontal="center"/>
      <protection locked="0"/>
    </xf>
    <xf numFmtId="20" fontId="2" fillId="0" borderId="4" xfId="0" applyNumberFormat="1" applyFont="1" applyBorder="1" applyAlignment="1" applyProtection="1">
      <alignment horizontal="center"/>
      <protection locked="0"/>
    </xf>
    <xf numFmtId="166" fontId="2" fillId="0" borderId="0" xfId="0" applyNumberFormat="1" applyFont="1" applyProtection="1">
      <protection locked="0"/>
    </xf>
    <xf numFmtId="165" fontId="2" fillId="0" borderId="4" xfId="0" applyNumberFormat="1" applyFont="1" applyBorder="1" applyProtection="1">
      <protection locked="0"/>
    </xf>
    <xf numFmtId="165" fontId="2" fillId="0" borderId="0" xfId="0" applyNumberFormat="1" applyFont="1" applyProtection="1">
      <protection locked="0"/>
    </xf>
    <xf numFmtId="0" fontId="2" fillId="0" borderId="4" xfId="0" applyFont="1" applyBorder="1" applyAlignment="1" applyProtection="1">
      <alignment horizontal="center"/>
      <protection locked="0"/>
    </xf>
    <xf numFmtId="0" fontId="2" fillId="0" borderId="4" xfId="0" applyFont="1" applyBorder="1" applyProtection="1">
      <protection locked="0"/>
    </xf>
    <xf numFmtId="0" fontId="18" fillId="0" borderId="0" xfId="0" applyFont="1"/>
    <xf numFmtId="0" fontId="10" fillId="5" borderId="0" xfId="0" applyFont="1" applyFill="1" applyAlignment="1" applyProtection="1">
      <alignment horizontal="right"/>
      <protection hidden="1"/>
    </xf>
    <xf numFmtId="0" fontId="2" fillId="0" borderId="6"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7" xfId="0" applyFont="1" applyBorder="1" applyAlignment="1" applyProtection="1">
      <alignment horizontal="left"/>
      <protection locked="0"/>
    </xf>
    <xf numFmtId="0" fontId="2" fillId="5" borderId="3" xfId="0" applyFont="1" applyFill="1" applyBorder="1" applyAlignment="1" applyProtection="1">
      <alignment horizontal="right"/>
      <protection locked="0" hidden="1"/>
    </xf>
    <xf numFmtId="0" fontId="2" fillId="5" borderId="3" xfId="0" applyFont="1" applyFill="1" applyBorder="1" applyAlignment="1" applyProtection="1">
      <alignment horizontal="right"/>
      <protection hidden="1"/>
    </xf>
    <xf numFmtId="0" fontId="5" fillId="0" borderId="0" xfId="0" applyFont="1" applyAlignment="1" applyProtection="1">
      <alignment horizontal="left" wrapText="1"/>
      <protection hidden="1"/>
    </xf>
    <xf numFmtId="0" fontId="2" fillId="0" borderId="4" xfId="0" applyFont="1" applyBorder="1" applyProtection="1">
      <protection locked="0"/>
    </xf>
    <xf numFmtId="0" fontId="5" fillId="3" borderId="3" xfId="0" applyFont="1" applyFill="1" applyBorder="1" applyAlignment="1" applyProtection="1">
      <alignment horizontal="left" vertical="center"/>
      <protection locked="0" hidden="1"/>
    </xf>
    <xf numFmtId="0" fontId="5" fillId="3" borderId="5" xfId="0" applyFont="1" applyFill="1" applyBorder="1" applyAlignment="1" applyProtection="1">
      <alignment horizontal="left" vertical="center"/>
      <protection locked="0" hidden="1"/>
    </xf>
    <xf numFmtId="0" fontId="5" fillId="0" borderId="0" xfId="0" applyFont="1" applyAlignment="1">
      <alignment horizontal="center"/>
    </xf>
    <xf numFmtId="0" fontId="3" fillId="0" borderId="0" xfId="0" applyFont="1" applyProtection="1">
      <protection locked="0" hidden="1"/>
    </xf>
    <xf numFmtId="0" fontId="0" fillId="0" borderId="0" xfId="0" applyProtection="1">
      <protection hidden="1"/>
    </xf>
    <xf numFmtId="0" fontId="2" fillId="4" borderId="0" xfId="0" applyFont="1" applyFill="1"/>
    <xf numFmtId="0" fontId="11" fillId="4" borderId="0" xfId="0" applyFont="1" applyFill="1" applyAlignment="1">
      <alignment horizontal="right"/>
    </xf>
    <xf numFmtId="165" fontId="11" fillId="4" borderId="0" xfId="0" applyNumberFormat="1" applyFont="1" applyFill="1" applyAlignment="1">
      <alignment horizontal="right"/>
    </xf>
    <xf numFmtId="0" fontId="0" fillId="4" borderId="0" xfId="0" applyFill="1"/>
    <xf numFmtId="0" fontId="0" fillId="4" borderId="0" xfId="0" applyFill="1" applyAlignment="1">
      <alignment horizontal="right"/>
    </xf>
    <xf numFmtId="2" fontId="11" fillId="4" borderId="0" xfId="0" applyNumberFormat="1" applyFont="1" applyFill="1" applyAlignment="1">
      <alignment horizontal="right"/>
    </xf>
    <xf numFmtId="0" fontId="15" fillId="4" borderId="0" xfId="0" applyFont="1" applyFill="1" applyAlignment="1">
      <alignment horizontal="right"/>
    </xf>
    <xf numFmtId="165" fontId="0" fillId="4" borderId="0" xfId="0" applyNumberFormat="1" applyFill="1" applyAlignment="1">
      <alignment horizontal="right"/>
    </xf>
    <xf numFmtId="0" fontId="12" fillId="4" borderId="0" xfId="0" applyFont="1" applyFill="1" applyAlignment="1">
      <alignment horizontal="right" wrapText="1"/>
    </xf>
    <xf numFmtId="2" fontId="4" fillId="4" borderId="0" xfId="0" applyNumberFormat="1" applyFont="1" applyFill="1" applyAlignment="1">
      <alignment horizontal="left"/>
    </xf>
    <xf numFmtId="166" fontId="0" fillId="4" borderId="0" xfId="0" applyNumberFormat="1" applyFill="1" applyAlignment="1">
      <alignment horizontal="right"/>
    </xf>
  </cellXfs>
  <cellStyles count="5">
    <cellStyle name="_R081211_RC10" xfId="1" xr:uid="{00000000-0005-0000-0000-000000000000}"/>
    <cellStyle name="Nullwert" xfId="2" xr:uid="{00000000-0005-0000-0000-000001000000}"/>
    <cellStyle name="Spesen" xfId="3" xr:uid="{00000000-0005-0000-0000-000002000000}"/>
    <cellStyle name="Spesen23" xfId="4" xr:uid="{00000000-0005-0000-0000-000003000000}"/>
    <cellStyle name="Standard" xfId="0" builtinId="0"/>
  </cellStyles>
  <dxfs count="25">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11</xdr:col>
      <xdr:colOff>695325</xdr:colOff>
      <xdr:row>0</xdr:row>
      <xdr:rowOff>228600</xdr:rowOff>
    </xdr:to>
    <xdr:pic>
      <xdr:nvPicPr>
        <xdr:cNvPr id="1032" name="Grafik 1">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57150</xdr:colOff>
      <xdr:row>0</xdr:row>
      <xdr:rowOff>28575</xdr:rowOff>
    </xdr:from>
    <xdr:to>
      <xdr:col>11</xdr:col>
      <xdr:colOff>676275</xdr:colOff>
      <xdr:row>0</xdr:row>
      <xdr:rowOff>228600</xdr:rowOff>
    </xdr:to>
    <xdr:pic>
      <xdr:nvPicPr>
        <xdr:cNvPr id="10249" name="Grafik 1">
          <a:extLst>
            <a:ext uri="{FF2B5EF4-FFF2-40B4-BE49-F238E27FC236}">
              <a16:creationId xmlns:a16="http://schemas.microsoft.com/office/drawing/2014/main" id="{00000000-0008-0000-0900-000009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47625</xdr:colOff>
      <xdr:row>0</xdr:row>
      <xdr:rowOff>19050</xdr:rowOff>
    </xdr:from>
    <xdr:to>
      <xdr:col>11</xdr:col>
      <xdr:colOff>666750</xdr:colOff>
      <xdr:row>0</xdr:row>
      <xdr:rowOff>219075</xdr:rowOff>
    </xdr:to>
    <xdr:pic>
      <xdr:nvPicPr>
        <xdr:cNvPr id="11273" name="Grafik 1">
          <a:extLst>
            <a:ext uri="{FF2B5EF4-FFF2-40B4-BE49-F238E27FC236}">
              <a16:creationId xmlns:a16="http://schemas.microsoft.com/office/drawing/2014/main" id="{00000000-0008-0000-0A00-000009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05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57150</xdr:colOff>
      <xdr:row>0</xdr:row>
      <xdr:rowOff>57150</xdr:rowOff>
    </xdr:from>
    <xdr:to>
      <xdr:col>11</xdr:col>
      <xdr:colOff>676275</xdr:colOff>
      <xdr:row>0</xdr:row>
      <xdr:rowOff>257175</xdr:rowOff>
    </xdr:to>
    <xdr:pic>
      <xdr:nvPicPr>
        <xdr:cNvPr id="12297" name="Grafik 1">
          <a:extLst>
            <a:ext uri="{FF2B5EF4-FFF2-40B4-BE49-F238E27FC236}">
              <a16:creationId xmlns:a16="http://schemas.microsoft.com/office/drawing/2014/main" id="{00000000-0008-0000-0B00-000009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5715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95250</xdr:colOff>
      <xdr:row>0</xdr:row>
      <xdr:rowOff>0</xdr:rowOff>
    </xdr:from>
    <xdr:to>
      <xdr:col>15</xdr:col>
      <xdr:colOff>0</xdr:colOff>
      <xdr:row>0</xdr:row>
      <xdr:rowOff>200025</xdr:rowOff>
    </xdr:to>
    <xdr:pic>
      <xdr:nvPicPr>
        <xdr:cNvPr id="13319" name="Grafik 1">
          <a:extLst>
            <a:ext uri="{FF2B5EF4-FFF2-40B4-BE49-F238E27FC236}">
              <a16:creationId xmlns:a16="http://schemas.microsoft.com/office/drawing/2014/main" id="{00000000-0008-0000-0C00-000007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6050" y="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2056" name="Grafik 1">
          <a:extLst>
            <a:ext uri="{FF2B5EF4-FFF2-40B4-BE49-F238E27FC236}">
              <a16:creationId xmlns:a16="http://schemas.microsoft.com/office/drawing/2014/main" id="{00000000-0008-0000-0100-000008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11</xdr:col>
      <xdr:colOff>695325</xdr:colOff>
      <xdr:row>0</xdr:row>
      <xdr:rowOff>228600</xdr:rowOff>
    </xdr:to>
    <xdr:pic>
      <xdr:nvPicPr>
        <xdr:cNvPr id="3080" name="Grafik 1">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4104" name="Grafik 1">
          <a:extLst>
            <a:ext uri="{FF2B5EF4-FFF2-40B4-BE49-F238E27FC236}">
              <a16:creationId xmlns:a16="http://schemas.microsoft.com/office/drawing/2014/main" id="{00000000-0008-0000-0300-000008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11</xdr:col>
      <xdr:colOff>695325</xdr:colOff>
      <xdr:row>0</xdr:row>
      <xdr:rowOff>228600</xdr:rowOff>
    </xdr:to>
    <xdr:pic>
      <xdr:nvPicPr>
        <xdr:cNvPr id="5128" name="Grafik 1">
          <a:extLst>
            <a:ext uri="{FF2B5EF4-FFF2-40B4-BE49-F238E27FC236}">
              <a16:creationId xmlns:a16="http://schemas.microsoft.com/office/drawing/2014/main" id="{00000000-0008-0000-0400-000008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6152" name="Grafik 1">
          <a:extLst>
            <a:ext uri="{FF2B5EF4-FFF2-40B4-BE49-F238E27FC236}">
              <a16:creationId xmlns:a16="http://schemas.microsoft.com/office/drawing/2014/main" id="{00000000-0008-0000-0500-00000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7177" name="Grafik 1">
          <a:extLst>
            <a:ext uri="{FF2B5EF4-FFF2-40B4-BE49-F238E27FC236}">
              <a16:creationId xmlns:a16="http://schemas.microsoft.com/office/drawing/2014/main" id="{00000000-0008-0000-0600-000009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8201" name="Grafik 1">
          <a:extLst>
            <a:ext uri="{FF2B5EF4-FFF2-40B4-BE49-F238E27FC236}">
              <a16:creationId xmlns:a16="http://schemas.microsoft.com/office/drawing/2014/main" id="{00000000-0008-0000-0700-000009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57150</xdr:colOff>
      <xdr:row>0</xdr:row>
      <xdr:rowOff>38100</xdr:rowOff>
    </xdr:from>
    <xdr:to>
      <xdr:col>11</xdr:col>
      <xdr:colOff>676275</xdr:colOff>
      <xdr:row>0</xdr:row>
      <xdr:rowOff>238125</xdr:rowOff>
    </xdr:to>
    <xdr:pic>
      <xdr:nvPicPr>
        <xdr:cNvPr id="9225" name="Grafik 1">
          <a:extLst>
            <a:ext uri="{FF2B5EF4-FFF2-40B4-BE49-F238E27FC236}">
              <a16:creationId xmlns:a16="http://schemas.microsoft.com/office/drawing/2014/main" id="{00000000-0008-0000-0800-000009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3810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108"/>
  <sheetViews>
    <sheetView zoomScale="120" zoomScaleNormal="120" workbookViewId="0">
      <selection activeCell="B12" sqref="B12:C12"/>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
        <v>105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0</v>
      </c>
      <c r="L2" s="5"/>
      <c r="M2" s="3"/>
      <c r="N2" s="3"/>
      <c r="O2" s="3"/>
      <c r="P2" s="3"/>
    </row>
    <row r="3" spans="1:17" ht="13.35" customHeight="1" x14ac:dyDescent="0.25">
      <c r="A3" s="7" t="s">
        <v>1</v>
      </c>
      <c r="B3" s="100"/>
      <c r="C3" s="100"/>
      <c r="D3" s="7"/>
      <c r="E3" s="7" t="s">
        <v>3</v>
      </c>
      <c r="F3" s="100"/>
      <c r="G3" s="100"/>
      <c r="H3" s="100"/>
      <c r="I3" s="100"/>
      <c r="J3" s="7" t="s">
        <v>102</v>
      </c>
      <c r="K3" s="50"/>
      <c r="L3" s="47"/>
      <c r="M3" s="2"/>
      <c r="N3" s="2"/>
      <c r="O3" s="2"/>
      <c r="P3" s="2"/>
    </row>
    <row r="4" spans="1:17" ht="13.35" customHeight="1" x14ac:dyDescent="0.25">
      <c r="A4" s="7" t="s">
        <v>87</v>
      </c>
      <c r="B4" s="101"/>
      <c r="C4" s="101"/>
      <c r="D4" s="7"/>
      <c r="E4" s="7" t="s">
        <v>4</v>
      </c>
      <c r="F4" s="101"/>
      <c r="G4" s="101"/>
      <c r="H4" s="101"/>
      <c r="I4" s="101"/>
      <c r="J4" s="7" t="s">
        <v>103</v>
      </c>
      <c r="K4" s="50"/>
      <c r="L4" s="47"/>
      <c r="M4" s="2"/>
      <c r="N4" s="2"/>
      <c r="O4" s="2"/>
      <c r="P4" s="2"/>
    </row>
    <row r="5" spans="1:17" ht="13.35" customHeight="1" x14ac:dyDescent="0.25">
      <c r="A5" s="7" t="s">
        <v>6</v>
      </c>
      <c r="B5" s="101"/>
      <c r="C5" s="101"/>
      <c r="D5" s="7"/>
      <c r="E5" s="7" t="s">
        <v>7</v>
      </c>
      <c r="F5" s="101"/>
      <c r="G5" s="101"/>
      <c r="H5" s="101"/>
      <c r="I5" s="101"/>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M10" s="14">
        <v>0</v>
      </c>
      <c r="N10" s="14">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SUM(N11:N12)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SUM(N11:N13)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SUM(N11:N14)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SUM(N11:N15)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SUM(N11:N16)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SUM(N11:N17)</f>
        <v>0</v>
      </c>
      <c r="N17" s="14">
        <f t="shared" si="1"/>
        <v>0</v>
      </c>
      <c r="O17" s="15"/>
      <c r="P17" s="15"/>
    </row>
    <row r="18" spans="1:16" hidden="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SUM(N11:N18)</f>
        <v>0</v>
      </c>
      <c r="N18" s="14">
        <f t="shared" si="1"/>
        <v>0</v>
      </c>
      <c r="O18" s="15"/>
      <c r="P18" s="2"/>
    </row>
    <row r="19" spans="1:16" hidden="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SUM(N11:N19)</f>
        <v>0</v>
      </c>
      <c r="N19" s="14">
        <f t="shared" si="1"/>
        <v>0</v>
      </c>
      <c r="O19" s="15"/>
      <c r="P19" s="2"/>
    </row>
    <row r="20" spans="1:16" hidden="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SUM(N11:N20)</f>
        <v>0</v>
      </c>
      <c r="N20" s="14">
        <f t="shared" si="1"/>
        <v>0</v>
      </c>
      <c r="O20" s="15"/>
      <c r="P20" s="2"/>
    </row>
    <row r="21" spans="1:16" hidden="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SUM(N11:N21)</f>
        <v>0</v>
      </c>
      <c r="N21" s="14">
        <f t="shared" si="1"/>
        <v>0</v>
      </c>
      <c r="O21" s="15"/>
      <c r="P21" s="2"/>
    </row>
    <row r="22" spans="1:16" hidden="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SUM(N11:N22)</f>
        <v>0</v>
      </c>
      <c r="N22" s="14">
        <f t="shared" si="1"/>
        <v>0</v>
      </c>
      <c r="O22" s="15"/>
      <c r="P22" s="2"/>
    </row>
    <row r="23" spans="1:16" hidden="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SUM(N11:N23)</f>
        <v>0</v>
      </c>
      <c r="N23" s="14">
        <f t="shared" si="1"/>
        <v>0</v>
      </c>
      <c r="O23" s="15"/>
      <c r="P23" s="2"/>
    </row>
    <row r="24" spans="1:16" hidden="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SUM(N11:N24)</f>
        <v>0</v>
      </c>
      <c r="N24" s="14">
        <f t="shared" si="1"/>
        <v>0</v>
      </c>
      <c r="O24" s="15"/>
      <c r="P24" s="2"/>
    </row>
    <row r="25" spans="1:16" hidden="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SUM(N11:N25)</f>
        <v>0</v>
      </c>
      <c r="N25" s="14">
        <f t="shared" si="1"/>
        <v>0</v>
      </c>
      <c r="O25" s="15"/>
      <c r="P25" s="2"/>
    </row>
    <row r="26" spans="1:16" hidden="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SUM(N11:N26)</f>
        <v>0</v>
      </c>
      <c r="N26" s="14">
        <f t="shared" si="1"/>
        <v>0</v>
      </c>
      <c r="O26" s="15"/>
      <c r="P26" s="2"/>
    </row>
    <row r="27" spans="1:16" hidden="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SUM(N11:N27)</f>
        <v>0</v>
      </c>
      <c r="N27" s="14">
        <f t="shared" si="1"/>
        <v>0</v>
      </c>
      <c r="O27" s="15"/>
      <c r="P27" s="2"/>
    </row>
    <row r="28" spans="1:16" hidden="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SUM(N11:N28)</f>
        <v>0</v>
      </c>
      <c r="N28" s="14">
        <f t="shared" si="1"/>
        <v>0</v>
      </c>
      <c r="O28" s="15"/>
      <c r="P28" s="2"/>
    </row>
    <row r="29" spans="1:16" ht="13.8" hidden="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SUM(N11:N29)</f>
        <v>0</v>
      </c>
      <c r="N29" s="14">
        <f t="shared" si="1"/>
        <v>0</v>
      </c>
      <c r="O29" s="15"/>
      <c r="P29" s="2"/>
    </row>
    <row r="30" spans="1:16" ht="12.75"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ht="12.75" customHeight="1" x14ac:dyDescent="0.25">
      <c r="A31" s="62"/>
      <c r="B31" s="63"/>
      <c r="C31" s="64"/>
      <c r="D31" s="64"/>
      <c r="E31" s="65"/>
      <c r="F31" s="65"/>
      <c r="G31" s="71"/>
      <c r="H31" s="71"/>
      <c r="I31" s="67"/>
      <c r="J31" s="67"/>
      <c r="K31" s="67"/>
      <c r="L31" s="66"/>
      <c r="M31" s="14"/>
      <c r="N31" s="15"/>
      <c r="O31" s="15"/>
      <c r="P31" s="2"/>
    </row>
    <row r="32" spans="1:16" ht="12.75" customHeight="1" x14ac:dyDescent="0.25">
      <c r="A32" s="69"/>
      <c r="B32" s="63"/>
      <c r="C32" s="63"/>
      <c r="D32" s="63"/>
      <c r="E32" s="65"/>
      <c r="F32" s="65"/>
      <c r="G32" s="71"/>
      <c r="H32" s="71"/>
      <c r="I32" s="66"/>
      <c r="J32" s="63"/>
      <c r="K32" s="67"/>
      <c r="L32" s="68"/>
      <c r="M32" s="2"/>
      <c r="N32" s="16"/>
      <c r="O32" s="16"/>
      <c r="P32" s="2"/>
    </row>
    <row r="33" spans="1:16" ht="12.75" customHeight="1" x14ac:dyDescent="0.25">
      <c r="A33" s="69" t="s">
        <v>2</v>
      </c>
      <c r="B33" s="76"/>
      <c r="C33" s="69" t="s">
        <v>5</v>
      </c>
      <c r="D33" s="96"/>
      <c r="E33" s="96"/>
      <c r="F33" s="69" t="s">
        <v>8</v>
      </c>
      <c r="G33" s="76"/>
      <c r="H33" s="71"/>
      <c r="I33" s="66"/>
      <c r="J33" s="63"/>
      <c r="K33" s="72" t="s">
        <v>61</v>
      </c>
      <c r="L33" s="67">
        <f>SUM(L11:L29)</f>
        <v>0</v>
      </c>
      <c r="M33" s="2"/>
      <c r="N33" s="16"/>
      <c r="O33" s="16"/>
      <c r="P33" s="2"/>
    </row>
    <row r="34" spans="1:16" ht="9" customHeight="1" x14ac:dyDescent="0.25">
      <c r="M34" s="2"/>
      <c r="N34" s="16"/>
      <c r="O34" s="16"/>
      <c r="P34" s="2"/>
    </row>
    <row r="35" spans="1:16" ht="9" customHeight="1" x14ac:dyDescent="0.25">
      <c r="M35" s="2"/>
      <c r="N35" s="16"/>
      <c r="O35" s="16"/>
      <c r="P35" s="2"/>
    </row>
    <row r="36" spans="1:16" ht="12.75" customHeight="1" x14ac:dyDescent="0.25">
      <c r="A36" s="54" t="s">
        <v>51</v>
      </c>
      <c r="D36" s="102" t="s">
        <v>50</v>
      </c>
      <c r="E36" s="102"/>
      <c r="F36" s="102"/>
      <c r="G36" s="102"/>
      <c r="H36" s="74">
        <f>190-H58</f>
        <v>190</v>
      </c>
      <c r="I36" s="91"/>
      <c r="M36" s="2"/>
      <c r="N36" s="16"/>
      <c r="O36" s="16"/>
      <c r="P36" s="2"/>
    </row>
    <row r="37" spans="1:16" ht="9" customHeight="1" x14ac:dyDescent="0.25"/>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59</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c r="F59" s="65"/>
      <c r="G59" s="66"/>
      <c r="H59" s="66"/>
      <c r="I59" s="67"/>
      <c r="J59" s="67"/>
      <c r="K59" s="67"/>
      <c r="L59" s="66"/>
      <c r="M59" s="15"/>
      <c r="N59" s="15"/>
      <c r="O59" s="15"/>
      <c r="P59" s="2"/>
    </row>
    <row r="60" spans="1:16" x14ac:dyDescent="0.25">
      <c r="A60" s="62"/>
      <c r="B60" s="63"/>
      <c r="C60" s="63"/>
      <c r="D60" s="63"/>
      <c r="E60" s="65"/>
      <c r="F60" s="65"/>
      <c r="G60" s="66"/>
      <c r="H60" s="66"/>
      <c r="I60" s="66"/>
      <c r="J60" s="63"/>
      <c r="K60" s="67"/>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 customHeight="1" x14ac:dyDescent="0.25"/>
    <row r="102" spans="1:16" x14ac:dyDescent="0.25">
      <c r="A102" s="54" t="s">
        <v>54</v>
      </c>
      <c r="H102" s="92" t="s">
        <v>55</v>
      </c>
      <c r="I102" s="92"/>
      <c r="J102" s="92"/>
      <c r="K102" s="92"/>
      <c r="L102" s="67">
        <f>SUM(L94:L100)</f>
        <v>0</v>
      </c>
    </row>
    <row r="104" spans="1:16" ht="13.35" customHeight="1" x14ac:dyDescent="0.25">
      <c r="A104" s="17"/>
      <c r="B104" s="17" t="s">
        <v>31</v>
      </c>
      <c r="C104" s="17"/>
      <c r="E104" s="17"/>
      <c r="F104" s="17" t="s">
        <v>98</v>
      </c>
      <c r="G104" s="17"/>
      <c r="H104" s="17" t="s">
        <v>32</v>
      </c>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row r="108" spans="1:16" x14ac:dyDescent="0.25">
      <c r="A108" s="78"/>
      <c r="B108" s="78"/>
      <c r="C108" s="78"/>
      <c r="D108" s="78"/>
      <c r="E108" s="78"/>
      <c r="F108" s="78"/>
      <c r="G108" s="78"/>
      <c r="H108" s="78"/>
      <c r="I108" s="78"/>
      <c r="J108" s="78"/>
      <c r="K108" s="78"/>
      <c r="L108" s="78"/>
    </row>
  </sheetData>
  <sheetProtection sheet="1" selectLockedCells="1"/>
  <mergeCells count="80">
    <mergeCell ref="B23:C23"/>
    <mergeCell ref="B24:C24"/>
    <mergeCell ref="B18:C18"/>
    <mergeCell ref="B17:C17"/>
    <mergeCell ref="B19:C19"/>
    <mergeCell ref="B40:C40"/>
    <mergeCell ref="A1:I1"/>
    <mergeCell ref="J1:L1"/>
    <mergeCell ref="B10:C10"/>
    <mergeCell ref="B11:C11"/>
    <mergeCell ref="B16:C16"/>
    <mergeCell ref="B12:C12"/>
    <mergeCell ref="B13:C13"/>
    <mergeCell ref="B14:C14"/>
    <mergeCell ref="B15:C15"/>
    <mergeCell ref="D33:E33"/>
    <mergeCell ref="F5:I5"/>
    <mergeCell ref="B27:C27"/>
    <mergeCell ref="B20:C20"/>
    <mergeCell ref="B21:C21"/>
    <mergeCell ref="B22:C22"/>
    <mergeCell ref="B29:C29"/>
    <mergeCell ref="B38:C38"/>
    <mergeCell ref="B25:C25"/>
    <mergeCell ref="B26:C26"/>
    <mergeCell ref="B39:C39"/>
    <mergeCell ref="B28:C28"/>
    <mergeCell ref="B41:C41"/>
    <mergeCell ref="B42:C42"/>
    <mergeCell ref="B43:C43"/>
    <mergeCell ref="B53:C53"/>
    <mergeCell ref="B54:C54"/>
    <mergeCell ref="B52:C52"/>
    <mergeCell ref="B45:C45"/>
    <mergeCell ref="B49:C49"/>
    <mergeCell ref="B50:C50"/>
    <mergeCell ref="B80:K80"/>
    <mergeCell ref="B81:K81"/>
    <mergeCell ref="B82:K82"/>
    <mergeCell ref="B69:K69"/>
    <mergeCell ref="D36:G36"/>
    <mergeCell ref="D61:E61"/>
    <mergeCell ref="B66:K66"/>
    <mergeCell ref="B44:C44"/>
    <mergeCell ref="B56:C56"/>
    <mergeCell ref="B47:C47"/>
    <mergeCell ref="B55:C55"/>
    <mergeCell ref="B46:C46"/>
    <mergeCell ref="B48:C48"/>
    <mergeCell ref="B67:K67"/>
    <mergeCell ref="B68:K68"/>
    <mergeCell ref="B57:C57"/>
    <mergeCell ref="B3:C3"/>
    <mergeCell ref="B4:C4"/>
    <mergeCell ref="B5:C5"/>
    <mergeCell ref="F3:I3"/>
    <mergeCell ref="F4:I4"/>
    <mergeCell ref="B75:K75"/>
    <mergeCell ref="B65:C65"/>
    <mergeCell ref="B51:C51"/>
    <mergeCell ref="D100:E100"/>
    <mergeCell ref="B83:K83"/>
    <mergeCell ref="B70:K70"/>
    <mergeCell ref="B71:K71"/>
    <mergeCell ref="B72:K72"/>
    <mergeCell ref="B87:K87"/>
    <mergeCell ref="B85:K85"/>
    <mergeCell ref="B86:K86"/>
    <mergeCell ref="B84:K84"/>
    <mergeCell ref="D77:E77"/>
    <mergeCell ref="B73:K73"/>
    <mergeCell ref="B74:K74"/>
    <mergeCell ref="B79:C79"/>
    <mergeCell ref="H102:K102"/>
    <mergeCell ref="B88:K88"/>
    <mergeCell ref="B89:K89"/>
    <mergeCell ref="D91:E91"/>
    <mergeCell ref="D94:E94"/>
    <mergeCell ref="D96:E96"/>
    <mergeCell ref="D98:E98"/>
  </mergeCells>
  <conditionalFormatting sqref="O58:O59 N60:O63 N77:O77">
    <cfRule type="cellIs" dxfId="24" priority="2" stopIfTrue="1" operator="lessThanOrEqual">
      <formula>0</formula>
    </cfRule>
  </conditionalFormatting>
  <conditionalFormatting sqref="O76">
    <cfRule type="cellIs" dxfId="23"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000-000000000000}">
      <formula1>40544</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000-000001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000-000002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000-000003000000}">
      <formula1>0.999305555555556</formula1>
    </dataValidation>
    <dataValidation type="decimal" operator="greaterThan" allowBlank="1" showInputMessage="1" showErrorMessage="1" errorTitle="Achtung: Berechungsfeld !" error="Bitte geben Sie eine Zahl ein !" sqref="J11:K29 G11:H11" xr:uid="{00000000-0002-0000-0000-000004000000}">
      <formula1>0</formula1>
    </dataValidation>
    <dataValidation type="decimal" operator="greaterThan" allowBlank="1" showInputMessage="1" showErrorMessage="1" errorTitle="Achtung: Berechungsfeld !" error="Bitte geben Sie eine Zahl ein !" sqref="G12:H29" xr:uid="{00000000-0002-0000-0000-000005000000}">
      <formula1>-1000</formula1>
    </dataValidation>
    <dataValidation type="decimal" operator="greaterThan" allowBlank="1" showInputMessage="1" showErrorMessage="1" errorTitle="Achtung: Berechungsfeld !" error="Bitte geben Sie ein Zahl ein !" sqref="J39:K57 J81:K89 G67:H75 J67:K75 G81:H89" xr:uid="{00000000-0002-0000-0000-000006000000}">
      <formula1>0</formula1>
    </dataValidation>
    <dataValidation type="list" allowBlank="1" showInputMessage="1" showErrorMessage="1" sqref="F11:F29" xr:uid="{00000000-0002-0000-0000-000007000000}">
      <formula1>Fahrzeugart</formula1>
    </dataValidation>
    <dataValidation type="list" allowBlank="1" showInputMessage="1" showErrorMessage="1" sqref="F39:F57" xr:uid="{00000000-0002-0000-0000-000008000000}">
      <formula1>Billettart</formula1>
    </dataValidation>
    <dataValidation type="decimal" operator="greaterThanOrEqual" allowBlank="1" showInputMessage="1" showErrorMessage="1" sqref="G39:H57" xr:uid="{00000000-0002-0000-0000-000009000000}">
      <formula1>0</formula1>
    </dataValidation>
  </dataValidations>
  <pageMargins left="0.9055118110236221" right="0.9055118110236221" top="0.51181102362204722" bottom="0.51181102362204722" header="0.51181102362204722" footer="0.31496062992125984"/>
  <pageSetup paperSize="9" scale="91" fitToHeight="0" orientation="landscape" useFirstPageNumber="1" r:id="rId1"/>
  <headerFooter alignWithMargins="0">
    <oddFooter>&amp;L&amp;8&amp;F&amp;C&amp;8&amp;A&amp;R&amp;8Seite 1</oddFooter>
  </headerFooter>
  <rowBreaks count="1" manualBreakCount="1">
    <brk id="62" max="16383" man="1"/>
  </rowBreaks>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23</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September!N30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September!G32</f>
        <v>0</v>
      </c>
      <c r="H31" s="71"/>
      <c r="I31" s="66">
        <f>September!I32</f>
        <v>0</v>
      </c>
      <c r="J31" s="66">
        <f>September!J32</f>
        <v>0</v>
      </c>
      <c r="K31" s="66">
        <f>September!K32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September!G60</f>
        <v>0</v>
      </c>
      <c r="H59" s="66">
        <f>September!H60</f>
        <v>0</v>
      </c>
      <c r="I59" s="66">
        <f>September!I60</f>
        <v>0</v>
      </c>
      <c r="J59" s="66">
        <f>September!J60</f>
        <v>0</v>
      </c>
      <c r="K59" s="66">
        <f>September!K60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78</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6" priority="2" stopIfTrue="1" operator="lessThanOrEqual">
      <formula>0</formula>
    </cfRule>
  </conditionalFormatting>
  <conditionalFormatting sqref="O76">
    <cfRule type="cellIs" dxfId="5"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9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9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9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900-000003000000}">
      <formula1>0</formula1>
    </dataValidation>
    <dataValidation type="decimal" operator="greaterThan" allowBlank="1" showInputMessage="1" showErrorMessage="1" errorTitle="Achtung: Berechungsfeld !" error="Bitte geben Sie eine Zahl ein !" sqref="J11:K29 G11:H11" xr:uid="{00000000-0002-0000-0900-000004000000}">
      <formula1>0</formula1>
    </dataValidation>
    <dataValidation type="decimal" operator="greaterThanOrEqual" allowBlank="1" showInputMessage="1" showErrorMessage="1" sqref="G39:H57" xr:uid="{00000000-0002-0000-0900-000005000000}">
      <formula1>0</formula1>
    </dataValidation>
    <dataValidation type="list" allowBlank="1" showInputMessage="1" showErrorMessage="1" sqref="F39:F57" xr:uid="{00000000-0002-0000-0900-000006000000}">
      <formula1>Billettart</formula1>
    </dataValidation>
    <dataValidation type="list" allowBlank="1" showInputMessage="1" showErrorMessage="1" sqref="F11:F29" xr:uid="{00000000-0002-0000-0900-000007000000}">
      <formula1>Fahrzeugart</formula1>
    </dataValidation>
    <dataValidation type="decimal" operator="greaterThan" allowBlank="1" showInputMessage="1" showErrorMessage="1" errorTitle="Achtung: Berechungsfeld !" error="Bitte geben Sie eine Zahl ein !" sqref="G12:H29" xr:uid="{00000000-0002-0000-09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9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24</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Oktober!N30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86"/>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86"/>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86"/>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86"/>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86"/>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86"/>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86"/>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86"/>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86"/>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86"/>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86"/>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86"/>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Oktober!G32</f>
        <v>0</v>
      </c>
      <c r="H31" s="71"/>
      <c r="I31" s="66">
        <f>Oktober!I32</f>
        <v>0</v>
      </c>
      <c r="J31" s="66">
        <f>Oktober!J32</f>
        <v>0</v>
      </c>
      <c r="K31" s="66">
        <f>Oktober!K32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Oktober!G60</f>
        <v>0</v>
      </c>
      <c r="H59" s="66">
        <f>Oktober!H60</f>
        <v>0</v>
      </c>
      <c r="I59" s="66">
        <f>Oktober!I60</f>
        <v>0</v>
      </c>
      <c r="J59" s="66">
        <f>Oktober!J60</f>
        <v>0</v>
      </c>
      <c r="K59" s="66">
        <f>Oktober!K60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79</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4" priority="2" stopIfTrue="1" operator="lessThanOrEqual">
      <formula>0</formula>
    </cfRule>
  </conditionalFormatting>
  <conditionalFormatting sqref="O76">
    <cfRule type="cellIs" dxfId="3"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A00-000000000000}">
      <formula1>40544</formula1>
    </dataValidation>
    <dataValidation type="decimal" operator="greaterThan" allowBlank="1" showInputMessage="1" showErrorMessage="1" errorTitle="Achtung: Berechungsfeld !" error="Bitte geben Sie eine Zahl ein !" sqref="G12:H29" xr:uid="{00000000-0002-0000-0A00-000001000000}">
      <formula1>-1000</formula1>
    </dataValidation>
    <dataValidation type="list" allowBlank="1" showInputMessage="1" showErrorMessage="1" sqref="F11:F29" xr:uid="{00000000-0002-0000-0A00-000002000000}">
      <formula1>Fahrzeugart</formula1>
    </dataValidation>
    <dataValidation type="list" allowBlank="1" showInputMessage="1" showErrorMessage="1" sqref="F39:F57" xr:uid="{00000000-0002-0000-0A00-000003000000}">
      <formula1>Billettart</formula1>
    </dataValidation>
    <dataValidation type="decimal" operator="greaterThanOrEqual" allowBlank="1" showInputMessage="1" showErrorMessage="1" sqref="G39:H57" xr:uid="{00000000-0002-0000-0A00-000004000000}">
      <formula1>0</formula1>
    </dataValidation>
    <dataValidation type="decimal" operator="greaterThan" allowBlank="1" showInputMessage="1" showErrorMessage="1" errorTitle="Achtung: Berechungsfeld !" error="Bitte geben Sie eine Zahl ein !" sqref="J11:K29 G11:H11" xr:uid="{00000000-0002-0000-0A00-000005000000}">
      <formula1>0</formula1>
    </dataValidation>
    <dataValidation type="decimal" operator="greaterThan" allowBlank="1" showInputMessage="1" showErrorMessage="1" errorTitle="Achtung: Berechungsfeld !" error="Bitte geben Sie ein Zahl ein !" sqref="J39:K57 J81:K89 G67:H75 J67:K75 G81:H89" xr:uid="{00000000-0002-0000-0A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A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A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A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Q108"/>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25</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November!N30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86"/>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86"/>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86"/>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86"/>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86"/>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86"/>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86"/>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86"/>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86"/>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86"/>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86"/>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86"/>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November!G32</f>
        <v>0</v>
      </c>
      <c r="H31" s="71"/>
      <c r="I31" s="66">
        <f>November!I32</f>
        <v>0</v>
      </c>
      <c r="J31" s="66">
        <f>November!J32</f>
        <v>0</v>
      </c>
      <c r="K31" s="66">
        <f>November!K32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November!G60</f>
        <v>0</v>
      </c>
      <c r="H59" s="66">
        <f>November!H60</f>
        <v>0</v>
      </c>
      <c r="I59" s="66">
        <f>November!I60</f>
        <v>0</v>
      </c>
      <c r="J59" s="66">
        <f>November!J60</f>
        <v>0</v>
      </c>
      <c r="K59" s="66">
        <f>November!K60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80</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row r="108" spans="1:16" x14ac:dyDescent="0.25">
      <c r="B108" s="78"/>
      <c r="C108" s="78"/>
      <c r="D108" s="78"/>
      <c r="E108" s="78"/>
      <c r="F108" s="78"/>
      <c r="G108" s="78"/>
      <c r="H108" s="78"/>
      <c r="I108" s="78"/>
      <c r="J108" s="78"/>
      <c r="K108"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2" priority="2" stopIfTrue="1" operator="lessThanOrEqual">
      <formula>0</formula>
    </cfRule>
  </conditionalFormatting>
  <conditionalFormatting sqref="O76">
    <cfRule type="cellIs" dxfId="1"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B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B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B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B00-000003000000}">
      <formula1>0</formula1>
    </dataValidation>
    <dataValidation type="decimal" operator="greaterThan" allowBlank="1" showInputMessage="1" showErrorMessage="1" errorTitle="Achtung: Berechungsfeld !" error="Bitte geben Sie eine Zahl ein !" sqref="J11:K29 G11:H11" xr:uid="{00000000-0002-0000-0B00-000004000000}">
      <formula1>0</formula1>
    </dataValidation>
    <dataValidation type="decimal" operator="greaterThanOrEqual" allowBlank="1" showInputMessage="1" showErrorMessage="1" sqref="G39:H57" xr:uid="{00000000-0002-0000-0B00-000005000000}">
      <formula1>0</formula1>
    </dataValidation>
    <dataValidation type="list" allowBlank="1" showInputMessage="1" showErrorMessage="1" sqref="F39:F57" xr:uid="{00000000-0002-0000-0B00-000006000000}">
      <formula1>Billettart</formula1>
    </dataValidation>
    <dataValidation type="list" allowBlank="1" showInputMessage="1" showErrorMessage="1" sqref="F11:F29" xr:uid="{00000000-0002-0000-0B00-000007000000}">
      <formula1>Fahrzeugart</formula1>
    </dataValidation>
    <dataValidation type="decimal" operator="greaterThan" allowBlank="1" showInputMessage="1" showErrorMessage="1" errorTitle="Achtung: Berechungsfeld !" error="Bitte geben Sie eine Zahl ein !" sqref="G12:H29" xr:uid="{00000000-0002-0000-0B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B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P34"/>
  <sheetViews>
    <sheetView zoomScale="120" zoomScaleNormal="139" workbookViewId="0"/>
  </sheetViews>
  <sheetFormatPr baseColWidth="10" defaultColWidth="11.5546875" defaultRowHeight="13.2" x14ac:dyDescent="0.25"/>
  <cols>
    <col min="1" max="1" width="11.6640625" customWidth="1"/>
    <col min="2" max="3" width="14.33203125" customWidth="1"/>
    <col min="4" max="4" width="6.109375" customWidth="1"/>
    <col min="5" max="5" width="3.6640625" customWidth="1"/>
    <col min="6" max="6" width="13.6640625" customWidth="1"/>
    <col min="7" max="12" width="10.6640625" customWidth="1"/>
    <col min="13" max="15" width="0" hidden="1" customWidth="1"/>
  </cols>
  <sheetData>
    <row r="1" spans="1:16" ht="42.6" customHeight="1" x14ac:dyDescent="0.4">
      <c r="A1" s="1" t="str">
        <f>Januar!A1</f>
        <v>Spesenabrechnung 2025</v>
      </c>
      <c r="B1" s="2"/>
      <c r="C1" s="2"/>
      <c r="D1" s="2"/>
      <c r="E1" s="2"/>
      <c r="F1" s="2"/>
      <c r="G1" s="2"/>
      <c r="H1" s="2"/>
      <c r="I1" s="2"/>
      <c r="J1" s="2"/>
      <c r="K1" s="2"/>
      <c r="L1" s="2"/>
      <c r="M1" s="2"/>
      <c r="N1" s="2"/>
      <c r="O1" s="2"/>
      <c r="P1" s="2"/>
    </row>
    <row r="2" spans="1:16" ht="21" x14ac:dyDescent="0.4">
      <c r="A2" s="2"/>
      <c r="B2" s="3"/>
      <c r="C2" s="3"/>
      <c r="D2" s="2"/>
      <c r="E2" s="2"/>
      <c r="F2" s="3"/>
      <c r="G2" s="2"/>
      <c r="H2" s="2"/>
      <c r="I2" s="3"/>
      <c r="J2" s="2"/>
      <c r="K2" s="4" t="s">
        <v>26</v>
      </c>
      <c r="L2" s="5" t="str">
        <f>IF(Januar!L2="","",Januar!L2)</f>
        <v/>
      </c>
      <c r="M2" s="3"/>
      <c r="N2" s="2"/>
      <c r="O2" s="2"/>
      <c r="P2" s="2"/>
    </row>
    <row r="3" spans="1:16" ht="9.9" customHeight="1" x14ac:dyDescent="0.25">
      <c r="A3" s="2"/>
      <c r="B3" s="2"/>
      <c r="C3" s="2"/>
      <c r="D3" s="2"/>
      <c r="E3" s="2"/>
      <c r="F3" s="2"/>
      <c r="G3" s="2"/>
      <c r="H3" s="2"/>
      <c r="I3" s="2"/>
      <c r="J3" s="2"/>
      <c r="K3" s="2"/>
      <c r="L3" s="2"/>
      <c r="M3" s="2"/>
      <c r="N3" s="2"/>
      <c r="O3" s="2"/>
      <c r="P3" s="2"/>
    </row>
    <row r="4" spans="1:16" ht="13.35" customHeight="1" x14ac:dyDescent="0.25">
      <c r="A4" s="7" t="s">
        <v>1</v>
      </c>
      <c r="B4" s="100" t="str">
        <f>IF(Januar!B3="","",Januar!B3)</f>
        <v/>
      </c>
      <c r="C4" s="100"/>
      <c r="D4" s="7"/>
      <c r="E4" s="7" t="s">
        <v>3</v>
      </c>
      <c r="F4" s="100" t="str">
        <f>IF(Januar!F3="","",Januar!F3)</f>
        <v/>
      </c>
      <c r="G4" s="100"/>
      <c r="H4" s="100"/>
      <c r="I4" s="100"/>
      <c r="J4" s="7" t="s">
        <v>102</v>
      </c>
      <c r="K4" s="50" t="str">
        <f>IF(Januar!K3="","",Januar!K3)</f>
        <v/>
      </c>
      <c r="L4" s="47"/>
      <c r="M4" s="2"/>
      <c r="N4" s="2"/>
      <c r="O4" s="2"/>
      <c r="P4" s="2"/>
    </row>
    <row r="5" spans="1:16" ht="13.35" customHeight="1" x14ac:dyDescent="0.25">
      <c r="A5" s="7" t="s">
        <v>87</v>
      </c>
      <c r="B5" s="101" t="str">
        <f>IF(Januar!B4="","",Januar!B4)</f>
        <v/>
      </c>
      <c r="C5" s="101"/>
      <c r="D5" s="7"/>
      <c r="E5" s="7" t="s">
        <v>4</v>
      </c>
      <c r="F5" s="101" t="str">
        <f>IF(Januar!F4="","",Januar!F4)</f>
        <v/>
      </c>
      <c r="G5" s="101"/>
      <c r="H5" s="101"/>
      <c r="I5" s="101"/>
      <c r="J5" s="7" t="s">
        <v>103</v>
      </c>
      <c r="K5" s="50" t="str">
        <f>IF(Januar!K4="","",Januar!K4)</f>
        <v/>
      </c>
      <c r="L5" s="47"/>
      <c r="M5" s="2"/>
      <c r="N5" s="2"/>
      <c r="O5" s="2"/>
      <c r="P5" s="2"/>
    </row>
    <row r="6" spans="1:16" ht="13.35" customHeight="1" x14ac:dyDescent="0.25">
      <c r="A6" s="7" t="s">
        <v>6</v>
      </c>
      <c r="B6" s="101" t="str">
        <f>IF(Januar!B5="","",Januar!B5)</f>
        <v/>
      </c>
      <c r="C6" s="101"/>
      <c r="D6" s="7"/>
      <c r="E6" s="7" t="s">
        <v>7</v>
      </c>
      <c r="F6" s="101" t="str">
        <f>IF(Januar!F5="","",Januar!F5)</f>
        <v/>
      </c>
      <c r="G6" s="101"/>
      <c r="H6" s="101"/>
      <c r="I6" s="101"/>
      <c r="J6" s="7" t="s">
        <v>104</v>
      </c>
      <c r="K6" s="47"/>
      <c r="L6" s="36"/>
      <c r="M6" s="2"/>
      <c r="N6" s="2"/>
      <c r="O6" s="2"/>
      <c r="P6" s="2"/>
    </row>
    <row r="7" spans="1:16" ht="9.9" customHeight="1" x14ac:dyDescent="0.25">
      <c r="A7" s="7"/>
      <c r="B7" s="53"/>
      <c r="C7" s="53"/>
      <c r="D7" s="7"/>
      <c r="E7" s="7"/>
      <c r="F7" s="53"/>
      <c r="G7" s="53"/>
      <c r="H7" s="53"/>
      <c r="I7" s="53"/>
      <c r="J7" s="7"/>
      <c r="K7" s="47"/>
      <c r="L7" s="36"/>
      <c r="M7" s="2"/>
      <c r="N7" s="2"/>
      <c r="O7" s="2"/>
      <c r="P7" s="2"/>
    </row>
    <row r="8" spans="1:16" ht="18.45" customHeight="1" x14ac:dyDescent="0.3">
      <c r="A8" s="21"/>
      <c r="B8" s="113" t="s">
        <v>27</v>
      </c>
      <c r="C8" s="113"/>
      <c r="D8" s="21"/>
      <c r="E8" s="21"/>
      <c r="F8" s="21"/>
      <c r="G8" s="21"/>
      <c r="I8" s="24"/>
      <c r="J8" s="24"/>
      <c r="K8" s="24"/>
      <c r="L8" s="24"/>
      <c r="P8" s="2"/>
    </row>
    <row r="9" spans="1:16" ht="13.35" customHeight="1" x14ac:dyDescent="0.25">
      <c r="A9" s="22"/>
      <c r="B9" s="114"/>
      <c r="C9" s="114"/>
      <c r="D9" s="23"/>
      <c r="E9" s="23"/>
      <c r="F9" s="24"/>
      <c r="G9" s="24"/>
      <c r="H9" s="51"/>
      <c r="I9" s="52" t="s">
        <v>43</v>
      </c>
      <c r="J9" s="24"/>
      <c r="K9" s="24"/>
      <c r="L9" s="24"/>
    </row>
    <row r="10" spans="1:16" ht="13.35" customHeight="1" x14ac:dyDescent="0.25">
      <c r="A10" s="25"/>
      <c r="B10" s="111" t="s">
        <v>96</v>
      </c>
      <c r="C10" s="109"/>
      <c r="D10" s="26"/>
      <c r="E10" s="115">
        <f>SUM(Dezember!G32)</f>
        <v>0</v>
      </c>
      <c r="F10" s="115"/>
      <c r="G10" s="24"/>
      <c r="H10" s="51"/>
      <c r="I10" s="52" t="s">
        <v>81</v>
      </c>
      <c r="J10" s="20"/>
      <c r="K10" s="21" t="s">
        <v>41</v>
      </c>
      <c r="L10" s="21" t="s">
        <v>42</v>
      </c>
    </row>
    <row r="11" spans="1:16" ht="13.35" customHeight="1" x14ac:dyDescent="0.25">
      <c r="A11" s="25"/>
      <c r="B11" s="109"/>
      <c r="C11" s="109"/>
      <c r="D11" s="23"/>
      <c r="E11" s="110"/>
      <c r="F11" s="110"/>
      <c r="G11" s="24"/>
      <c r="H11" s="51"/>
      <c r="I11" s="51" t="s">
        <v>45</v>
      </c>
      <c r="J11" s="51"/>
      <c r="K11" s="82">
        <v>0.7</v>
      </c>
      <c r="L11" s="82">
        <v>0.55000000000000004</v>
      </c>
      <c r="N11" s="19"/>
      <c r="O11" s="19"/>
      <c r="P11" s="19"/>
    </row>
    <row r="12" spans="1:16" ht="13.35" customHeight="1" x14ac:dyDescent="0.25">
      <c r="A12" s="106" t="s">
        <v>28</v>
      </c>
      <c r="B12" s="106"/>
      <c r="C12" s="106"/>
      <c r="D12" s="23"/>
      <c r="E12" s="107">
        <f>SUM(Dezember!I32)</f>
        <v>0</v>
      </c>
      <c r="F12" s="107"/>
      <c r="G12" s="24"/>
      <c r="H12" s="51"/>
      <c r="I12" s="51" t="s">
        <v>46</v>
      </c>
      <c r="J12" s="51"/>
      <c r="K12" s="82">
        <v>0.35</v>
      </c>
      <c r="L12" s="51"/>
    </row>
    <row r="13" spans="1:16" ht="13.35" customHeight="1" x14ac:dyDescent="0.25">
      <c r="A13" s="25"/>
      <c r="B13" s="109"/>
      <c r="C13" s="109"/>
      <c r="D13" s="23"/>
      <c r="E13" s="27"/>
      <c r="F13" s="28"/>
      <c r="G13" s="24"/>
      <c r="H13" s="51"/>
      <c r="I13" s="51" t="s">
        <v>47</v>
      </c>
      <c r="J13" s="51"/>
      <c r="K13" s="82">
        <v>0.18</v>
      </c>
      <c r="L13" s="51"/>
    </row>
    <row r="14" spans="1:16" ht="13.35" customHeight="1" x14ac:dyDescent="0.25">
      <c r="A14" s="25"/>
      <c r="B14" s="111" t="s">
        <v>95</v>
      </c>
      <c r="C14" s="109"/>
      <c r="D14" s="23"/>
      <c r="E14" s="112">
        <f>SUM(Dezember!G60)</f>
        <v>0</v>
      </c>
      <c r="F14" s="112"/>
      <c r="G14" s="24"/>
      <c r="H14" s="24"/>
      <c r="I14" s="51" t="s">
        <v>48</v>
      </c>
      <c r="J14" s="51"/>
      <c r="K14" s="82">
        <v>-0.45</v>
      </c>
      <c r="L14" s="51"/>
    </row>
    <row r="15" spans="1:16" ht="13.35" customHeight="1" x14ac:dyDescent="0.25">
      <c r="A15" s="25"/>
      <c r="B15" s="109"/>
      <c r="C15" s="109"/>
      <c r="D15" s="23"/>
      <c r="E15" s="27"/>
      <c r="F15" s="28"/>
      <c r="G15" s="24"/>
      <c r="H15" s="24"/>
      <c r="I15" s="51" t="s">
        <v>40</v>
      </c>
      <c r="J15" s="51"/>
      <c r="K15" s="82">
        <v>-0.6</v>
      </c>
      <c r="L15" s="51"/>
    </row>
    <row r="16" spans="1:16" ht="13.35" customHeight="1" x14ac:dyDescent="0.25">
      <c r="A16" s="25"/>
      <c r="B16" s="106" t="s">
        <v>29</v>
      </c>
      <c r="C16" s="106"/>
      <c r="D16" s="23"/>
      <c r="E16" s="107">
        <f>SUM(Dezember!I60)</f>
        <v>0</v>
      </c>
      <c r="F16" s="107"/>
      <c r="G16" s="24"/>
      <c r="H16" s="24"/>
      <c r="I16" s="24"/>
      <c r="J16" s="24"/>
      <c r="K16" s="24"/>
      <c r="L16" s="51"/>
    </row>
    <row r="17" spans="1:16" ht="13.35" customHeight="1" x14ac:dyDescent="0.25">
      <c r="A17" s="25"/>
      <c r="B17" s="109"/>
      <c r="C17" s="109"/>
      <c r="D17" s="23"/>
      <c r="E17" s="27"/>
      <c r="F17" s="28"/>
      <c r="G17" s="24"/>
      <c r="H17" s="24"/>
      <c r="I17" s="52" t="s">
        <v>82</v>
      </c>
      <c r="J17" s="24"/>
      <c r="K17" s="24"/>
      <c r="L17" s="24"/>
    </row>
    <row r="18" spans="1:16" ht="13.35" customHeight="1" x14ac:dyDescent="0.25">
      <c r="A18" s="25"/>
      <c r="B18" s="106" t="s">
        <v>30</v>
      </c>
      <c r="C18" s="106"/>
      <c r="D18" s="23"/>
      <c r="E18" s="107">
        <f>SUM(Januar!M96+Februar!M96+März!M96+April!M96+Mai!M96+Juni!M96+Juli!M96+August!M96+September!M96+Oktober!M96+November!M96+Dezember!M96)</f>
        <v>0</v>
      </c>
      <c r="F18" s="107"/>
      <c r="G18" s="24"/>
      <c r="H18" s="24"/>
      <c r="I18" s="51" t="s">
        <v>92</v>
      </c>
      <c r="J18" s="24"/>
      <c r="K18" s="24"/>
      <c r="L18" s="24"/>
    </row>
    <row r="19" spans="1:16" ht="13.35" customHeight="1" x14ac:dyDescent="0.25">
      <c r="A19" s="25"/>
      <c r="B19" s="109"/>
      <c r="C19" s="109"/>
      <c r="D19" s="23"/>
      <c r="E19" s="27"/>
      <c r="F19" s="28"/>
      <c r="G19" s="24"/>
      <c r="H19" s="24"/>
      <c r="I19" s="51" t="s">
        <v>93</v>
      </c>
      <c r="J19" s="24"/>
      <c r="K19" s="24"/>
      <c r="L19" s="24"/>
    </row>
    <row r="20" spans="1:16" ht="13.35" customHeight="1" x14ac:dyDescent="0.25">
      <c r="A20" s="25"/>
      <c r="B20" s="106" t="s">
        <v>11</v>
      </c>
      <c r="C20" s="106"/>
      <c r="D20" s="23"/>
      <c r="E20" s="107">
        <f>SUM(Januar!M100+Februar!M100+März!M100+April!M100+Mai!M100+Juni!M100+Juli!M100+August!M100+September!M100+Oktober!M100+November!M100+Dezember!M100)</f>
        <v>0</v>
      </c>
      <c r="F20" s="107"/>
      <c r="G20" s="24"/>
      <c r="H20" s="24"/>
      <c r="I20" s="51" t="s">
        <v>94</v>
      </c>
      <c r="J20" s="24"/>
      <c r="K20" s="24"/>
      <c r="L20" s="24"/>
    </row>
    <row r="21" spans="1:16" ht="13.35" customHeight="1" x14ac:dyDescent="0.25">
      <c r="A21" s="25"/>
      <c r="B21" s="108"/>
      <c r="C21" s="108"/>
      <c r="D21" s="23"/>
      <c r="E21" s="27"/>
      <c r="F21" s="28"/>
      <c r="G21" s="24"/>
      <c r="H21" s="24"/>
      <c r="I21" s="24"/>
      <c r="J21" s="24"/>
      <c r="K21" s="24"/>
      <c r="L21" s="24"/>
    </row>
    <row r="22" spans="1:16" ht="13.35" customHeight="1" x14ac:dyDescent="0.25">
      <c r="A22" s="25"/>
      <c r="B22" s="106" t="s">
        <v>14</v>
      </c>
      <c r="C22" s="106"/>
      <c r="D22" s="23"/>
      <c r="E22" s="107">
        <f>SUM(Januar!L102+Februar!L102+März!L102+April!L102+Mai!L102+Juni!L102+Juli!L102+August!L102+September!L102+Oktober!L102+November!L102+Dezember!L102)</f>
        <v>0</v>
      </c>
      <c r="F22" s="107"/>
      <c r="G22" s="24"/>
      <c r="H22" s="24"/>
      <c r="I22" s="51"/>
      <c r="J22" s="24"/>
      <c r="K22" s="24"/>
      <c r="L22" s="24"/>
    </row>
    <row r="23" spans="1:16" ht="13.35" customHeight="1" x14ac:dyDescent="0.25">
      <c r="A23" s="25"/>
      <c r="B23" s="105"/>
      <c r="C23" s="105"/>
      <c r="D23" s="23"/>
      <c r="E23" s="23"/>
      <c r="F23" s="24"/>
      <c r="G23" s="24"/>
      <c r="H23" s="24"/>
      <c r="I23" s="24"/>
      <c r="J23" s="24"/>
      <c r="K23" s="24"/>
      <c r="L23" s="24"/>
    </row>
    <row r="24" spans="1:16" ht="13.35" customHeight="1" x14ac:dyDescent="0.25">
      <c r="A24" s="25"/>
      <c r="B24" s="105"/>
      <c r="C24" s="105"/>
      <c r="D24" s="23"/>
      <c r="E24" s="23"/>
      <c r="F24" s="24"/>
      <c r="G24" s="24"/>
      <c r="H24" s="24"/>
      <c r="I24" s="24"/>
      <c r="J24" s="24"/>
      <c r="K24" s="24"/>
      <c r="L24" s="24"/>
    </row>
    <row r="25" spans="1:16" ht="13.35" customHeight="1" x14ac:dyDescent="0.25">
      <c r="A25" s="25"/>
      <c r="B25" s="105"/>
      <c r="C25" s="105"/>
      <c r="D25" s="23"/>
      <c r="E25" s="23"/>
      <c r="F25" s="24"/>
      <c r="G25" s="24"/>
      <c r="H25" s="24"/>
      <c r="I25" s="24"/>
      <c r="J25" s="24"/>
      <c r="K25" s="24"/>
      <c r="L25" s="24"/>
    </row>
    <row r="26" spans="1:16" ht="13.35" customHeight="1" x14ac:dyDescent="0.25">
      <c r="A26" s="25"/>
      <c r="B26" s="105"/>
      <c r="C26" s="105"/>
      <c r="D26" s="23"/>
      <c r="E26" s="23"/>
      <c r="F26" s="24"/>
      <c r="G26" s="24"/>
      <c r="H26" s="24"/>
      <c r="I26" s="24"/>
      <c r="J26" s="24"/>
      <c r="K26" s="24"/>
      <c r="L26" s="24"/>
    </row>
    <row r="27" spans="1:16" ht="13.35" customHeight="1" x14ac:dyDescent="0.25">
      <c r="A27" s="25"/>
      <c r="B27" s="105"/>
      <c r="C27" s="105"/>
      <c r="D27" s="23"/>
      <c r="E27" s="23"/>
      <c r="F27" s="24"/>
      <c r="G27" s="24"/>
      <c r="H27" s="24"/>
      <c r="I27" s="24"/>
      <c r="J27" s="24"/>
      <c r="K27" s="24"/>
      <c r="L27" s="24"/>
    </row>
    <row r="28" spans="1:16" ht="13.35" customHeight="1" x14ac:dyDescent="0.25">
      <c r="A28" s="29"/>
      <c r="B28" s="30"/>
      <c r="C28" s="31"/>
      <c r="D28" s="31"/>
      <c r="E28" s="32"/>
      <c r="F28" s="33"/>
      <c r="G28" s="34"/>
      <c r="H28" s="35"/>
      <c r="I28" s="34"/>
      <c r="J28" s="34"/>
      <c r="K28" s="34"/>
      <c r="L28" s="35"/>
      <c r="M28" s="14"/>
      <c r="N28" s="15"/>
      <c r="O28" s="15"/>
      <c r="P28" s="2"/>
    </row>
    <row r="29" spans="1:16" ht="13.35" customHeight="1" x14ac:dyDescent="0.25">
      <c r="A29" s="36"/>
      <c r="B29" s="37"/>
      <c r="C29" s="37"/>
      <c r="D29" s="37"/>
      <c r="E29" s="38"/>
      <c r="F29" s="39"/>
      <c r="G29" s="40"/>
      <c r="H29" s="40"/>
      <c r="I29" s="40"/>
      <c r="J29" s="37"/>
      <c r="K29" s="41"/>
      <c r="L29" s="41"/>
      <c r="M29" s="2"/>
      <c r="N29" s="16"/>
      <c r="O29" s="16"/>
      <c r="P29" s="2"/>
    </row>
    <row r="30" spans="1:16" ht="13.35" customHeight="1" x14ac:dyDescent="0.25">
      <c r="A30" s="36"/>
      <c r="B30" s="37"/>
      <c r="C30" s="37"/>
      <c r="D30" s="37"/>
      <c r="E30" s="38"/>
      <c r="F30" s="39"/>
      <c r="G30" s="40"/>
      <c r="H30" s="40"/>
      <c r="I30" s="40"/>
      <c r="J30" s="37"/>
      <c r="K30" s="42"/>
      <c r="L30" s="41"/>
      <c r="M30" s="2"/>
      <c r="N30" s="16"/>
      <c r="O30" s="16"/>
      <c r="P30" s="2"/>
    </row>
    <row r="31" spans="1:16" ht="13.35" customHeight="1" x14ac:dyDescent="0.25">
      <c r="A31" s="17"/>
      <c r="B31" s="17"/>
      <c r="C31" s="17"/>
      <c r="D31" s="17"/>
      <c r="E31" s="17"/>
      <c r="F31" s="18"/>
      <c r="G31" s="17"/>
      <c r="H31" s="17"/>
      <c r="I31" s="17"/>
      <c r="J31" s="17"/>
      <c r="K31" s="17"/>
      <c r="L31" s="17"/>
      <c r="M31" s="2"/>
      <c r="N31" s="2"/>
      <c r="O31" s="2"/>
      <c r="P31" s="2"/>
    </row>
    <row r="32" spans="1:16" ht="13.35" customHeight="1" x14ac:dyDescent="0.25">
      <c r="A32" s="17"/>
      <c r="B32" s="17"/>
      <c r="C32" s="2"/>
      <c r="D32" s="2"/>
      <c r="E32" s="2"/>
      <c r="F32" s="2"/>
      <c r="G32" s="2"/>
      <c r="H32" s="2"/>
      <c r="I32" s="2"/>
      <c r="J32" s="2"/>
      <c r="K32" s="2"/>
      <c r="L32" s="2"/>
      <c r="M32" s="2"/>
      <c r="N32" s="2"/>
      <c r="O32" s="2"/>
      <c r="P32" s="2"/>
    </row>
    <row r="33" spans="1:16" ht="13.35" customHeight="1" x14ac:dyDescent="0.25">
      <c r="A33" s="17"/>
      <c r="B33" s="17"/>
      <c r="C33" s="17"/>
      <c r="D33" s="2"/>
      <c r="E33" s="2"/>
      <c r="F33" s="2"/>
      <c r="G33" s="2"/>
      <c r="H33" s="2"/>
      <c r="I33" s="2"/>
      <c r="J33" s="2"/>
      <c r="K33" s="2"/>
      <c r="L33" s="17"/>
      <c r="M33" s="2"/>
      <c r="N33" s="2"/>
      <c r="O33" s="2"/>
      <c r="P33" s="2"/>
    </row>
    <row r="34" spans="1:16" ht="13.35" customHeight="1" x14ac:dyDescent="0.25">
      <c r="A34" s="2"/>
      <c r="B34" s="2"/>
      <c r="C34" s="2"/>
      <c r="D34" s="2"/>
      <c r="E34" s="2"/>
      <c r="F34" s="2"/>
      <c r="G34" s="2"/>
      <c r="H34" s="2"/>
      <c r="I34" s="2"/>
      <c r="J34" s="2"/>
      <c r="K34" s="2"/>
      <c r="L34" s="2"/>
    </row>
  </sheetData>
  <sheetProtection sheet="1" objects="1" scenarios="1" selectLockedCells="1"/>
  <mergeCells count="34">
    <mergeCell ref="B8:C8"/>
    <mergeCell ref="B9:C9"/>
    <mergeCell ref="B10:C10"/>
    <mergeCell ref="E10:F10"/>
    <mergeCell ref="B4:C4"/>
    <mergeCell ref="F4:I4"/>
    <mergeCell ref="B5:C5"/>
    <mergeCell ref="F5:I5"/>
    <mergeCell ref="B6:C6"/>
    <mergeCell ref="F6:I6"/>
    <mergeCell ref="B15:C15"/>
    <mergeCell ref="B11:C11"/>
    <mergeCell ref="E11:F11"/>
    <mergeCell ref="E12:F12"/>
    <mergeCell ref="A12:C12"/>
    <mergeCell ref="B14:C14"/>
    <mergeCell ref="E14:F14"/>
    <mergeCell ref="B13:C13"/>
    <mergeCell ref="B20:C20"/>
    <mergeCell ref="E20:F20"/>
    <mergeCell ref="B21:C21"/>
    <mergeCell ref="B16:C16"/>
    <mergeCell ref="E16:F16"/>
    <mergeCell ref="B17:C17"/>
    <mergeCell ref="B18:C18"/>
    <mergeCell ref="E18:F18"/>
    <mergeCell ref="B19:C19"/>
    <mergeCell ref="B25:C25"/>
    <mergeCell ref="B26:C26"/>
    <mergeCell ref="B27:C27"/>
    <mergeCell ref="B22:C22"/>
    <mergeCell ref="E22:F22"/>
    <mergeCell ref="B23:C23"/>
    <mergeCell ref="B24:C24"/>
  </mergeCells>
  <conditionalFormatting sqref="O28:O30 N29:O30">
    <cfRule type="cellIs" dxfId="0" priority="1" stopIfTrue="1" operator="lessThanOrEqual">
      <formula>0</formula>
    </cfRule>
  </conditionalFormatting>
  <pageMargins left="0.92500000000000004" right="0.92500000000000004" top="0.51180555555555551" bottom="0.48541666666666666" header="0.51180555555555551" footer="0.31527777777777777"/>
  <pageSetup paperSize="9" orientation="landscape" horizontalDpi="300" verticalDpi="300" r:id="rId1"/>
  <headerFooter alignWithMargins="0">
    <oddFooter>&amp;L&amp;8&amp;F&amp;C&amp;8&amp;A&amp;R&amp;8Seite 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J24"/>
  <sheetViews>
    <sheetView topLeftCell="A10" zoomScaleNormal="100" workbookViewId="0">
      <selection activeCell="F10" sqref="F10"/>
    </sheetView>
  </sheetViews>
  <sheetFormatPr baseColWidth="10" defaultColWidth="11.5546875" defaultRowHeight="13.2" x14ac:dyDescent="0.25"/>
  <cols>
    <col min="1" max="1" width="2.33203125" customWidth="1"/>
    <col min="2" max="2" width="94.88671875" customWidth="1"/>
    <col min="3" max="9" width="11.5546875" customWidth="1"/>
    <col min="10" max="10" width="4.109375" customWidth="1"/>
    <col min="11" max="12" width="11.5546875" customWidth="1"/>
    <col min="13" max="15" width="0" hidden="1" customWidth="1"/>
  </cols>
  <sheetData>
    <row r="1" spans="1:10" ht="17.100000000000001" customHeight="1" x14ac:dyDescent="0.35">
      <c r="A1" s="24"/>
      <c r="B1" s="43"/>
      <c r="C1" s="24"/>
      <c r="D1" s="24"/>
      <c r="E1" s="24"/>
      <c r="F1" s="24"/>
      <c r="G1" s="24"/>
      <c r="H1" s="24"/>
      <c r="I1" s="24"/>
      <c r="J1" s="24"/>
    </row>
    <row r="2" spans="1:10" ht="17.100000000000001" customHeight="1" x14ac:dyDescent="0.35">
      <c r="A2" s="24"/>
      <c r="B2" s="43" t="s">
        <v>36</v>
      </c>
      <c r="C2" s="24"/>
      <c r="D2" s="24"/>
      <c r="E2" s="24"/>
      <c r="F2" s="24"/>
      <c r="G2" s="24"/>
      <c r="H2" s="24"/>
      <c r="I2" s="24"/>
      <c r="J2" s="24"/>
    </row>
    <row r="3" spans="1:10" ht="8.1" customHeight="1" x14ac:dyDescent="0.25">
      <c r="A3" s="24"/>
      <c r="B3" s="24"/>
      <c r="C3" s="24"/>
      <c r="D3" s="24"/>
      <c r="E3" s="24"/>
      <c r="F3" s="24"/>
      <c r="G3" s="24"/>
      <c r="H3" s="24"/>
      <c r="I3" s="24"/>
      <c r="J3" s="24"/>
    </row>
    <row r="4" spans="1:10" ht="67.5" customHeight="1" x14ac:dyDescent="0.25">
      <c r="A4" s="24"/>
      <c r="B4" s="49" t="s">
        <v>99</v>
      </c>
      <c r="C4" s="24"/>
      <c r="D4" s="24"/>
      <c r="E4" s="24"/>
      <c r="F4" s="24"/>
      <c r="G4" s="24"/>
      <c r="H4" s="24"/>
      <c r="I4" s="24"/>
      <c r="J4" s="24"/>
    </row>
    <row r="5" spans="1:10" ht="8.1" customHeight="1" x14ac:dyDescent="0.25">
      <c r="A5" s="24"/>
      <c r="B5" s="49"/>
      <c r="C5" s="24"/>
      <c r="D5" s="24"/>
      <c r="E5" s="24"/>
      <c r="F5" s="24"/>
      <c r="G5" s="24"/>
      <c r="H5" s="24"/>
      <c r="I5" s="24"/>
      <c r="J5" s="24"/>
    </row>
    <row r="6" spans="1:10" ht="17.100000000000001" customHeight="1" x14ac:dyDescent="0.25">
      <c r="A6" s="24"/>
      <c r="B6" s="79" t="s">
        <v>90</v>
      </c>
      <c r="C6" s="24"/>
      <c r="D6" s="24"/>
      <c r="E6" s="24"/>
      <c r="F6" s="24"/>
      <c r="G6" s="24"/>
      <c r="H6" s="24"/>
      <c r="I6" s="24"/>
      <c r="J6" s="24"/>
    </row>
    <row r="7" spans="1:10" ht="81.75" customHeight="1" x14ac:dyDescent="0.25">
      <c r="A7" s="24"/>
      <c r="B7" s="45" t="s">
        <v>100</v>
      </c>
      <c r="C7" s="24"/>
      <c r="D7" s="24"/>
      <c r="E7" s="24"/>
      <c r="F7" s="24"/>
      <c r="G7" s="24"/>
      <c r="H7" s="24"/>
      <c r="I7" s="24"/>
      <c r="J7" s="24"/>
    </row>
    <row r="8" spans="1:10" ht="8.1" customHeight="1" x14ac:dyDescent="0.25">
      <c r="A8" s="24"/>
      <c r="B8" s="45"/>
      <c r="C8" s="24"/>
      <c r="D8" s="24"/>
      <c r="E8" s="24"/>
      <c r="F8" s="24"/>
      <c r="G8" s="24"/>
      <c r="H8" s="24"/>
      <c r="I8" s="24"/>
      <c r="J8" s="24"/>
    </row>
    <row r="9" spans="1:10" ht="17.100000000000001" customHeight="1" x14ac:dyDescent="0.25">
      <c r="A9" s="24"/>
      <c r="B9" s="48" t="s">
        <v>88</v>
      </c>
      <c r="C9" s="24"/>
      <c r="D9" s="24"/>
      <c r="E9" s="24"/>
      <c r="F9" s="24"/>
      <c r="G9" s="24"/>
      <c r="H9" s="24"/>
      <c r="I9" s="24"/>
      <c r="J9" s="24"/>
    </row>
    <row r="10" spans="1:10" ht="258.75" customHeight="1" x14ac:dyDescent="0.25">
      <c r="A10" s="24"/>
      <c r="B10" s="49" t="s">
        <v>106</v>
      </c>
      <c r="C10" s="24"/>
      <c r="D10" s="24"/>
      <c r="E10" s="24"/>
      <c r="F10" s="24"/>
      <c r="G10" s="24"/>
      <c r="H10" s="24"/>
      <c r="I10" s="24"/>
      <c r="J10" s="24"/>
    </row>
    <row r="11" spans="1:10" ht="8.1" customHeight="1" x14ac:dyDescent="0.25">
      <c r="A11" s="24"/>
      <c r="B11" s="45"/>
      <c r="C11" s="24"/>
      <c r="D11" s="24"/>
      <c r="E11" s="24"/>
      <c r="F11" s="24"/>
      <c r="G11" s="24"/>
      <c r="H11" s="24"/>
      <c r="I11" s="24"/>
      <c r="J11" s="24"/>
    </row>
    <row r="12" spans="1:10" x14ac:dyDescent="0.25">
      <c r="A12" s="46"/>
      <c r="B12" s="48" t="s">
        <v>86</v>
      </c>
      <c r="C12" s="24"/>
      <c r="D12" s="24"/>
      <c r="E12" s="24"/>
      <c r="F12" s="24"/>
      <c r="G12" s="24"/>
      <c r="H12" s="24"/>
      <c r="I12" s="24"/>
      <c r="J12" s="24"/>
    </row>
    <row r="13" spans="1:10" ht="90" customHeight="1" x14ac:dyDescent="0.25">
      <c r="A13" s="24"/>
      <c r="B13" s="81" t="s">
        <v>101</v>
      </c>
      <c r="C13" s="24"/>
      <c r="D13" s="24"/>
      <c r="E13" s="24"/>
      <c r="F13" s="24"/>
      <c r="G13" s="24"/>
      <c r="H13" s="24"/>
      <c r="I13" s="24"/>
      <c r="J13" s="24"/>
    </row>
    <row r="14" spans="1:10" ht="8.1" customHeight="1" x14ac:dyDescent="0.25">
      <c r="A14" s="24"/>
      <c r="B14" s="45"/>
      <c r="C14" s="24"/>
      <c r="D14" s="24"/>
      <c r="E14" s="24"/>
      <c r="F14" s="24"/>
      <c r="G14" s="24"/>
      <c r="H14" s="24"/>
      <c r="I14" s="24"/>
      <c r="J14" s="24"/>
    </row>
    <row r="15" spans="1:10" x14ac:dyDescent="0.25">
      <c r="A15" s="46"/>
      <c r="B15" s="48" t="s">
        <v>83</v>
      </c>
      <c r="C15" s="24"/>
      <c r="D15" s="24"/>
      <c r="E15" s="24"/>
      <c r="F15" s="24"/>
      <c r="G15" s="24"/>
      <c r="H15" s="24"/>
      <c r="I15" s="24"/>
      <c r="J15" s="24"/>
    </row>
    <row r="16" spans="1:10" ht="40.5" customHeight="1" x14ac:dyDescent="0.25">
      <c r="A16" s="24"/>
      <c r="B16" s="45" t="s">
        <v>84</v>
      </c>
      <c r="C16" s="24"/>
      <c r="D16" s="24"/>
      <c r="E16" s="24"/>
      <c r="F16" s="24"/>
      <c r="G16" s="24"/>
      <c r="H16" s="24"/>
      <c r="I16" s="24"/>
      <c r="J16" s="24"/>
    </row>
    <row r="17" spans="1:10" ht="8.1" customHeight="1" x14ac:dyDescent="0.25">
      <c r="A17" s="24"/>
      <c r="B17" s="45"/>
      <c r="C17" s="24"/>
      <c r="D17" s="24"/>
      <c r="E17" s="24"/>
      <c r="F17" s="24"/>
      <c r="G17" s="24"/>
      <c r="H17" s="24"/>
      <c r="I17" s="24"/>
      <c r="J17" s="24"/>
    </row>
    <row r="18" spans="1:10" x14ac:dyDescent="0.25">
      <c r="A18" s="24"/>
      <c r="B18" s="79" t="s">
        <v>85</v>
      </c>
      <c r="C18" s="24"/>
      <c r="D18" s="24"/>
      <c r="E18" s="24"/>
      <c r="F18" s="24"/>
      <c r="G18" s="24"/>
      <c r="H18" s="24"/>
      <c r="I18" s="24"/>
      <c r="J18" s="24"/>
    </row>
    <row r="19" spans="1:10" ht="66" x14ac:dyDescent="0.25">
      <c r="A19" s="24"/>
      <c r="B19" s="49" t="s">
        <v>89</v>
      </c>
      <c r="C19" s="24"/>
      <c r="D19" s="24"/>
      <c r="E19" s="24"/>
      <c r="F19" s="24"/>
      <c r="G19" s="24"/>
      <c r="H19" s="24"/>
      <c r="I19" s="24"/>
      <c r="J19" s="24"/>
    </row>
    <row r="20" spans="1:10" x14ac:dyDescent="0.25">
      <c r="A20" s="24"/>
      <c r="B20" s="24"/>
      <c r="C20" s="24"/>
      <c r="D20" s="24"/>
      <c r="E20" s="24"/>
      <c r="F20" s="24"/>
      <c r="G20" s="24"/>
      <c r="H20" s="24"/>
      <c r="I20" s="24"/>
      <c r="J20" s="24"/>
    </row>
    <row r="21" spans="1:10" x14ac:dyDescent="0.25">
      <c r="A21" s="24"/>
      <c r="B21" s="24"/>
      <c r="C21" s="24"/>
      <c r="D21" s="24"/>
      <c r="E21" s="24"/>
      <c r="F21" s="24"/>
      <c r="G21" s="24"/>
      <c r="H21" s="24"/>
      <c r="I21" s="24"/>
      <c r="J21" s="24"/>
    </row>
    <row r="22" spans="1:10" x14ac:dyDescent="0.25">
      <c r="A22" s="24"/>
      <c r="B22" s="24"/>
      <c r="C22" s="24"/>
      <c r="D22" s="24"/>
      <c r="E22" s="24"/>
      <c r="F22" s="24"/>
      <c r="G22" s="24"/>
      <c r="H22" s="24"/>
      <c r="I22" s="24"/>
      <c r="J22" s="24"/>
    </row>
    <row r="23" spans="1:10" x14ac:dyDescent="0.25">
      <c r="A23" s="24"/>
      <c r="B23" s="24"/>
      <c r="C23" s="24"/>
      <c r="D23" s="24"/>
      <c r="E23" s="24"/>
      <c r="F23" s="24"/>
      <c r="G23" s="24"/>
      <c r="H23" s="24"/>
      <c r="I23" s="24"/>
      <c r="J23" s="24"/>
    </row>
    <row r="24" spans="1:10" x14ac:dyDescent="0.25">
      <c r="A24" s="24"/>
      <c r="B24" s="24"/>
      <c r="C24" s="24"/>
      <c r="D24" s="24"/>
      <c r="E24" s="24"/>
      <c r="F24" s="24"/>
      <c r="G24" s="24"/>
      <c r="H24" s="24"/>
      <c r="I24" s="24"/>
      <c r="J24" s="24"/>
    </row>
  </sheetData>
  <sheetProtection sheet="1" objects="1" scenarios="1" selectLockedCells="1"/>
  <pageMargins left="0.78740157480314965" right="0.78740157480314965" top="0.43307086614173229" bottom="0.43307086614173229" header="0.19685039370078741" footer="0.19685039370078741"/>
  <pageSetup paperSize="9" orientation="portrait" useFirstPageNumber="1" horizontalDpi="300" verticalDpi="300" r:id="rId1"/>
  <headerFooter alignWithMargins="0">
    <oddFooter>&amp;C&amp;"DejaVu Sans,Book"&amp;8Seite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Q108"/>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15</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Januar!N30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4.25" customHeight="1"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t="13.35" hidden="1" customHeight="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t="13.35" hidden="1" customHeight="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t="13.35" hidden="1" customHeight="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t="13.35" hidden="1" customHeight="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t="13.35" hidden="1" customHeight="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t="13.35" hidden="1" customHeight="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t="13.35" hidden="1" customHeight="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t="13.35" hidden="1" customHeight="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t="13.35" hidden="1" customHeight="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t="13.35" hidden="1" customHeight="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t="12.75" hidden="1" customHeight="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2.75" hidden="1" customHeight="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ht="12"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ht="13.5" customHeight="1" x14ac:dyDescent="0.25">
      <c r="A31" s="69"/>
      <c r="B31" s="63"/>
      <c r="C31" s="63"/>
      <c r="D31" s="63"/>
      <c r="E31" s="65" t="s">
        <v>17</v>
      </c>
      <c r="F31" s="65"/>
      <c r="G31" s="71">
        <f>Januar!G30</f>
        <v>0</v>
      </c>
      <c r="H31" s="71"/>
      <c r="I31" s="66">
        <f>Januar!I30</f>
        <v>0</v>
      </c>
      <c r="J31" s="66">
        <f>Januar!J30</f>
        <v>0</v>
      </c>
      <c r="K31" s="66">
        <f>Januar!K30</f>
        <v>0</v>
      </c>
      <c r="L31" s="68"/>
      <c r="M31" s="2"/>
      <c r="N31" s="16"/>
      <c r="O31" s="16"/>
      <c r="P31" s="2"/>
    </row>
    <row r="32" spans="1:16" ht="13.5" customHeight="1"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ht="13.5" customHeight="1" x14ac:dyDescent="0.25">
      <c r="A33" s="69" t="s">
        <v>2</v>
      </c>
      <c r="B33" s="76"/>
      <c r="C33" s="69" t="s">
        <v>5</v>
      </c>
      <c r="D33" s="96"/>
      <c r="E33" s="96"/>
      <c r="F33" s="69" t="s">
        <v>8</v>
      </c>
      <c r="G33" s="76"/>
      <c r="H33" s="71"/>
      <c r="I33" s="66"/>
      <c r="J33" s="63"/>
      <c r="K33" s="72" t="s">
        <v>61</v>
      </c>
      <c r="L33" s="67">
        <f>SUM(L11:L29)</f>
        <v>0</v>
      </c>
      <c r="M33" s="2"/>
      <c r="N33" s="16"/>
      <c r="O33" s="16"/>
      <c r="P33" s="2"/>
    </row>
    <row r="34" spans="1:16" ht="13.5" customHeight="1" x14ac:dyDescent="0.25">
      <c r="M34" s="2"/>
      <c r="N34" s="16"/>
      <c r="O34" s="16"/>
      <c r="P34" s="2"/>
    </row>
    <row r="35" spans="1:16" ht="13.5" customHeight="1" x14ac:dyDescent="0.25">
      <c r="M35" s="2"/>
      <c r="N35" s="16"/>
      <c r="O35" s="16"/>
      <c r="P35" s="2"/>
    </row>
    <row r="36" spans="1:16" ht="14.25" customHeight="1" x14ac:dyDescent="0.25">
      <c r="A36" s="54" t="s">
        <v>51</v>
      </c>
      <c r="D36" s="102" t="s">
        <v>50</v>
      </c>
      <c r="E36" s="102"/>
      <c r="F36" s="102"/>
      <c r="G36" s="102"/>
      <c r="H36" s="74">
        <f>190-H60</f>
        <v>190</v>
      </c>
      <c r="M36" s="2"/>
      <c r="N36" s="16"/>
      <c r="O36" s="16"/>
      <c r="P36" s="2"/>
    </row>
    <row r="37" spans="1:16" ht="13.35" customHeight="1" x14ac:dyDescent="0.25"/>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ht="13.35" customHeight="1"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Januar!G58</f>
        <v>0</v>
      </c>
      <c r="H59" s="66">
        <f>Januar!H58</f>
        <v>0</v>
      </c>
      <c r="I59" s="66">
        <f>Januar!I58</f>
        <v>0</v>
      </c>
      <c r="J59" s="66">
        <f>Januar!J58</f>
        <v>0</v>
      </c>
      <c r="K59" s="66">
        <f>Januar!K58</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72</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row r="108" spans="1:16" x14ac:dyDescent="0.25">
      <c r="A108" s="78"/>
      <c r="B108" s="78"/>
      <c r="C108" s="78"/>
      <c r="D108" s="78"/>
      <c r="E108" s="78"/>
      <c r="F108" s="78"/>
      <c r="G108" s="78"/>
      <c r="H108" s="78"/>
      <c r="I108" s="78"/>
      <c r="J108" s="78"/>
      <c r="K108" s="78"/>
      <c r="L108" s="78"/>
    </row>
  </sheetData>
  <sheetProtection sheet="1" objects="1" scenarios="1" selectLockedCells="1" autoFilter="0"/>
  <mergeCells count="80">
    <mergeCell ref="B13:C13"/>
    <mergeCell ref="B5:C5"/>
    <mergeCell ref="F5:I5"/>
    <mergeCell ref="B10:C10"/>
    <mergeCell ref="B11:C11"/>
    <mergeCell ref="B12:C12"/>
    <mergeCell ref="A1:I1"/>
    <mergeCell ref="J1:L1"/>
    <mergeCell ref="B3:C3"/>
    <mergeCell ref="F3:I3"/>
    <mergeCell ref="B4:C4"/>
    <mergeCell ref="F4:I4"/>
    <mergeCell ref="B43:C43"/>
    <mergeCell ref="B44:C44"/>
    <mergeCell ref="B20:C20"/>
    <mergeCell ref="B21:C21"/>
    <mergeCell ref="B14:C14"/>
    <mergeCell ref="B15:C15"/>
    <mergeCell ref="B16:C16"/>
    <mergeCell ref="B17:C17"/>
    <mergeCell ref="B18:C18"/>
    <mergeCell ref="B19:C19"/>
    <mergeCell ref="B26:C26"/>
    <mergeCell ref="B27:C27"/>
    <mergeCell ref="B22:C22"/>
    <mergeCell ref="B23:C23"/>
    <mergeCell ref="B24:C24"/>
    <mergeCell ref="B25:C25"/>
    <mergeCell ref="B39:C39"/>
    <mergeCell ref="B28:C28"/>
    <mergeCell ref="B29:C29"/>
    <mergeCell ref="B41:C41"/>
    <mergeCell ref="B42:C42"/>
    <mergeCell ref="B45:C45"/>
    <mergeCell ref="B46:C46"/>
    <mergeCell ref="D61:E61"/>
    <mergeCell ref="B65:C65"/>
    <mergeCell ref="B48:C48"/>
    <mergeCell ref="B49:C49"/>
    <mergeCell ref="B50:C50"/>
    <mergeCell ref="B66:K66"/>
    <mergeCell ref="B55:C55"/>
    <mergeCell ref="B56:C56"/>
    <mergeCell ref="B57:C57"/>
    <mergeCell ref="B47:C47"/>
    <mergeCell ref="B54:C54"/>
    <mergeCell ref="B75:K75"/>
    <mergeCell ref="B67:K67"/>
    <mergeCell ref="B68:K68"/>
    <mergeCell ref="D33:E33"/>
    <mergeCell ref="D36:G36"/>
    <mergeCell ref="B38:C38"/>
    <mergeCell ref="B51:C51"/>
    <mergeCell ref="B40:C40"/>
    <mergeCell ref="B52:C52"/>
    <mergeCell ref="B53:C53"/>
    <mergeCell ref="B69:K69"/>
    <mergeCell ref="B70:K70"/>
    <mergeCell ref="B71:K71"/>
    <mergeCell ref="B72:K72"/>
    <mergeCell ref="B73:K73"/>
    <mergeCell ref="B74:K74"/>
    <mergeCell ref="D77:E77"/>
    <mergeCell ref="B79:C79"/>
    <mergeCell ref="B80:K80"/>
    <mergeCell ref="B81:K81"/>
    <mergeCell ref="B82:K82"/>
    <mergeCell ref="D98:E98"/>
    <mergeCell ref="B83:K83"/>
    <mergeCell ref="H102:K102"/>
    <mergeCell ref="B87:K87"/>
    <mergeCell ref="B88:K88"/>
    <mergeCell ref="B89:K89"/>
    <mergeCell ref="D91:E91"/>
    <mergeCell ref="D94:E94"/>
    <mergeCell ref="D100:E100"/>
    <mergeCell ref="B84:K84"/>
    <mergeCell ref="B85:K85"/>
    <mergeCell ref="B86:K86"/>
    <mergeCell ref="D96:E96"/>
  </mergeCells>
  <conditionalFormatting sqref="O58:O59 N60:O63 N77:O77">
    <cfRule type="cellIs" dxfId="22" priority="2" stopIfTrue="1" operator="lessThanOrEqual">
      <formula>0</formula>
    </cfRule>
  </conditionalFormatting>
  <conditionalFormatting sqref="O76">
    <cfRule type="cellIs" dxfId="21" priority="1" stopIfTrue="1" operator="lessThanOrEqual">
      <formula>0</formula>
    </cfRule>
  </conditionalFormatting>
  <dataValidations disablePrompts="1" xWindow="136" yWindow="580"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1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1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1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100-000003000000}">
      <formula1>0</formula1>
    </dataValidation>
    <dataValidation type="decimal" operator="greaterThan" allowBlank="1" showInputMessage="1" showErrorMessage="1" errorTitle="Achtung: Berechungsfeld !" error="Bitte geben Sie eine Zahl ein !" sqref="J11:K29 G11:H11" xr:uid="{00000000-0002-0000-0100-000004000000}">
      <formula1>0</formula1>
    </dataValidation>
    <dataValidation type="decimal" operator="greaterThanOrEqual" allowBlank="1" showInputMessage="1" showErrorMessage="1" sqref="G39:H57" xr:uid="{00000000-0002-0000-0100-000005000000}">
      <formula1>0</formula1>
    </dataValidation>
    <dataValidation type="list" allowBlank="1" showInputMessage="1" showErrorMessage="1" sqref="F39:F57" xr:uid="{00000000-0002-0000-0100-000006000000}">
      <formula1>Billettart</formula1>
    </dataValidation>
    <dataValidation type="list" allowBlank="1" showInputMessage="1" showErrorMessage="1" sqref="F11:F29" xr:uid="{00000000-0002-0000-0100-000007000000}">
      <formula1>Fahrzeugart</formula1>
    </dataValidation>
    <dataValidation type="decimal" operator="greaterThan" allowBlank="1" showInputMessage="1" showErrorMessage="1" errorTitle="Achtung: Berechungsfeld !" error="Bitte geben Sie eine Zahl ein !" sqref="G12:H29" xr:uid="{00000000-0002-0000-01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1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16</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Februar!N30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5" customHeight="1"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t="13.35" hidden="1" customHeight="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t="13.35" hidden="1" customHeight="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t="13.35" hidden="1" customHeight="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t="13.35" hidden="1" customHeight="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t="13.35" hidden="1" customHeight="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t="13.35" hidden="1" customHeight="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t="13.35" hidden="1" customHeight="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t="13.35" hidden="1" customHeight="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t="13.35" hidden="1" customHeight="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t="13.35" hidden="1" customHeight="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t="12.75" hidden="1" customHeight="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2.75" hidden="1" customHeight="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ht="12.75"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ht="13.5" customHeight="1" x14ac:dyDescent="0.25">
      <c r="A31" s="69"/>
      <c r="B31" s="63"/>
      <c r="C31" s="63"/>
      <c r="D31" s="63"/>
      <c r="E31" s="65" t="s">
        <v>17</v>
      </c>
      <c r="F31" s="65"/>
      <c r="G31" s="71">
        <f>Februar!G32</f>
        <v>0</v>
      </c>
      <c r="H31" s="71"/>
      <c r="I31" s="66">
        <f>Februar!I32</f>
        <v>0</v>
      </c>
      <c r="J31" s="66">
        <f>Februar!J32</f>
        <v>0</v>
      </c>
      <c r="K31" s="66">
        <f>Februar!K32</f>
        <v>0</v>
      </c>
      <c r="L31" s="68"/>
      <c r="M31" s="2"/>
      <c r="N31" s="16"/>
      <c r="O31" s="16"/>
      <c r="P31" s="2"/>
    </row>
    <row r="32" spans="1:16" ht="13.5" customHeight="1"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ht="13.5" customHeight="1" x14ac:dyDescent="0.25">
      <c r="A33" s="69" t="s">
        <v>2</v>
      </c>
      <c r="B33" s="76"/>
      <c r="C33" s="69" t="s">
        <v>5</v>
      </c>
      <c r="D33" s="96"/>
      <c r="E33" s="96"/>
      <c r="F33" s="69" t="s">
        <v>8</v>
      </c>
      <c r="G33" s="76"/>
      <c r="H33" s="71"/>
      <c r="I33" s="66"/>
      <c r="J33" s="63"/>
      <c r="K33" s="72" t="s">
        <v>61</v>
      </c>
      <c r="L33" s="67">
        <f>SUM(L11:L29)</f>
        <v>0</v>
      </c>
      <c r="M33" s="2"/>
      <c r="N33" s="16"/>
      <c r="O33" s="16"/>
      <c r="P33" s="2"/>
    </row>
    <row r="34" spans="1:16" ht="13.5" customHeight="1" x14ac:dyDescent="0.25">
      <c r="M34" s="2"/>
      <c r="N34" s="16"/>
      <c r="O34" s="16"/>
      <c r="P34" s="2"/>
    </row>
    <row r="35" spans="1:16" ht="13.5" customHeight="1" x14ac:dyDescent="0.25">
      <c r="M35" s="2"/>
      <c r="N35" s="16"/>
      <c r="O35" s="16"/>
      <c r="P35" s="2"/>
    </row>
    <row r="36" spans="1:16" ht="14.25" customHeight="1" x14ac:dyDescent="0.25">
      <c r="A36" s="54" t="s">
        <v>51</v>
      </c>
      <c r="D36" s="102" t="s">
        <v>50</v>
      </c>
      <c r="E36" s="102"/>
      <c r="F36" s="102"/>
      <c r="G36" s="102"/>
      <c r="H36" s="74">
        <f>190-H60</f>
        <v>190</v>
      </c>
      <c r="M36" s="2"/>
      <c r="N36" s="16"/>
      <c r="O36" s="16"/>
      <c r="P36" s="2"/>
    </row>
    <row r="37" spans="1:16" ht="13.35" customHeight="1" x14ac:dyDescent="0.25"/>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ht="13.35" customHeight="1"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Februar!G60</f>
        <v>0</v>
      </c>
      <c r="H59" s="66">
        <f>Februar!H60</f>
        <v>0</v>
      </c>
      <c r="I59" s="66">
        <f>Februar!I60</f>
        <v>0</v>
      </c>
      <c r="J59" s="66">
        <f>Februar!J60</f>
        <v>0</v>
      </c>
      <c r="K59" s="66">
        <f>Februar!K60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f>B61</f>
        <v>0</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71</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B5:C5"/>
    <mergeCell ref="F5:I5"/>
    <mergeCell ref="B10:C10"/>
    <mergeCell ref="A1:I1"/>
    <mergeCell ref="J1:L1"/>
    <mergeCell ref="B3:C3"/>
    <mergeCell ref="F3:I3"/>
    <mergeCell ref="B4:C4"/>
    <mergeCell ref="F4:I4"/>
    <mergeCell ref="D33:E33"/>
    <mergeCell ref="B24:C24"/>
    <mergeCell ref="B25:C25"/>
    <mergeCell ref="B26:C26"/>
    <mergeCell ref="B27:C27"/>
    <mergeCell ref="B11:C11"/>
    <mergeCell ref="B28:C28"/>
    <mergeCell ref="B29:C29"/>
    <mergeCell ref="B16:C16"/>
    <mergeCell ref="B12:C12"/>
    <mergeCell ref="B13:C13"/>
    <mergeCell ref="B14:C14"/>
    <mergeCell ref="B15:C15"/>
    <mergeCell ref="B21:C21"/>
    <mergeCell ref="B22:C22"/>
    <mergeCell ref="B23:C23"/>
    <mergeCell ref="B17:C17"/>
    <mergeCell ref="B18:C18"/>
    <mergeCell ref="B19:C19"/>
    <mergeCell ref="B20:C20"/>
    <mergeCell ref="D36:G36"/>
    <mergeCell ref="B38:C38"/>
    <mergeCell ref="B39:C39"/>
    <mergeCell ref="B40:C40"/>
    <mergeCell ref="B41:C41"/>
    <mergeCell ref="B42:C42"/>
    <mergeCell ref="B48:C48"/>
    <mergeCell ref="B49:C49"/>
    <mergeCell ref="B50:C50"/>
    <mergeCell ref="B51:C51"/>
    <mergeCell ref="B54:C54"/>
    <mergeCell ref="B43:C43"/>
    <mergeCell ref="B44:C44"/>
    <mergeCell ref="B45:C45"/>
    <mergeCell ref="B46:C46"/>
    <mergeCell ref="B47:C47"/>
    <mergeCell ref="B52:C52"/>
    <mergeCell ref="B53:C53"/>
    <mergeCell ref="B72:K72"/>
    <mergeCell ref="B55:C55"/>
    <mergeCell ref="B56:C56"/>
    <mergeCell ref="B57:C57"/>
    <mergeCell ref="D61:E61"/>
    <mergeCell ref="B65:C65"/>
    <mergeCell ref="B66:K66"/>
    <mergeCell ref="B67:K67"/>
    <mergeCell ref="B71:K71"/>
    <mergeCell ref="B68:K68"/>
    <mergeCell ref="B69:K69"/>
    <mergeCell ref="B70:K70"/>
    <mergeCell ref="B86:K86"/>
    <mergeCell ref="B73:K73"/>
    <mergeCell ref="B74:K74"/>
    <mergeCell ref="B75:K75"/>
    <mergeCell ref="D77:E77"/>
    <mergeCell ref="B79:C79"/>
    <mergeCell ref="B80:K80"/>
    <mergeCell ref="B81:K81"/>
    <mergeCell ref="B82:K82"/>
    <mergeCell ref="B83:K83"/>
    <mergeCell ref="B84:K84"/>
    <mergeCell ref="B85:K85"/>
    <mergeCell ref="B87:K87"/>
    <mergeCell ref="B88:K88"/>
    <mergeCell ref="B89:K89"/>
    <mergeCell ref="H102:K102"/>
    <mergeCell ref="D91:E91"/>
    <mergeCell ref="D94:E94"/>
    <mergeCell ref="D96:E96"/>
    <mergeCell ref="D98:E98"/>
    <mergeCell ref="D100:E100"/>
  </mergeCells>
  <conditionalFormatting sqref="O58:O59 N60:O63 N77:O77">
    <cfRule type="cellIs" dxfId="20" priority="2" stopIfTrue="1" operator="lessThanOrEqual">
      <formula>0</formula>
    </cfRule>
  </conditionalFormatting>
  <conditionalFormatting sqref="O76">
    <cfRule type="cellIs" dxfId="19"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200-000000000000}">
      <formula1>40544</formula1>
    </dataValidation>
    <dataValidation type="decimal" operator="greaterThan" allowBlank="1" showInputMessage="1" showErrorMessage="1" errorTitle="Achtung: Berechungsfeld !" error="Bitte geben Sie eine Zahl ein !" sqref="G12:H29" xr:uid="{00000000-0002-0000-0200-000001000000}">
      <formula1>-1000</formula1>
    </dataValidation>
    <dataValidation type="list" allowBlank="1" showInputMessage="1" showErrorMessage="1" sqref="F11:F29" xr:uid="{00000000-0002-0000-0200-000002000000}">
      <formula1>Fahrzeugart</formula1>
    </dataValidation>
    <dataValidation type="list" allowBlank="1" showInputMessage="1" showErrorMessage="1" sqref="F39:F57" xr:uid="{00000000-0002-0000-0200-000003000000}">
      <formula1>Billettart</formula1>
    </dataValidation>
    <dataValidation type="decimal" operator="greaterThanOrEqual" allowBlank="1" showInputMessage="1" showErrorMessage="1" sqref="G39:H57" xr:uid="{00000000-0002-0000-0200-000004000000}">
      <formula1>0</formula1>
    </dataValidation>
    <dataValidation type="decimal" operator="greaterThan" allowBlank="1" showInputMessage="1" showErrorMessage="1" errorTitle="Achtung: Berechungsfeld !" error="Bitte geben Sie eine Zahl ein !" sqref="J11:K29 G11:H11" xr:uid="{00000000-0002-0000-0200-000005000000}">
      <formula1>0</formula1>
    </dataValidation>
    <dataValidation type="decimal" operator="greaterThan" allowBlank="1" showInputMessage="1" showErrorMessage="1" errorTitle="Achtung: Berechungsfeld !" error="Bitte geben Sie ein Zahl ein !" sqref="J39:K57 J81:K89 G67:H75 J67:K75 G81:H89" xr:uid="{00000000-0002-0000-02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2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2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2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Q107"/>
  <sheetViews>
    <sheetView tabSelected="1"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 customHeight="1" x14ac:dyDescent="0.4">
      <c r="A1" s="103" t="s">
        <v>105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69</v>
      </c>
      <c r="L2" s="5"/>
      <c r="M2" s="3"/>
      <c r="N2" s="3"/>
      <c r="O2" s="3"/>
      <c r="P2" s="3"/>
    </row>
    <row r="3" spans="1:17" ht="12.7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2.7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2.7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2.75" customHeight="1" x14ac:dyDescent="0.25">
      <c r="A6" s="7"/>
      <c r="B6" s="53"/>
      <c r="C6" s="53"/>
      <c r="D6" s="7"/>
      <c r="E6" s="7"/>
      <c r="F6" s="53"/>
      <c r="G6" s="53"/>
      <c r="H6" s="53"/>
      <c r="I6" s="53"/>
      <c r="J6" s="7"/>
      <c r="K6" s="47"/>
      <c r="L6" s="36"/>
      <c r="M6" s="2"/>
      <c r="N6" s="2"/>
      <c r="O6" s="2"/>
      <c r="P6" s="2"/>
    </row>
    <row r="7" spans="1:17" ht="12.7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75"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März!N30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90"/>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90"/>
      <c r="K18" s="90"/>
      <c r="L18" s="12">
        <f t="shared" si="0"/>
        <v>0</v>
      </c>
      <c r="M18" s="14">
        <f>SUM(N10:N18)</f>
        <v>0</v>
      </c>
      <c r="N18" s="14">
        <f t="shared" si="1"/>
        <v>0</v>
      </c>
      <c r="O18" s="15"/>
      <c r="P18" s="2"/>
    </row>
    <row r="19" spans="1:16" hidden="1" outlineLevel="1" x14ac:dyDescent="0.25">
      <c r="A19" s="83"/>
      <c r="B19" s="99"/>
      <c r="C19" s="99"/>
      <c r="D19" s="84"/>
      <c r="E19" s="85"/>
      <c r="F19" s="80" t="s">
        <v>45</v>
      </c>
      <c r="G19" s="90"/>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90"/>
      <c r="K19" s="90"/>
      <c r="L19" s="12">
        <f t="shared" si="0"/>
        <v>0</v>
      </c>
      <c r="M19" s="14">
        <f>SUM(N10:N19)</f>
        <v>0</v>
      </c>
      <c r="N19" s="14">
        <f t="shared" si="1"/>
        <v>0</v>
      </c>
      <c r="O19" s="15"/>
      <c r="P19" s="2"/>
    </row>
    <row r="20" spans="1:16" hidden="1" outlineLevel="1" x14ac:dyDescent="0.25">
      <c r="A20" s="83"/>
      <c r="B20" s="99"/>
      <c r="C20" s="99"/>
      <c r="D20" s="84"/>
      <c r="E20" s="85"/>
      <c r="F20" s="80" t="s">
        <v>45</v>
      </c>
      <c r="G20" s="90"/>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90"/>
      <c r="K20" s="90"/>
      <c r="L20" s="12">
        <f t="shared" si="0"/>
        <v>0</v>
      </c>
      <c r="M20" s="14">
        <f>SUM(N10:N20)</f>
        <v>0</v>
      </c>
      <c r="N20" s="14">
        <f t="shared" si="1"/>
        <v>0</v>
      </c>
      <c r="O20" s="15"/>
      <c r="P20" s="2"/>
    </row>
    <row r="21" spans="1:16" hidden="1" outlineLevel="1" x14ac:dyDescent="0.25">
      <c r="A21" s="83"/>
      <c r="B21" s="99"/>
      <c r="C21" s="99"/>
      <c r="D21" s="84"/>
      <c r="E21" s="85"/>
      <c r="F21" s="80" t="s">
        <v>45</v>
      </c>
      <c r="G21" s="90"/>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90"/>
      <c r="K21" s="90"/>
      <c r="L21" s="12">
        <f t="shared" si="0"/>
        <v>0</v>
      </c>
      <c r="M21" s="14">
        <f>SUM(N10:N21)</f>
        <v>0</v>
      </c>
      <c r="N21" s="14">
        <f t="shared" si="1"/>
        <v>0</v>
      </c>
      <c r="O21" s="15"/>
      <c r="P21" s="2"/>
    </row>
    <row r="22" spans="1:16" hidden="1" outlineLevel="1" x14ac:dyDescent="0.25">
      <c r="A22" s="83"/>
      <c r="B22" s="99"/>
      <c r="C22" s="99"/>
      <c r="D22" s="84"/>
      <c r="E22" s="85"/>
      <c r="F22" s="80" t="s">
        <v>45</v>
      </c>
      <c r="G22" s="90"/>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90"/>
      <c r="K22" s="90"/>
      <c r="L22" s="12">
        <f t="shared" si="0"/>
        <v>0</v>
      </c>
      <c r="M22" s="14">
        <f>SUM(N10:N22)</f>
        <v>0</v>
      </c>
      <c r="N22" s="14">
        <f t="shared" si="1"/>
        <v>0</v>
      </c>
      <c r="O22" s="15"/>
      <c r="P22" s="2"/>
    </row>
    <row r="23" spans="1:16" hidden="1" outlineLevel="1" x14ac:dyDescent="0.25">
      <c r="A23" s="83"/>
      <c r="B23" s="99"/>
      <c r="C23" s="99"/>
      <c r="D23" s="84"/>
      <c r="E23" s="85"/>
      <c r="F23" s="80" t="s">
        <v>45</v>
      </c>
      <c r="G23" s="90"/>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90"/>
      <c r="K23" s="90"/>
      <c r="L23" s="12">
        <f t="shared" si="0"/>
        <v>0</v>
      </c>
      <c r="M23" s="14">
        <f>SUM(N10:N23)</f>
        <v>0</v>
      </c>
      <c r="N23" s="14">
        <f t="shared" si="1"/>
        <v>0</v>
      </c>
      <c r="O23" s="15"/>
      <c r="P23" s="2"/>
    </row>
    <row r="24" spans="1:16" hidden="1" outlineLevel="1" x14ac:dyDescent="0.25">
      <c r="A24" s="83"/>
      <c r="B24" s="99"/>
      <c r="C24" s="99"/>
      <c r="D24" s="84"/>
      <c r="E24" s="85"/>
      <c r="F24" s="80" t="s">
        <v>45</v>
      </c>
      <c r="G24" s="90"/>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90"/>
      <c r="K24" s="90"/>
      <c r="L24" s="12">
        <f t="shared" si="0"/>
        <v>0</v>
      </c>
      <c r="M24" s="14">
        <f>SUM(N10:N24)</f>
        <v>0</v>
      </c>
      <c r="N24" s="14">
        <f t="shared" si="1"/>
        <v>0</v>
      </c>
      <c r="O24" s="15"/>
      <c r="P24" s="2"/>
    </row>
    <row r="25" spans="1:16" hidden="1" outlineLevel="1" x14ac:dyDescent="0.25">
      <c r="A25" s="83"/>
      <c r="B25" s="99"/>
      <c r="C25" s="99"/>
      <c r="D25" s="84"/>
      <c r="E25" s="85"/>
      <c r="F25" s="80" t="s">
        <v>45</v>
      </c>
      <c r="G25" s="90"/>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90"/>
      <c r="K25" s="90"/>
      <c r="L25" s="12">
        <f t="shared" si="0"/>
        <v>0</v>
      </c>
      <c r="M25" s="14">
        <f>SUM(N10:N25)</f>
        <v>0</v>
      </c>
      <c r="N25" s="14">
        <f t="shared" si="1"/>
        <v>0</v>
      </c>
      <c r="O25" s="15"/>
      <c r="P25" s="2"/>
    </row>
    <row r="26" spans="1:16" hidden="1" outlineLevel="1" x14ac:dyDescent="0.25">
      <c r="A26" s="83"/>
      <c r="B26" s="99"/>
      <c r="C26" s="99"/>
      <c r="D26" s="84"/>
      <c r="E26" s="85"/>
      <c r="F26" s="80" t="s">
        <v>45</v>
      </c>
      <c r="G26" s="90"/>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90"/>
      <c r="K26" s="90"/>
      <c r="L26" s="12">
        <f t="shared" si="0"/>
        <v>0</v>
      </c>
      <c r="M26" s="14">
        <f>SUM(N10:N26)</f>
        <v>0</v>
      </c>
      <c r="N26" s="14">
        <f t="shared" si="1"/>
        <v>0</v>
      </c>
      <c r="O26" s="15"/>
      <c r="P26" s="2"/>
    </row>
    <row r="27" spans="1:16" hidden="1" outlineLevel="1" x14ac:dyDescent="0.25">
      <c r="A27" s="83"/>
      <c r="B27" s="99"/>
      <c r="C27" s="99"/>
      <c r="D27" s="84"/>
      <c r="E27" s="85"/>
      <c r="F27" s="80" t="s">
        <v>45</v>
      </c>
      <c r="G27" s="90"/>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90"/>
      <c r="K27" s="90"/>
      <c r="L27" s="12">
        <f t="shared" si="0"/>
        <v>0</v>
      </c>
      <c r="M27" s="14">
        <f>SUM(N10:N27)</f>
        <v>0</v>
      </c>
      <c r="N27" s="14">
        <f t="shared" si="1"/>
        <v>0</v>
      </c>
      <c r="O27" s="15"/>
      <c r="P27" s="2"/>
    </row>
    <row r="28" spans="1:16" hidden="1" outlineLevel="1" x14ac:dyDescent="0.25">
      <c r="A28" s="83"/>
      <c r="B28" s="99"/>
      <c r="C28" s="99"/>
      <c r="D28" s="84"/>
      <c r="E28" s="85"/>
      <c r="F28" s="80" t="s">
        <v>45</v>
      </c>
      <c r="G28" s="90"/>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90"/>
      <c r="K28" s="90"/>
      <c r="L28" s="12">
        <f t="shared" si="0"/>
        <v>0</v>
      </c>
      <c r="M28" s="14">
        <f>SUM(N10:N28)</f>
        <v>0</v>
      </c>
      <c r="N28" s="14">
        <f t="shared" si="1"/>
        <v>0</v>
      </c>
      <c r="O28" s="15"/>
      <c r="P28" s="2"/>
    </row>
    <row r="29" spans="1:16" ht="13.8" hidden="1" outlineLevel="1" thickBot="1" x14ac:dyDescent="0.3">
      <c r="A29" s="83"/>
      <c r="B29" s="99"/>
      <c r="C29" s="99"/>
      <c r="D29" s="84"/>
      <c r="E29" s="85"/>
      <c r="F29" s="80" t="s">
        <v>45</v>
      </c>
      <c r="G29" s="90"/>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90"/>
      <c r="K29" s="90"/>
      <c r="L29" s="12">
        <f t="shared" si="0"/>
        <v>0</v>
      </c>
      <c r="M29" s="14">
        <f>SUM(N10:N29)</f>
        <v>0</v>
      </c>
      <c r="N29" s="14">
        <f t="shared" si="1"/>
        <v>0</v>
      </c>
      <c r="O29" s="15"/>
      <c r="P29" s="2"/>
    </row>
    <row r="30" spans="1:16" ht="12.75"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März!G32</f>
        <v>0</v>
      </c>
      <c r="H31" s="71"/>
      <c r="I31" s="66">
        <f>März!I32</f>
        <v>0</v>
      </c>
      <c r="J31" s="66">
        <f>März!J32</f>
        <v>0</v>
      </c>
      <c r="K31" s="66">
        <f>März!K32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März!G60</f>
        <v>0</v>
      </c>
      <c r="H59" s="66">
        <f>März!H60</f>
        <v>0</v>
      </c>
      <c r="I59" s="66">
        <f>März!I60</f>
        <v>0</v>
      </c>
      <c r="J59" s="66">
        <f>März!J60</f>
        <v>0</v>
      </c>
      <c r="K59" s="66">
        <f>März!K60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70</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D100:E100"/>
    <mergeCell ref="H102:K102"/>
    <mergeCell ref="B88:K88"/>
    <mergeCell ref="B89:K89"/>
    <mergeCell ref="D91:E91"/>
    <mergeCell ref="D94:E94"/>
    <mergeCell ref="D96:E96"/>
    <mergeCell ref="D98:E98"/>
    <mergeCell ref="B87:K87"/>
    <mergeCell ref="B74:K74"/>
    <mergeCell ref="B75:K75"/>
    <mergeCell ref="D77:E77"/>
    <mergeCell ref="B79:C79"/>
    <mergeCell ref="B80:K80"/>
    <mergeCell ref="B81:K81"/>
    <mergeCell ref="B82:K82"/>
    <mergeCell ref="B83:K83"/>
    <mergeCell ref="B84:K84"/>
    <mergeCell ref="B85:K85"/>
    <mergeCell ref="B86:K86"/>
    <mergeCell ref="B73:K73"/>
    <mergeCell ref="B56:C56"/>
    <mergeCell ref="B57:C57"/>
    <mergeCell ref="D61:E61"/>
    <mergeCell ref="B65:C65"/>
    <mergeCell ref="B66:K66"/>
    <mergeCell ref="B67:K67"/>
    <mergeCell ref="B68:K68"/>
    <mergeCell ref="B69:K69"/>
    <mergeCell ref="B70:K70"/>
    <mergeCell ref="B71:K71"/>
    <mergeCell ref="B72:K72"/>
    <mergeCell ref="B55:C55"/>
    <mergeCell ref="B44:C44"/>
    <mergeCell ref="B45:C45"/>
    <mergeCell ref="B46:C46"/>
    <mergeCell ref="B47:C47"/>
    <mergeCell ref="B48:C48"/>
    <mergeCell ref="B49:C49"/>
    <mergeCell ref="B50:C50"/>
    <mergeCell ref="B51:C51"/>
    <mergeCell ref="B52:C52"/>
    <mergeCell ref="B53:C53"/>
    <mergeCell ref="B54:C54"/>
    <mergeCell ref="B43:C43"/>
    <mergeCell ref="B26:C26"/>
    <mergeCell ref="B27:C27"/>
    <mergeCell ref="B28:C28"/>
    <mergeCell ref="B29:C29"/>
    <mergeCell ref="B38:C38"/>
    <mergeCell ref="B39:C39"/>
    <mergeCell ref="B40:C40"/>
    <mergeCell ref="B41:C41"/>
    <mergeCell ref="B42:C42"/>
    <mergeCell ref="D33:E33"/>
    <mergeCell ref="D36:G36"/>
    <mergeCell ref="B20:C20"/>
    <mergeCell ref="B21:C21"/>
    <mergeCell ref="B22:C22"/>
    <mergeCell ref="B23:C23"/>
    <mergeCell ref="B24:C24"/>
    <mergeCell ref="B25:C25"/>
    <mergeCell ref="B19:C19"/>
    <mergeCell ref="B5:C5"/>
    <mergeCell ref="F5:I5"/>
    <mergeCell ref="B10:C10"/>
    <mergeCell ref="B11:C11"/>
    <mergeCell ref="B12:C12"/>
    <mergeCell ref="B13:C13"/>
    <mergeCell ref="B14:C14"/>
    <mergeCell ref="B15:C15"/>
    <mergeCell ref="B16:C16"/>
    <mergeCell ref="B17:C17"/>
    <mergeCell ref="B18:C18"/>
    <mergeCell ref="A1:I1"/>
    <mergeCell ref="J1:L1"/>
    <mergeCell ref="B3:C3"/>
    <mergeCell ref="F3:I3"/>
    <mergeCell ref="B4:C4"/>
    <mergeCell ref="F4:I4"/>
  </mergeCells>
  <conditionalFormatting sqref="O58:O59 N60:O63 N77:O77">
    <cfRule type="cellIs" dxfId="18" priority="2" stopIfTrue="1" operator="lessThanOrEqual">
      <formula>0</formula>
    </cfRule>
  </conditionalFormatting>
  <conditionalFormatting sqref="O76">
    <cfRule type="cellIs" dxfId="17"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3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3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3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300-000003000000}">
      <formula1>0</formula1>
    </dataValidation>
    <dataValidation type="decimal" operator="greaterThan" allowBlank="1" showInputMessage="1" showErrorMessage="1" errorTitle="Achtung: Berechungsfeld !" error="Bitte geben Sie eine Zahl ein !" sqref="J11:K29 G11:H11" xr:uid="{00000000-0002-0000-0300-000004000000}">
      <formula1>0</formula1>
    </dataValidation>
    <dataValidation type="decimal" operator="greaterThanOrEqual" allowBlank="1" showInputMessage="1" showErrorMessage="1" sqref="G39:H57" xr:uid="{00000000-0002-0000-0300-000005000000}">
      <formula1>0</formula1>
    </dataValidation>
    <dataValidation type="list" allowBlank="1" showInputMessage="1" showErrorMessage="1" sqref="F39:F57" xr:uid="{00000000-0002-0000-0300-000006000000}">
      <formula1>Billettart</formula1>
    </dataValidation>
    <dataValidation type="list" allowBlank="1" showInputMessage="1" showErrorMessage="1" sqref="F11:F29" xr:uid="{00000000-0002-0000-0300-000007000000}">
      <formula1>Fahrzeugart</formula1>
    </dataValidation>
    <dataValidation type="decimal" operator="greaterThan" allowBlank="1" showInputMessage="1" showErrorMessage="1" errorTitle="Achtung: Berechungsfeld !" error="Bitte geben Sie eine Zahl ein !" sqref="G12:H29" xr:uid="{00000000-0002-0000-03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3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18</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April!N30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April!G32</f>
        <v>0</v>
      </c>
      <c r="H31" s="71"/>
      <c r="I31" s="66">
        <f>April!I32</f>
        <v>0</v>
      </c>
      <c r="J31" s="66">
        <f>April!J32</f>
        <v>0</v>
      </c>
      <c r="K31" s="66">
        <f>April!K32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April!G60</f>
        <v>0</v>
      </c>
      <c r="H59" s="66">
        <f>April!H60</f>
        <v>0</v>
      </c>
      <c r="I59" s="66">
        <f>April!I60</f>
        <v>0</v>
      </c>
      <c r="J59" s="66">
        <f>April!J60</f>
        <v>0</v>
      </c>
      <c r="K59" s="66">
        <f>April!K60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73</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16" priority="2" stopIfTrue="1" operator="lessThanOrEqual">
      <formula>0</formula>
    </cfRule>
  </conditionalFormatting>
  <conditionalFormatting sqref="O76">
    <cfRule type="cellIs" dxfId="15"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400-000000000000}">
      <formula1>40544</formula1>
    </dataValidation>
    <dataValidation type="decimal" operator="greaterThan" allowBlank="1" showInputMessage="1" showErrorMessage="1" errorTitle="Achtung: Berechungsfeld !" error="Bitte geben Sie eine Zahl ein !" sqref="G12:H29" xr:uid="{00000000-0002-0000-0400-000001000000}">
      <formula1>-1000</formula1>
    </dataValidation>
    <dataValidation type="list" allowBlank="1" showInputMessage="1" showErrorMessage="1" sqref="F11:F29" xr:uid="{00000000-0002-0000-0400-000002000000}">
      <formula1>Fahrzeugart</formula1>
    </dataValidation>
    <dataValidation type="list" allowBlank="1" showInputMessage="1" showErrorMessage="1" sqref="F39:F57" xr:uid="{00000000-0002-0000-0400-000003000000}">
      <formula1>Billettart</formula1>
    </dataValidation>
    <dataValidation type="decimal" operator="greaterThanOrEqual" allowBlank="1" showInputMessage="1" showErrorMessage="1" sqref="G39:H57" xr:uid="{00000000-0002-0000-0400-000004000000}">
      <formula1>0</formula1>
    </dataValidation>
    <dataValidation type="decimal" operator="greaterThan" allowBlank="1" showInputMessage="1" showErrorMessage="1" errorTitle="Achtung: Berechungsfeld !" error="Bitte geben Sie eine Zahl ein !" sqref="J11:K29 G11:H11" xr:uid="{00000000-0002-0000-0400-000005000000}">
      <formula1>0</formula1>
    </dataValidation>
    <dataValidation type="decimal" operator="greaterThan" allowBlank="1" showInputMessage="1" showErrorMessage="1" errorTitle="Achtung: Berechungsfeld !" error="Bitte geben Sie ein Zahl ein !" sqref="J39:K57 J81:K89 G67:H75 J67:K75 G81:H89" xr:uid="{00000000-0002-0000-04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4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4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4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19</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4"/>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Mai!N30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Mai!G32</f>
        <v>0</v>
      </c>
      <c r="H31" s="71"/>
      <c r="I31" s="66">
        <f>Mai!I32</f>
        <v>0</v>
      </c>
      <c r="J31" s="66">
        <f>Mai!J32</f>
        <v>0</v>
      </c>
      <c r="K31" s="66">
        <f>Mai!K32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Mai!G60</f>
        <v>0</v>
      </c>
      <c r="H59" s="66">
        <f>Mai!H60</f>
        <v>0</v>
      </c>
      <c r="I59" s="66">
        <f>Mai!I60</f>
        <v>0</v>
      </c>
      <c r="J59" s="66">
        <f>Mai!J60</f>
        <v>0</v>
      </c>
      <c r="K59" s="66">
        <f>Mai!K60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74</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14" priority="2" stopIfTrue="1" operator="lessThanOrEqual">
      <formula>0</formula>
    </cfRule>
  </conditionalFormatting>
  <conditionalFormatting sqref="O76">
    <cfRule type="cellIs" dxfId="13"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5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5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5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500-000003000000}">
      <formula1>0</formula1>
    </dataValidation>
    <dataValidation type="decimal" operator="greaterThan" allowBlank="1" showInputMessage="1" showErrorMessage="1" errorTitle="Achtung: Berechungsfeld !" error="Bitte geben Sie eine Zahl ein !" sqref="J11:K29 G11:H11" xr:uid="{00000000-0002-0000-0500-000004000000}">
      <formula1>0</formula1>
    </dataValidation>
    <dataValidation type="decimal" operator="greaterThanOrEqual" allowBlank="1" showInputMessage="1" showErrorMessage="1" sqref="G39:H57" xr:uid="{00000000-0002-0000-0500-000005000000}">
      <formula1>0</formula1>
    </dataValidation>
    <dataValidation type="list" allowBlank="1" showInputMessage="1" showErrorMessage="1" sqref="F39:F57" xr:uid="{00000000-0002-0000-0500-000006000000}">
      <formula1>Billettart</formula1>
    </dataValidation>
    <dataValidation type="list" allowBlank="1" showInputMessage="1" showErrorMessage="1" sqref="F11:F29" xr:uid="{00000000-0002-0000-0500-000007000000}">
      <formula1>Fahrzeugart</formula1>
    </dataValidation>
    <dataValidation type="decimal" operator="greaterThan" allowBlank="1" showInputMessage="1" showErrorMessage="1" errorTitle="Achtung: Berechungsfeld !" error="Bitte geben Sie eine Zahl ein !" sqref="G12:H29" xr:uid="{00000000-0002-0000-05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5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20</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Juni!N30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Juni!G32</f>
        <v>0</v>
      </c>
      <c r="H31" s="71"/>
      <c r="I31" s="66">
        <f>Juni!I32</f>
        <v>0</v>
      </c>
      <c r="J31" s="66">
        <f>Juni!J32</f>
        <v>0</v>
      </c>
      <c r="K31" s="66">
        <f>Juni!K32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Juni!G60</f>
        <v>0</v>
      </c>
      <c r="H59" s="66">
        <f>Juni!H60</f>
        <v>0</v>
      </c>
      <c r="I59" s="66">
        <f>Juni!I60</f>
        <v>0</v>
      </c>
      <c r="J59" s="66">
        <f>Juni!J60</f>
        <v>0</v>
      </c>
      <c r="K59" s="66">
        <f>Juni!K60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75</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12" priority="2" stopIfTrue="1" operator="lessThanOrEqual">
      <formula>0</formula>
    </cfRule>
  </conditionalFormatting>
  <conditionalFormatting sqref="O76">
    <cfRule type="cellIs" dxfId="11"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600-000000000000}">
      <formula1>40544</formula1>
    </dataValidation>
    <dataValidation type="decimal" operator="greaterThan" allowBlank="1" showInputMessage="1" showErrorMessage="1" errorTitle="Achtung: Berechungsfeld !" error="Bitte geben Sie eine Zahl ein !" sqref="G12:H29" xr:uid="{00000000-0002-0000-0600-000001000000}">
      <formula1>-1000</formula1>
    </dataValidation>
    <dataValidation type="list" allowBlank="1" showInputMessage="1" showErrorMessage="1" sqref="F11:F29" xr:uid="{00000000-0002-0000-0600-000002000000}">
      <formula1>Fahrzeugart</formula1>
    </dataValidation>
    <dataValidation type="list" allowBlank="1" showInputMessage="1" showErrorMessage="1" sqref="F39:F57" xr:uid="{00000000-0002-0000-0600-000003000000}">
      <formula1>Billettart</formula1>
    </dataValidation>
    <dataValidation type="decimal" operator="greaterThanOrEqual" allowBlank="1" showInputMessage="1" showErrorMessage="1" sqref="G39:H57" xr:uid="{00000000-0002-0000-0600-000004000000}">
      <formula1>0</formula1>
    </dataValidation>
    <dataValidation type="decimal" operator="greaterThan" allowBlank="1" showInputMessage="1" showErrorMessage="1" errorTitle="Achtung: Berechungsfeld !" error="Bitte geben Sie eine Zahl ein !" sqref="J11:K29 G11:H11" xr:uid="{00000000-0002-0000-0600-000005000000}">
      <formula1>0</formula1>
    </dataValidation>
    <dataValidation type="decimal" operator="greaterThan" allowBlank="1" showInputMessage="1" showErrorMessage="1" errorTitle="Achtung: Berechungsfeld !" error="Bitte geben Sie ein Zahl ein !" sqref="J39:K57 J81:K89 G67:H75 J67:K75 G81:H89" xr:uid="{00000000-0002-0000-06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6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6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6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21</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Juli!N30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11"/>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11"/>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11"/>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11"/>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11"/>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11"/>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11"/>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11"/>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11"/>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11"/>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11"/>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11"/>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Juli!G32</f>
        <v>0</v>
      </c>
      <c r="H31" s="71"/>
      <c r="I31" s="66">
        <f>Juli!I32</f>
        <v>0</v>
      </c>
      <c r="J31" s="66">
        <f>Juli!J32</f>
        <v>0</v>
      </c>
      <c r="K31" s="66">
        <f>Juli!K32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Juli!G60</f>
        <v>0</v>
      </c>
      <c r="H59" s="66">
        <f>Juli!H60</f>
        <v>0</v>
      </c>
      <c r="I59" s="66">
        <f>Juli!I60</f>
        <v>0</v>
      </c>
      <c r="J59" s="66">
        <f>Juli!J60</f>
        <v>0</v>
      </c>
      <c r="K59" s="66">
        <f>Juli!K60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27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76</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10" priority="2" stopIfTrue="1" operator="lessThanOrEqual">
      <formula>0</formula>
    </cfRule>
  </conditionalFormatting>
  <conditionalFormatting sqref="O76">
    <cfRule type="cellIs" dxfId="9"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7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7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7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700-000003000000}">
      <formula1>0</formula1>
    </dataValidation>
    <dataValidation type="decimal" operator="greaterThan" allowBlank="1" showInputMessage="1" showErrorMessage="1" errorTitle="Achtung: Berechungsfeld !" error="Bitte geben Sie eine Zahl ein !" sqref="J11:K29 G11:H11" xr:uid="{00000000-0002-0000-0700-000004000000}">
      <formula1>0</formula1>
    </dataValidation>
    <dataValidation type="decimal" operator="greaterThanOrEqual" allowBlank="1" showInputMessage="1" showErrorMessage="1" sqref="G39:H57" xr:uid="{00000000-0002-0000-0700-000005000000}">
      <formula1>0</formula1>
    </dataValidation>
    <dataValidation type="list" allowBlank="1" showInputMessage="1" showErrorMessage="1" sqref="F39:F57" xr:uid="{00000000-0002-0000-0700-000006000000}">
      <formula1>Billettart</formula1>
    </dataValidation>
    <dataValidation type="list" allowBlank="1" showInputMessage="1" showErrorMessage="1" sqref="F11:F29" xr:uid="{00000000-0002-0000-0700-000007000000}">
      <formula1>Fahrzeugart</formula1>
    </dataValidation>
    <dataValidation type="decimal" operator="greaterThan" allowBlank="1" showInputMessage="1" showErrorMessage="1" errorTitle="Achtung: Berechungsfeld !" error="Bitte geben Sie eine Zahl ein !" sqref="G12:H29" xr:uid="{00000000-0002-0000-07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7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Q107"/>
  <sheetViews>
    <sheetView zoomScale="120" zoomScaleNormal="120" workbookViewId="0">
      <selection activeCell="B3" sqref="B3:C3"/>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103" t="str">
        <f>Januar!A1</f>
        <v>Spesenabrechnung 2025</v>
      </c>
      <c r="B1" s="103"/>
      <c r="C1" s="103"/>
      <c r="D1" s="103"/>
      <c r="E1" s="103"/>
      <c r="F1" s="103"/>
      <c r="G1" s="103"/>
      <c r="H1" s="103"/>
      <c r="I1" s="103"/>
      <c r="J1" s="104"/>
      <c r="K1" s="104"/>
      <c r="L1" s="104"/>
      <c r="M1" s="2"/>
      <c r="N1" s="2"/>
      <c r="O1" s="2"/>
      <c r="P1" s="2"/>
    </row>
    <row r="2" spans="1:17" s="6" customFormat="1" ht="21" x14ac:dyDescent="0.4">
      <c r="A2" s="2"/>
      <c r="B2" s="3"/>
      <c r="C2" s="3"/>
      <c r="D2" s="2"/>
      <c r="E2" s="2"/>
      <c r="F2" s="2"/>
      <c r="G2" s="3"/>
      <c r="H2" s="3"/>
      <c r="I2" s="2"/>
      <c r="J2" s="2"/>
      <c r="K2" s="4" t="s">
        <v>22</v>
      </c>
      <c r="L2" s="5"/>
      <c r="M2" s="3"/>
      <c r="N2" s="3"/>
      <c r="O2" s="3"/>
      <c r="P2" s="3"/>
    </row>
    <row r="3" spans="1:17" ht="13.35" customHeight="1" x14ac:dyDescent="0.25">
      <c r="A3" s="7" t="s">
        <v>1</v>
      </c>
      <c r="B3" s="100" t="str">
        <f>IF(Januar!B3="","",Januar!B3)</f>
        <v/>
      </c>
      <c r="C3" s="100"/>
      <c r="D3" s="7"/>
      <c r="E3" s="7" t="s">
        <v>3</v>
      </c>
      <c r="F3" s="100" t="str">
        <f>IF(Januar!F3="","",Januar!F3)</f>
        <v/>
      </c>
      <c r="G3" s="100"/>
      <c r="H3" s="100"/>
      <c r="I3" s="100"/>
      <c r="J3" s="7" t="s">
        <v>102</v>
      </c>
      <c r="K3" s="50" t="str">
        <f>IF(Januar!K3="","",Januar!K3)</f>
        <v/>
      </c>
      <c r="L3" s="47"/>
      <c r="M3" s="2"/>
      <c r="N3" s="2"/>
      <c r="O3" s="2"/>
      <c r="P3" s="2"/>
    </row>
    <row r="4" spans="1:17" ht="13.35" customHeight="1" x14ac:dyDescent="0.25">
      <c r="A4" s="7" t="s">
        <v>87</v>
      </c>
      <c r="B4" s="100" t="str">
        <f>IF(Januar!B4="","",Januar!B4)</f>
        <v/>
      </c>
      <c r="C4" s="100"/>
      <c r="D4" s="7"/>
      <c r="E4" s="7" t="s">
        <v>4</v>
      </c>
      <c r="F4" s="100" t="str">
        <f>IF(Januar!F4="","",Januar!F4)</f>
        <v/>
      </c>
      <c r="G4" s="100"/>
      <c r="H4" s="100"/>
      <c r="I4" s="100"/>
      <c r="J4" s="7" t="s">
        <v>103</v>
      </c>
      <c r="K4" s="50" t="str">
        <f>IF(Januar!K4="","",Januar!K4)</f>
        <v/>
      </c>
      <c r="L4" s="47"/>
      <c r="M4" s="2"/>
      <c r="N4" s="2"/>
      <c r="O4" s="2"/>
      <c r="P4" s="2"/>
    </row>
    <row r="5" spans="1:17" ht="13.35" customHeight="1" x14ac:dyDescent="0.25">
      <c r="A5" s="7" t="s">
        <v>6</v>
      </c>
      <c r="B5" s="100" t="str">
        <f>IF(Januar!B5="","",Januar!B5)</f>
        <v/>
      </c>
      <c r="C5" s="100"/>
      <c r="D5" s="7"/>
      <c r="E5" s="7" t="s">
        <v>7</v>
      </c>
      <c r="F5" s="100" t="str">
        <f>IF(Januar!F5="","",Januar!F5)</f>
        <v/>
      </c>
      <c r="G5" s="100"/>
      <c r="H5" s="100"/>
      <c r="I5" s="100"/>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8" t="s">
        <v>9</v>
      </c>
      <c r="C10" s="98"/>
      <c r="D10" s="9" t="s">
        <v>34</v>
      </c>
      <c r="E10" s="9" t="s">
        <v>35</v>
      </c>
      <c r="F10" s="9" t="s">
        <v>39</v>
      </c>
      <c r="G10" s="9" t="s">
        <v>37</v>
      </c>
      <c r="H10" s="9"/>
      <c r="I10" s="9" t="s">
        <v>38</v>
      </c>
      <c r="J10" s="9" t="s">
        <v>10</v>
      </c>
      <c r="K10" s="9" t="s">
        <v>11</v>
      </c>
      <c r="L10" s="9" t="s">
        <v>12</v>
      </c>
      <c r="N10" s="14">
        <f>August!N30</f>
        <v>0</v>
      </c>
      <c r="O10" s="15"/>
      <c r="P10" s="2"/>
    </row>
    <row r="11" spans="1:17" x14ac:dyDescent="0.25">
      <c r="A11" s="83"/>
      <c r="B11" s="99"/>
      <c r="C11" s="99"/>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9"/>
      <c r="C12" s="99"/>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9"/>
      <c r="C13" s="99"/>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9"/>
      <c r="C14" s="99"/>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9"/>
      <c r="C15" s="99"/>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9"/>
      <c r="C16" s="99"/>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9"/>
      <c r="C17" s="99"/>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9"/>
      <c r="C18" s="99"/>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9"/>
      <c r="C19" s="99"/>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9"/>
      <c r="C20" s="99"/>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9"/>
      <c r="C21" s="99"/>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9"/>
      <c r="C22" s="99"/>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9"/>
      <c r="C23" s="99"/>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9"/>
      <c r="C24" s="99"/>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9"/>
      <c r="C25" s="99"/>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9"/>
      <c r="C26" s="99"/>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9"/>
      <c r="C27" s="99"/>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9"/>
      <c r="C28" s="99"/>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9"/>
      <c r="C29" s="99"/>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August!G32</f>
        <v>0</v>
      </c>
      <c r="H31" s="71"/>
      <c r="I31" s="66">
        <f>August!I32</f>
        <v>0</v>
      </c>
      <c r="J31" s="66">
        <f>August!J32</f>
        <v>0</v>
      </c>
      <c r="K31" s="66">
        <f>August!K32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2" t="s">
        <v>50</v>
      </c>
      <c r="E36" s="102"/>
      <c r="F36" s="102"/>
      <c r="G36" s="102"/>
      <c r="H36" s="74">
        <f>190-H60</f>
        <v>190</v>
      </c>
      <c r="M36" s="2"/>
      <c r="N36" s="16"/>
      <c r="O36" s="16"/>
      <c r="P36" s="2"/>
    </row>
    <row r="38" spans="1:16" ht="32.4" x14ac:dyDescent="0.25">
      <c r="A38" s="9" t="s">
        <v>33</v>
      </c>
      <c r="B38" s="98" t="s">
        <v>9</v>
      </c>
      <c r="C38" s="98"/>
      <c r="D38" s="9" t="s">
        <v>34</v>
      </c>
      <c r="E38" s="9" t="s">
        <v>35</v>
      </c>
      <c r="F38" s="9" t="s">
        <v>44</v>
      </c>
      <c r="G38" s="9" t="s">
        <v>58</v>
      </c>
      <c r="H38" s="9" t="s">
        <v>49</v>
      </c>
      <c r="I38" s="9" t="s">
        <v>91</v>
      </c>
      <c r="J38" s="9" t="s">
        <v>10</v>
      </c>
      <c r="K38" s="9" t="s">
        <v>11</v>
      </c>
      <c r="L38" s="9" t="s">
        <v>12</v>
      </c>
      <c r="M38" s="15"/>
      <c r="N38" s="19"/>
      <c r="P38" s="2"/>
    </row>
    <row r="39" spans="1:16" x14ac:dyDescent="0.25">
      <c r="A39" s="83"/>
      <c r="B39" s="99"/>
      <c r="C39" s="99"/>
      <c r="D39" s="84"/>
      <c r="E39" s="85"/>
      <c r="F39" s="80" t="s">
        <v>92</v>
      </c>
      <c r="G39" s="13">
        <v>0</v>
      </c>
      <c r="H39" s="13">
        <v>0</v>
      </c>
      <c r="I39" s="12">
        <f>SUM(G39:H39)</f>
        <v>0</v>
      </c>
      <c r="J39" s="87"/>
      <c r="K39" s="88"/>
      <c r="L39" s="12">
        <f>SUM(I39+J39+K39)</f>
        <v>0</v>
      </c>
      <c r="M39" s="15"/>
      <c r="N39" s="15"/>
      <c r="P39" s="2"/>
    </row>
    <row r="40" spans="1:16" x14ac:dyDescent="0.25">
      <c r="A40" s="89"/>
      <c r="B40" s="99"/>
      <c r="C40" s="99"/>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9"/>
      <c r="C41" s="99"/>
      <c r="D41" s="84"/>
      <c r="E41" s="85"/>
      <c r="F41" s="80" t="s">
        <v>92</v>
      </c>
      <c r="G41" s="13">
        <v>0</v>
      </c>
      <c r="H41" s="13">
        <v>0</v>
      </c>
      <c r="I41" s="12">
        <f t="shared" si="2"/>
        <v>0</v>
      </c>
      <c r="J41" s="87"/>
      <c r="K41" s="88"/>
      <c r="L41" s="12">
        <f t="shared" si="3"/>
        <v>0</v>
      </c>
      <c r="M41" s="15"/>
      <c r="N41" s="15"/>
      <c r="P41" s="2"/>
    </row>
    <row r="42" spans="1:16" x14ac:dyDescent="0.25">
      <c r="A42" s="89"/>
      <c r="B42" s="99"/>
      <c r="C42" s="99"/>
      <c r="D42" s="84"/>
      <c r="E42" s="85"/>
      <c r="F42" s="80" t="s">
        <v>92</v>
      </c>
      <c r="G42" s="13">
        <v>0</v>
      </c>
      <c r="H42" s="13">
        <v>0</v>
      </c>
      <c r="I42" s="12">
        <f t="shared" si="2"/>
        <v>0</v>
      </c>
      <c r="J42" s="87"/>
      <c r="K42" s="88"/>
      <c r="L42" s="12">
        <f t="shared" si="3"/>
        <v>0</v>
      </c>
      <c r="M42" s="15"/>
      <c r="N42" s="15"/>
      <c r="P42" s="2"/>
    </row>
    <row r="43" spans="1:16" x14ac:dyDescent="0.25">
      <c r="A43" s="89"/>
      <c r="B43" s="99"/>
      <c r="C43" s="99"/>
      <c r="D43" s="84"/>
      <c r="E43" s="85"/>
      <c r="F43" s="80" t="s">
        <v>92</v>
      </c>
      <c r="G43" s="13">
        <v>0</v>
      </c>
      <c r="H43" s="13">
        <v>0</v>
      </c>
      <c r="I43" s="12">
        <f t="shared" si="2"/>
        <v>0</v>
      </c>
      <c r="J43" s="87"/>
      <c r="K43" s="88"/>
      <c r="L43" s="12">
        <f t="shared" si="3"/>
        <v>0</v>
      </c>
      <c r="M43" s="15"/>
      <c r="N43" s="15"/>
      <c r="P43" s="2"/>
    </row>
    <row r="44" spans="1:16" x14ac:dyDescent="0.25">
      <c r="A44" s="89"/>
      <c r="B44" s="99"/>
      <c r="C44" s="99"/>
      <c r="D44" s="84"/>
      <c r="E44" s="85"/>
      <c r="F44" s="80" t="s">
        <v>92</v>
      </c>
      <c r="G44" s="13">
        <v>0</v>
      </c>
      <c r="H44" s="13">
        <v>0</v>
      </c>
      <c r="I44" s="12">
        <f t="shared" si="2"/>
        <v>0</v>
      </c>
      <c r="J44" s="87"/>
      <c r="K44" s="88"/>
      <c r="L44" s="12">
        <f t="shared" si="3"/>
        <v>0</v>
      </c>
      <c r="M44" s="15"/>
      <c r="N44" s="15"/>
      <c r="P44" s="2"/>
    </row>
    <row r="45" spans="1:16" ht="13.8" thickBot="1" x14ac:dyDescent="0.3">
      <c r="A45" s="89"/>
      <c r="B45" s="99"/>
      <c r="C45" s="99"/>
      <c r="D45" s="84"/>
      <c r="E45" s="85"/>
      <c r="F45" s="80" t="s">
        <v>92</v>
      </c>
      <c r="G45" s="13">
        <v>0</v>
      </c>
      <c r="H45" s="13">
        <v>0</v>
      </c>
      <c r="I45" s="12">
        <f t="shared" si="2"/>
        <v>0</v>
      </c>
      <c r="J45" s="87"/>
      <c r="K45" s="88"/>
      <c r="L45" s="12">
        <f t="shared" si="3"/>
        <v>0</v>
      </c>
      <c r="M45" s="15"/>
      <c r="N45" s="15"/>
      <c r="P45" s="2"/>
    </row>
    <row r="46" spans="1:16" hidden="1" outlineLevel="1" x14ac:dyDescent="0.25">
      <c r="A46" s="89"/>
      <c r="B46" s="99"/>
      <c r="C46" s="99"/>
      <c r="D46" s="84"/>
      <c r="E46" s="85"/>
      <c r="F46" s="80" t="s">
        <v>92</v>
      </c>
      <c r="G46" s="13">
        <v>0</v>
      </c>
      <c r="H46" s="13">
        <v>0</v>
      </c>
      <c r="I46" s="12">
        <f t="shared" si="2"/>
        <v>0</v>
      </c>
      <c r="J46" s="87"/>
      <c r="K46" s="88"/>
      <c r="L46" s="12">
        <f t="shared" si="3"/>
        <v>0</v>
      </c>
      <c r="M46" s="15"/>
      <c r="N46" s="15"/>
      <c r="P46" s="2"/>
    </row>
    <row r="47" spans="1:16" hidden="1" outlineLevel="1" x14ac:dyDescent="0.25">
      <c r="A47" s="89"/>
      <c r="B47" s="99"/>
      <c r="C47" s="99"/>
      <c r="D47" s="84"/>
      <c r="E47" s="85"/>
      <c r="F47" s="80" t="s">
        <v>92</v>
      </c>
      <c r="G47" s="13">
        <v>0</v>
      </c>
      <c r="H47" s="13">
        <v>0</v>
      </c>
      <c r="I47" s="12">
        <f t="shared" si="2"/>
        <v>0</v>
      </c>
      <c r="J47" s="87"/>
      <c r="K47" s="88"/>
      <c r="L47" s="12">
        <f t="shared" si="3"/>
        <v>0</v>
      </c>
      <c r="M47" s="15"/>
      <c r="N47" s="15"/>
      <c r="P47" s="2"/>
    </row>
    <row r="48" spans="1:16" hidden="1" outlineLevel="1" x14ac:dyDescent="0.25">
      <c r="A48" s="89"/>
      <c r="B48" s="99"/>
      <c r="C48" s="99"/>
      <c r="D48" s="84"/>
      <c r="E48" s="85"/>
      <c r="F48" s="80" t="s">
        <v>92</v>
      </c>
      <c r="G48" s="13">
        <v>0</v>
      </c>
      <c r="H48" s="13">
        <v>0</v>
      </c>
      <c r="I48" s="12">
        <f t="shared" si="2"/>
        <v>0</v>
      </c>
      <c r="J48" s="87"/>
      <c r="K48" s="88"/>
      <c r="L48" s="12">
        <f t="shared" si="3"/>
        <v>0</v>
      </c>
      <c r="M48" s="15"/>
      <c r="N48" s="15"/>
      <c r="P48" s="2"/>
    </row>
    <row r="49" spans="1:16" hidden="1" outlineLevel="1" x14ac:dyDescent="0.25">
      <c r="A49" s="89"/>
      <c r="B49" s="99"/>
      <c r="C49" s="99"/>
      <c r="D49" s="84"/>
      <c r="E49" s="85"/>
      <c r="F49" s="80" t="s">
        <v>92</v>
      </c>
      <c r="G49" s="13">
        <v>0</v>
      </c>
      <c r="H49" s="13">
        <v>0</v>
      </c>
      <c r="I49" s="12">
        <f t="shared" si="2"/>
        <v>0</v>
      </c>
      <c r="J49" s="87"/>
      <c r="K49" s="88"/>
      <c r="L49" s="12">
        <f t="shared" si="3"/>
        <v>0</v>
      </c>
      <c r="M49" s="15"/>
      <c r="N49" s="15"/>
      <c r="P49" s="2"/>
    </row>
    <row r="50" spans="1:16" hidden="1" outlineLevel="1" x14ac:dyDescent="0.25">
      <c r="A50" s="89"/>
      <c r="B50" s="99"/>
      <c r="C50" s="99"/>
      <c r="D50" s="84"/>
      <c r="E50" s="85"/>
      <c r="F50" s="80" t="s">
        <v>92</v>
      </c>
      <c r="G50" s="13">
        <v>0</v>
      </c>
      <c r="H50" s="13">
        <v>0</v>
      </c>
      <c r="I50" s="12">
        <f t="shared" si="2"/>
        <v>0</v>
      </c>
      <c r="J50" s="87"/>
      <c r="K50" s="88"/>
      <c r="L50" s="12">
        <f t="shared" si="3"/>
        <v>0</v>
      </c>
      <c r="M50" s="15"/>
      <c r="N50" s="15"/>
      <c r="P50" s="2"/>
    </row>
    <row r="51" spans="1:16" hidden="1" outlineLevel="1" x14ac:dyDescent="0.25">
      <c r="A51" s="89"/>
      <c r="B51" s="99"/>
      <c r="C51" s="99"/>
      <c r="D51" s="84"/>
      <c r="E51" s="85"/>
      <c r="F51" s="80" t="s">
        <v>92</v>
      </c>
      <c r="G51" s="13">
        <v>0</v>
      </c>
      <c r="H51" s="13">
        <v>0</v>
      </c>
      <c r="I51" s="12">
        <f t="shared" si="2"/>
        <v>0</v>
      </c>
      <c r="J51" s="87"/>
      <c r="K51" s="88"/>
      <c r="L51" s="12">
        <f t="shared" si="3"/>
        <v>0</v>
      </c>
      <c r="M51" s="15"/>
      <c r="N51" s="15"/>
      <c r="P51" s="2"/>
    </row>
    <row r="52" spans="1:16" hidden="1" outlineLevel="1" x14ac:dyDescent="0.25">
      <c r="A52" s="89"/>
      <c r="B52" s="99"/>
      <c r="C52" s="99"/>
      <c r="D52" s="84"/>
      <c r="E52" s="85"/>
      <c r="F52" s="80" t="s">
        <v>92</v>
      </c>
      <c r="G52" s="13">
        <v>0</v>
      </c>
      <c r="H52" s="13">
        <v>0</v>
      </c>
      <c r="I52" s="12">
        <f t="shared" si="2"/>
        <v>0</v>
      </c>
      <c r="J52" s="87"/>
      <c r="K52" s="88"/>
      <c r="L52" s="12">
        <f t="shared" si="3"/>
        <v>0</v>
      </c>
      <c r="M52" s="15"/>
      <c r="N52" s="15"/>
      <c r="P52" s="2"/>
    </row>
    <row r="53" spans="1:16" hidden="1" outlineLevel="1" x14ac:dyDescent="0.25">
      <c r="A53" s="89"/>
      <c r="B53" s="99"/>
      <c r="C53" s="99"/>
      <c r="D53" s="84"/>
      <c r="E53" s="85"/>
      <c r="F53" s="80" t="s">
        <v>92</v>
      </c>
      <c r="G53" s="13">
        <v>0</v>
      </c>
      <c r="H53" s="13">
        <v>0</v>
      </c>
      <c r="I53" s="12">
        <f t="shared" si="2"/>
        <v>0</v>
      </c>
      <c r="J53" s="87"/>
      <c r="K53" s="88"/>
      <c r="L53" s="12">
        <f t="shared" si="3"/>
        <v>0</v>
      </c>
      <c r="M53" s="15"/>
      <c r="N53" s="15"/>
      <c r="P53" s="2"/>
    </row>
    <row r="54" spans="1:16" hidden="1" outlineLevel="1" x14ac:dyDescent="0.25">
      <c r="A54" s="89"/>
      <c r="B54" s="99"/>
      <c r="C54" s="99"/>
      <c r="D54" s="84"/>
      <c r="E54" s="85"/>
      <c r="F54" s="80" t="s">
        <v>92</v>
      </c>
      <c r="G54" s="13">
        <v>0</v>
      </c>
      <c r="H54" s="13">
        <v>0</v>
      </c>
      <c r="I54" s="12">
        <f t="shared" si="2"/>
        <v>0</v>
      </c>
      <c r="J54" s="87"/>
      <c r="K54" s="88"/>
      <c r="L54" s="12">
        <f t="shared" si="3"/>
        <v>0</v>
      </c>
      <c r="M54" s="15"/>
      <c r="N54" s="15"/>
      <c r="P54" s="2"/>
    </row>
    <row r="55" spans="1:16" hidden="1" outlineLevel="1" x14ac:dyDescent="0.25">
      <c r="A55" s="89"/>
      <c r="B55" s="99"/>
      <c r="C55" s="99"/>
      <c r="D55" s="84"/>
      <c r="E55" s="85"/>
      <c r="F55" s="80" t="s">
        <v>92</v>
      </c>
      <c r="G55" s="13">
        <v>0</v>
      </c>
      <c r="H55" s="13">
        <v>0</v>
      </c>
      <c r="I55" s="12">
        <f t="shared" si="2"/>
        <v>0</v>
      </c>
      <c r="J55" s="87"/>
      <c r="K55" s="88"/>
      <c r="L55" s="12">
        <f t="shared" si="3"/>
        <v>0</v>
      </c>
      <c r="M55" s="15"/>
      <c r="N55" s="15"/>
      <c r="P55" s="2"/>
    </row>
    <row r="56" spans="1:16" hidden="1" outlineLevel="1" x14ac:dyDescent="0.25">
      <c r="A56" s="89"/>
      <c r="B56" s="99"/>
      <c r="C56" s="99"/>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9"/>
      <c r="C57" s="99"/>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August!G60</f>
        <v>0</v>
      </c>
      <c r="H59" s="66">
        <f>August!H60</f>
        <v>0</v>
      </c>
      <c r="I59" s="66">
        <f>August!I60</f>
        <v>0</v>
      </c>
      <c r="J59" s="66">
        <f>August!J60</f>
        <v>0</v>
      </c>
      <c r="K59" s="66">
        <f>August!K60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8" t="s">
        <v>9</v>
      </c>
      <c r="C65" s="98"/>
      <c r="D65" s="9"/>
      <c r="E65" s="9"/>
      <c r="F65" s="9"/>
      <c r="G65" s="9"/>
      <c r="H65" s="9"/>
      <c r="I65" s="9"/>
      <c r="J65" s="9"/>
      <c r="K65" s="9"/>
      <c r="L65" s="9" t="s">
        <v>68</v>
      </c>
      <c r="M65" s="14"/>
      <c r="N65" s="19"/>
      <c r="O65" s="15"/>
    </row>
    <row r="66" spans="1:15" x14ac:dyDescent="0.25">
      <c r="A66" s="83"/>
      <c r="B66" s="93"/>
      <c r="C66" s="94"/>
      <c r="D66" s="94"/>
      <c r="E66" s="94"/>
      <c r="F66" s="94"/>
      <c r="G66" s="94"/>
      <c r="H66" s="94"/>
      <c r="I66" s="94"/>
      <c r="J66" s="94"/>
      <c r="K66" s="95"/>
      <c r="L66" s="77"/>
      <c r="M66" s="14"/>
      <c r="N66" s="15"/>
      <c r="O66" s="15"/>
    </row>
    <row r="67" spans="1:15" x14ac:dyDescent="0.25">
      <c r="A67" s="89"/>
      <c r="B67" s="93"/>
      <c r="C67" s="94"/>
      <c r="D67" s="94"/>
      <c r="E67" s="94"/>
      <c r="F67" s="94"/>
      <c r="G67" s="94"/>
      <c r="H67" s="94"/>
      <c r="I67" s="94"/>
      <c r="J67" s="94"/>
      <c r="K67" s="95"/>
      <c r="L67" s="77"/>
      <c r="M67" s="14"/>
      <c r="N67" s="15"/>
      <c r="O67" s="15"/>
    </row>
    <row r="68" spans="1:15" x14ac:dyDescent="0.25">
      <c r="A68" s="89"/>
      <c r="B68" s="93"/>
      <c r="C68" s="94"/>
      <c r="D68" s="94"/>
      <c r="E68" s="94"/>
      <c r="F68" s="94"/>
      <c r="G68" s="94"/>
      <c r="H68" s="94"/>
      <c r="I68" s="94"/>
      <c r="J68" s="94"/>
      <c r="K68" s="95"/>
      <c r="L68" s="77"/>
      <c r="M68" s="14"/>
      <c r="N68" s="15"/>
      <c r="O68" s="15"/>
    </row>
    <row r="69" spans="1:15" x14ac:dyDescent="0.25">
      <c r="A69" s="89"/>
      <c r="B69" s="93"/>
      <c r="C69" s="94"/>
      <c r="D69" s="94"/>
      <c r="E69" s="94"/>
      <c r="F69" s="94"/>
      <c r="G69" s="94"/>
      <c r="H69" s="94"/>
      <c r="I69" s="94"/>
      <c r="J69" s="94"/>
      <c r="K69" s="95"/>
      <c r="L69" s="77"/>
      <c r="M69" s="14"/>
      <c r="N69" s="15"/>
      <c r="O69" s="15"/>
    </row>
    <row r="70" spans="1:15" ht="13.8" thickBot="1" x14ac:dyDescent="0.3">
      <c r="A70" s="89"/>
      <c r="B70" s="93"/>
      <c r="C70" s="94"/>
      <c r="D70" s="94"/>
      <c r="E70" s="94"/>
      <c r="F70" s="94"/>
      <c r="G70" s="94"/>
      <c r="H70" s="94"/>
      <c r="I70" s="94"/>
      <c r="J70" s="94"/>
      <c r="K70" s="95"/>
      <c r="L70" s="77"/>
      <c r="M70" s="14"/>
      <c r="N70" s="15"/>
      <c r="O70" s="15"/>
    </row>
    <row r="71" spans="1:15" hidden="1" outlineLevel="1" x14ac:dyDescent="0.25">
      <c r="A71" s="89"/>
      <c r="B71" s="93"/>
      <c r="C71" s="94"/>
      <c r="D71" s="94"/>
      <c r="E71" s="94"/>
      <c r="F71" s="94"/>
      <c r="G71" s="94"/>
      <c r="H71" s="94"/>
      <c r="I71" s="94"/>
      <c r="J71" s="94"/>
      <c r="K71" s="95"/>
      <c r="L71" s="77"/>
      <c r="M71" s="14"/>
      <c r="N71" s="15"/>
      <c r="O71" s="15"/>
    </row>
    <row r="72" spans="1:15" hidden="1" outlineLevel="1" x14ac:dyDescent="0.25">
      <c r="A72" s="89"/>
      <c r="B72" s="93"/>
      <c r="C72" s="94"/>
      <c r="D72" s="94"/>
      <c r="E72" s="94"/>
      <c r="F72" s="94"/>
      <c r="G72" s="94"/>
      <c r="H72" s="94"/>
      <c r="I72" s="94"/>
      <c r="J72" s="94"/>
      <c r="K72" s="95"/>
      <c r="L72" s="77"/>
      <c r="M72" s="14"/>
      <c r="N72" s="15"/>
      <c r="O72" s="15"/>
    </row>
    <row r="73" spans="1:15" hidden="1" outlineLevel="1" x14ac:dyDescent="0.25">
      <c r="A73" s="89"/>
      <c r="B73" s="93"/>
      <c r="C73" s="94"/>
      <c r="D73" s="94"/>
      <c r="E73" s="94"/>
      <c r="F73" s="94"/>
      <c r="G73" s="94"/>
      <c r="H73" s="94"/>
      <c r="I73" s="94"/>
      <c r="J73" s="94"/>
      <c r="K73" s="95"/>
      <c r="L73" s="77"/>
      <c r="M73" s="14"/>
      <c r="N73" s="15"/>
      <c r="O73" s="15"/>
    </row>
    <row r="74" spans="1:15" hidden="1" outlineLevel="1" x14ac:dyDescent="0.25">
      <c r="A74" s="89"/>
      <c r="B74" s="93"/>
      <c r="C74" s="94"/>
      <c r="D74" s="94"/>
      <c r="E74" s="94"/>
      <c r="F74" s="94"/>
      <c r="G74" s="94"/>
      <c r="H74" s="94"/>
      <c r="I74" s="94"/>
      <c r="J74" s="94"/>
      <c r="K74" s="95"/>
      <c r="L74" s="77"/>
      <c r="M74" s="14"/>
      <c r="N74" s="15"/>
      <c r="O74" s="15"/>
    </row>
    <row r="75" spans="1:15" ht="13.8" hidden="1" outlineLevel="1" thickBot="1" x14ac:dyDescent="0.3">
      <c r="A75" s="89"/>
      <c r="B75" s="93"/>
      <c r="C75" s="94"/>
      <c r="D75" s="94"/>
      <c r="E75" s="94"/>
      <c r="F75" s="94"/>
      <c r="G75" s="94"/>
      <c r="H75" s="94"/>
      <c r="I75" s="94"/>
      <c r="J75" s="94"/>
      <c r="K75" s="95"/>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8" t="s">
        <v>9</v>
      </c>
      <c r="C79" s="98"/>
      <c r="D79" s="9"/>
      <c r="E79" s="9"/>
      <c r="F79" s="9"/>
      <c r="G79" s="9"/>
      <c r="H79" s="9"/>
      <c r="I79" s="9"/>
      <c r="J79" s="9"/>
      <c r="K79" s="9"/>
      <c r="L79" s="9" t="s">
        <v>68</v>
      </c>
    </row>
    <row r="80" spans="1:15" x14ac:dyDescent="0.25">
      <c r="A80" s="83"/>
      <c r="B80" s="93"/>
      <c r="C80" s="94"/>
      <c r="D80" s="94"/>
      <c r="E80" s="94"/>
      <c r="F80" s="94"/>
      <c r="G80" s="94"/>
      <c r="H80" s="94"/>
      <c r="I80" s="94"/>
      <c r="J80" s="94"/>
      <c r="K80" s="95"/>
      <c r="L80" s="77"/>
    </row>
    <row r="81" spans="1:16" x14ac:dyDescent="0.25">
      <c r="A81" s="89"/>
      <c r="B81" s="93"/>
      <c r="C81" s="94"/>
      <c r="D81" s="94"/>
      <c r="E81" s="94"/>
      <c r="F81" s="94"/>
      <c r="G81" s="94"/>
      <c r="H81" s="94"/>
      <c r="I81" s="94"/>
      <c r="J81" s="94"/>
      <c r="K81" s="95"/>
      <c r="L81" s="77"/>
    </row>
    <row r="82" spans="1:16" x14ac:dyDescent="0.25">
      <c r="A82" s="89"/>
      <c r="B82" s="93"/>
      <c r="C82" s="94"/>
      <c r="D82" s="94"/>
      <c r="E82" s="94"/>
      <c r="F82" s="94"/>
      <c r="G82" s="94"/>
      <c r="H82" s="94"/>
      <c r="I82" s="94"/>
      <c r="J82" s="94"/>
      <c r="K82" s="95"/>
      <c r="L82" s="77"/>
    </row>
    <row r="83" spans="1:16" x14ac:dyDescent="0.25">
      <c r="A83" s="89"/>
      <c r="B83" s="93"/>
      <c r="C83" s="94"/>
      <c r="D83" s="94"/>
      <c r="E83" s="94"/>
      <c r="F83" s="94"/>
      <c r="G83" s="94"/>
      <c r="H83" s="94"/>
      <c r="I83" s="94"/>
      <c r="J83" s="94"/>
      <c r="K83" s="95"/>
      <c r="L83" s="77"/>
    </row>
    <row r="84" spans="1:16" ht="13.8" thickBot="1" x14ac:dyDescent="0.3">
      <c r="A84" s="89"/>
      <c r="B84" s="93"/>
      <c r="C84" s="94"/>
      <c r="D84" s="94"/>
      <c r="E84" s="94"/>
      <c r="F84" s="94"/>
      <c r="G84" s="94"/>
      <c r="H84" s="94"/>
      <c r="I84" s="94"/>
      <c r="J84" s="94"/>
      <c r="K84" s="95"/>
      <c r="L84" s="77"/>
    </row>
    <row r="85" spans="1:16" hidden="1" outlineLevel="1" x14ac:dyDescent="0.25">
      <c r="A85" s="89"/>
      <c r="B85" s="93"/>
      <c r="C85" s="94"/>
      <c r="D85" s="94"/>
      <c r="E85" s="94"/>
      <c r="F85" s="94"/>
      <c r="G85" s="94"/>
      <c r="H85" s="94"/>
      <c r="I85" s="94"/>
      <c r="J85" s="94"/>
      <c r="K85" s="95"/>
      <c r="L85" s="77"/>
    </row>
    <row r="86" spans="1:16" hidden="1" outlineLevel="1" x14ac:dyDescent="0.25">
      <c r="A86" s="89"/>
      <c r="B86" s="93"/>
      <c r="C86" s="94"/>
      <c r="D86" s="94"/>
      <c r="E86" s="94"/>
      <c r="F86" s="94"/>
      <c r="G86" s="94"/>
      <c r="H86" s="94"/>
      <c r="I86" s="94"/>
      <c r="J86" s="94"/>
      <c r="K86" s="95"/>
      <c r="L86" s="77"/>
    </row>
    <row r="87" spans="1:16" hidden="1" outlineLevel="1" x14ac:dyDescent="0.25">
      <c r="A87" s="89"/>
      <c r="B87" s="93"/>
      <c r="C87" s="94"/>
      <c r="D87" s="94"/>
      <c r="E87" s="94"/>
      <c r="F87" s="94"/>
      <c r="G87" s="94"/>
      <c r="H87" s="94"/>
      <c r="I87" s="94"/>
      <c r="J87" s="94"/>
      <c r="K87" s="95"/>
      <c r="L87" s="77"/>
    </row>
    <row r="88" spans="1:16" hidden="1" outlineLevel="1" x14ac:dyDescent="0.25">
      <c r="A88" s="89"/>
      <c r="B88" s="93"/>
      <c r="C88" s="94"/>
      <c r="D88" s="94"/>
      <c r="E88" s="94"/>
      <c r="F88" s="94"/>
      <c r="G88" s="94"/>
      <c r="H88" s="94"/>
      <c r="I88" s="94"/>
      <c r="J88" s="94"/>
      <c r="K88" s="95"/>
      <c r="L88" s="77"/>
    </row>
    <row r="89" spans="1:16" ht="13.8" hidden="1" outlineLevel="1" thickBot="1" x14ac:dyDescent="0.3">
      <c r="A89" s="89"/>
      <c r="B89" s="93"/>
      <c r="C89" s="94"/>
      <c r="D89" s="94"/>
      <c r="E89" s="94"/>
      <c r="F89" s="94"/>
      <c r="G89" s="94"/>
      <c r="H89" s="94"/>
      <c r="I89" s="94"/>
      <c r="J89" s="94"/>
      <c r="K89" s="95"/>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97" t="str">
        <f>IF(D33="","",D33)</f>
        <v/>
      </c>
      <c r="E94" s="97"/>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97" t="str">
        <f>D61</f>
        <v/>
      </c>
      <c r="E96" s="97"/>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97" t="str">
        <f>IF(D77="","",D77)</f>
        <v/>
      </c>
      <c r="E98" s="97"/>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97" t="str">
        <f>IF(D91="","",D91)</f>
        <v/>
      </c>
      <c r="E100" s="97"/>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92" t="s">
        <v>77</v>
      </c>
      <c r="I102" s="92"/>
      <c r="J102" s="92"/>
      <c r="K102" s="92"/>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H102:K102"/>
    <mergeCell ref="D91:E91"/>
    <mergeCell ref="D94:E94"/>
    <mergeCell ref="D96:E96"/>
    <mergeCell ref="D98:E98"/>
    <mergeCell ref="D100:E100"/>
    <mergeCell ref="B85:K85"/>
    <mergeCell ref="B86:K86"/>
    <mergeCell ref="B87:K87"/>
    <mergeCell ref="B88:K88"/>
    <mergeCell ref="B89:K89"/>
    <mergeCell ref="B80:K80"/>
    <mergeCell ref="B81:K81"/>
    <mergeCell ref="B82:K82"/>
    <mergeCell ref="B83:K83"/>
    <mergeCell ref="B84:K84"/>
    <mergeCell ref="B73:K73"/>
    <mergeCell ref="B74:K74"/>
    <mergeCell ref="B75:K75"/>
    <mergeCell ref="D77:E77"/>
    <mergeCell ref="B79:C79"/>
    <mergeCell ref="B68:K68"/>
    <mergeCell ref="B69:K69"/>
    <mergeCell ref="B70:K70"/>
    <mergeCell ref="B71:K71"/>
    <mergeCell ref="B72:K72"/>
    <mergeCell ref="B57:C57"/>
    <mergeCell ref="D61:E61"/>
    <mergeCell ref="B65:C65"/>
    <mergeCell ref="B66:K66"/>
    <mergeCell ref="B67:K67"/>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17:C17"/>
    <mergeCell ref="B18:C18"/>
    <mergeCell ref="B19:C19"/>
    <mergeCell ref="B12:C12"/>
    <mergeCell ref="B13:C13"/>
    <mergeCell ref="B14:C14"/>
    <mergeCell ref="B15:C15"/>
    <mergeCell ref="D36:G36"/>
    <mergeCell ref="B38:C38"/>
    <mergeCell ref="B39:C39"/>
    <mergeCell ref="B40:C40"/>
    <mergeCell ref="B41:C41"/>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A1:I1"/>
    <mergeCell ref="J1:L1"/>
    <mergeCell ref="B3:C3"/>
    <mergeCell ref="F3:I3"/>
    <mergeCell ref="B4:C4"/>
    <mergeCell ref="F4:I4"/>
  </mergeCells>
  <conditionalFormatting sqref="O58:O59 N60:O63 N77:O77">
    <cfRule type="cellIs" dxfId="8" priority="2" stopIfTrue="1" operator="lessThanOrEqual">
      <formula>0</formula>
    </cfRule>
  </conditionalFormatting>
  <conditionalFormatting sqref="O76">
    <cfRule type="cellIs" dxfId="7"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800-000000000000}">
      <formula1>40544</formula1>
    </dataValidation>
    <dataValidation type="decimal" operator="greaterThan" allowBlank="1" showInputMessage="1" showErrorMessage="1" errorTitle="Achtung: Berechungsfeld !" error="Bitte geben Sie eine Zahl ein !" sqref="G12:H29" xr:uid="{00000000-0002-0000-0800-000001000000}">
      <formula1>-1000</formula1>
    </dataValidation>
    <dataValidation type="list" allowBlank="1" showInputMessage="1" showErrorMessage="1" sqref="F11:F29" xr:uid="{00000000-0002-0000-0800-000002000000}">
      <formula1>Fahrzeugart</formula1>
    </dataValidation>
    <dataValidation type="list" allowBlank="1" showInputMessage="1" showErrorMessage="1" sqref="F39:F57" xr:uid="{00000000-0002-0000-0800-000003000000}">
      <formula1>Billettart</formula1>
    </dataValidation>
    <dataValidation type="decimal" operator="greaterThanOrEqual" allowBlank="1" showInputMessage="1" showErrorMessage="1" sqref="G39:H57" xr:uid="{00000000-0002-0000-0800-000004000000}">
      <formula1>0</formula1>
    </dataValidation>
    <dataValidation type="decimal" operator="greaterThan" allowBlank="1" showInputMessage="1" showErrorMessage="1" errorTitle="Achtung: Berechungsfeld !" error="Bitte geben Sie eine Zahl ein !" sqref="J11:K29 G11:H11" xr:uid="{00000000-0002-0000-0800-000005000000}">
      <formula1>0</formula1>
    </dataValidation>
    <dataValidation type="decimal" operator="greaterThan" allowBlank="1" showInputMessage="1" showErrorMessage="1" errorTitle="Achtung: Berechungsfeld !" error="Bitte geben Sie ein Zahl ein !" sqref="J39:K57 J81:K89 G67:H75 J67:K75 G81:H89" xr:uid="{00000000-0002-0000-08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8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8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8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16</vt:i4>
      </vt:variant>
    </vt:vector>
  </HeadingPairs>
  <TitlesOfParts>
    <vt:vector size="30" baseType="lpstr">
      <vt:lpstr>Januar</vt:lpstr>
      <vt:lpstr>Februar</vt:lpstr>
      <vt:lpstr>März</vt:lpstr>
      <vt:lpstr>April</vt:lpstr>
      <vt:lpstr>Mai</vt:lpstr>
      <vt:lpstr>Juni</vt:lpstr>
      <vt:lpstr>Juli</vt:lpstr>
      <vt:lpstr>August</vt:lpstr>
      <vt:lpstr>September</vt:lpstr>
      <vt:lpstr>Oktober</vt:lpstr>
      <vt:lpstr>November</vt:lpstr>
      <vt:lpstr>Dezember</vt:lpstr>
      <vt:lpstr>Statistik</vt:lpstr>
      <vt:lpstr>Anleitung</vt:lpstr>
      <vt:lpstr>Billettart</vt:lpstr>
      <vt:lpstr>Anleitung!Druckbereich</vt:lpstr>
      <vt:lpstr>April!Druckbereich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Statistik!Druckbereich</vt:lpstr>
      <vt:lpstr>Fahrzeugart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Lehmann Karin</dc:creator>
  <cp:lastModifiedBy>Lehmann Karin</cp:lastModifiedBy>
  <cp:lastPrinted>2014-12-12T07:16:18Z</cp:lastPrinted>
  <dcterms:created xsi:type="dcterms:W3CDTF">2011-09-28T15:08:42Z</dcterms:created>
  <dcterms:modified xsi:type="dcterms:W3CDTF">2024-11-20T06:51:20Z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Jahresspesenformular_2013_test.xlt</vt:lpwstr>
  </property>
</Properties>
</file>