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VDGEMGemeinden\agem_so\gezu\MB Finanzen\"/>
    </mc:Choice>
  </mc:AlternateContent>
  <bookViews>
    <workbookView xWindow="-15" yWindow="-15" windowWidth="4515" windowHeight="5910"/>
  </bookViews>
  <sheets>
    <sheet name="Vorlage" sheetId="4" r:id="rId1"/>
    <sheet name="Zahlenmuster" sheetId="6" r:id="rId2"/>
  </sheets>
  <definedNames>
    <definedName name="_xlnm.Print_Titles" localSheetId="0">Vorlage!$2:$4</definedName>
    <definedName name="_xlnm.Print_Titles" localSheetId="1">Zahlenmuster!$2:$4</definedName>
    <definedName name="Rev">#REF!</definedName>
  </definedNames>
  <calcPr calcId="162913"/>
</workbook>
</file>

<file path=xl/calcChain.xml><?xml version="1.0" encoding="utf-8"?>
<calcChain xmlns="http://schemas.openxmlformats.org/spreadsheetml/2006/main">
  <c r="F6" i="4" l="1"/>
  <c r="E38" i="4" l="1"/>
  <c r="G41" i="6"/>
  <c r="D43" i="4" l="1"/>
  <c r="C43" i="4"/>
  <c r="D43" i="6"/>
  <c r="C43" i="6"/>
  <c r="E18" i="4" l="1"/>
  <c r="E19" i="4"/>
  <c r="E20" i="4"/>
  <c r="E21" i="4"/>
  <c r="D25" i="4"/>
  <c r="E8" i="4"/>
  <c r="E9" i="4"/>
  <c r="E10" i="4"/>
  <c r="E11" i="4"/>
  <c r="E12" i="4"/>
  <c r="E13" i="4"/>
  <c r="E14" i="4"/>
  <c r="E36" i="4"/>
  <c r="E37" i="4"/>
  <c r="E39" i="4"/>
  <c r="E40" i="4"/>
  <c r="E41" i="4"/>
  <c r="E27" i="4"/>
  <c r="E28" i="4"/>
  <c r="E29" i="4"/>
  <c r="E30" i="4"/>
  <c r="E31" i="4"/>
  <c r="E32" i="4"/>
  <c r="F34" i="6"/>
  <c r="F34" i="4"/>
  <c r="D34" i="6" l="1"/>
  <c r="C34" i="6"/>
  <c r="D34" i="4"/>
  <c r="G39" i="4" l="1"/>
  <c r="G27" i="4"/>
  <c r="G19" i="4"/>
  <c r="G20" i="4"/>
  <c r="G8" i="4"/>
  <c r="G9" i="4"/>
  <c r="G10" i="4"/>
  <c r="G11" i="4"/>
  <c r="G14" i="4"/>
  <c r="G12" i="4"/>
  <c r="G13" i="4"/>
  <c r="G18" i="6" l="1"/>
  <c r="G19" i="6"/>
  <c r="G20" i="6"/>
  <c r="G21" i="6"/>
  <c r="G17" i="6"/>
  <c r="G8" i="6"/>
  <c r="G9" i="6"/>
  <c r="G10" i="6"/>
  <c r="G11" i="6"/>
  <c r="G12" i="6"/>
  <c r="G13" i="6"/>
  <c r="G14" i="6"/>
  <c r="G7" i="6"/>
  <c r="G36" i="6"/>
  <c r="G37" i="6"/>
  <c r="G38" i="6"/>
  <c r="G39" i="6"/>
  <c r="G40" i="6"/>
  <c r="G35" i="6"/>
  <c r="G27" i="6"/>
  <c r="G28" i="6"/>
  <c r="G29" i="6"/>
  <c r="G30" i="6"/>
  <c r="G31" i="6"/>
  <c r="G32" i="6"/>
  <c r="G26" i="6"/>
  <c r="G6" i="6" l="1"/>
  <c r="G43" i="6"/>
  <c r="G34" i="6" s="1"/>
  <c r="E26" i="4"/>
  <c r="G26" i="4" s="1"/>
  <c r="G28" i="4"/>
  <c r="G29" i="4"/>
  <c r="G30" i="4"/>
  <c r="G31" i="4"/>
  <c r="G32" i="4"/>
  <c r="E35" i="4"/>
  <c r="G36" i="4"/>
  <c r="G37" i="4"/>
  <c r="G38" i="4"/>
  <c r="G40" i="4"/>
  <c r="G41" i="4"/>
  <c r="F25" i="4"/>
  <c r="F16" i="4"/>
  <c r="D16" i="4"/>
  <c r="C16" i="4"/>
  <c r="D6" i="4"/>
  <c r="C6" i="4"/>
  <c r="F25" i="6"/>
  <c r="F6" i="6"/>
  <c r="D5" i="4" l="1"/>
  <c r="F5" i="4"/>
  <c r="G35" i="4"/>
  <c r="C5" i="4"/>
  <c r="D16" i="6"/>
  <c r="F16" i="6"/>
  <c r="F5" i="6" s="1"/>
  <c r="D6" i="6"/>
  <c r="D5" i="6" s="1"/>
  <c r="C16" i="6"/>
  <c r="C6" i="6"/>
  <c r="C5" i="6" s="1"/>
  <c r="E14" i="6" l="1"/>
  <c r="B51" i="6" l="1"/>
  <c r="B50" i="6"/>
  <c r="B49" i="6"/>
  <c r="B48" i="6"/>
  <c r="B47" i="6"/>
  <c r="B46" i="6"/>
  <c r="E7" i="4"/>
  <c r="E43" i="4" s="1"/>
  <c r="E16" i="4"/>
  <c r="E17" i="4"/>
  <c r="G18" i="4"/>
  <c r="G21" i="4"/>
  <c r="G17" i="4" l="1"/>
  <c r="G7" i="4"/>
  <c r="E6" i="4"/>
  <c r="G16" i="4"/>
  <c r="E5" i="4"/>
  <c r="C25" i="4"/>
  <c r="E41" i="6"/>
  <c r="E40" i="6"/>
  <c r="E39" i="6"/>
  <c r="E38" i="6"/>
  <c r="E37" i="6"/>
  <c r="E36" i="6"/>
  <c r="E35" i="6"/>
  <c r="E32" i="6"/>
  <c r="E31" i="6"/>
  <c r="E30" i="6"/>
  <c r="E29" i="6"/>
  <c r="E28" i="6"/>
  <c r="E27" i="6"/>
  <c r="E26" i="6"/>
  <c r="D25" i="6"/>
  <c r="C25" i="6"/>
  <c r="E21" i="6"/>
  <c r="E20" i="6"/>
  <c r="E19" i="6"/>
  <c r="E18" i="6"/>
  <c r="G16" i="6"/>
  <c r="G5" i="6" s="1"/>
  <c r="E17" i="6"/>
  <c r="E13" i="6"/>
  <c r="E12" i="6"/>
  <c r="E11" i="6"/>
  <c r="E10" i="6"/>
  <c r="E9" i="6"/>
  <c r="E8" i="6"/>
  <c r="E7" i="6"/>
  <c r="E3" i="6"/>
  <c r="D3" i="6"/>
  <c r="E3" i="4"/>
  <c r="D3" i="4"/>
  <c r="E43" i="6" l="1"/>
  <c r="G43" i="4"/>
  <c r="G34" i="4" s="1"/>
  <c r="G6" i="4"/>
  <c r="G5" i="4" s="1"/>
  <c r="E16" i="6"/>
  <c r="E6" i="6"/>
  <c r="E5" i="6" s="1"/>
  <c r="E25" i="4"/>
  <c r="G25" i="6"/>
  <c r="E25" i="6"/>
  <c r="C34" i="4"/>
  <c r="G25" i="4" l="1"/>
  <c r="C24" i="4" l="1"/>
  <c r="D24" i="4"/>
  <c r="E34" i="4"/>
  <c r="G24" i="4"/>
  <c r="E24" i="4" l="1"/>
  <c r="D24" i="6" l="1"/>
  <c r="G24" i="6"/>
  <c r="E34" i="6" l="1"/>
  <c r="C24" i="6"/>
  <c r="E24" i="6" s="1"/>
  <c r="F24" i="4"/>
  <c r="F43" i="4" s="1"/>
  <c r="F24" i="6"/>
  <c r="F43" i="6" s="1"/>
</calcChain>
</file>

<file path=xl/sharedStrings.xml><?xml version="1.0" encoding="utf-8"?>
<sst xmlns="http://schemas.openxmlformats.org/spreadsheetml/2006/main" count="110" uniqueCount="58">
  <si>
    <t>per 31.12.2024</t>
  </si>
  <si>
    <t>in Tausend Franken</t>
  </si>
  <si>
    <r>
      <t xml:space="preserve">Schlussbilanz
</t>
    </r>
    <r>
      <rPr>
        <b/>
        <sz val="10"/>
        <rFont val="Arial"/>
        <family val="2"/>
      </rPr>
      <t>Gemeinde A</t>
    </r>
  </si>
  <si>
    <r>
      <t xml:space="preserve">Schlussbilanz
</t>
    </r>
    <r>
      <rPr>
        <b/>
        <sz val="10"/>
        <rFont val="Arial"/>
        <family val="2"/>
      </rPr>
      <t>Gemeinde B</t>
    </r>
  </si>
  <si>
    <r>
      <t xml:space="preserve">Summenbilanz 
</t>
    </r>
    <r>
      <rPr>
        <b/>
        <sz val="10"/>
        <rFont val="Arial"/>
        <family val="2"/>
      </rPr>
      <t>Gemeinde A + B</t>
    </r>
  </si>
  <si>
    <r>
      <t xml:space="preserve">Bereinigung / Konsolidierung
</t>
    </r>
    <r>
      <rPr>
        <sz val="10"/>
        <rFont val="Arial"/>
        <family val="2"/>
      </rPr>
      <t>(Umgliederungen, Verrechnungen u.a.)</t>
    </r>
  </si>
  <si>
    <t>per 1.1.2025</t>
  </si>
  <si>
    <r>
      <t xml:space="preserve">Fusionsbilanz 
</t>
    </r>
    <r>
      <rPr>
        <b/>
        <i/>
        <sz val="10"/>
        <rFont val="Arial"/>
        <family val="2"/>
      </rPr>
      <t>Gemeinde AB
=</t>
    </r>
    <r>
      <rPr>
        <b/>
        <i/>
        <sz val="11"/>
        <rFont val="Arial"/>
        <family val="2"/>
      </rPr>
      <t xml:space="preserve">
</t>
    </r>
    <r>
      <rPr>
        <b/>
        <i/>
        <sz val="10"/>
        <rFont val="Arial"/>
        <family val="2"/>
      </rPr>
      <t>Eröffnungsbilanz</t>
    </r>
  </si>
  <si>
    <t>Konten</t>
  </si>
  <si>
    <t>Kontobezeichnungen</t>
  </si>
  <si>
    <t>Aktiven</t>
  </si>
  <si>
    <t>Finanzvermögen</t>
  </si>
  <si>
    <t>Flüssige Mittel und kurzfristige Geldanlagen</t>
  </si>
  <si>
    <t>Forderungen</t>
  </si>
  <si>
    <t>Kurzfristige Finanzanlagen</t>
  </si>
  <si>
    <t>Aktive Rechnungsabgrenzungen</t>
  </si>
  <si>
    <t>Vorräte und angefangene Arbeiten</t>
  </si>
  <si>
    <t>Langfristige Finanzanlagen</t>
  </si>
  <si>
    <t>Sachanlagen FV</t>
  </si>
  <si>
    <t>Sachanlagen VV</t>
  </si>
  <si>
    <t>Immaterielle Anlagen</t>
  </si>
  <si>
    <t>Darlehen</t>
  </si>
  <si>
    <t>Beteiligungen, Grundkapitalien</t>
  </si>
  <si>
    <t>Investitionsbeiträge</t>
  </si>
  <si>
    <t>Eigenkapital</t>
  </si>
  <si>
    <t>Verpflichtungen bzw. Vorschüsse SF im EK</t>
  </si>
  <si>
    <t>Fonds im EK</t>
  </si>
  <si>
    <t>Vorfinanzierungen</t>
  </si>
  <si>
    <t>Finanzpolitische Reserve</t>
  </si>
  <si>
    <t>Neubewertungsreserve Finanzvermögen</t>
  </si>
  <si>
    <t>Übriges Eigenkapital</t>
  </si>
  <si>
    <t>Verwaltungsvermögen</t>
  </si>
  <si>
    <t>Passiven</t>
  </si>
  <si>
    <t>Fremdkapital</t>
  </si>
  <si>
    <t>Laufende Verbindlichkeiten</t>
  </si>
  <si>
    <t>Kurzfristige Finanzverbindlichkeiten</t>
  </si>
  <si>
    <t>Passive Rechnungsabgrenzungen</t>
  </si>
  <si>
    <t>Kurzfristige Rückstellungen</t>
  </si>
  <si>
    <t>Langfristige Finanzverbindlichkeiten</t>
  </si>
  <si>
    <t>Langfristige Rückstellungen</t>
  </si>
  <si>
    <t>Verbindlichkeiten SF und Fonds im FK</t>
  </si>
  <si>
    <t>Bilanzüberschuss/-fehlbetrag</t>
  </si>
  <si>
    <t>Forderungen SF und Fonds im FK</t>
  </si>
  <si>
    <t>z.B. ehemaliges Schulhaus der Gemeinde A, welches ab Fusionszeitpunkt vermietet wird und dadurch zu FV wird (Kto.10840)</t>
  </si>
  <si>
    <t>z.B. ehemaliges Schulhaus der Gemeinde A, welches ab Fusionszeitpunkt vermietet wird und dadurch zu FV wird (Kto. 14040)</t>
  </si>
  <si>
    <t>z.B. erhaltenes (Passiv-) Darlehen von Gemeinde A (Kto. 20640)</t>
  </si>
  <si>
    <t>z.B. Kontokorrent mit Gemeine A (Kto. 20010)</t>
  </si>
  <si>
    <t>z.B. Gewährung (Aktiv-) Darlehen an Gemeinde B (Kto. 14420)</t>
  </si>
  <si>
    <t>Aufwertungsreserve Verwaltungsvermögen</t>
  </si>
  <si>
    <t>z.B. Kontokorrent mit Gemeinde B (Kto. 10110)</t>
  </si>
  <si>
    <t>Spalte C = Einzelabschluss Gemeinde A</t>
  </si>
  <si>
    <t>Spalte D = Einzelabschluss Gemeinde B</t>
  </si>
  <si>
    <t>Spalte G = Fusionsbilanz (Summierte Einzelabschlüsse nach Eliminierung gemeindeinterner Beziehungen)</t>
  </si>
  <si>
    <t>Spalte E = Rechnerische Summierung der beiden Einzelabschlüsse (Gemeinde A und B)</t>
  </si>
  <si>
    <t>Spalte F = Eliminierung gemeindeinterner Beziehungen</t>
  </si>
  <si>
    <t>Spalte A = Bilanzkonten</t>
  </si>
  <si>
    <t>Spalte B = Kontobezeichnungen</t>
  </si>
  <si>
    <t>per (Datum)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</si>
</sst>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_ ;[Red]\-#,##0.00\ "/>
    <numFmt numFmtId="165" formatCode="#,##0_ ;[Red]\-#,##0\ "/>
    <numFmt numFmtId="166" formatCode="#,##0_ ;\-#,##0\ "/>
    <numFmt numFmtId="167" formatCode="0_ ;\-0\ "/>
    <numFmt numFmtId="168" formatCode="0_ ;[Red]\-0\ 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rgb="FF0070C0"/>
      <name val="Arial"/>
      <family val="2"/>
    </font>
    <font>
      <sz val="11"/>
      <color rgb="FF00B05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41"/>
      </patternFill>
    </fill>
    <fill>
      <patternFill patternType="solid">
        <fgColor rgb="FFC0C0C0"/>
        <bgColor indexed="64"/>
      </patternFill>
    </fill>
  </fills>
  <borders count="4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Alignment="0" applyProtection="0"/>
    <xf numFmtId="0" fontId="11" fillId="3" borderId="0" applyNumberFormat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</cellStyleXfs>
  <cellXfs count="160">
    <xf numFmtId="0" fontId="0" fillId="0" borderId="0" xfId="0"/>
    <xf numFmtId="0" fontId="20" fillId="0" borderId="0" xfId="34" applyFont="1"/>
    <xf numFmtId="0" fontId="20" fillId="0" borderId="0" xfId="34" applyFont="1" applyBorder="1"/>
    <xf numFmtId="0" fontId="22" fillId="0" borderId="0" xfId="34" applyFont="1"/>
    <xf numFmtId="0" fontId="23" fillId="0" borderId="0" xfId="34" applyFont="1"/>
    <xf numFmtId="0" fontId="24" fillId="0" borderId="21" xfId="34" applyFont="1" applyFill="1" applyBorder="1" applyAlignment="1">
      <alignment horizontal="center" vertical="center"/>
    </xf>
    <xf numFmtId="0" fontId="19" fillId="0" borderId="11" xfId="34" applyFont="1" applyBorder="1"/>
    <xf numFmtId="0" fontId="20" fillId="0" borderId="15" xfId="34" applyFont="1" applyBorder="1"/>
    <xf numFmtId="0" fontId="20" fillId="0" borderId="0" xfId="34" applyFont="1" applyAlignment="1"/>
    <xf numFmtId="0" fontId="19" fillId="25" borderId="29" xfId="34" applyFont="1" applyFill="1" applyBorder="1" applyAlignment="1">
      <alignment vertical="top"/>
    </xf>
    <xf numFmtId="0" fontId="20" fillId="0" borderId="29" xfId="34" applyFont="1" applyBorder="1" applyAlignment="1">
      <alignment horizontal="left" shrinkToFit="1"/>
    </xf>
    <xf numFmtId="0" fontId="20" fillId="0" borderId="31" xfId="34" applyFont="1" applyBorder="1"/>
    <xf numFmtId="0" fontId="25" fillId="0" borderId="22" xfId="34" applyFont="1" applyFill="1" applyBorder="1" applyAlignment="1">
      <alignment horizontal="center" vertical="center"/>
    </xf>
    <xf numFmtId="0" fontId="19" fillId="0" borderId="31" xfId="34" applyFont="1" applyBorder="1"/>
    <xf numFmtId="0" fontId="20" fillId="0" borderId="34" xfId="34" applyFont="1" applyBorder="1"/>
    <xf numFmtId="0" fontId="20" fillId="0" borderId="35" xfId="34" applyFont="1" applyBorder="1"/>
    <xf numFmtId="0" fontId="20" fillId="0" borderId="32" xfId="34" applyFont="1" applyBorder="1"/>
    <xf numFmtId="0" fontId="22" fillId="0" borderId="0" xfId="34" applyFont="1" applyBorder="1"/>
    <xf numFmtId="164" fontId="20" fillId="0" borderId="0" xfId="34" applyNumberFormat="1" applyFont="1" applyFill="1" applyBorder="1"/>
    <xf numFmtId="0" fontId="19" fillId="0" borderId="31" xfId="34" applyFont="1" applyBorder="1" applyAlignment="1"/>
    <xf numFmtId="0" fontId="20" fillId="0" borderId="29" xfId="34" applyFont="1" applyBorder="1"/>
    <xf numFmtId="0" fontId="20" fillId="0" borderId="0" xfId="0" applyFont="1"/>
    <xf numFmtId="164" fontId="22" fillId="0" borderId="0" xfId="34" applyNumberFormat="1" applyFont="1" applyFill="1" applyBorder="1"/>
    <xf numFmtId="166" fontId="20" fillId="0" borderId="10" xfId="34" applyNumberFormat="1" applyFont="1" applyFill="1" applyBorder="1"/>
    <xf numFmtId="166" fontId="20" fillId="0" borderId="27" xfId="34" applyNumberFormat="1" applyFont="1" applyFill="1" applyBorder="1"/>
    <xf numFmtId="166" fontId="20" fillId="0" borderId="12" xfId="34" applyNumberFormat="1" applyFont="1" applyFill="1" applyBorder="1"/>
    <xf numFmtId="166" fontId="20" fillId="0" borderId="24" xfId="34" applyNumberFormat="1" applyFont="1" applyFill="1" applyBorder="1"/>
    <xf numFmtId="0" fontId="20" fillId="0" borderId="37" xfId="34" applyFont="1" applyBorder="1"/>
    <xf numFmtId="0" fontId="19" fillId="0" borderId="20" xfId="34" applyFont="1" applyBorder="1"/>
    <xf numFmtId="0" fontId="20" fillId="0" borderId="26" xfId="34" applyFont="1" applyBorder="1"/>
    <xf numFmtId="0" fontId="20" fillId="0" borderId="23" xfId="34" applyFont="1" applyBorder="1"/>
    <xf numFmtId="166" fontId="20" fillId="0" borderId="0" xfId="34" applyNumberFormat="1" applyFont="1" applyFill="1" applyBorder="1"/>
    <xf numFmtId="165" fontId="20" fillId="0" borderId="0" xfId="34" applyNumberFormat="1" applyFont="1" applyFill="1" applyBorder="1"/>
    <xf numFmtId="165" fontId="22" fillId="0" borderId="0" xfId="34" applyNumberFormat="1" applyFont="1" applyFill="1" applyBorder="1"/>
    <xf numFmtId="0" fontId="20" fillId="0" borderId="24" xfId="34" applyFont="1" applyBorder="1"/>
    <xf numFmtId="0" fontId="20" fillId="0" borderId="36" xfId="34" applyFont="1" applyBorder="1"/>
    <xf numFmtId="0" fontId="30" fillId="0" borderId="0" xfId="0" applyFont="1"/>
    <xf numFmtId="165" fontId="20" fillId="0" borderId="26" xfId="34" applyNumberFormat="1" applyFont="1" applyFill="1" applyBorder="1" applyProtection="1">
      <protection hidden="1"/>
    </xf>
    <xf numFmtId="165" fontId="19" fillId="0" borderId="13" xfId="34" applyNumberFormat="1" applyFont="1" applyFill="1" applyBorder="1" applyProtection="1">
      <protection hidden="1"/>
    </xf>
    <xf numFmtId="165" fontId="21" fillId="0" borderId="13" xfId="34" applyNumberFormat="1" applyFont="1" applyFill="1" applyBorder="1" applyProtection="1">
      <protection hidden="1"/>
    </xf>
    <xf numFmtId="165" fontId="19" fillId="0" borderId="20" xfId="34" applyNumberFormat="1" applyFont="1" applyFill="1" applyBorder="1" applyProtection="1">
      <protection hidden="1"/>
    </xf>
    <xf numFmtId="165" fontId="19" fillId="0" borderId="25" xfId="34" applyNumberFormat="1" applyFont="1" applyFill="1" applyBorder="1" applyProtection="1">
      <protection hidden="1"/>
    </xf>
    <xf numFmtId="165" fontId="20" fillId="0" borderId="12" xfId="34" applyNumberFormat="1" applyFont="1" applyFill="1" applyBorder="1" applyProtection="1">
      <protection hidden="1"/>
    </xf>
    <xf numFmtId="165" fontId="20" fillId="0" borderId="23" xfId="34" applyNumberFormat="1" applyFont="1" applyFill="1" applyBorder="1" applyProtection="1">
      <protection hidden="1"/>
    </xf>
    <xf numFmtId="165" fontId="22" fillId="0" borderId="14" xfId="34" applyNumberFormat="1" applyFont="1" applyFill="1" applyBorder="1" applyProtection="1">
      <protection hidden="1"/>
    </xf>
    <xf numFmtId="165" fontId="22" fillId="0" borderId="10" xfId="34" applyNumberFormat="1" applyFont="1" applyFill="1" applyBorder="1" applyProtection="1">
      <protection hidden="1"/>
    </xf>
    <xf numFmtId="165" fontId="20" fillId="0" borderId="24" xfId="34" applyNumberFormat="1" applyFont="1" applyFill="1" applyBorder="1" applyProtection="1">
      <protection hidden="1"/>
    </xf>
    <xf numFmtId="165" fontId="19" fillId="0" borderId="28" xfId="34" applyNumberFormat="1" applyFont="1" applyFill="1" applyBorder="1" applyProtection="1">
      <protection hidden="1"/>
    </xf>
    <xf numFmtId="165" fontId="22" fillId="0" borderId="12" xfId="34" applyNumberFormat="1" applyFont="1" applyFill="1" applyBorder="1" applyProtection="1">
      <protection hidden="1"/>
    </xf>
    <xf numFmtId="14" fontId="26" fillId="0" borderId="16" xfId="34" applyNumberFormat="1" applyFont="1" applyFill="1" applyBorder="1" applyAlignment="1" applyProtection="1">
      <alignment horizontal="center" vertical="center"/>
      <protection locked="0"/>
    </xf>
    <xf numFmtId="166" fontId="19" fillId="0" borderId="13" xfId="34" applyNumberFormat="1" applyFont="1" applyFill="1" applyBorder="1" applyProtection="1">
      <protection hidden="1"/>
    </xf>
    <xf numFmtId="166" fontId="21" fillId="0" borderId="13" xfId="34" applyNumberFormat="1" applyFont="1" applyFill="1" applyBorder="1" applyProtection="1">
      <protection hidden="1"/>
    </xf>
    <xf numFmtId="166" fontId="20" fillId="0" borderId="26" xfId="34" applyNumberFormat="1" applyFont="1" applyFill="1" applyBorder="1" applyProtection="1">
      <protection hidden="1"/>
    </xf>
    <xf numFmtId="167" fontId="19" fillId="0" borderId="13" xfId="34" applyNumberFormat="1" applyFont="1" applyFill="1" applyBorder="1" applyProtection="1">
      <protection hidden="1"/>
    </xf>
    <xf numFmtId="167" fontId="20" fillId="0" borderId="12" xfId="34" applyNumberFormat="1" applyFont="1" applyFill="1" applyBorder="1"/>
    <xf numFmtId="167" fontId="20" fillId="0" borderId="24" xfId="34" applyNumberFormat="1" applyFont="1" applyFill="1" applyBorder="1"/>
    <xf numFmtId="167" fontId="22" fillId="0" borderId="12" xfId="34" applyNumberFormat="1" applyFont="1" applyFill="1" applyBorder="1"/>
    <xf numFmtId="0" fontId="20" fillId="0" borderId="43" xfId="34" applyFont="1" applyBorder="1"/>
    <xf numFmtId="167" fontId="20" fillId="0" borderId="23" xfId="34" applyNumberFormat="1" applyFont="1" applyFill="1" applyBorder="1" applyProtection="1">
      <protection hidden="1"/>
    </xf>
    <xf numFmtId="167" fontId="23" fillId="0" borderId="23" xfId="34" applyNumberFormat="1" applyFont="1" applyFill="1" applyBorder="1" applyProtection="1">
      <protection hidden="1"/>
    </xf>
    <xf numFmtId="167" fontId="28" fillId="0" borderId="23" xfId="34" applyNumberFormat="1" applyFont="1" applyFill="1" applyBorder="1" applyProtection="1">
      <protection hidden="1"/>
    </xf>
    <xf numFmtId="0" fontId="32" fillId="24" borderId="33" xfId="34" applyFont="1" applyFill="1" applyBorder="1"/>
    <xf numFmtId="0" fontId="32" fillId="24" borderId="19" xfId="34" applyFont="1" applyFill="1" applyBorder="1"/>
    <xf numFmtId="0" fontId="32" fillId="24" borderId="25" xfId="34" applyFont="1" applyFill="1" applyBorder="1"/>
    <xf numFmtId="166" fontId="20" fillId="0" borderId="23" xfId="34" applyNumberFormat="1" applyFont="1" applyFill="1" applyBorder="1" applyProtection="1">
      <protection hidden="1"/>
    </xf>
    <xf numFmtId="166" fontId="22" fillId="0" borderId="14" xfId="34" applyNumberFormat="1" applyFont="1" applyFill="1" applyBorder="1" applyProtection="1">
      <protection hidden="1"/>
    </xf>
    <xf numFmtId="166" fontId="23" fillId="0" borderId="23" xfId="34" applyNumberFormat="1" applyFont="1" applyFill="1" applyBorder="1" applyProtection="1">
      <protection hidden="1"/>
    </xf>
    <xf numFmtId="166" fontId="29" fillId="0" borderId="23" xfId="34" applyNumberFormat="1" applyFont="1" applyFill="1" applyBorder="1" applyProtection="1">
      <protection hidden="1"/>
    </xf>
    <xf numFmtId="166" fontId="22" fillId="0" borderId="16" xfId="34" applyNumberFormat="1" applyFont="1" applyFill="1" applyBorder="1" applyProtection="1">
      <protection hidden="1"/>
    </xf>
    <xf numFmtId="166" fontId="28" fillId="0" borderId="23" xfId="34" applyNumberFormat="1" applyFont="1" applyFill="1" applyBorder="1" applyProtection="1">
      <protection hidden="1"/>
    </xf>
    <xf numFmtId="166" fontId="20" fillId="0" borderId="24" xfId="34" applyNumberFormat="1" applyFont="1" applyFill="1" applyBorder="1" applyProtection="1">
      <protection hidden="1"/>
    </xf>
    <xf numFmtId="166" fontId="22" fillId="0" borderId="10" xfId="34" applyNumberFormat="1" applyFont="1" applyFill="1" applyBorder="1" applyProtection="1">
      <protection hidden="1"/>
    </xf>
    <xf numFmtId="3" fontId="20" fillId="0" borderId="12" xfId="34" applyNumberFormat="1" applyFont="1" applyFill="1" applyBorder="1" applyProtection="1">
      <protection hidden="1"/>
    </xf>
    <xf numFmtId="0" fontId="33" fillId="0" borderId="0" xfId="34" applyFont="1"/>
    <xf numFmtId="0" fontId="1" fillId="0" borderId="0" xfId="34" applyFont="1"/>
    <xf numFmtId="165" fontId="32" fillId="28" borderId="18" xfId="34" applyNumberFormat="1" applyFont="1" applyFill="1" applyBorder="1" applyProtection="1">
      <protection hidden="1"/>
    </xf>
    <xf numFmtId="165" fontId="32" fillId="28" borderId="25" xfId="34" applyNumberFormat="1" applyFont="1" applyFill="1" applyBorder="1" applyProtection="1">
      <protection hidden="1"/>
    </xf>
    <xf numFmtId="165" fontId="31" fillId="28" borderId="18" xfId="34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20" fillId="0" borderId="0" xfId="34" applyFont="1" applyProtection="1">
      <protection hidden="1"/>
    </xf>
    <xf numFmtId="0" fontId="22" fillId="0" borderId="0" xfId="34" applyFont="1" applyProtection="1">
      <protection hidden="1"/>
    </xf>
    <xf numFmtId="0" fontId="19" fillId="25" borderId="29" xfId="34" applyFont="1" applyFill="1" applyBorder="1" applyAlignment="1" applyProtection="1">
      <alignment vertical="top"/>
      <protection hidden="1"/>
    </xf>
    <xf numFmtId="0" fontId="19" fillId="26" borderId="30" xfId="34" applyFont="1" applyFill="1" applyBorder="1" applyAlignment="1" applyProtection="1">
      <alignment horizontal="center" vertical="top" wrapText="1"/>
      <protection hidden="1"/>
    </xf>
    <xf numFmtId="0" fontId="19" fillId="26" borderId="26" xfId="34" applyFont="1" applyFill="1" applyBorder="1" applyAlignment="1" applyProtection="1">
      <alignment horizontal="center" vertical="top" wrapText="1"/>
      <protection hidden="1"/>
    </xf>
    <xf numFmtId="0" fontId="19" fillId="26" borderId="14" xfId="34" applyFont="1" applyFill="1" applyBorder="1" applyAlignment="1" applyProtection="1">
      <alignment horizontal="center" vertical="top" wrapText="1"/>
      <protection hidden="1"/>
    </xf>
    <xf numFmtId="0" fontId="21" fillId="26" borderId="14" xfId="34" applyFont="1" applyFill="1" applyBorder="1" applyAlignment="1" applyProtection="1">
      <alignment horizontal="center" vertical="top" wrapText="1"/>
      <protection hidden="1"/>
    </xf>
    <xf numFmtId="0" fontId="20" fillId="0" borderId="29" xfId="34" applyFont="1" applyBorder="1" applyAlignment="1" applyProtection="1">
      <alignment horizontal="left" shrinkToFit="1"/>
      <protection hidden="1"/>
    </xf>
    <xf numFmtId="14" fontId="26" fillId="0" borderId="16" xfId="34" applyNumberFormat="1" applyFont="1" applyFill="1" applyBorder="1" applyAlignment="1" applyProtection="1">
      <alignment horizontal="center" vertical="center"/>
      <protection hidden="1"/>
    </xf>
    <xf numFmtId="14" fontId="26" fillId="0" borderId="23" xfId="34" applyNumberFormat="1" applyFont="1" applyFill="1" applyBorder="1" applyAlignment="1" applyProtection="1">
      <alignment horizontal="center" vertical="center"/>
      <protection hidden="1"/>
    </xf>
    <xf numFmtId="14" fontId="27" fillId="0" borderId="16" xfId="34" applyNumberFormat="1" applyFont="1" applyFill="1" applyBorder="1" applyAlignment="1" applyProtection="1">
      <alignment horizontal="center" vertical="center"/>
      <protection hidden="1"/>
    </xf>
    <xf numFmtId="0" fontId="20" fillId="0" borderId="31" xfId="34" applyFont="1" applyBorder="1" applyProtection="1">
      <protection hidden="1"/>
    </xf>
    <xf numFmtId="0" fontId="24" fillId="0" borderId="21" xfId="34" applyFont="1" applyFill="1" applyBorder="1" applyAlignment="1" applyProtection="1">
      <alignment horizontal="center" vertical="center"/>
      <protection hidden="1"/>
    </xf>
    <xf numFmtId="0" fontId="25" fillId="0" borderId="22" xfId="34" applyFont="1" applyFill="1" applyBorder="1" applyAlignment="1" applyProtection="1">
      <alignment horizontal="center" vertical="center"/>
      <protection hidden="1"/>
    </xf>
    <xf numFmtId="0" fontId="32" fillId="24" borderId="33" xfId="34" applyFont="1" applyFill="1" applyBorder="1" applyProtection="1">
      <protection hidden="1"/>
    </xf>
    <xf numFmtId="0" fontId="19" fillId="0" borderId="31" xfId="34" applyFont="1" applyBorder="1" applyProtection="1">
      <protection hidden="1"/>
    </xf>
    <xf numFmtId="0" fontId="20" fillId="0" borderId="34" xfId="34" applyFont="1" applyBorder="1" applyProtection="1">
      <protection hidden="1"/>
    </xf>
    <xf numFmtId="166" fontId="20" fillId="0" borderId="14" xfId="34" applyNumberFormat="1" applyFont="1" applyFill="1" applyBorder="1" applyProtection="1">
      <protection hidden="1"/>
    </xf>
    <xf numFmtId="0" fontId="20" fillId="0" borderId="35" xfId="34" applyFont="1" applyBorder="1" applyProtection="1">
      <protection hidden="1"/>
    </xf>
    <xf numFmtId="166" fontId="20" fillId="0" borderId="16" xfId="34" applyNumberFormat="1" applyFont="1" applyFill="1" applyBorder="1" applyProtection="1">
      <protection hidden="1"/>
    </xf>
    <xf numFmtId="0" fontId="23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0" fillId="0" borderId="29" xfId="34" applyFont="1" applyBorder="1" applyProtection="1">
      <protection hidden="1"/>
    </xf>
    <xf numFmtId="166" fontId="20" fillId="0" borderId="10" xfId="34" applyNumberFormat="1" applyFont="1" applyFill="1" applyBorder="1" applyProtection="1">
      <protection hidden="1"/>
    </xf>
    <xf numFmtId="166" fontId="20" fillId="0" borderId="27" xfId="34" applyNumberFormat="1" applyFont="1" applyFill="1" applyBorder="1" applyProtection="1">
      <protection hidden="1"/>
    </xf>
    <xf numFmtId="0" fontId="28" fillId="0" borderId="0" xfId="0" applyFont="1" applyProtection="1">
      <protection hidden="1"/>
    </xf>
    <xf numFmtId="0" fontId="20" fillId="0" borderId="32" xfId="34" applyFont="1" applyBorder="1" applyProtection="1">
      <protection hidden="1"/>
    </xf>
    <xf numFmtId="166" fontId="20" fillId="0" borderId="12" xfId="34" applyNumberFormat="1" applyFont="1" applyFill="1" applyBorder="1" applyProtection="1">
      <protection hidden="1"/>
    </xf>
    <xf numFmtId="0" fontId="20" fillId="0" borderId="0" xfId="34" applyFont="1" applyBorder="1" applyProtection="1">
      <protection hidden="1"/>
    </xf>
    <xf numFmtId="165" fontId="20" fillId="0" borderId="0" xfId="34" applyNumberFormat="1" applyFont="1" applyFill="1" applyBorder="1" applyProtection="1">
      <protection hidden="1"/>
    </xf>
    <xf numFmtId="3" fontId="20" fillId="0" borderId="0" xfId="34" applyNumberFormat="1" applyFont="1" applyFill="1" applyBorder="1" applyProtection="1">
      <protection hidden="1"/>
    </xf>
    <xf numFmtId="165" fontId="22" fillId="0" borderId="0" xfId="34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22" fillId="0" borderId="0" xfId="34" applyFont="1" applyBorder="1" applyAlignment="1" applyProtection="1">
      <protection hidden="1"/>
    </xf>
    <xf numFmtId="164" fontId="20" fillId="0" borderId="0" xfId="34" applyNumberFormat="1" applyFont="1" applyFill="1" applyBorder="1" applyAlignment="1" applyProtection="1">
      <protection hidden="1"/>
    </xf>
    <xf numFmtId="164" fontId="22" fillId="0" borderId="0" xfId="34" applyNumberFormat="1" applyFont="1" applyFill="1" applyBorder="1" applyAlignment="1" applyProtection="1">
      <protection hidden="1"/>
    </xf>
    <xf numFmtId="0" fontId="32" fillId="24" borderId="19" xfId="34" applyFont="1" applyFill="1" applyBorder="1" applyProtection="1">
      <protection hidden="1"/>
    </xf>
    <xf numFmtId="0" fontId="32" fillId="24" borderId="25" xfId="34" applyFont="1" applyFill="1" applyBorder="1" applyProtection="1">
      <protection hidden="1"/>
    </xf>
    <xf numFmtId="0" fontId="19" fillId="0" borderId="11" xfId="34" applyFont="1" applyBorder="1" applyProtection="1">
      <protection hidden="1"/>
    </xf>
    <xf numFmtId="0" fontId="19" fillId="0" borderId="38" xfId="34" applyFont="1" applyBorder="1" applyProtection="1">
      <protection hidden="1"/>
    </xf>
    <xf numFmtId="0" fontId="20" fillId="0" borderId="15" xfId="34" applyFont="1" applyBorder="1" applyProtection="1">
      <protection hidden="1"/>
    </xf>
    <xf numFmtId="0" fontId="20" fillId="0" borderId="39" xfId="34" applyFont="1" applyBorder="1" applyProtection="1">
      <protection hidden="1"/>
    </xf>
    <xf numFmtId="165" fontId="20" fillId="0" borderId="14" xfId="34" applyNumberFormat="1" applyFont="1" applyFill="1" applyBorder="1" applyProtection="1">
      <protection hidden="1"/>
    </xf>
    <xf numFmtId="0" fontId="20" fillId="0" borderId="17" xfId="34" applyFont="1" applyBorder="1" applyProtection="1">
      <protection hidden="1"/>
    </xf>
    <xf numFmtId="0" fontId="20" fillId="0" borderId="40" xfId="34" applyFont="1" applyBorder="1" applyProtection="1">
      <protection hidden="1"/>
    </xf>
    <xf numFmtId="165" fontId="20" fillId="0" borderId="16" xfId="34" applyNumberFormat="1" applyFont="1" applyFill="1" applyBorder="1" applyProtection="1">
      <protection hidden="1"/>
    </xf>
    <xf numFmtId="0" fontId="20" fillId="0" borderId="36" xfId="34" applyFont="1" applyBorder="1" applyProtection="1">
      <protection hidden="1"/>
    </xf>
    <xf numFmtId="0" fontId="20" fillId="0" borderId="42" xfId="34" applyFont="1" applyBorder="1" applyProtection="1">
      <protection hidden="1"/>
    </xf>
    <xf numFmtId="0" fontId="19" fillId="0" borderId="41" xfId="34" applyFont="1" applyBorder="1" applyProtection="1">
      <protection hidden="1"/>
    </xf>
    <xf numFmtId="0" fontId="30" fillId="0" borderId="0" xfId="0" applyFont="1" applyProtection="1">
      <protection hidden="1"/>
    </xf>
    <xf numFmtId="0" fontId="1" fillId="0" borderId="0" xfId="34" applyFont="1" applyFill="1" applyBorder="1" applyProtection="1">
      <protection hidden="1"/>
    </xf>
    <xf numFmtId="0" fontId="20" fillId="0" borderId="0" xfId="0" applyFont="1" applyProtection="1">
      <protection hidden="1"/>
    </xf>
    <xf numFmtId="166" fontId="32" fillId="28" borderId="18" xfId="34" applyNumberFormat="1" applyFont="1" applyFill="1" applyBorder="1" applyProtection="1">
      <protection hidden="1"/>
    </xf>
    <xf numFmtId="166" fontId="31" fillId="28" borderId="18" xfId="34" applyNumberFormat="1" applyFont="1" applyFill="1" applyBorder="1" applyProtection="1">
      <protection hidden="1"/>
    </xf>
    <xf numFmtId="167" fontId="32" fillId="28" borderId="13" xfId="34" applyNumberFormat="1" applyFont="1" applyFill="1" applyBorder="1" applyProtection="1">
      <protection hidden="1"/>
    </xf>
    <xf numFmtId="0" fontId="22" fillId="0" borderId="0" xfId="34" applyFont="1" applyBorder="1" applyProtection="1">
      <protection hidden="1"/>
    </xf>
    <xf numFmtId="0" fontId="22" fillId="0" borderId="44" xfId="34" applyFont="1" applyBorder="1" applyProtection="1">
      <protection hidden="1"/>
    </xf>
    <xf numFmtId="165" fontId="20" fillId="0" borderId="10" xfId="34" applyNumberFormat="1" applyFont="1" applyFill="1" applyBorder="1" applyProtection="1">
      <protection hidden="1"/>
    </xf>
    <xf numFmtId="166" fontId="22" fillId="0" borderId="12" xfId="34" applyNumberFormat="1" applyFont="1" applyFill="1" applyBorder="1"/>
    <xf numFmtId="168" fontId="32" fillId="28" borderId="18" xfId="34" applyNumberFormat="1" applyFont="1" applyFill="1" applyBorder="1" applyProtection="1">
      <protection hidden="1"/>
    </xf>
    <xf numFmtId="168" fontId="32" fillId="28" borderId="25" xfId="34" applyNumberFormat="1" applyFont="1" applyFill="1" applyBorder="1" applyProtection="1">
      <protection hidden="1"/>
    </xf>
    <xf numFmtId="168" fontId="19" fillId="0" borderId="13" xfId="34" applyNumberFormat="1" applyFont="1" applyFill="1" applyBorder="1" applyProtection="1">
      <protection hidden="1"/>
    </xf>
    <xf numFmtId="168" fontId="19" fillId="0" borderId="25" xfId="34" applyNumberFormat="1" applyFont="1" applyFill="1" applyBorder="1" applyProtection="1">
      <protection hidden="1"/>
    </xf>
    <xf numFmtId="168" fontId="31" fillId="28" borderId="18" xfId="34" applyNumberFormat="1" applyFont="1" applyFill="1" applyBorder="1" applyProtection="1">
      <protection hidden="1"/>
    </xf>
    <xf numFmtId="168" fontId="21" fillId="0" borderId="13" xfId="34" applyNumberFormat="1" applyFont="1" applyFill="1" applyBorder="1" applyProtection="1">
      <protection hidden="1"/>
    </xf>
    <xf numFmtId="0" fontId="22" fillId="0" borderId="27" xfId="34" applyFont="1" applyBorder="1" applyProtection="1">
      <protection hidden="1"/>
    </xf>
    <xf numFmtId="0" fontId="19" fillId="26" borderId="30" xfId="34" applyFont="1" applyFill="1" applyBorder="1" applyAlignment="1" applyProtection="1">
      <alignment horizontal="center" vertical="top" wrapText="1"/>
      <protection locked="0"/>
    </xf>
    <xf numFmtId="0" fontId="19" fillId="26" borderId="26" xfId="34" applyFont="1" applyFill="1" applyBorder="1" applyAlignment="1" applyProtection="1">
      <alignment horizontal="center" vertical="top" wrapText="1"/>
      <protection locked="0"/>
    </xf>
    <xf numFmtId="0" fontId="21" fillId="27" borderId="14" xfId="34" applyFont="1" applyFill="1" applyBorder="1" applyAlignment="1" applyProtection="1">
      <alignment horizontal="center" vertical="top" wrapText="1"/>
      <protection locked="0"/>
    </xf>
    <xf numFmtId="14" fontId="26" fillId="0" borderId="23" xfId="34" applyNumberFormat="1" applyFont="1" applyFill="1" applyBorder="1" applyAlignment="1" applyProtection="1">
      <alignment horizontal="center" vertical="center"/>
      <protection locked="0"/>
    </xf>
    <xf numFmtId="0" fontId="27" fillId="0" borderId="16" xfId="34" applyFont="1" applyFill="1" applyBorder="1" applyAlignment="1" applyProtection="1">
      <alignment horizontal="center" vertical="center"/>
      <protection locked="0"/>
    </xf>
    <xf numFmtId="166" fontId="20" fillId="0" borderId="14" xfId="34" applyNumberFormat="1" applyFont="1" applyFill="1" applyBorder="1" applyProtection="1">
      <protection locked="0"/>
    </xf>
    <xf numFmtId="166" fontId="20" fillId="0" borderId="26" xfId="34" applyNumberFormat="1" applyFont="1" applyFill="1" applyBorder="1" applyProtection="1">
      <protection locked="0"/>
    </xf>
    <xf numFmtId="166" fontId="20" fillId="0" borderId="16" xfId="34" applyNumberFormat="1" applyFont="1" applyFill="1" applyBorder="1" applyProtection="1">
      <protection locked="0"/>
    </xf>
    <xf numFmtId="166" fontId="20" fillId="0" borderId="23" xfId="34" applyNumberFormat="1" applyFont="1" applyFill="1" applyBorder="1" applyProtection="1">
      <protection locked="0"/>
    </xf>
    <xf numFmtId="166" fontId="20" fillId="0" borderId="12" xfId="34" applyNumberFormat="1" applyFont="1" applyFill="1" applyBorder="1" applyProtection="1">
      <protection locked="0"/>
    </xf>
    <xf numFmtId="166" fontId="20" fillId="0" borderId="24" xfId="34" applyNumberFormat="1" applyFont="1" applyFill="1" applyBorder="1" applyProtection="1">
      <protection locked="0"/>
    </xf>
    <xf numFmtId="166" fontId="20" fillId="0" borderId="10" xfId="34" applyNumberFormat="1" applyFont="1" applyFill="1" applyBorder="1" applyProtection="1">
      <protection locked="0"/>
    </xf>
    <xf numFmtId="0" fontId="19" fillId="26" borderId="14" xfId="34" applyFont="1" applyFill="1" applyBorder="1" applyAlignment="1" applyProtection="1">
      <alignment horizontal="center" vertical="top" wrapText="1"/>
    </xf>
    <xf numFmtId="14" fontId="26" fillId="0" borderId="16" xfId="34" applyNumberFormat="1" applyFont="1" applyFill="1" applyBorder="1" applyAlignment="1" applyProtection="1">
      <alignment horizontal="center" vertical="center"/>
    </xf>
    <xf numFmtId="0" fontId="24" fillId="0" borderId="21" xfId="34" applyFont="1" applyFill="1" applyBorder="1" applyAlignment="1" applyProtection="1">
      <alignment horizontal="center" vertical="center"/>
    </xf>
  </cellXfs>
  <cellStyles count="4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 1" xfId="28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_Bestandesrechnung_FUSION" xfId="34"/>
    <cellStyle name="Überschrift 1" xfId="35" builtinId="16" customBuiltin="1"/>
    <cellStyle name="Überschrift 1 1" xfId="36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11">
    <dxf>
      <font>
        <strike val="0"/>
        <color rgb="FF00B050"/>
      </font>
    </dxf>
    <dxf>
      <font>
        <color auto="1"/>
      </font>
      <fill>
        <patternFill>
          <bgColor rgb="FFC6EFCE"/>
        </patternFill>
      </fill>
    </dxf>
    <dxf>
      <numFmt numFmtId="3" formatCode="#,##0"/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numFmt numFmtId="3" formatCode="#,##0"/>
      <fill>
        <patternFill>
          <bgColor rgb="FFFFC7CE"/>
        </patternFill>
      </fill>
    </dxf>
    <dxf>
      <font>
        <b val="0"/>
        <i val="0"/>
        <strike val="0"/>
        <color rgb="FFFF3300"/>
      </font>
    </dxf>
    <dxf>
      <font>
        <b val="0"/>
        <i val="0"/>
        <strike val="0"/>
        <color rgb="FF00B050"/>
      </font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ont>
        <strike val="0"/>
      </font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E1FFC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00"/>
      <color rgb="FFC6EFCE"/>
      <color rgb="FFFFC7CE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view="pageLayout" zoomScaleNormal="100" zoomScaleSheetLayoutView="145" workbookViewId="0">
      <selection activeCell="C8" sqref="C8"/>
    </sheetView>
  </sheetViews>
  <sheetFormatPr baseColWidth="10" defaultColWidth="11.28515625" defaultRowHeight="14.25" x14ac:dyDescent="0.2"/>
  <cols>
    <col min="1" max="1" width="9.28515625" style="1" customWidth="1"/>
    <col min="2" max="2" width="42.5703125" style="1" customWidth="1"/>
    <col min="3" max="6" width="18" style="1" customWidth="1"/>
    <col min="7" max="7" width="18" style="3" customWidth="1"/>
    <col min="8" max="8" width="13.140625" style="1" customWidth="1"/>
    <col min="9" max="14" width="18.28515625" style="1" customWidth="1"/>
    <col min="15" max="16384" width="11.28515625" style="1"/>
  </cols>
  <sheetData>
    <row r="1" spans="1:14" x14ac:dyDescent="0.2">
      <c r="H1" s="8"/>
      <c r="I1" s="8"/>
      <c r="J1" s="8"/>
      <c r="K1" s="8"/>
      <c r="L1" s="8"/>
      <c r="M1" s="8"/>
      <c r="N1" s="8"/>
    </row>
    <row r="2" spans="1:14" ht="58.5" customHeight="1" x14ac:dyDescent="0.2">
      <c r="A2" s="9" t="s">
        <v>8</v>
      </c>
      <c r="B2" s="9" t="s">
        <v>9</v>
      </c>
      <c r="C2" s="145" t="s">
        <v>2</v>
      </c>
      <c r="D2" s="146" t="s">
        <v>3</v>
      </c>
      <c r="E2" s="146" t="s">
        <v>4</v>
      </c>
      <c r="F2" s="157" t="s">
        <v>5</v>
      </c>
      <c r="G2" s="147" t="s">
        <v>7</v>
      </c>
    </row>
    <row r="3" spans="1:14" ht="21.75" customHeight="1" x14ac:dyDescent="0.2">
      <c r="A3" s="27"/>
      <c r="B3" s="10"/>
      <c r="C3" s="49" t="s">
        <v>57</v>
      </c>
      <c r="D3" s="148" t="str">
        <f>C3</f>
        <v>per (Datum)</v>
      </c>
      <c r="E3" s="148" t="str">
        <f>C3</f>
        <v>per (Datum)</v>
      </c>
      <c r="F3" s="158"/>
      <c r="G3" s="149" t="s">
        <v>57</v>
      </c>
    </row>
    <row r="4" spans="1:14" ht="18" customHeight="1" x14ac:dyDescent="0.2">
      <c r="A4" s="11"/>
      <c r="B4" s="11"/>
      <c r="C4" s="5" t="s">
        <v>1</v>
      </c>
      <c r="D4" s="5" t="s">
        <v>1</v>
      </c>
      <c r="E4" s="5" t="s">
        <v>1</v>
      </c>
      <c r="F4" s="159" t="s">
        <v>1</v>
      </c>
      <c r="G4" s="12" t="s">
        <v>1</v>
      </c>
    </row>
    <row r="5" spans="1:14" s="73" customFormat="1" ht="18.75" customHeight="1" x14ac:dyDescent="0.25">
      <c r="A5" s="61">
        <v>1</v>
      </c>
      <c r="B5" s="61" t="s">
        <v>10</v>
      </c>
      <c r="C5" s="75">
        <f>C6+C16</f>
        <v>0</v>
      </c>
      <c r="D5" s="75">
        <f>D6+D16</f>
        <v>0</v>
      </c>
      <c r="E5" s="75">
        <f>C5+D5</f>
        <v>0</v>
      </c>
      <c r="F5" s="131">
        <f>SUM(F6,F16)</f>
        <v>0</v>
      </c>
      <c r="G5" s="77">
        <f>G6+G16</f>
        <v>0</v>
      </c>
    </row>
    <row r="6" spans="1:14" ht="23.25" customHeight="1" x14ac:dyDescent="0.25">
      <c r="A6" s="19">
        <v>10</v>
      </c>
      <c r="B6" s="19" t="s">
        <v>11</v>
      </c>
      <c r="C6" s="38">
        <f>SUM(C7:C14)</f>
        <v>0</v>
      </c>
      <c r="D6" s="40">
        <f>SUM(D7:D14)</f>
        <v>0</v>
      </c>
      <c r="E6" s="41">
        <f t="shared" ref="E6:E21" si="0">C6+D6</f>
        <v>0</v>
      </c>
      <c r="F6" s="50">
        <f>SUM(F7:F14)</f>
        <v>0</v>
      </c>
      <c r="G6" s="39">
        <f>SUM(G7:G14)</f>
        <v>0</v>
      </c>
    </row>
    <row r="7" spans="1:14" x14ac:dyDescent="0.2">
      <c r="A7" s="14">
        <v>100</v>
      </c>
      <c r="B7" s="14" t="s">
        <v>12</v>
      </c>
      <c r="C7" s="150"/>
      <c r="D7" s="151"/>
      <c r="E7" s="52">
        <f t="shared" si="0"/>
        <v>0</v>
      </c>
      <c r="F7" s="150"/>
      <c r="G7" s="65">
        <f>E7+F7</f>
        <v>0</v>
      </c>
    </row>
    <row r="8" spans="1:14" x14ac:dyDescent="0.2">
      <c r="A8" s="15">
        <v>101</v>
      </c>
      <c r="B8" s="15" t="s">
        <v>13</v>
      </c>
      <c r="C8" s="152"/>
      <c r="D8" s="153"/>
      <c r="E8" s="52">
        <f t="shared" si="0"/>
        <v>0</v>
      </c>
      <c r="F8" s="150"/>
      <c r="G8" s="65">
        <f t="shared" ref="G8:G14" si="1">E8+F8</f>
        <v>0</v>
      </c>
    </row>
    <row r="9" spans="1:14" x14ac:dyDescent="0.2">
      <c r="A9" s="15">
        <v>102</v>
      </c>
      <c r="B9" s="15" t="s">
        <v>14</v>
      </c>
      <c r="C9" s="152"/>
      <c r="D9" s="153"/>
      <c r="E9" s="52">
        <f t="shared" si="0"/>
        <v>0</v>
      </c>
      <c r="F9" s="150"/>
      <c r="G9" s="65">
        <f t="shared" si="1"/>
        <v>0</v>
      </c>
    </row>
    <row r="10" spans="1:14" x14ac:dyDescent="0.2">
      <c r="A10" s="15">
        <v>104</v>
      </c>
      <c r="B10" s="15" t="s">
        <v>15</v>
      </c>
      <c r="C10" s="152"/>
      <c r="D10" s="153"/>
      <c r="E10" s="52">
        <f t="shared" si="0"/>
        <v>0</v>
      </c>
      <c r="F10" s="150"/>
      <c r="G10" s="65">
        <f t="shared" si="1"/>
        <v>0</v>
      </c>
    </row>
    <row r="11" spans="1:14" x14ac:dyDescent="0.2">
      <c r="A11" s="15">
        <v>106</v>
      </c>
      <c r="B11" s="15" t="s">
        <v>16</v>
      </c>
      <c r="C11" s="152"/>
      <c r="D11" s="153"/>
      <c r="E11" s="52">
        <f t="shared" si="0"/>
        <v>0</v>
      </c>
      <c r="F11" s="150"/>
      <c r="G11" s="65">
        <f t="shared" si="1"/>
        <v>0</v>
      </c>
    </row>
    <row r="12" spans="1:14" x14ac:dyDescent="0.2">
      <c r="A12" s="15">
        <v>107</v>
      </c>
      <c r="B12" s="15" t="s">
        <v>17</v>
      </c>
      <c r="C12" s="152"/>
      <c r="D12" s="153"/>
      <c r="E12" s="52">
        <f t="shared" si="0"/>
        <v>0</v>
      </c>
      <c r="F12" s="150"/>
      <c r="G12" s="65">
        <f t="shared" si="1"/>
        <v>0</v>
      </c>
    </row>
    <row r="13" spans="1:14" x14ac:dyDescent="0.2">
      <c r="A13" s="15">
        <v>108</v>
      </c>
      <c r="B13" s="15" t="s">
        <v>18</v>
      </c>
      <c r="C13" s="152"/>
      <c r="D13" s="153"/>
      <c r="E13" s="52">
        <f t="shared" si="0"/>
        <v>0</v>
      </c>
      <c r="F13" s="150"/>
      <c r="G13" s="65">
        <f t="shared" si="1"/>
        <v>0</v>
      </c>
    </row>
    <row r="14" spans="1:14" x14ac:dyDescent="0.2">
      <c r="A14" s="15">
        <v>109</v>
      </c>
      <c r="B14" s="15" t="s">
        <v>42</v>
      </c>
      <c r="C14" s="152"/>
      <c r="D14" s="153"/>
      <c r="E14" s="52">
        <f t="shared" si="0"/>
        <v>0</v>
      </c>
      <c r="F14" s="150"/>
      <c r="G14" s="65">
        <f t="shared" si="1"/>
        <v>0</v>
      </c>
    </row>
    <row r="15" spans="1:14" ht="13.5" customHeight="1" x14ac:dyDescent="0.2">
      <c r="A15" s="20"/>
      <c r="B15" s="20"/>
      <c r="C15" s="24"/>
      <c r="D15" s="23"/>
      <c r="E15" s="24"/>
      <c r="F15" s="24"/>
      <c r="G15" s="23"/>
    </row>
    <row r="16" spans="1:14" ht="23.1" customHeight="1" x14ac:dyDescent="0.25">
      <c r="A16" s="13">
        <v>14</v>
      </c>
      <c r="B16" s="13" t="s">
        <v>31</v>
      </c>
      <c r="C16" s="38">
        <f>SUM(C17:C21)</f>
        <v>0</v>
      </c>
      <c r="D16" s="40">
        <f>SUM(D17:D21)</f>
        <v>0</v>
      </c>
      <c r="E16" s="47">
        <f t="shared" si="0"/>
        <v>0</v>
      </c>
      <c r="F16" s="50">
        <f t="shared" ref="F16" si="2">SUM(F17:F21)</f>
        <v>0</v>
      </c>
      <c r="G16" s="39">
        <f>SUM(G17:G21)</f>
        <v>0</v>
      </c>
    </row>
    <row r="17" spans="1:7" x14ac:dyDescent="0.2">
      <c r="A17" s="14">
        <v>140</v>
      </c>
      <c r="B17" s="14" t="s">
        <v>19</v>
      </c>
      <c r="C17" s="150"/>
      <c r="D17" s="151"/>
      <c r="E17" s="52">
        <f t="shared" si="0"/>
        <v>0</v>
      </c>
      <c r="F17" s="150"/>
      <c r="G17" s="65">
        <f>E17+F17</f>
        <v>0</v>
      </c>
    </row>
    <row r="18" spans="1:7" x14ac:dyDescent="0.2">
      <c r="A18" s="14">
        <v>142</v>
      </c>
      <c r="B18" s="15" t="s">
        <v>20</v>
      </c>
      <c r="C18" s="152"/>
      <c r="D18" s="153"/>
      <c r="E18" s="52">
        <f t="shared" si="0"/>
        <v>0</v>
      </c>
      <c r="F18" s="150"/>
      <c r="G18" s="65">
        <f t="shared" ref="G18:G21" si="3">E18+F18</f>
        <v>0</v>
      </c>
    </row>
    <row r="19" spans="1:7" x14ac:dyDescent="0.2">
      <c r="A19" s="14">
        <v>144</v>
      </c>
      <c r="B19" s="15" t="s">
        <v>21</v>
      </c>
      <c r="C19" s="152"/>
      <c r="D19" s="153"/>
      <c r="E19" s="52">
        <f t="shared" si="0"/>
        <v>0</v>
      </c>
      <c r="F19" s="150"/>
      <c r="G19" s="65">
        <f t="shared" si="3"/>
        <v>0</v>
      </c>
    </row>
    <row r="20" spans="1:7" x14ac:dyDescent="0.2">
      <c r="A20" s="14">
        <v>145</v>
      </c>
      <c r="B20" s="15" t="s">
        <v>22</v>
      </c>
      <c r="C20" s="152"/>
      <c r="D20" s="153"/>
      <c r="E20" s="52">
        <f t="shared" si="0"/>
        <v>0</v>
      </c>
      <c r="F20" s="150"/>
      <c r="G20" s="65">
        <f t="shared" si="3"/>
        <v>0</v>
      </c>
    </row>
    <row r="21" spans="1:7" ht="13.5" customHeight="1" x14ac:dyDescent="0.2">
      <c r="A21" s="20">
        <v>146</v>
      </c>
      <c r="B21" s="16" t="s">
        <v>23</v>
      </c>
      <c r="C21" s="154"/>
      <c r="D21" s="155"/>
      <c r="E21" s="70">
        <f t="shared" si="0"/>
        <v>0</v>
      </c>
      <c r="F21" s="156"/>
      <c r="G21" s="71">
        <f t="shared" si="3"/>
        <v>0</v>
      </c>
    </row>
    <row r="22" spans="1:7" ht="13.5" customHeight="1" x14ac:dyDescent="0.2">
      <c r="A22" s="2"/>
      <c r="B22" s="2"/>
      <c r="C22" s="31"/>
      <c r="D22" s="31"/>
      <c r="E22" s="32"/>
      <c r="F22" s="32"/>
      <c r="G22" s="33"/>
    </row>
    <row r="23" spans="1:7" x14ac:dyDescent="0.2">
      <c r="B23" s="17"/>
      <c r="C23" s="18"/>
      <c r="D23" s="18"/>
      <c r="E23" s="18"/>
      <c r="F23" s="18"/>
      <c r="G23" s="22"/>
    </row>
    <row r="24" spans="1:7" ht="18.75" customHeight="1" x14ac:dyDescent="0.25">
      <c r="A24" s="62">
        <v>2</v>
      </c>
      <c r="B24" s="63" t="s">
        <v>32</v>
      </c>
      <c r="C24" s="138">
        <f>C25+C34</f>
        <v>0</v>
      </c>
      <c r="D24" s="139">
        <f>D25+D34</f>
        <v>0</v>
      </c>
      <c r="E24" s="139">
        <f>C24+D24</f>
        <v>0</v>
      </c>
      <c r="F24" s="131">
        <f>SUM(F25,F34)</f>
        <v>0</v>
      </c>
      <c r="G24" s="142">
        <f>G25+G34</f>
        <v>0</v>
      </c>
    </row>
    <row r="25" spans="1:7" ht="22.35" customHeight="1" x14ac:dyDescent="0.25">
      <c r="A25" s="6">
        <v>20</v>
      </c>
      <c r="B25" s="28" t="s">
        <v>33</v>
      </c>
      <c r="C25" s="140">
        <f>SUM(C26:C32)</f>
        <v>0</v>
      </c>
      <c r="D25" s="140">
        <f>SUM(D26:D32)</f>
        <v>0</v>
      </c>
      <c r="E25" s="141">
        <f>C25+D25</f>
        <v>0</v>
      </c>
      <c r="F25" s="50">
        <f>SUM(F26:F32)</f>
        <v>0</v>
      </c>
      <c r="G25" s="143">
        <f>SUM(G26:G32)</f>
        <v>0</v>
      </c>
    </row>
    <row r="26" spans="1:7" x14ac:dyDescent="0.2">
      <c r="A26" s="57">
        <v>200</v>
      </c>
      <c r="B26" s="29" t="s">
        <v>34</v>
      </c>
      <c r="C26" s="150"/>
      <c r="D26" s="151"/>
      <c r="E26" s="52">
        <f>C26+D26</f>
        <v>0</v>
      </c>
      <c r="F26" s="150"/>
      <c r="G26" s="65">
        <f>E26+F26</f>
        <v>0</v>
      </c>
    </row>
    <row r="27" spans="1:7" x14ac:dyDescent="0.2">
      <c r="A27" s="15">
        <v>201</v>
      </c>
      <c r="B27" s="30" t="s">
        <v>35</v>
      </c>
      <c r="C27" s="152"/>
      <c r="D27" s="153"/>
      <c r="E27" s="52">
        <f t="shared" ref="E27:E32" si="4">C27+D27</f>
        <v>0</v>
      </c>
      <c r="F27" s="150"/>
      <c r="G27" s="65">
        <f t="shared" ref="G27:G32" si="5">E27+F27</f>
        <v>0</v>
      </c>
    </row>
    <row r="28" spans="1:7" x14ac:dyDescent="0.2">
      <c r="A28" s="15">
        <v>204</v>
      </c>
      <c r="B28" s="30" t="s">
        <v>36</v>
      </c>
      <c r="C28" s="152"/>
      <c r="D28" s="153"/>
      <c r="E28" s="52">
        <f t="shared" si="4"/>
        <v>0</v>
      </c>
      <c r="F28" s="150"/>
      <c r="G28" s="65">
        <f t="shared" si="5"/>
        <v>0</v>
      </c>
    </row>
    <row r="29" spans="1:7" x14ac:dyDescent="0.2">
      <c r="A29" s="15">
        <v>205</v>
      </c>
      <c r="B29" s="30" t="s">
        <v>37</v>
      </c>
      <c r="C29" s="152"/>
      <c r="D29" s="153"/>
      <c r="E29" s="52">
        <f t="shared" si="4"/>
        <v>0</v>
      </c>
      <c r="F29" s="150"/>
      <c r="G29" s="65">
        <f t="shared" si="5"/>
        <v>0</v>
      </c>
    </row>
    <row r="30" spans="1:7" x14ac:dyDescent="0.2">
      <c r="A30" s="15">
        <v>206</v>
      </c>
      <c r="B30" s="30" t="s">
        <v>38</v>
      </c>
      <c r="C30" s="152"/>
      <c r="D30" s="153"/>
      <c r="E30" s="52">
        <f t="shared" si="4"/>
        <v>0</v>
      </c>
      <c r="F30" s="150"/>
      <c r="G30" s="65">
        <f t="shared" si="5"/>
        <v>0</v>
      </c>
    </row>
    <row r="31" spans="1:7" x14ac:dyDescent="0.2">
      <c r="A31" s="15">
        <v>208</v>
      </c>
      <c r="B31" s="30" t="s">
        <v>39</v>
      </c>
      <c r="C31" s="152"/>
      <c r="D31" s="153"/>
      <c r="E31" s="52">
        <f t="shared" si="4"/>
        <v>0</v>
      </c>
      <c r="F31" s="150"/>
      <c r="G31" s="65">
        <f t="shared" si="5"/>
        <v>0</v>
      </c>
    </row>
    <row r="32" spans="1:7" x14ac:dyDescent="0.2">
      <c r="A32" s="14">
        <v>209</v>
      </c>
      <c r="B32" s="30" t="s">
        <v>40</v>
      </c>
      <c r="C32" s="152"/>
      <c r="D32" s="153"/>
      <c r="E32" s="52">
        <f t="shared" si="4"/>
        <v>0</v>
      </c>
      <c r="F32" s="150"/>
      <c r="G32" s="65">
        <f t="shared" si="5"/>
        <v>0</v>
      </c>
    </row>
    <row r="33" spans="1:7" x14ac:dyDescent="0.2">
      <c r="B33" s="34"/>
      <c r="C33" s="25"/>
      <c r="D33" s="26"/>
      <c r="E33" s="26"/>
      <c r="F33" s="25"/>
      <c r="G33" s="137"/>
    </row>
    <row r="34" spans="1:7" ht="23.1" customHeight="1" x14ac:dyDescent="0.25">
      <c r="A34" s="6">
        <v>29</v>
      </c>
      <c r="B34" s="28" t="s">
        <v>24</v>
      </c>
      <c r="C34" s="38">
        <f>SUM(C35:C43)</f>
        <v>0</v>
      </c>
      <c r="D34" s="40">
        <f>SUM(D35:D43)</f>
        <v>0</v>
      </c>
      <c r="E34" s="38">
        <f t="shared" ref="E34" si="6">C34+D34</f>
        <v>0</v>
      </c>
      <c r="F34" s="50">
        <f>SUM(F35:F41)</f>
        <v>0</v>
      </c>
      <c r="G34" s="39">
        <f>SUM(G35:G43)</f>
        <v>0</v>
      </c>
    </row>
    <row r="35" spans="1:7" x14ac:dyDescent="0.2">
      <c r="A35" s="7">
        <v>290</v>
      </c>
      <c r="B35" s="29" t="s">
        <v>25</v>
      </c>
      <c r="C35" s="150"/>
      <c r="D35" s="151"/>
      <c r="E35" s="52">
        <f>C35+D35</f>
        <v>0</v>
      </c>
      <c r="F35" s="150"/>
      <c r="G35" s="65">
        <f>E35+F35</f>
        <v>0</v>
      </c>
    </row>
    <row r="36" spans="1:7" x14ac:dyDescent="0.2">
      <c r="A36" s="7">
        <v>291</v>
      </c>
      <c r="B36" s="29" t="s">
        <v>26</v>
      </c>
      <c r="C36" s="150"/>
      <c r="D36" s="151"/>
      <c r="E36" s="52">
        <f t="shared" ref="E36:E41" si="7">C36+D36</f>
        <v>0</v>
      </c>
      <c r="F36" s="150"/>
      <c r="G36" s="65">
        <f t="shared" ref="G36:G41" si="8">E36+F36</f>
        <v>0</v>
      </c>
    </row>
    <row r="37" spans="1:7" x14ac:dyDescent="0.2">
      <c r="A37" s="7">
        <v>293</v>
      </c>
      <c r="B37" s="29" t="s">
        <v>27</v>
      </c>
      <c r="C37" s="150"/>
      <c r="D37" s="151"/>
      <c r="E37" s="52">
        <f t="shared" si="7"/>
        <v>0</v>
      </c>
      <c r="F37" s="150"/>
      <c r="G37" s="65">
        <f t="shared" si="8"/>
        <v>0</v>
      </c>
    </row>
    <row r="38" spans="1:7" x14ac:dyDescent="0.2">
      <c r="A38" s="7">
        <v>294</v>
      </c>
      <c r="B38" s="29" t="s">
        <v>28</v>
      </c>
      <c r="C38" s="150"/>
      <c r="D38" s="151"/>
      <c r="E38" s="52">
        <f t="shared" si="7"/>
        <v>0</v>
      </c>
      <c r="F38" s="150"/>
      <c r="G38" s="65">
        <f t="shared" si="8"/>
        <v>0</v>
      </c>
    </row>
    <row r="39" spans="1:7" x14ac:dyDescent="0.2">
      <c r="A39" s="7">
        <v>295</v>
      </c>
      <c r="B39" s="29" t="s">
        <v>48</v>
      </c>
      <c r="C39" s="150"/>
      <c r="D39" s="151"/>
      <c r="E39" s="52">
        <f t="shared" si="7"/>
        <v>0</v>
      </c>
      <c r="F39" s="150"/>
      <c r="G39" s="65">
        <f t="shared" si="8"/>
        <v>0</v>
      </c>
    </row>
    <row r="40" spans="1:7" x14ac:dyDescent="0.2">
      <c r="A40" s="7">
        <v>296</v>
      </c>
      <c r="B40" s="29" t="s">
        <v>29</v>
      </c>
      <c r="C40" s="150"/>
      <c r="D40" s="151"/>
      <c r="E40" s="52">
        <f t="shared" si="7"/>
        <v>0</v>
      </c>
      <c r="F40" s="150"/>
      <c r="G40" s="65">
        <f t="shared" si="8"/>
        <v>0</v>
      </c>
    </row>
    <row r="41" spans="1:7" x14ac:dyDescent="0.2">
      <c r="A41" s="7">
        <v>298</v>
      </c>
      <c r="B41" s="29" t="s">
        <v>30</v>
      </c>
      <c r="C41" s="150"/>
      <c r="D41" s="151"/>
      <c r="E41" s="52">
        <f t="shared" si="7"/>
        <v>0</v>
      </c>
      <c r="F41" s="150"/>
      <c r="G41" s="65">
        <f t="shared" si="8"/>
        <v>0</v>
      </c>
    </row>
    <row r="42" spans="1:7" x14ac:dyDescent="0.2">
      <c r="A42" s="35"/>
      <c r="B42" s="34"/>
      <c r="C42" s="54"/>
      <c r="D42" s="55"/>
      <c r="E42" s="55"/>
      <c r="F42" s="54"/>
      <c r="G42" s="56"/>
    </row>
    <row r="43" spans="1:7" s="79" customFormat="1" x14ac:dyDescent="0.2">
      <c r="A43" s="134">
        <v>299</v>
      </c>
      <c r="B43" s="144" t="s">
        <v>41</v>
      </c>
      <c r="C43" s="102">
        <f>SUM(C7:C14,C17:C21)-SUM(C26:C32,C35:C41)</f>
        <v>0</v>
      </c>
      <c r="D43" s="102">
        <f>SUM(D7:D14,D17:D21)-SUM(D26:D32,D35:D41)</f>
        <v>0</v>
      </c>
      <c r="E43" s="102">
        <f>SUM(E7:E14,E17:E21)-SUM(E26:E32,E35:E41)</f>
        <v>0</v>
      </c>
      <c r="F43" s="102">
        <f>F5-F24</f>
        <v>0</v>
      </c>
      <c r="G43" s="71">
        <f>SUM(G7:G14,G17:G21)-SUM(G26:G32,G35:G41)</f>
        <v>0</v>
      </c>
    </row>
    <row r="44" spans="1:7" x14ac:dyDescent="0.2">
      <c r="B44"/>
      <c r="C44"/>
      <c r="D44"/>
      <c r="E44"/>
      <c r="F44"/>
      <c r="G44"/>
    </row>
    <row r="45" spans="1:7" x14ac:dyDescent="0.2">
      <c r="B45" s="74" t="s">
        <v>55</v>
      </c>
    </row>
    <row r="46" spans="1:7" x14ac:dyDescent="0.2">
      <c r="B46" s="74" t="s">
        <v>56</v>
      </c>
    </row>
    <row r="47" spans="1:7" x14ac:dyDescent="0.2">
      <c r="B47" s="74" t="s">
        <v>50</v>
      </c>
    </row>
    <row r="48" spans="1:7" x14ac:dyDescent="0.2">
      <c r="B48" s="74" t="s">
        <v>51</v>
      </c>
    </row>
    <row r="49" spans="2:3" x14ac:dyDescent="0.2">
      <c r="B49" s="74" t="s">
        <v>53</v>
      </c>
    </row>
    <row r="50" spans="2:3" x14ac:dyDescent="0.2">
      <c r="B50" s="74" t="s">
        <v>54</v>
      </c>
    </row>
    <row r="51" spans="2:3" ht="14.1" customHeight="1" x14ac:dyDescent="0.2">
      <c r="B51" s="74" t="s">
        <v>52</v>
      </c>
    </row>
    <row r="53" spans="2:3" x14ac:dyDescent="0.2">
      <c r="B53" s="4"/>
      <c r="C53" s="4"/>
    </row>
    <row r="54" spans="2:3" x14ac:dyDescent="0.2">
      <c r="B54" s="4"/>
      <c r="C54" s="4"/>
    </row>
    <row r="55" spans="2:3" x14ac:dyDescent="0.2">
      <c r="B55" s="4"/>
      <c r="C55" s="4"/>
    </row>
  </sheetData>
  <sheetProtection password="D764" sheet="1" formatCells="0" formatColumns="0" formatRows="0" insertColumns="0" insertRows="0" insertHyperlinks="0" deleteColumns="0" deleteRows="0" selectLockedCells="1" sort="0" autoFilter="0" pivotTables="0"/>
  <dataConsolidate/>
  <conditionalFormatting sqref="C43:E43">
    <cfRule type="cellIs" dxfId="10" priority="5" operator="greaterThan">
      <formula>0</formula>
    </cfRule>
    <cfRule type="cellIs" dxfId="9" priority="6" operator="lessThan">
      <formula>0</formula>
    </cfRule>
  </conditionalFormatting>
  <conditionalFormatting sqref="G43">
    <cfRule type="cellIs" dxfId="8" priority="3" operator="greaterThan">
      <formula>0</formula>
    </cfRule>
    <cfRule type="cellIs" dxfId="7" priority="4" operator="lessThan">
      <formula>0</formula>
    </cfRule>
  </conditionalFormatting>
  <conditionalFormatting sqref="F43">
    <cfRule type="cellIs" dxfId="6" priority="1" operator="equal">
      <formula>0</formula>
    </cfRule>
    <cfRule type="cellIs" dxfId="5" priority="2" operator="notEqual">
      <formula>0</formula>
    </cfRule>
  </conditionalFormatting>
  <pageMargins left="0.39370078740157483" right="0.39370078740157483" top="0.98425196850393704" bottom="0.19685039370078741" header="0.39370078740157483" footer="0.11811023622047245"/>
  <pageSetup paperSize="9" firstPageNumber="0" orientation="landscape" r:id="rId1"/>
  <headerFooter alignWithMargins="0">
    <oddHeader>&amp;LEHG Musterwil&amp;C&amp;"Arial,Fett"&amp;14Arbeitsblatt Fusionsbilanz per (Datum)&amp;R&amp;D</oddHeader>
    <oddFooter>&amp;C&amp;8
&amp;R&amp;F</oddFooter>
  </headerFooter>
  <rowBreaks count="1" manualBreakCount="1">
    <brk id="23" max="16383" man="1"/>
  </rowBreaks>
  <ignoredErrors>
    <ignoredError sqref="E16 E6 E25" formula="1"/>
    <ignoredError sqref="F43" formula="1" unlockedFormula="1"/>
    <ignoredError sqref="C43:E43 G43 D3:E3 F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Layout" zoomScaleNormal="100" workbookViewId="0">
      <selection activeCell="D10" sqref="D10"/>
    </sheetView>
  </sheetViews>
  <sheetFormatPr baseColWidth="10" defaultColWidth="11.28515625" defaultRowHeight="12.75" x14ac:dyDescent="0.2"/>
  <cols>
    <col min="1" max="1" width="9.28515625" customWidth="1"/>
    <col min="2" max="2" width="42.5703125" customWidth="1"/>
    <col min="3" max="6" width="18" customWidth="1"/>
    <col min="7" max="7" width="18" style="36" customWidth="1"/>
  </cols>
  <sheetData>
    <row r="1" spans="1:12" ht="14.25" x14ac:dyDescent="0.2">
      <c r="A1" s="78"/>
      <c r="B1" s="79"/>
      <c r="C1" s="79"/>
      <c r="D1" s="79"/>
      <c r="E1" s="79"/>
      <c r="F1" s="79"/>
      <c r="G1" s="80"/>
      <c r="H1" s="78"/>
      <c r="I1" s="78"/>
    </row>
    <row r="2" spans="1:12" ht="58.35" customHeight="1" x14ac:dyDescent="0.2">
      <c r="A2" s="81" t="s">
        <v>8</v>
      </c>
      <c r="B2" s="81" t="s">
        <v>9</v>
      </c>
      <c r="C2" s="82" t="s">
        <v>2</v>
      </c>
      <c r="D2" s="83" t="s">
        <v>3</v>
      </c>
      <c r="E2" s="83" t="s">
        <v>4</v>
      </c>
      <c r="F2" s="84" t="s">
        <v>5</v>
      </c>
      <c r="G2" s="85" t="s">
        <v>7</v>
      </c>
      <c r="H2" s="78"/>
      <c r="I2" s="78"/>
    </row>
    <row r="3" spans="1:12" ht="21.75" customHeight="1" x14ac:dyDescent="0.2">
      <c r="A3" s="86"/>
      <c r="B3" s="86"/>
      <c r="C3" s="87" t="s">
        <v>0</v>
      </c>
      <c r="D3" s="88" t="str">
        <f>C3</f>
        <v>per 31.12.2024</v>
      </c>
      <c r="E3" s="88" t="str">
        <f>C3</f>
        <v>per 31.12.2024</v>
      </c>
      <c r="F3" s="87"/>
      <c r="G3" s="89" t="s">
        <v>6</v>
      </c>
      <c r="H3" s="78"/>
      <c r="I3" s="78"/>
    </row>
    <row r="4" spans="1:12" ht="18" customHeight="1" x14ac:dyDescent="0.2">
      <c r="A4" s="90"/>
      <c r="B4" s="90"/>
      <c r="C4" s="91" t="s">
        <v>1</v>
      </c>
      <c r="D4" s="91" t="s">
        <v>1</v>
      </c>
      <c r="E4" s="91" t="s">
        <v>1</v>
      </c>
      <c r="F4" s="91" t="s">
        <v>1</v>
      </c>
      <c r="G4" s="92" t="s">
        <v>1</v>
      </c>
      <c r="H4" s="78"/>
      <c r="I4" s="78"/>
    </row>
    <row r="5" spans="1:12" ht="18.75" customHeight="1" x14ac:dyDescent="0.25">
      <c r="A5" s="93">
        <v>1</v>
      </c>
      <c r="B5" s="93" t="s">
        <v>10</v>
      </c>
      <c r="C5" s="131">
        <f>SUM(C6,C16)</f>
        <v>16890</v>
      </c>
      <c r="D5" s="131">
        <f>SUM(D6,D16)</f>
        <v>2320</v>
      </c>
      <c r="E5" s="131">
        <f>SUM(E6,E16)</f>
        <v>19210</v>
      </c>
      <c r="F5" s="132">
        <f>SUM(F6,F16)</f>
        <v>-190</v>
      </c>
      <c r="G5" s="132">
        <f>SUM(G6,G16)</f>
        <v>19020</v>
      </c>
      <c r="H5" s="78"/>
      <c r="I5" s="78"/>
    </row>
    <row r="6" spans="1:12" ht="23.1" customHeight="1" x14ac:dyDescent="0.25">
      <c r="A6" s="94">
        <v>10</v>
      </c>
      <c r="B6" s="94" t="s">
        <v>11</v>
      </c>
      <c r="C6" s="50">
        <f>SUM(C7:C14)</f>
        <v>8870</v>
      </c>
      <c r="D6" s="50">
        <f t="shared" ref="D6:E6" si="0">SUM(D7:D14)</f>
        <v>2200</v>
      </c>
      <c r="E6" s="50">
        <f t="shared" si="0"/>
        <v>11070</v>
      </c>
      <c r="F6" s="50">
        <f>SUM(F7:F14)</f>
        <v>50</v>
      </c>
      <c r="G6" s="51">
        <f>SUM(G7:G14)</f>
        <v>11120</v>
      </c>
      <c r="H6" s="78"/>
      <c r="I6" s="78"/>
    </row>
    <row r="7" spans="1:12" ht="14.25" x14ac:dyDescent="0.2">
      <c r="A7" s="95">
        <v>100</v>
      </c>
      <c r="B7" s="95" t="s">
        <v>12</v>
      </c>
      <c r="C7" s="96">
        <v>2600</v>
      </c>
      <c r="D7" s="52">
        <v>900</v>
      </c>
      <c r="E7" s="52">
        <f t="shared" ref="E7:E21" si="1">C7+D7</f>
        <v>3500</v>
      </c>
      <c r="F7" s="64"/>
      <c r="G7" s="65">
        <f>C7+D7+F7</f>
        <v>3500</v>
      </c>
      <c r="H7" s="78"/>
      <c r="I7" s="78"/>
    </row>
    <row r="8" spans="1:12" ht="14.25" x14ac:dyDescent="0.2">
      <c r="A8" s="97">
        <v>101</v>
      </c>
      <c r="B8" s="97" t="s">
        <v>13</v>
      </c>
      <c r="C8" s="98">
        <v>2030</v>
      </c>
      <c r="D8" s="64">
        <v>20</v>
      </c>
      <c r="E8" s="64">
        <f t="shared" si="1"/>
        <v>2050</v>
      </c>
      <c r="F8" s="66">
        <v>-100</v>
      </c>
      <c r="G8" s="65">
        <f t="shared" ref="G8:G14" si="2">C8+D8+F8</f>
        <v>1950</v>
      </c>
      <c r="H8" s="99">
        <v>-100</v>
      </c>
      <c r="I8" s="130" t="s">
        <v>49</v>
      </c>
      <c r="K8" s="21"/>
      <c r="L8" s="21"/>
    </row>
    <row r="9" spans="1:12" ht="14.25" x14ac:dyDescent="0.2">
      <c r="A9" s="97">
        <v>102</v>
      </c>
      <c r="B9" s="97" t="s">
        <v>14</v>
      </c>
      <c r="C9" s="98">
        <v>220</v>
      </c>
      <c r="D9" s="64">
        <v>460</v>
      </c>
      <c r="E9" s="64">
        <f t="shared" si="1"/>
        <v>680</v>
      </c>
      <c r="F9" s="64"/>
      <c r="G9" s="65">
        <f t="shared" si="2"/>
        <v>680</v>
      </c>
      <c r="H9" s="78"/>
      <c r="I9" s="78"/>
    </row>
    <row r="10" spans="1:12" ht="14.25" x14ac:dyDescent="0.2">
      <c r="A10" s="97">
        <v>104</v>
      </c>
      <c r="B10" s="97" t="s">
        <v>15</v>
      </c>
      <c r="C10" s="98">
        <v>120</v>
      </c>
      <c r="D10" s="64">
        <v>30</v>
      </c>
      <c r="E10" s="64">
        <f t="shared" si="1"/>
        <v>150</v>
      </c>
      <c r="F10" s="64"/>
      <c r="G10" s="65">
        <f t="shared" si="2"/>
        <v>150</v>
      </c>
      <c r="H10" s="78"/>
      <c r="I10" s="78"/>
    </row>
    <row r="11" spans="1:12" ht="14.25" x14ac:dyDescent="0.2">
      <c r="A11" s="97">
        <v>106</v>
      </c>
      <c r="B11" s="97" t="s">
        <v>16</v>
      </c>
      <c r="C11" s="98">
        <v>10</v>
      </c>
      <c r="D11" s="64">
        <v>0</v>
      </c>
      <c r="E11" s="64">
        <f t="shared" si="1"/>
        <v>10</v>
      </c>
      <c r="F11" s="64"/>
      <c r="G11" s="65">
        <f t="shared" si="2"/>
        <v>10</v>
      </c>
      <c r="H11" s="78"/>
      <c r="I11" s="78"/>
    </row>
    <row r="12" spans="1:12" ht="14.25" x14ac:dyDescent="0.2">
      <c r="A12" s="97">
        <v>107</v>
      </c>
      <c r="B12" s="97" t="s">
        <v>17</v>
      </c>
      <c r="C12" s="98">
        <v>300</v>
      </c>
      <c r="D12" s="64">
        <v>40</v>
      </c>
      <c r="E12" s="64">
        <f t="shared" si="1"/>
        <v>340</v>
      </c>
      <c r="F12" s="64"/>
      <c r="G12" s="65">
        <f t="shared" si="2"/>
        <v>340</v>
      </c>
      <c r="H12" s="78"/>
      <c r="I12" s="78"/>
    </row>
    <row r="13" spans="1:12" ht="14.25" x14ac:dyDescent="0.2">
      <c r="A13" s="97">
        <v>108</v>
      </c>
      <c r="B13" s="97" t="s">
        <v>18</v>
      </c>
      <c r="C13" s="98">
        <v>3590</v>
      </c>
      <c r="D13" s="64">
        <v>750</v>
      </c>
      <c r="E13" s="64">
        <f t="shared" si="1"/>
        <v>4340</v>
      </c>
      <c r="F13" s="67">
        <v>150</v>
      </c>
      <c r="G13" s="65">
        <f t="shared" si="2"/>
        <v>4490</v>
      </c>
      <c r="H13" s="100">
        <v>150</v>
      </c>
      <c r="I13" s="130" t="s">
        <v>43</v>
      </c>
    </row>
    <row r="14" spans="1:12" ht="14.25" x14ac:dyDescent="0.2">
      <c r="A14" s="97">
        <v>109</v>
      </c>
      <c r="B14" s="97" t="s">
        <v>42</v>
      </c>
      <c r="C14" s="98">
        <v>0</v>
      </c>
      <c r="D14" s="64">
        <v>0</v>
      </c>
      <c r="E14" s="64">
        <f t="shared" si="1"/>
        <v>0</v>
      </c>
      <c r="F14" s="64"/>
      <c r="G14" s="68">
        <f t="shared" si="2"/>
        <v>0</v>
      </c>
      <c r="H14" s="78"/>
      <c r="I14" s="78"/>
    </row>
    <row r="15" spans="1:12" ht="14.25" x14ac:dyDescent="0.2">
      <c r="A15" s="101"/>
      <c r="B15" s="101"/>
      <c r="C15" s="102"/>
      <c r="D15" s="103"/>
      <c r="E15" s="103"/>
      <c r="F15" s="102"/>
      <c r="G15" s="71"/>
      <c r="H15" s="78"/>
      <c r="I15" s="78"/>
    </row>
    <row r="16" spans="1:12" ht="23.1" customHeight="1" x14ac:dyDescent="0.25">
      <c r="A16" s="94">
        <v>14</v>
      </c>
      <c r="B16" s="94" t="s">
        <v>31</v>
      </c>
      <c r="C16" s="50">
        <f>SUM(C17:C21)</f>
        <v>8020</v>
      </c>
      <c r="D16" s="50">
        <f t="shared" ref="D16:G16" si="3">SUM(D17:D21)</f>
        <v>120</v>
      </c>
      <c r="E16" s="50">
        <f t="shared" si="3"/>
        <v>8140</v>
      </c>
      <c r="F16" s="50">
        <f t="shared" si="3"/>
        <v>-240</v>
      </c>
      <c r="G16" s="51">
        <f t="shared" si="3"/>
        <v>7900</v>
      </c>
      <c r="H16" s="78"/>
      <c r="I16" s="78"/>
    </row>
    <row r="17" spans="1:12" ht="14.25" x14ac:dyDescent="0.2">
      <c r="A17" s="95">
        <v>140</v>
      </c>
      <c r="B17" s="95" t="s">
        <v>19</v>
      </c>
      <c r="C17" s="96">
        <v>7200</v>
      </c>
      <c r="D17" s="52">
        <v>20</v>
      </c>
      <c r="E17" s="52">
        <f t="shared" si="1"/>
        <v>7220</v>
      </c>
      <c r="F17" s="67">
        <v>-150</v>
      </c>
      <c r="G17" s="65">
        <f>C17+D17+F17</f>
        <v>7070</v>
      </c>
      <c r="H17" s="100">
        <v>-150</v>
      </c>
      <c r="I17" s="130" t="s">
        <v>44</v>
      </c>
    </row>
    <row r="18" spans="1:12" ht="14.25" x14ac:dyDescent="0.2">
      <c r="A18" s="97">
        <v>142</v>
      </c>
      <c r="B18" s="97" t="s">
        <v>20</v>
      </c>
      <c r="C18" s="98">
        <v>120</v>
      </c>
      <c r="D18" s="64">
        <v>0</v>
      </c>
      <c r="E18" s="64">
        <f t="shared" si="1"/>
        <v>120</v>
      </c>
      <c r="F18" s="64"/>
      <c r="G18" s="65">
        <f t="shared" ref="G18:G21" si="4">C18+D18+F18</f>
        <v>120</v>
      </c>
      <c r="H18" s="78"/>
      <c r="I18" s="78"/>
    </row>
    <row r="19" spans="1:12" ht="14.25" x14ac:dyDescent="0.2">
      <c r="A19" s="97">
        <v>144</v>
      </c>
      <c r="B19" s="97" t="s">
        <v>21</v>
      </c>
      <c r="C19" s="98">
        <v>300</v>
      </c>
      <c r="D19" s="64">
        <v>0</v>
      </c>
      <c r="E19" s="64">
        <f t="shared" si="1"/>
        <v>300</v>
      </c>
      <c r="F19" s="69">
        <v>-90</v>
      </c>
      <c r="G19" s="65">
        <f t="shared" si="4"/>
        <v>210</v>
      </c>
      <c r="H19" s="104">
        <v>-90</v>
      </c>
      <c r="I19" s="130" t="s">
        <v>47</v>
      </c>
    </row>
    <row r="20" spans="1:12" ht="14.25" x14ac:dyDescent="0.2">
      <c r="A20" s="97">
        <v>145</v>
      </c>
      <c r="B20" s="97" t="s">
        <v>22</v>
      </c>
      <c r="C20" s="98">
        <v>50</v>
      </c>
      <c r="D20" s="64">
        <v>100</v>
      </c>
      <c r="E20" s="64">
        <f t="shared" si="1"/>
        <v>150</v>
      </c>
      <c r="F20" s="64"/>
      <c r="G20" s="65">
        <f t="shared" si="4"/>
        <v>150</v>
      </c>
      <c r="H20" s="78"/>
      <c r="I20" s="78"/>
    </row>
    <row r="21" spans="1:12" ht="14.25" x14ac:dyDescent="0.2">
      <c r="A21" s="105">
        <v>146</v>
      </c>
      <c r="B21" s="105" t="s">
        <v>23</v>
      </c>
      <c r="C21" s="106">
        <v>350</v>
      </c>
      <c r="D21" s="70">
        <v>0</v>
      </c>
      <c r="E21" s="70">
        <f t="shared" si="1"/>
        <v>350</v>
      </c>
      <c r="F21" s="70"/>
      <c r="G21" s="71">
        <f t="shared" si="4"/>
        <v>350</v>
      </c>
      <c r="H21" s="78"/>
      <c r="I21" s="78"/>
    </row>
    <row r="22" spans="1:12" ht="14.25" x14ac:dyDescent="0.2">
      <c r="A22" s="107"/>
      <c r="B22" s="107"/>
      <c r="C22" s="108"/>
      <c r="D22" s="108"/>
      <c r="E22" s="108"/>
      <c r="F22" s="109"/>
      <c r="G22" s="110"/>
      <c r="H22" s="111"/>
      <c r="I22" s="78"/>
    </row>
    <row r="23" spans="1:12" ht="14.25" x14ac:dyDescent="0.2">
      <c r="A23" s="78"/>
      <c r="B23" s="112"/>
      <c r="C23" s="113"/>
      <c r="D23" s="113"/>
      <c r="E23" s="113"/>
      <c r="F23" s="113"/>
      <c r="G23" s="114"/>
      <c r="H23" s="78"/>
      <c r="I23" s="78"/>
    </row>
    <row r="24" spans="1:12" ht="18.600000000000001" customHeight="1" x14ac:dyDescent="0.25">
      <c r="A24" s="115">
        <v>2</v>
      </c>
      <c r="B24" s="116" t="s">
        <v>32</v>
      </c>
      <c r="C24" s="76">
        <f>SUM(C25,C34)</f>
        <v>16890</v>
      </c>
      <c r="D24" s="76">
        <f>D25+D34</f>
        <v>2320</v>
      </c>
      <c r="E24" s="76">
        <f>C24+D24</f>
        <v>19210</v>
      </c>
      <c r="F24" s="133">
        <f>SUM(F25,F34)</f>
        <v>-190</v>
      </c>
      <c r="G24" s="77">
        <f>G25+G34</f>
        <v>19020</v>
      </c>
      <c r="H24" s="78"/>
      <c r="I24" s="78"/>
    </row>
    <row r="25" spans="1:12" ht="22.35" customHeight="1" x14ac:dyDescent="0.25">
      <c r="A25" s="117">
        <v>20</v>
      </c>
      <c r="B25" s="118" t="s">
        <v>33</v>
      </c>
      <c r="C25" s="38">
        <f>SUM(C26:C32)</f>
        <v>11560</v>
      </c>
      <c r="D25" s="40">
        <f>SUM(D26:D32)</f>
        <v>150</v>
      </c>
      <c r="E25" s="41">
        <f>C25+D25</f>
        <v>11710</v>
      </c>
      <c r="F25" s="53">
        <f>SUM(F26:F32)</f>
        <v>-190</v>
      </c>
      <c r="G25" s="39">
        <f>SUM(G26:G32)</f>
        <v>11520</v>
      </c>
      <c r="H25" s="78"/>
      <c r="I25" s="78"/>
    </row>
    <row r="26" spans="1:12" ht="14.25" x14ac:dyDescent="0.2">
      <c r="A26" s="119">
        <v>200</v>
      </c>
      <c r="B26" s="120" t="s">
        <v>34</v>
      </c>
      <c r="C26" s="121">
        <v>800</v>
      </c>
      <c r="D26" s="37">
        <v>30</v>
      </c>
      <c r="E26" s="37">
        <f>C26+D26</f>
        <v>830</v>
      </c>
      <c r="F26" s="59">
        <v>-100</v>
      </c>
      <c r="G26" s="44">
        <f>C26+D26+F26</f>
        <v>730</v>
      </c>
      <c r="H26" s="99">
        <v>-100</v>
      </c>
      <c r="I26" s="130" t="s">
        <v>46</v>
      </c>
      <c r="K26" s="21"/>
      <c r="L26" s="21"/>
    </row>
    <row r="27" spans="1:12" ht="14.25" x14ac:dyDescent="0.2">
      <c r="A27" s="122">
        <v>201</v>
      </c>
      <c r="B27" s="123" t="s">
        <v>35</v>
      </c>
      <c r="C27" s="124">
        <v>6280</v>
      </c>
      <c r="D27" s="43">
        <v>10</v>
      </c>
      <c r="E27" s="37">
        <f t="shared" ref="E27:E34" si="5">C27+D27</f>
        <v>6290</v>
      </c>
      <c r="F27" s="58"/>
      <c r="G27" s="44">
        <f t="shared" ref="G27:G32" si="6">C27+D27+F27</f>
        <v>6290</v>
      </c>
      <c r="H27" s="78"/>
      <c r="I27" s="78"/>
    </row>
    <row r="28" spans="1:12" ht="14.25" x14ac:dyDescent="0.2">
      <c r="A28" s="122">
        <v>204</v>
      </c>
      <c r="B28" s="123" t="s">
        <v>36</v>
      </c>
      <c r="C28" s="124">
        <v>50</v>
      </c>
      <c r="D28" s="43">
        <v>20</v>
      </c>
      <c r="E28" s="37">
        <f t="shared" si="5"/>
        <v>70</v>
      </c>
      <c r="F28" s="58"/>
      <c r="G28" s="44">
        <f t="shared" si="6"/>
        <v>70</v>
      </c>
      <c r="H28" s="78"/>
      <c r="I28" s="78"/>
    </row>
    <row r="29" spans="1:12" ht="14.25" x14ac:dyDescent="0.2">
      <c r="A29" s="122">
        <v>205</v>
      </c>
      <c r="B29" s="123" t="s">
        <v>37</v>
      </c>
      <c r="C29" s="124">
        <v>0</v>
      </c>
      <c r="D29" s="43">
        <v>0</v>
      </c>
      <c r="E29" s="37">
        <f t="shared" si="5"/>
        <v>0</v>
      </c>
      <c r="F29" s="58"/>
      <c r="G29" s="44">
        <f t="shared" si="6"/>
        <v>0</v>
      </c>
      <c r="H29" s="78"/>
      <c r="I29" s="78"/>
    </row>
    <row r="30" spans="1:12" ht="14.25" x14ac:dyDescent="0.2">
      <c r="A30" s="122">
        <v>206</v>
      </c>
      <c r="B30" s="123" t="s">
        <v>38</v>
      </c>
      <c r="C30" s="124">
        <v>3500</v>
      </c>
      <c r="D30" s="43">
        <v>90</v>
      </c>
      <c r="E30" s="37">
        <f t="shared" si="5"/>
        <v>3590</v>
      </c>
      <c r="F30" s="60">
        <v>-90</v>
      </c>
      <c r="G30" s="44">
        <f t="shared" si="6"/>
        <v>3500</v>
      </c>
      <c r="H30" s="104">
        <v>-90</v>
      </c>
      <c r="I30" s="130" t="s">
        <v>45</v>
      </c>
    </row>
    <row r="31" spans="1:12" ht="14.25" x14ac:dyDescent="0.2">
      <c r="A31" s="122">
        <v>208</v>
      </c>
      <c r="B31" s="123" t="s">
        <v>39</v>
      </c>
      <c r="C31" s="124">
        <v>0</v>
      </c>
      <c r="D31" s="43">
        <v>0</v>
      </c>
      <c r="E31" s="37">
        <f t="shared" si="5"/>
        <v>0</v>
      </c>
      <c r="F31" s="58"/>
      <c r="G31" s="44">
        <f t="shared" si="6"/>
        <v>0</v>
      </c>
      <c r="H31" s="78"/>
      <c r="I31" s="78"/>
    </row>
    <row r="32" spans="1:12" ht="14.25" x14ac:dyDescent="0.2">
      <c r="A32" s="122">
        <v>209</v>
      </c>
      <c r="B32" s="123" t="s">
        <v>40</v>
      </c>
      <c r="C32" s="124">
        <v>930</v>
      </c>
      <c r="D32" s="43">
        <v>0</v>
      </c>
      <c r="E32" s="37">
        <f t="shared" si="5"/>
        <v>930</v>
      </c>
      <c r="F32" s="58"/>
      <c r="G32" s="44">
        <f t="shared" si="6"/>
        <v>930</v>
      </c>
      <c r="H32" s="78"/>
      <c r="I32" s="78"/>
    </row>
    <row r="33" spans="1:9" ht="14.25" x14ac:dyDescent="0.2">
      <c r="A33" s="125"/>
      <c r="B33" s="126"/>
      <c r="C33" s="42"/>
      <c r="D33" s="46"/>
      <c r="E33" s="46"/>
      <c r="F33" s="72"/>
      <c r="G33" s="48"/>
      <c r="H33" s="78"/>
      <c r="I33" s="78"/>
    </row>
    <row r="34" spans="1:9" ht="22.35" customHeight="1" x14ac:dyDescent="0.25">
      <c r="A34" s="117">
        <v>29</v>
      </c>
      <c r="B34" s="127" t="s">
        <v>24</v>
      </c>
      <c r="C34" s="38">
        <f>SUM(C35:C43)</f>
        <v>5330</v>
      </c>
      <c r="D34" s="40">
        <f>SUM(D35:D43)</f>
        <v>2170</v>
      </c>
      <c r="E34" s="38">
        <f t="shared" si="5"/>
        <v>7500</v>
      </c>
      <c r="F34" s="53">
        <f>SUM(F35:F41)</f>
        <v>0</v>
      </c>
      <c r="G34" s="39">
        <f>SUM(G35:G43)</f>
        <v>7500</v>
      </c>
      <c r="H34" s="78"/>
      <c r="I34" s="78"/>
    </row>
    <row r="35" spans="1:9" ht="14.25" x14ac:dyDescent="0.2">
      <c r="A35" s="119">
        <v>290</v>
      </c>
      <c r="B35" s="120" t="s">
        <v>25</v>
      </c>
      <c r="C35" s="121">
        <v>1320</v>
      </c>
      <c r="D35" s="37">
        <v>0</v>
      </c>
      <c r="E35" s="37">
        <f>C35+D35</f>
        <v>1320</v>
      </c>
      <c r="F35" s="58"/>
      <c r="G35" s="44">
        <f>C35+D35+F35</f>
        <v>1320</v>
      </c>
      <c r="H35" s="78"/>
      <c r="I35" s="78"/>
    </row>
    <row r="36" spans="1:9" ht="14.25" x14ac:dyDescent="0.2">
      <c r="A36" s="119">
        <v>291</v>
      </c>
      <c r="B36" s="120" t="s">
        <v>26</v>
      </c>
      <c r="C36" s="121">
        <v>0</v>
      </c>
      <c r="D36" s="37">
        <v>0</v>
      </c>
      <c r="E36" s="37">
        <f t="shared" ref="E36:E41" si="7">C36+D36</f>
        <v>0</v>
      </c>
      <c r="F36" s="58"/>
      <c r="G36" s="44">
        <f t="shared" ref="G36:G40" si="8">C36+D36+F36</f>
        <v>0</v>
      </c>
      <c r="H36" s="78"/>
      <c r="I36" s="78"/>
    </row>
    <row r="37" spans="1:9" ht="14.25" x14ac:dyDescent="0.2">
      <c r="A37" s="119">
        <v>293</v>
      </c>
      <c r="B37" s="120" t="s">
        <v>27</v>
      </c>
      <c r="C37" s="121">
        <v>0</v>
      </c>
      <c r="D37" s="37">
        <v>0</v>
      </c>
      <c r="E37" s="37">
        <f t="shared" si="7"/>
        <v>0</v>
      </c>
      <c r="F37" s="58"/>
      <c r="G37" s="44">
        <f t="shared" si="8"/>
        <v>0</v>
      </c>
      <c r="H37" s="78"/>
      <c r="I37" s="78"/>
    </row>
    <row r="38" spans="1:9" ht="14.25" x14ac:dyDescent="0.2">
      <c r="A38" s="119">
        <v>294</v>
      </c>
      <c r="B38" s="120" t="s">
        <v>28</v>
      </c>
      <c r="C38" s="121">
        <v>0</v>
      </c>
      <c r="D38" s="37">
        <v>0</v>
      </c>
      <c r="E38" s="37">
        <f t="shared" si="7"/>
        <v>0</v>
      </c>
      <c r="F38" s="58"/>
      <c r="G38" s="44">
        <f t="shared" si="8"/>
        <v>0</v>
      </c>
      <c r="H38" s="78"/>
      <c r="I38" s="78"/>
    </row>
    <row r="39" spans="1:9" ht="14.25" x14ac:dyDescent="0.2">
      <c r="A39" s="119">
        <v>295</v>
      </c>
      <c r="B39" s="120" t="s">
        <v>48</v>
      </c>
      <c r="C39" s="121">
        <v>0</v>
      </c>
      <c r="D39" s="37">
        <v>0</v>
      </c>
      <c r="E39" s="37">
        <f t="shared" si="7"/>
        <v>0</v>
      </c>
      <c r="F39" s="58"/>
      <c r="G39" s="44">
        <f t="shared" si="8"/>
        <v>0</v>
      </c>
      <c r="H39" s="78"/>
      <c r="I39" s="78"/>
    </row>
    <row r="40" spans="1:9" ht="14.25" x14ac:dyDescent="0.2">
      <c r="A40" s="119">
        <v>296</v>
      </c>
      <c r="B40" s="120" t="s">
        <v>29</v>
      </c>
      <c r="C40" s="121">
        <v>900</v>
      </c>
      <c r="D40" s="37">
        <v>290</v>
      </c>
      <c r="E40" s="37">
        <f t="shared" si="7"/>
        <v>1190</v>
      </c>
      <c r="F40" s="58"/>
      <c r="G40" s="44">
        <f t="shared" si="8"/>
        <v>1190</v>
      </c>
      <c r="H40" s="78"/>
      <c r="I40" s="78"/>
    </row>
    <row r="41" spans="1:9" ht="14.25" x14ac:dyDescent="0.2">
      <c r="A41" s="119">
        <v>298</v>
      </c>
      <c r="B41" s="120" t="s">
        <v>30</v>
      </c>
      <c r="C41" s="121">
        <v>0</v>
      </c>
      <c r="D41" s="37">
        <v>0</v>
      </c>
      <c r="E41" s="37">
        <f t="shared" si="7"/>
        <v>0</v>
      </c>
      <c r="F41" s="58"/>
      <c r="G41" s="44">
        <f>C41+D41+F41</f>
        <v>0</v>
      </c>
      <c r="H41" s="78"/>
      <c r="I41" s="78"/>
    </row>
    <row r="42" spans="1:9" ht="14.25" x14ac:dyDescent="0.2">
      <c r="A42" s="125"/>
      <c r="B42" s="126"/>
      <c r="C42" s="42"/>
      <c r="D42" s="46"/>
      <c r="E42" s="46"/>
      <c r="F42" s="72"/>
      <c r="G42" s="48"/>
      <c r="H42" s="78"/>
      <c r="I42" s="78"/>
    </row>
    <row r="43" spans="1:9" ht="14.25" x14ac:dyDescent="0.2">
      <c r="A43" s="134">
        <v>299</v>
      </c>
      <c r="B43" s="135" t="s">
        <v>41</v>
      </c>
      <c r="C43" s="136">
        <f>SUM(C7:C14,C17:C21)-SUM(C26:C32,C35:C41)</f>
        <v>3110</v>
      </c>
      <c r="D43" s="136">
        <f>SUM(D7:D14,D17:D21)-SUM(D26:D32,D35:D41)</f>
        <v>1880</v>
      </c>
      <c r="E43" s="136">
        <f>SUM(E7:E14,E17:E21)-SUM(E26:E32,E35:E41)</f>
        <v>4990</v>
      </c>
      <c r="F43" s="136">
        <f>F5-F24</f>
        <v>0</v>
      </c>
      <c r="G43" s="45">
        <f>SUM(G7:G14,G17:G21)-SUM(G26:G32,G35:G41)</f>
        <v>4990</v>
      </c>
      <c r="H43" s="78"/>
      <c r="I43" s="78"/>
    </row>
    <row r="44" spans="1:9" ht="14.1" customHeight="1" x14ac:dyDescent="0.2">
      <c r="A44" s="78"/>
      <c r="B44" s="78"/>
      <c r="C44" s="78"/>
      <c r="D44" s="78"/>
      <c r="E44" s="78"/>
      <c r="F44" s="78"/>
      <c r="G44" s="128"/>
      <c r="H44" s="78"/>
      <c r="I44" s="78"/>
    </row>
    <row r="45" spans="1:9" ht="14.1" customHeight="1" x14ac:dyDescent="0.2">
      <c r="A45" s="78"/>
      <c r="B45" s="129" t="s">
        <v>55</v>
      </c>
      <c r="C45" s="78"/>
      <c r="D45" s="78"/>
      <c r="E45" s="78"/>
      <c r="F45" s="78"/>
      <c r="G45" s="128"/>
      <c r="H45" s="78"/>
      <c r="I45" s="78"/>
    </row>
    <row r="46" spans="1:9" ht="14.1" customHeight="1" x14ac:dyDescent="0.2">
      <c r="A46" s="78"/>
      <c r="B46" s="111" t="str">
        <f>Vorlage!B46</f>
        <v>Spalte B = Kontobezeichnungen</v>
      </c>
      <c r="C46" s="78"/>
      <c r="D46" s="78"/>
      <c r="E46" s="78"/>
      <c r="F46" s="78"/>
      <c r="G46" s="128"/>
      <c r="H46" s="78"/>
      <c r="I46" s="78"/>
    </row>
    <row r="47" spans="1:9" ht="14.1" customHeight="1" x14ac:dyDescent="0.2">
      <c r="A47" s="78"/>
      <c r="B47" s="111" t="str">
        <f>Vorlage!B47</f>
        <v>Spalte C = Einzelabschluss Gemeinde A</v>
      </c>
      <c r="C47" s="78"/>
      <c r="D47" s="78"/>
      <c r="E47" s="78"/>
      <c r="F47" s="78"/>
      <c r="G47" s="128"/>
      <c r="H47" s="78"/>
      <c r="I47" s="78"/>
    </row>
    <row r="48" spans="1:9" ht="14.1" customHeight="1" x14ac:dyDescent="0.2">
      <c r="A48" s="78"/>
      <c r="B48" s="111" t="str">
        <f>Vorlage!B48</f>
        <v>Spalte D = Einzelabschluss Gemeinde B</v>
      </c>
      <c r="C48" s="78"/>
      <c r="D48" s="78"/>
      <c r="E48" s="78"/>
      <c r="F48" s="78"/>
      <c r="G48" s="128"/>
      <c r="H48" s="78"/>
      <c r="I48" s="78"/>
    </row>
    <row r="49" spans="1:9" ht="14.1" customHeight="1" x14ac:dyDescent="0.2">
      <c r="A49" s="78"/>
      <c r="B49" s="111" t="str">
        <f>Vorlage!B49</f>
        <v>Spalte E = Rechnerische Summierung der beiden Einzelabschlüsse (Gemeinde A und B)</v>
      </c>
      <c r="C49" s="78"/>
      <c r="D49" s="78"/>
      <c r="E49" s="78"/>
      <c r="F49" s="78"/>
      <c r="G49" s="128"/>
      <c r="H49" s="78"/>
      <c r="I49" s="78"/>
    </row>
    <row r="50" spans="1:9" ht="14.1" customHeight="1" x14ac:dyDescent="0.2">
      <c r="A50" s="78"/>
      <c r="B50" s="111" t="str">
        <f>Vorlage!B50</f>
        <v>Spalte F = Eliminierung gemeindeinterner Beziehungen</v>
      </c>
      <c r="C50" s="78"/>
      <c r="D50" s="78"/>
      <c r="E50" s="78"/>
      <c r="F50" s="78"/>
      <c r="G50" s="128"/>
      <c r="H50" s="78"/>
      <c r="I50" s="78"/>
    </row>
    <row r="51" spans="1:9" ht="14.1" customHeight="1" x14ac:dyDescent="0.2">
      <c r="A51" s="78"/>
      <c r="B51" s="111" t="str">
        <f>Vorlage!B51</f>
        <v>Spalte G = Fusionsbilanz (Summierte Einzelabschlüsse nach Eliminierung gemeindeinterner Beziehungen)</v>
      </c>
      <c r="C51" s="78"/>
      <c r="D51" s="78"/>
      <c r="E51" s="78"/>
      <c r="F51" s="78"/>
      <c r="G51" s="128"/>
      <c r="H51" s="78"/>
      <c r="I51" s="78"/>
    </row>
  </sheetData>
  <sheetProtection password="D764" sheet="1" objects="1" scenarios="1" sort="0"/>
  <conditionalFormatting sqref="G43">
    <cfRule type="cellIs" dxfId="4" priority="6" operator="lessThan">
      <formula>0</formula>
    </cfRule>
    <cfRule type="cellIs" dxfId="3" priority="12" operator="greaterThan">
      <formula>0</formula>
    </cfRule>
  </conditionalFormatting>
  <conditionalFormatting sqref="C43:E43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F43">
    <cfRule type="cellIs" dxfId="0" priority="1" operator="equal">
      <formula>0</formula>
    </cfRule>
  </conditionalFormatting>
  <pageMargins left="0.39370078740157483" right="0.39370078740157483" top="0.98425196850393704" bottom="0.19685039370078741" header="0.31496062992125984" footer="0.31496062992125984"/>
  <pageSetup paperSize="9" orientation="landscape" r:id="rId1"/>
  <headerFooter>
    <oddHeader>&amp;LEHG Musterwil&amp;C&amp;"Arial,Fett"&amp;14Zahlenmuster Fusionsbilanz per 1.1.2025&amp;R&amp;D</oddHeader>
  </headerFooter>
  <rowBreaks count="1" manualBreakCount="1">
    <brk id="23" max="16383" man="1"/>
  </rowBreaks>
  <ignoredErrors>
    <ignoredError sqref="F43 E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Vorlage</vt:lpstr>
      <vt:lpstr>Zahlenmuster</vt:lpstr>
      <vt:lpstr>Vorlage!Drucktitel</vt:lpstr>
      <vt:lpstr>Zahlenmuster!Drucktitel</vt:lpstr>
    </vt:vector>
  </TitlesOfParts>
  <Company>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Fuchs Raphael</cp:lastModifiedBy>
  <cp:lastPrinted>2024-07-10T11:23:16Z</cp:lastPrinted>
  <dcterms:created xsi:type="dcterms:W3CDTF">2008-12-02T10:20:32Z</dcterms:created>
  <dcterms:modified xsi:type="dcterms:W3CDTF">2024-07-10T12:56:37Z</dcterms:modified>
</cp:coreProperties>
</file>