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DGEMAmt\agem_so\support\it\Internet\Gemeindefinanzen\HRM2\Bewertung\"/>
    </mc:Choice>
  </mc:AlternateContent>
  <bookViews>
    <workbookView xWindow="0" yWindow="0" windowWidth="28800" windowHeight="12300"/>
  </bookViews>
  <sheets>
    <sheet name="Erfassung Sachanlagen" sheetId="4" r:id="rId1"/>
    <sheet name="Muster - 10800.01" sheetId="1" r:id="rId2"/>
    <sheet name="Muster 10801.01" sheetId="5" r:id="rId3"/>
    <sheet name="Erfassung übrige Positionen" sheetId="6" state="hidden" r:id="rId4"/>
    <sheet name="Muster übrige Positionen" sheetId="7" state="hidden" r:id="rId5"/>
  </sheets>
  <definedNames>
    <definedName name="_xlnm.Print_Area" localSheetId="1">'Muster - 10800.01'!$A$1:$K$23</definedName>
    <definedName name="_xlnm.Print_Area" localSheetId="2">'Muster 10801.01'!$A$1:$K$12</definedName>
  </definedNames>
  <calcPr calcId="162913"/>
</workbook>
</file>

<file path=xl/calcChain.xml><?xml version="1.0" encoding="utf-8"?>
<calcChain xmlns="http://schemas.openxmlformats.org/spreadsheetml/2006/main">
  <c r="H7" i="7" l="1"/>
  <c r="H8" i="7"/>
  <c r="H9" i="7"/>
  <c r="H6" i="7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6" i="6"/>
  <c r="H5" i="1"/>
  <c r="H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F5" i="7" l="1"/>
  <c r="G5" i="6"/>
  <c r="F5" i="6"/>
  <c r="H5" i="7" l="1"/>
  <c r="H5" i="6" l="1"/>
  <c r="G5" i="7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6" i="4"/>
  <c r="H6" i="4"/>
  <c r="I6" i="4" s="1"/>
  <c r="G5" i="4"/>
  <c r="E5" i="4"/>
  <c r="I5" i="4" l="1"/>
  <c r="K11" i="5" l="1"/>
  <c r="H11" i="5"/>
  <c r="I11" i="5" s="1"/>
  <c r="K10" i="5"/>
  <c r="H10" i="5"/>
  <c r="I10" i="5" s="1"/>
  <c r="K9" i="5"/>
  <c r="H9" i="5"/>
  <c r="I9" i="5" s="1"/>
  <c r="K8" i="5"/>
  <c r="H8" i="5"/>
  <c r="I8" i="5" s="1"/>
  <c r="K7" i="5"/>
  <c r="H7" i="5"/>
  <c r="I7" i="5" s="1"/>
  <c r="K6" i="5"/>
  <c r="H6" i="5"/>
  <c r="I6" i="5" s="1"/>
  <c r="G5" i="5"/>
  <c r="E5" i="5"/>
  <c r="H5" i="5" l="1"/>
  <c r="I5" i="5" s="1"/>
  <c r="H22" i="1"/>
  <c r="I22" i="1" s="1"/>
  <c r="K22" i="1"/>
  <c r="H21" i="1"/>
  <c r="I21" i="1" s="1"/>
  <c r="K21" i="1"/>
  <c r="K19" i="1" l="1"/>
  <c r="H19" i="1"/>
  <c r="I19" i="1" s="1"/>
  <c r="K18" i="1"/>
  <c r="H18" i="1"/>
  <c r="I18" i="1" s="1"/>
  <c r="K17" i="1"/>
  <c r="H17" i="1"/>
  <c r="I17" i="1" s="1"/>
  <c r="K20" i="1"/>
  <c r="K16" i="1"/>
  <c r="K15" i="1"/>
  <c r="K14" i="1"/>
  <c r="K13" i="1"/>
  <c r="K12" i="1"/>
  <c r="K11" i="1"/>
  <c r="K10" i="1"/>
  <c r="K9" i="1"/>
  <c r="K8" i="1"/>
  <c r="K7" i="1"/>
  <c r="K6" i="1"/>
  <c r="H20" i="1"/>
  <c r="I20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G5" i="1" l="1"/>
  <c r="E5" i="1"/>
  <c r="I5" i="1" l="1"/>
</calcChain>
</file>

<file path=xl/sharedStrings.xml><?xml version="1.0" encoding="utf-8"?>
<sst xmlns="http://schemas.openxmlformats.org/spreadsheetml/2006/main" count="154" uniqueCount="56">
  <si>
    <t>Bezeichnung</t>
  </si>
  <si>
    <t>Landwirtschaftszone</t>
  </si>
  <si>
    <t>Einwohnergemeinde:</t>
  </si>
  <si>
    <t>MUSTERGEMEINDE</t>
  </si>
  <si>
    <t>GB-Nr.</t>
  </si>
  <si>
    <t>Beschreibung</t>
  </si>
  <si>
    <t xml:space="preserve">Bemerkungen </t>
  </si>
  <si>
    <t>E-Mail</t>
  </si>
  <si>
    <t>Telefon</t>
  </si>
  <si>
    <t>Erstellungszeitpunkt Bewertung</t>
  </si>
  <si>
    <t>032 000 000</t>
  </si>
  <si>
    <t>muster@muster.ch</t>
  </si>
  <si>
    <t>Beilagen</t>
  </si>
  <si>
    <t>Land unüberbaut</t>
  </si>
  <si>
    <t>Freihaltezone</t>
  </si>
  <si>
    <t>Wald</t>
  </si>
  <si>
    <t>Ufer- und Feldgehölz</t>
  </si>
  <si>
    <t>Gewerbezone</t>
  </si>
  <si>
    <t>Baurechtsvertrag per August 2014</t>
  </si>
  <si>
    <t>Baurechtbelastet</t>
  </si>
  <si>
    <t>Gewerbezone, Fahrer</t>
  </si>
  <si>
    <t>Gewerbezone, Jetzer GB 532</t>
  </si>
  <si>
    <t>Gewerbezone, Jetzer GB 609</t>
  </si>
  <si>
    <t>Gewerbezone, Racle GB 610</t>
  </si>
  <si>
    <t>Gewerbezone, Racle AG GB 618</t>
  </si>
  <si>
    <t>Von der GB 96 sind 135 m2 im Baurecht Abfallsammelstelle</t>
  </si>
  <si>
    <t>Grundstücke FV mit Baurechten</t>
  </si>
  <si>
    <t>Wohnzone W2</t>
  </si>
  <si>
    <t>Einwohnergemeinde</t>
  </si>
  <si>
    <t>TT.MM.JJJJ</t>
  </si>
  <si>
    <t>Es ist pro Liegenschaftskategorie (Grundstück unbebaut, bebaut, etc.)  ein Erfasssungsblatt zu erstellen.</t>
  </si>
  <si>
    <t>Bewertungsblätter nach GB-Nr.</t>
  </si>
  <si>
    <t>Situations- &amp; Zonenpläne</t>
  </si>
  <si>
    <t>….</t>
  </si>
  <si>
    <t>Total übrige Positionen FV</t>
  </si>
  <si>
    <t>Steuerwert des Steueramtes Kanton Solothurn.</t>
  </si>
  <si>
    <r>
      <rPr>
        <b/>
        <sz val="11"/>
        <color theme="1"/>
        <rFont val="Calibri"/>
        <family val="2"/>
        <scheme val="minor"/>
      </rPr>
      <t xml:space="preserve">Bewertungsgrundsatz "Beteilungen im Verwaltungsvermögen": </t>
    </r>
    <r>
      <rPr>
        <sz val="11"/>
        <color theme="1"/>
        <rFont val="Calibri"/>
        <family val="2"/>
        <scheme val="minor"/>
      </rPr>
      <t>Zum Nominalwert oder sofern verhanden zum tieferen</t>
    </r>
  </si>
  <si>
    <t>Konto-Nr.</t>
  </si>
  <si>
    <t>Wert per 01.01.2021
aufgrund Folgebewertung 
in CHF</t>
  </si>
  <si>
    <t>Differenz
in CHF</t>
  </si>
  <si>
    <t>Abw. in %</t>
  </si>
  <si>
    <t>Wert per 31.12.2020 
in CHF</t>
  </si>
  <si>
    <t>Folgebewertung Finanzvermögen Sachanlagen</t>
  </si>
  <si>
    <t>Fläche
in m2</t>
  </si>
  <si>
    <t>Neuwert
in CHF/m2</t>
  </si>
  <si>
    <t>108xx.xx</t>
  </si>
  <si>
    <t>Grundstücke xx</t>
  </si>
  <si>
    <t>Grundstücke FV</t>
  </si>
  <si>
    <t>Folgebewertung Finanzvermögen (108, 144, 145)</t>
  </si>
  <si>
    <t>8 Aktien; AEK Energie AG, Solothurn; Fr. 1'000 Nominalwert</t>
  </si>
  <si>
    <t>42 Anteilscheine; VEBO Genossenschaft, Oensingen;  Fr. 50.-- Nominalwert</t>
  </si>
  <si>
    <t>keine Neubewertung zum Nominalwert, da
gemäss Statuten VEBO Genossenschaft keine Rückzahlungspflicht nach § 9.</t>
  </si>
  <si>
    <t>Erstmalige Langfristige Rückstellung für Altlastensanierung</t>
  </si>
  <si>
    <t>Erstmalige Rechnungsabgrenzungen Ferien- und Überzeitguthaben</t>
  </si>
  <si>
    <t>Total übrige Positionen</t>
  </si>
  <si>
    <t>Folgebewertung Finanzvermögen übrige Positionen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</si>
</sst>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#.00"/>
    <numFmt numFmtId="165" formatCode="#,##0.0_ ;[Red]\-#,##0.0\ "/>
  </numFmts>
  <fonts count="2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theme="0" tint="-0.2499465926084170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Fill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7" fillId="0" borderId="0" xfId="0" quotePrefix="1" applyFont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/>
    <xf numFmtId="14" fontId="14" fillId="3" borderId="0" xfId="0" applyNumberFormat="1" applyFont="1" applyFill="1" applyAlignment="1">
      <alignment horizontal="left"/>
    </xf>
    <xf numFmtId="0" fontId="17" fillId="0" borderId="0" xfId="0" applyFont="1" applyFill="1"/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14" fillId="4" borderId="0" xfId="0" applyFont="1" applyFill="1"/>
    <xf numFmtId="0" fontId="4" fillId="4" borderId="0" xfId="0" applyFont="1" applyFill="1" applyAlignment="1">
      <alignment vertical="top"/>
    </xf>
    <xf numFmtId="0" fontId="6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vertical="top"/>
    </xf>
    <xf numFmtId="43" fontId="8" fillId="4" borderId="3" xfId="0" applyNumberFormat="1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12" fillId="4" borderId="0" xfId="0" applyFont="1" applyFill="1"/>
    <xf numFmtId="0" fontId="10" fillId="4" borderId="0" xfId="0" applyFont="1" applyFill="1"/>
    <xf numFmtId="49" fontId="11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4" fillId="0" borderId="0" xfId="0" applyFont="1" applyFill="1"/>
    <xf numFmtId="0" fontId="15" fillId="4" borderId="0" xfId="0" applyFont="1" applyFill="1"/>
    <xf numFmtId="0" fontId="1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8" fillId="4" borderId="0" xfId="0" applyFont="1" applyFill="1"/>
    <xf numFmtId="0" fontId="10" fillId="4" borderId="0" xfId="0" applyFont="1" applyFill="1" applyBorder="1"/>
    <xf numFmtId="0" fontId="1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right" vertical="center"/>
    </xf>
    <xf numFmtId="164" fontId="1" fillId="4" borderId="8" xfId="0" applyNumberFormat="1" applyFont="1" applyFill="1" applyBorder="1" applyAlignment="1">
      <alignment horizontal="right" vertical="center"/>
    </xf>
    <xf numFmtId="164" fontId="1" fillId="4" borderId="8" xfId="0" applyNumberFormat="1" applyFont="1" applyFill="1" applyBorder="1" applyAlignment="1">
      <alignment horizontal="left" vertical="center"/>
    </xf>
    <xf numFmtId="164" fontId="1" fillId="2" borderId="8" xfId="0" applyNumberFormat="1" applyFont="1" applyFill="1" applyBorder="1" applyAlignment="1">
      <alignment horizontal="right" vertical="center"/>
    </xf>
    <xf numFmtId="9" fontId="8" fillId="4" borderId="8" xfId="3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right" vertical="top"/>
    </xf>
    <xf numFmtId="164" fontId="3" fillId="4" borderId="8" xfId="0" applyNumberFormat="1" applyFont="1" applyFill="1" applyBorder="1" applyAlignment="1">
      <alignment horizontal="right" vertical="top"/>
    </xf>
    <xf numFmtId="164" fontId="3" fillId="4" borderId="8" xfId="0" applyNumberFormat="1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right" vertical="top"/>
    </xf>
    <xf numFmtId="0" fontId="8" fillId="4" borderId="8" xfId="0" applyFont="1" applyFill="1" applyBorder="1" applyAlignment="1">
      <alignment vertical="top"/>
    </xf>
    <xf numFmtId="43" fontId="8" fillId="4" borderId="8" xfId="0" applyNumberFormat="1" applyFont="1" applyFill="1" applyBorder="1" applyAlignment="1">
      <alignment vertical="top"/>
    </xf>
    <xf numFmtId="0" fontId="3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righ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3" fontId="1" fillId="4" borderId="8" xfId="0" applyNumberFormat="1" applyFont="1" applyFill="1" applyBorder="1" applyAlignment="1">
      <alignment horizontal="right" vertical="center"/>
    </xf>
    <xf numFmtId="3" fontId="3" fillId="4" borderId="8" xfId="1" applyNumberFormat="1" applyFont="1" applyFill="1" applyBorder="1" applyAlignment="1">
      <alignment horizontal="right" vertical="top"/>
    </xf>
    <xf numFmtId="3" fontId="3" fillId="4" borderId="8" xfId="1" applyNumberFormat="1" applyFont="1" applyFill="1" applyBorder="1" applyAlignment="1">
      <alignment horizontal="right" vertical="top" wrapText="1"/>
    </xf>
    <xf numFmtId="165" fontId="3" fillId="4" borderId="8" xfId="1" applyNumberFormat="1" applyFont="1" applyFill="1" applyBorder="1" applyAlignment="1">
      <alignment horizontal="right" vertical="top"/>
    </xf>
    <xf numFmtId="165" fontId="3" fillId="4" borderId="8" xfId="1" applyNumberFormat="1" applyFont="1" applyFill="1" applyBorder="1" applyAlignment="1">
      <alignment horizontal="right" vertical="top" wrapText="1"/>
    </xf>
    <xf numFmtId="165" fontId="1" fillId="4" borderId="8" xfId="0" applyNumberFormat="1" applyFont="1" applyFill="1" applyBorder="1" applyAlignment="1">
      <alignment horizontal="right" vertical="center"/>
    </xf>
    <xf numFmtId="2" fontId="19" fillId="0" borderId="8" xfId="0" applyNumberFormat="1" applyFont="1" applyFill="1" applyBorder="1" applyAlignment="1" applyProtection="1">
      <alignment horizontal="left"/>
      <protection locked="0"/>
    </xf>
    <xf numFmtId="4" fontId="19" fillId="0" borderId="9" xfId="0" quotePrefix="1" applyNumberFormat="1" applyFont="1" applyFill="1" applyBorder="1" applyAlignment="1" applyProtection="1">
      <alignment horizontal="right"/>
      <protection locked="0"/>
    </xf>
    <xf numFmtId="4" fontId="19" fillId="0" borderId="9" xfId="0" applyNumberFormat="1" applyFont="1" applyFill="1" applyBorder="1" applyAlignment="1" applyProtection="1">
      <alignment horizontal="right"/>
      <protection locked="0"/>
    </xf>
    <xf numFmtId="164" fontId="20" fillId="2" borderId="8" xfId="0" applyNumberFormat="1" applyFont="1" applyFill="1" applyBorder="1" applyAlignment="1">
      <alignment horizontal="right" vertical="top"/>
    </xf>
    <xf numFmtId="0" fontId="6" fillId="4" borderId="3" xfId="0" applyFont="1" applyFill="1" applyBorder="1" applyAlignment="1">
      <alignment horizontal="right" wrapText="1"/>
    </xf>
    <xf numFmtId="0" fontId="19" fillId="0" borderId="1" xfId="0" applyFont="1" applyFill="1" applyBorder="1" applyAlignment="1" applyProtection="1">
      <protection locked="0"/>
    </xf>
    <xf numFmtId="0" fontId="6" fillId="4" borderId="10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25" fillId="4" borderId="2" xfId="0" applyFont="1" applyFill="1" applyBorder="1" applyAlignment="1">
      <alignment vertical="center"/>
    </xf>
    <xf numFmtId="164" fontId="24" fillId="4" borderId="2" xfId="0" applyNumberFormat="1" applyFont="1" applyFill="1" applyBorder="1" applyAlignment="1">
      <alignment horizontal="right" vertical="center"/>
    </xf>
    <xf numFmtId="3" fontId="20" fillId="4" borderId="2" xfId="1" applyNumberFormat="1" applyFont="1" applyFill="1" applyBorder="1" applyAlignment="1">
      <alignment horizontal="right" vertical="top"/>
    </xf>
    <xf numFmtId="0" fontId="20" fillId="4" borderId="2" xfId="0" applyFont="1" applyFill="1" applyBorder="1" applyAlignment="1">
      <alignment horizontal="right" vertical="top"/>
    </xf>
    <xf numFmtId="164" fontId="20" fillId="4" borderId="2" xfId="0" applyNumberFormat="1" applyFont="1" applyFill="1" applyBorder="1" applyAlignment="1">
      <alignment horizontal="right" vertical="top"/>
    </xf>
    <xf numFmtId="0" fontId="25" fillId="4" borderId="2" xfId="0" applyFont="1" applyFill="1" applyBorder="1" applyAlignment="1">
      <alignment vertical="top"/>
    </xf>
    <xf numFmtId="43" fontId="25" fillId="4" borderId="3" xfId="0" applyNumberFormat="1" applyFont="1" applyFill="1" applyBorder="1" applyAlignment="1">
      <alignment vertical="top"/>
    </xf>
    <xf numFmtId="164" fontId="20" fillId="4" borderId="3" xfId="0" applyNumberFormat="1" applyFont="1" applyFill="1" applyBorder="1" applyAlignment="1">
      <alignment horizontal="right" vertical="top"/>
    </xf>
    <xf numFmtId="0" fontId="25" fillId="4" borderId="1" xfId="0" applyFont="1" applyFill="1" applyBorder="1" applyAlignment="1">
      <alignment vertical="top"/>
    </xf>
    <xf numFmtId="3" fontId="24" fillId="4" borderId="2" xfId="0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right" vertical="center"/>
    </xf>
    <xf numFmtId="164" fontId="24" fillId="4" borderId="3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 applyProtection="1">
      <protection locked="0"/>
    </xf>
    <xf numFmtId="4" fontId="19" fillId="0" borderId="8" xfId="0" quotePrefix="1" applyNumberFormat="1" applyFont="1" applyFill="1" applyBorder="1" applyAlignment="1" applyProtection="1">
      <alignment horizontal="right"/>
      <protection locked="0"/>
    </xf>
    <xf numFmtId="4" fontId="19" fillId="0" borderId="8" xfId="0" applyNumberFormat="1" applyFont="1" applyFill="1" applyBorder="1" applyAlignment="1" applyProtection="1">
      <alignment horizontal="right"/>
      <protection locked="0"/>
    </xf>
    <xf numFmtId="164" fontId="20" fillId="2" borderId="8" xfId="0" applyNumberFormat="1" applyFont="1" applyFill="1" applyBorder="1" applyAlignment="1">
      <alignment horizontal="right" vertical="center"/>
    </xf>
    <xf numFmtId="0" fontId="21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horizontal="right" vertical="center" wrapText="1"/>
    </xf>
    <xf numFmtId="164" fontId="22" fillId="2" borderId="8" xfId="0" applyNumberFormat="1" applyFont="1" applyFill="1" applyBorder="1" applyAlignment="1">
      <alignment horizontal="right" vertical="center" wrapText="1"/>
    </xf>
    <xf numFmtId="0" fontId="23" fillId="4" borderId="2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6" fillId="4" borderId="2" xfId="0" applyFont="1" applyFill="1" applyBorder="1" applyAlignment="1">
      <alignment wrapText="1"/>
    </xf>
    <xf numFmtId="0" fontId="26" fillId="4" borderId="2" xfId="0" applyFont="1" applyFill="1" applyBorder="1" applyAlignment="1">
      <alignment horizontal="right"/>
    </xf>
    <xf numFmtId="0" fontId="26" fillId="4" borderId="2" xfId="0" applyFont="1" applyFill="1" applyBorder="1" applyAlignment="1">
      <alignment horizontal="right" wrapText="1"/>
    </xf>
    <xf numFmtId="0" fontId="26" fillId="4" borderId="2" xfId="0" applyFont="1" applyFill="1" applyBorder="1" applyAlignment="1">
      <alignment horizontal="left"/>
    </xf>
    <xf numFmtId="0" fontId="26" fillId="4" borderId="3" xfId="0" applyFont="1" applyFill="1" applyBorder="1" applyAlignment="1">
      <alignment horizontal="left" wrapText="1"/>
    </xf>
    <xf numFmtId="0" fontId="27" fillId="4" borderId="8" xfId="0" applyFont="1" applyFill="1" applyBorder="1" applyAlignment="1">
      <alignment horizontal="left" vertical="top"/>
    </xf>
    <xf numFmtId="2" fontId="19" fillId="0" borderId="8" xfId="0" applyNumberFormat="1" applyFont="1" applyFill="1" applyBorder="1" applyAlignment="1" applyProtection="1">
      <alignment horizontal="left" vertical="top"/>
      <protection locked="0"/>
    </xf>
    <xf numFmtId="0" fontId="19" fillId="0" borderId="12" xfId="0" applyFont="1" applyFill="1" applyBorder="1" applyAlignment="1" applyProtection="1">
      <alignment vertical="top"/>
      <protection locked="0"/>
    </xf>
    <xf numFmtId="4" fontId="19" fillId="0" borderId="8" xfId="0" quotePrefix="1" applyNumberFormat="1" applyFont="1" applyFill="1" applyBorder="1" applyAlignment="1" applyProtection="1">
      <alignment horizontal="right" vertical="top"/>
      <protection locked="0"/>
    </xf>
    <xf numFmtId="4" fontId="19" fillId="0" borderId="8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Fill="1" applyAlignment="1"/>
    <xf numFmtId="0" fontId="6" fillId="4" borderId="8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5" fillId="2" borderId="4" xfId="0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14" fontId="14" fillId="2" borderId="7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16" fillId="2" borderId="4" xfId="2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14" fontId="14" fillId="2" borderId="7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vertical="top" wrapText="1"/>
    </xf>
    <xf numFmtId="0" fontId="25" fillId="4" borderId="3" xfId="0" applyFont="1" applyFill="1" applyBorder="1" applyAlignment="1">
      <alignment horizontal="left" vertical="top" wrapText="1"/>
    </xf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@muster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ster@muster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uster@muster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uster@muster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uster@muster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workbookViewId="0">
      <selection activeCell="D14" sqref="D14"/>
    </sheetView>
  </sheetViews>
  <sheetFormatPr baseColWidth="10" defaultColWidth="11.44140625" defaultRowHeight="13.8" x14ac:dyDescent="0.25"/>
  <cols>
    <col min="1" max="1" width="8.33203125" style="3" customWidth="1"/>
    <col min="2" max="2" width="25.5546875" style="3" customWidth="1"/>
    <col min="3" max="3" width="8.33203125" style="3" customWidth="1"/>
    <col min="4" max="4" width="6.5546875" style="8" customWidth="1"/>
    <col min="5" max="5" width="12.88671875" style="3" customWidth="1"/>
    <col min="6" max="6" width="18.44140625" style="5" customWidth="1"/>
    <col min="7" max="7" width="23.44140625" style="3" customWidth="1"/>
    <col min="8" max="8" width="9.109375" style="3" customWidth="1"/>
    <col min="9" max="9" width="9.109375" style="7" customWidth="1"/>
    <col min="10" max="10" width="16.6640625" style="7" customWidth="1"/>
    <col min="11" max="11" width="10" style="7" customWidth="1"/>
    <col min="12" max="16384" width="11.44140625" style="3"/>
  </cols>
  <sheetData>
    <row r="1" spans="1:22" x14ac:dyDescent="0.25">
      <c r="A1" s="15" t="s">
        <v>48</v>
      </c>
      <c r="B1" s="16"/>
      <c r="C1" s="16"/>
      <c r="D1" s="17"/>
      <c r="E1" s="16"/>
      <c r="F1" s="18"/>
      <c r="G1" s="15" t="s">
        <v>28</v>
      </c>
      <c r="H1" s="16"/>
      <c r="I1" s="111"/>
      <c r="J1" s="112"/>
      <c r="K1" s="113"/>
    </row>
    <row r="2" spans="1:22" x14ac:dyDescent="0.25">
      <c r="A2" s="15"/>
      <c r="B2" s="16"/>
      <c r="C2" s="16"/>
      <c r="D2" s="17"/>
      <c r="E2" s="16"/>
      <c r="F2" s="18"/>
      <c r="G2" s="15" t="s">
        <v>7</v>
      </c>
      <c r="H2" s="16"/>
      <c r="I2" s="111"/>
      <c r="J2" s="112"/>
      <c r="K2" s="113"/>
    </row>
    <row r="3" spans="1:22" x14ac:dyDescent="0.25">
      <c r="A3" s="19" t="s">
        <v>9</v>
      </c>
      <c r="B3" s="16"/>
      <c r="C3" s="114" t="s">
        <v>29</v>
      </c>
      <c r="D3" s="114"/>
      <c r="E3" s="102"/>
      <c r="F3" s="18"/>
      <c r="G3" s="15" t="s">
        <v>8</v>
      </c>
      <c r="H3" s="16"/>
      <c r="I3" s="111"/>
      <c r="J3" s="112"/>
      <c r="K3" s="113"/>
    </row>
    <row r="4" spans="1:22" s="4" customFormat="1" ht="39.6" x14ac:dyDescent="0.25">
      <c r="A4" s="108" t="s">
        <v>37</v>
      </c>
      <c r="B4" s="108" t="s">
        <v>0</v>
      </c>
      <c r="C4" s="104" t="s">
        <v>43</v>
      </c>
      <c r="D4" s="105" t="s">
        <v>4</v>
      </c>
      <c r="E4" s="106" t="s">
        <v>41</v>
      </c>
      <c r="F4" s="103" t="s">
        <v>5</v>
      </c>
      <c r="G4" s="106" t="s">
        <v>38</v>
      </c>
      <c r="H4" s="107" t="s">
        <v>39</v>
      </c>
      <c r="I4" s="106" t="s">
        <v>40</v>
      </c>
      <c r="J4" s="103" t="s">
        <v>6</v>
      </c>
      <c r="K4" s="106" t="s">
        <v>44</v>
      </c>
      <c r="L4" s="6"/>
    </row>
    <row r="5" spans="1:22" s="11" customFormat="1" ht="22.5" customHeight="1" x14ac:dyDescent="0.3">
      <c r="A5" s="37" t="s">
        <v>45</v>
      </c>
      <c r="B5" s="37" t="s">
        <v>46</v>
      </c>
      <c r="C5" s="59"/>
      <c r="D5" s="38"/>
      <c r="E5" s="39">
        <f>SUM(E6:E29)</f>
        <v>0</v>
      </c>
      <c r="F5" s="40"/>
      <c r="G5" s="39">
        <f>SUM(G6:G29)</f>
        <v>0</v>
      </c>
      <c r="H5" s="41">
        <f>SUM(H6:H28)</f>
        <v>0</v>
      </c>
      <c r="I5" s="42" t="e">
        <f t="shared" ref="I5:I28" si="0">+H5/E5</f>
        <v>#DIV/0!</v>
      </c>
      <c r="J5" s="43"/>
      <c r="K5" s="39"/>
      <c r="L5" s="10"/>
    </row>
    <row r="6" spans="1:22" s="1" customFormat="1" x14ac:dyDescent="0.25">
      <c r="A6" s="44"/>
      <c r="B6" s="44"/>
      <c r="C6" s="57"/>
      <c r="D6" s="45"/>
      <c r="E6" s="46"/>
      <c r="F6" s="47"/>
      <c r="G6" s="46"/>
      <c r="H6" s="48">
        <f t="shared" ref="H6:H28" si="1">+G6-E6</f>
        <v>0</v>
      </c>
      <c r="I6" s="42" t="e">
        <f t="shared" si="0"/>
        <v>#DIV/0!</v>
      </c>
      <c r="J6" s="49"/>
      <c r="K6" s="50" t="e">
        <f t="shared" ref="K6:K28" si="2">+G6/C6</f>
        <v>#DIV/0!</v>
      </c>
      <c r="L6" s="6"/>
    </row>
    <row r="7" spans="1:22" s="1" customFormat="1" x14ac:dyDescent="0.25">
      <c r="A7" s="97" t="s">
        <v>30</v>
      </c>
      <c r="B7" s="44"/>
      <c r="C7" s="57"/>
      <c r="D7" s="45"/>
      <c r="E7" s="46"/>
      <c r="F7" s="47"/>
      <c r="G7" s="46"/>
      <c r="H7" s="48">
        <f t="shared" si="1"/>
        <v>0</v>
      </c>
      <c r="I7" s="42" t="e">
        <f t="shared" si="0"/>
        <v>#DIV/0!</v>
      </c>
      <c r="J7" s="49"/>
      <c r="K7" s="50" t="e">
        <f t="shared" si="2"/>
        <v>#DIV/0!</v>
      </c>
      <c r="L7" s="6"/>
    </row>
    <row r="8" spans="1:22" s="1" customFormat="1" x14ac:dyDescent="0.25">
      <c r="A8" s="44"/>
      <c r="B8" s="44"/>
      <c r="C8" s="57"/>
      <c r="D8" s="45"/>
      <c r="E8" s="46"/>
      <c r="F8" s="47"/>
      <c r="G8" s="46"/>
      <c r="H8" s="48">
        <f t="shared" si="1"/>
        <v>0</v>
      </c>
      <c r="I8" s="42" t="e">
        <f t="shared" si="0"/>
        <v>#DIV/0!</v>
      </c>
      <c r="J8" s="49"/>
      <c r="K8" s="50" t="e">
        <f t="shared" si="2"/>
        <v>#DIV/0!</v>
      </c>
      <c r="L8" s="6"/>
    </row>
    <row r="9" spans="1:22" s="1" customFormat="1" x14ac:dyDescent="0.25">
      <c r="A9" s="44"/>
      <c r="B9" s="44"/>
      <c r="C9" s="57"/>
      <c r="D9" s="45"/>
      <c r="E9" s="46"/>
      <c r="F9" s="47"/>
      <c r="G9" s="46"/>
      <c r="H9" s="48">
        <f t="shared" si="1"/>
        <v>0</v>
      </c>
      <c r="I9" s="42" t="e">
        <f t="shared" si="0"/>
        <v>#DIV/0!</v>
      </c>
      <c r="J9" s="49"/>
      <c r="K9" s="50" t="e">
        <f t="shared" si="2"/>
        <v>#DIV/0!</v>
      </c>
      <c r="L9" s="6"/>
    </row>
    <row r="10" spans="1:22" s="1" customFormat="1" x14ac:dyDescent="0.25">
      <c r="A10" s="44"/>
      <c r="B10" s="51"/>
      <c r="C10" s="58"/>
      <c r="D10" s="52"/>
      <c r="E10" s="46"/>
      <c r="F10" s="53"/>
      <c r="G10" s="46"/>
      <c r="H10" s="48">
        <f t="shared" si="1"/>
        <v>0</v>
      </c>
      <c r="I10" s="42" t="e">
        <f t="shared" si="0"/>
        <v>#DIV/0!</v>
      </c>
      <c r="J10" s="49"/>
      <c r="K10" s="50" t="e">
        <f t="shared" si="2"/>
        <v>#DIV/0!</v>
      </c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s="1" customFormat="1" x14ac:dyDescent="0.25">
      <c r="A11" s="44"/>
      <c r="B11" s="51"/>
      <c r="C11" s="58"/>
      <c r="D11" s="52"/>
      <c r="E11" s="46"/>
      <c r="F11" s="47"/>
      <c r="G11" s="46"/>
      <c r="H11" s="48">
        <f t="shared" si="1"/>
        <v>0</v>
      </c>
      <c r="I11" s="42" t="e">
        <f t="shared" si="0"/>
        <v>#DIV/0!</v>
      </c>
      <c r="J11" s="49"/>
      <c r="K11" s="50" t="e">
        <f t="shared" si="2"/>
        <v>#DIV/0!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x14ac:dyDescent="0.25">
      <c r="A12" s="44"/>
      <c r="B12" s="44"/>
      <c r="C12" s="57"/>
      <c r="D12" s="45"/>
      <c r="E12" s="46"/>
      <c r="F12" s="47"/>
      <c r="G12" s="46"/>
      <c r="H12" s="48">
        <f t="shared" si="1"/>
        <v>0</v>
      </c>
      <c r="I12" s="42" t="e">
        <f t="shared" si="0"/>
        <v>#DIV/0!</v>
      </c>
      <c r="J12" s="49"/>
      <c r="K12" s="50" t="e">
        <f t="shared" si="2"/>
        <v>#DIV/0!</v>
      </c>
      <c r="L12" s="6"/>
    </row>
    <row r="13" spans="1:22" s="1" customFormat="1" x14ac:dyDescent="0.25">
      <c r="A13" s="44"/>
      <c r="B13" s="51"/>
      <c r="C13" s="58"/>
      <c r="D13" s="52"/>
      <c r="E13" s="46"/>
      <c r="F13" s="53"/>
      <c r="G13" s="46"/>
      <c r="H13" s="48">
        <f t="shared" si="1"/>
        <v>0</v>
      </c>
      <c r="I13" s="42" t="e">
        <f t="shared" si="0"/>
        <v>#DIV/0!</v>
      </c>
      <c r="J13" s="49"/>
      <c r="K13" s="50" t="e">
        <f t="shared" si="2"/>
        <v>#DIV/0!</v>
      </c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1" customFormat="1" x14ac:dyDescent="0.25">
      <c r="A14" s="44"/>
      <c r="B14" s="44"/>
      <c r="C14" s="57"/>
      <c r="D14" s="45"/>
      <c r="E14" s="46"/>
      <c r="F14" s="47"/>
      <c r="G14" s="46"/>
      <c r="H14" s="48">
        <f t="shared" si="1"/>
        <v>0</v>
      </c>
      <c r="I14" s="42" t="e">
        <f t="shared" si="0"/>
        <v>#DIV/0!</v>
      </c>
      <c r="J14" s="49"/>
      <c r="K14" s="50" t="e">
        <f t="shared" si="2"/>
        <v>#DIV/0!</v>
      </c>
      <c r="L14" s="6"/>
    </row>
    <row r="15" spans="1:22" s="1" customFormat="1" x14ac:dyDescent="0.25">
      <c r="A15" s="44"/>
      <c r="B15" s="44"/>
      <c r="C15" s="57"/>
      <c r="D15" s="45"/>
      <c r="E15" s="46"/>
      <c r="F15" s="47"/>
      <c r="G15" s="46"/>
      <c r="H15" s="48">
        <f t="shared" si="1"/>
        <v>0</v>
      </c>
      <c r="I15" s="42" t="e">
        <f t="shared" si="0"/>
        <v>#DIV/0!</v>
      </c>
      <c r="J15" s="49"/>
      <c r="K15" s="50" t="e">
        <f t="shared" si="2"/>
        <v>#DIV/0!</v>
      </c>
      <c r="L15" s="6"/>
    </row>
    <row r="16" spans="1:22" s="1" customFormat="1" x14ac:dyDescent="0.25">
      <c r="A16" s="44"/>
      <c r="B16" s="44"/>
      <c r="C16" s="57"/>
      <c r="D16" s="45"/>
      <c r="E16" s="46"/>
      <c r="F16" s="47"/>
      <c r="G16" s="46"/>
      <c r="H16" s="48">
        <f t="shared" si="1"/>
        <v>0</v>
      </c>
      <c r="I16" s="42" t="e">
        <f t="shared" si="0"/>
        <v>#DIV/0!</v>
      </c>
      <c r="J16" s="49"/>
      <c r="K16" s="50" t="e">
        <f t="shared" si="2"/>
        <v>#DIV/0!</v>
      </c>
      <c r="L16" s="6"/>
    </row>
    <row r="17" spans="1:22" s="1" customFormat="1" x14ac:dyDescent="0.25">
      <c r="A17" s="44"/>
      <c r="B17" s="44"/>
      <c r="C17" s="57"/>
      <c r="D17" s="45"/>
      <c r="E17" s="46"/>
      <c r="F17" s="47"/>
      <c r="G17" s="46"/>
      <c r="H17" s="48">
        <f t="shared" si="1"/>
        <v>0</v>
      </c>
      <c r="I17" s="42" t="e">
        <f t="shared" si="0"/>
        <v>#DIV/0!</v>
      </c>
      <c r="J17" s="49"/>
      <c r="K17" s="50" t="e">
        <f t="shared" si="2"/>
        <v>#DIV/0!</v>
      </c>
      <c r="L17" s="6"/>
    </row>
    <row r="18" spans="1:22" s="1" customFormat="1" x14ac:dyDescent="0.25">
      <c r="A18" s="44"/>
      <c r="B18" s="44"/>
      <c r="C18" s="57"/>
      <c r="D18" s="45"/>
      <c r="E18" s="46"/>
      <c r="F18" s="47"/>
      <c r="G18" s="46"/>
      <c r="H18" s="48">
        <f t="shared" si="1"/>
        <v>0</v>
      </c>
      <c r="I18" s="42" t="e">
        <f t="shared" si="0"/>
        <v>#DIV/0!</v>
      </c>
      <c r="J18" s="49"/>
      <c r="K18" s="50" t="e">
        <f t="shared" si="2"/>
        <v>#DIV/0!</v>
      </c>
      <c r="L18" s="6"/>
    </row>
    <row r="19" spans="1:22" s="1" customFormat="1" x14ac:dyDescent="0.25">
      <c r="A19" s="44"/>
      <c r="B19" s="44"/>
      <c r="C19" s="57"/>
      <c r="D19" s="45"/>
      <c r="E19" s="46"/>
      <c r="F19" s="47"/>
      <c r="G19" s="46"/>
      <c r="H19" s="48">
        <f t="shared" si="1"/>
        <v>0</v>
      </c>
      <c r="I19" s="42" t="e">
        <f t="shared" si="0"/>
        <v>#DIV/0!</v>
      </c>
      <c r="J19" s="49"/>
      <c r="K19" s="50" t="e">
        <f t="shared" si="2"/>
        <v>#DIV/0!</v>
      </c>
      <c r="L19" s="6"/>
    </row>
    <row r="20" spans="1:22" s="1" customFormat="1" x14ac:dyDescent="0.25">
      <c r="A20" s="44"/>
      <c r="B20" s="44"/>
      <c r="C20" s="57"/>
      <c r="D20" s="45"/>
      <c r="E20" s="46"/>
      <c r="F20" s="47"/>
      <c r="G20" s="46"/>
      <c r="H20" s="48">
        <f t="shared" si="1"/>
        <v>0</v>
      </c>
      <c r="I20" s="42" t="e">
        <f t="shared" si="0"/>
        <v>#DIV/0!</v>
      </c>
      <c r="J20" s="49"/>
      <c r="K20" s="50" t="e">
        <f t="shared" si="2"/>
        <v>#DIV/0!</v>
      </c>
      <c r="L20" s="6"/>
    </row>
    <row r="21" spans="1:22" s="1" customFormat="1" x14ac:dyDescent="0.25">
      <c r="A21" s="44"/>
      <c r="B21" s="44"/>
      <c r="C21" s="57"/>
      <c r="D21" s="45"/>
      <c r="E21" s="46"/>
      <c r="F21" s="47"/>
      <c r="G21" s="46"/>
      <c r="H21" s="48">
        <f t="shared" si="1"/>
        <v>0</v>
      </c>
      <c r="I21" s="42" t="e">
        <f t="shared" si="0"/>
        <v>#DIV/0!</v>
      </c>
      <c r="J21" s="49"/>
      <c r="K21" s="50" t="e">
        <f t="shared" si="2"/>
        <v>#DIV/0!</v>
      </c>
      <c r="L21" s="6"/>
    </row>
    <row r="22" spans="1:22" s="2" customFormat="1" x14ac:dyDescent="0.25">
      <c r="A22" s="44"/>
      <c r="B22" s="44"/>
      <c r="C22" s="57"/>
      <c r="D22" s="45"/>
      <c r="E22" s="46"/>
      <c r="F22" s="47"/>
      <c r="G22" s="46"/>
      <c r="H22" s="48">
        <f t="shared" si="1"/>
        <v>0</v>
      </c>
      <c r="I22" s="42" t="e">
        <f t="shared" si="0"/>
        <v>#DIV/0!</v>
      </c>
      <c r="J22" s="49"/>
      <c r="K22" s="50" t="e">
        <f t="shared" si="2"/>
        <v>#DIV/0!</v>
      </c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x14ac:dyDescent="0.25">
      <c r="A23" s="44"/>
      <c r="B23" s="44"/>
      <c r="C23" s="57"/>
      <c r="D23" s="45"/>
      <c r="E23" s="46"/>
      <c r="F23" s="47"/>
      <c r="G23" s="46"/>
      <c r="H23" s="48">
        <f t="shared" si="1"/>
        <v>0</v>
      </c>
      <c r="I23" s="42" t="e">
        <f t="shared" si="0"/>
        <v>#DIV/0!</v>
      </c>
      <c r="J23" s="49"/>
      <c r="K23" s="50" t="e">
        <f t="shared" si="2"/>
        <v>#DIV/0!</v>
      </c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" customFormat="1" x14ac:dyDescent="0.25">
      <c r="A24" s="44"/>
      <c r="B24" s="44"/>
      <c r="C24" s="57"/>
      <c r="D24" s="45"/>
      <c r="E24" s="46"/>
      <c r="F24" s="47"/>
      <c r="G24" s="46"/>
      <c r="H24" s="48">
        <f t="shared" si="1"/>
        <v>0</v>
      </c>
      <c r="I24" s="42" t="e">
        <f t="shared" si="0"/>
        <v>#DIV/0!</v>
      </c>
      <c r="J24" s="49"/>
      <c r="K24" s="50" t="e">
        <f t="shared" si="2"/>
        <v>#DIV/0!</v>
      </c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" customFormat="1" x14ac:dyDescent="0.25">
      <c r="A25" s="44"/>
      <c r="B25" s="44"/>
      <c r="C25" s="57"/>
      <c r="D25" s="45"/>
      <c r="E25" s="46"/>
      <c r="F25" s="47"/>
      <c r="G25" s="46"/>
      <c r="H25" s="48">
        <f t="shared" si="1"/>
        <v>0</v>
      </c>
      <c r="I25" s="42" t="e">
        <f t="shared" si="0"/>
        <v>#DIV/0!</v>
      </c>
      <c r="J25" s="49"/>
      <c r="K25" s="50" t="e">
        <f t="shared" si="2"/>
        <v>#DIV/0!</v>
      </c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" customFormat="1" x14ac:dyDescent="0.25">
      <c r="A26" s="44"/>
      <c r="B26" s="44"/>
      <c r="C26" s="57"/>
      <c r="D26" s="45"/>
      <c r="E26" s="46"/>
      <c r="F26" s="47"/>
      <c r="G26" s="46"/>
      <c r="H26" s="48">
        <f t="shared" si="1"/>
        <v>0</v>
      </c>
      <c r="I26" s="42" t="e">
        <f t="shared" si="0"/>
        <v>#DIV/0!</v>
      </c>
      <c r="J26" s="49"/>
      <c r="K26" s="50" t="e">
        <f t="shared" si="2"/>
        <v>#DIV/0!</v>
      </c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1" customFormat="1" x14ac:dyDescent="0.25">
      <c r="A27" s="44"/>
      <c r="B27" s="44"/>
      <c r="C27" s="57"/>
      <c r="D27" s="45"/>
      <c r="E27" s="46"/>
      <c r="F27" s="47"/>
      <c r="G27" s="46"/>
      <c r="H27" s="48">
        <f t="shared" si="1"/>
        <v>0</v>
      </c>
      <c r="I27" s="42" t="e">
        <f t="shared" si="0"/>
        <v>#DIV/0!</v>
      </c>
      <c r="J27" s="49"/>
      <c r="K27" s="50" t="e">
        <f t="shared" si="2"/>
        <v>#DIV/0!</v>
      </c>
      <c r="L27" s="6"/>
    </row>
    <row r="28" spans="1:22" s="1" customFormat="1" x14ac:dyDescent="0.25">
      <c r="A28" s="44"/>
      <c r="B28" s="44"/>
      <c r="C28" s="57"/>
      <c r="D28" s="45"/>
      <c r="E28" s="46"/>
      <c r="F28" s="47"/>
      <c r="G28" s="46"/>
      <c r="H28" s="48">
        <f t="shared" si="1"/>
        <v>0</v>
      </c>
      <c r="I28" s="42" t="e">
        <f t="shared" si="0"/>
        <v>#DIV/0!</v>
      </c>
      <c r="J28" s="49"/>
      <c r="K28" s="50" t="e">
        <f t="shared" si="2"/>
        <v>#DIV/0!</v>
      </c>
      <c r="L28" s="6"/>
    </row>
    <row r="29" spans="1:22" x14ac:dyDescent="0.25">
      <c r="A29" s="16"/>
      <c r="B29" s="16"/>
      <c r="C29" s="16"/>
      <c r="D29" s="17"/>
      <c r="E29" s="16"/>
      <c r="F29" s="18"/>
      <c r="G29" s="16"/>
      <c r="H29" s="16"/>
      <c r="I29" s="24"/>
      <c r="J29" s="24"/>
      <c r="K29" s="24"/>
      <c r="L29" s="6"/>
    </row>
    <row r="30" spans="1:22" x14ac:dyDescent="0.25">
      <c r="A30" s="35" t="s">
        <v>12</v>
      </c>
      <c r="B30" s="25" t="s">
        <v>31</v>
      </c>
      <c r="C30" s="25"/>
      <c r="D30" s="26"/>
      <c r="E30" s="27"/>
      <c r="F30" s="16"/>
      <c r="G30" s="18"/>
      <c r="H30" s="16"/>
      <c r="J30" s="20"/>
      <c r="K30" s="20"/>
      <c r="L30" s="6"/>
    </row>
    <row r="31" spans="1:22" x14ac:dyDescent="0.25">
      <c r="A31" s="30"/>
      <c r="B31" s="28" t="s">
        <v>32</v>
      </c>
      <c r="C31" s="28"/>
      <c r="D31" s="29"/>
      <c r="E31" s="30"/>
      <c r="F31" s="36"/>
      <c r="G31" s="18"/>
      <c r="H31" s="16"/>
      <c r="I31" s="16"/>
      <c r="J31" s="20"/>
      <c r="K31" s="20"/>
      <c r="L31" s="6"/>
    </row>
    <row r="32" spans="1:22" x14ac:dyDescent="0.25">
      <c r="A32" s="30"/>
      <c r="B32" s="28" t="s">
        <v>33</v>
      </c>
      <c r="C32" s="28"/>
      <c r="D32" s="26"/>
      <c r="E32" s="30"/>
      <c r="F32" s="36"/>
      <c r="G32" s="18"/>
      <c r="H32" s="16"/>
      <c r="I32" s="16"/>
      <c r="J32" s="20"/>
      <c r="K32" s="20"/>
      <c r="L32" s="6"/>
    </row>
    <row r="33" spans="1:22" x14ac:dyDescent="0.25">
      <c r="A33" s="30"/>
      <c r="B33" s="28" t="s">
        <v>33</v>
      </c>
      <c r="C33" s="28"/>
      <c r="D33" s="26"/>
      <c r="E33" s="30"/>
      <c r="F33" s="36"/>
      <c r="G33" s="18"/>
      <c r="H33" s="16"/>
      <c r="I33" s="16"/>
      <c r="J33" s="20"/>
      <c r="K33" s="20"/>
      <c r="L33" s="6"/>
    </row>
    <row r="34" spans="1:22" x14ac:dyDescent="0.25">
      <c r="F34" s="3"/>
      <c r="G34" s="5"/>
      <c r="I34" s="3"/>
      <c r="L34" s="6"/>
    </row>
    <row r="35" spans="1:22" s="8" customFormat="1" x14ac:dyDescent="0.25">
      <c r="A35" s="31"/>
      <c r="B35" s="9"/>
      <c r="C35" s="9"/>
      <c r="E35" s="3"/>
      <c r="F35" s="5"/>
      <c r="G35" s="3"/>
      <c r="H35" s="3"/>
      <c r="I35" s="7"/>
      <c r="J35" s="7"/>
      <c r="K35" s="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</sheetData>
  <mergeCells count="4">
    <mergeCell ref="I3:K3"/>
    <mergeCell ref="I1:K1"/>
    <mergeCell ref="I2:K2"/>
    <mergeCell ref="C3:D3"/>
  </mergeCells>
  <hyperlinks>
    <hyperlink ref="J2" r:id="rId1" display="muster@muster.ch"/>
  </hyperlinks>
  <pageMargins left="0.43307086614173229" right="0.15748031496062992" top="0.78740157480314965" bottom="0.55118110236220474" header="0.31496062992125984" footer="0.31496062992125984"/>
  <pageSetup paperSize="9" scale="95" orientation="landscape" r:id="rId2"/>
  <headerFooter>
    <oddFooter>&amp;L&amp;9&amp;Z&amp;F /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26"/>
  <sheetViews>
    <sheetView workbookViewId="0">
      <selection activeCell="D26" sqref="D26"/>
    </sheetView>
  </sheetViews>
  <sheetFormatPr baseColWidth="10" defaultColWidth="11.44140625" defaultRowHeight="13.8" x14ac:dyDescent="0.25"/>
  <cols>
    <col min="1" max="1" width="8.88671875" style="3" customWidth="1"/>
    <col min="2" max="2" width="29.5546875" style="3" customWidth="1"/>
    <col min="3" max="3" width="8" style="3" customWidth="1"/>
    <col min="4" max="4" width="6.5546875" style="8" customWidth="1"/>
    <col min="5" max="5" width="14" style="3" bestFit="1" customWidth="1"/>
    <col min="6" max="6" width="18.44140625" style="5" customWidth="1"/>
    <col min="7" max="7" width="21.6640625" style="3" customWidth="1"/>
    <col min="8" max="8" width="9.88671875" style="3" bestFit="1" customWidth="1"/>
    <col min="9" max="9" width="7.88671875" style="7" customWidth="1"/>
    <col min="10" max="10" width="13.33203125" style="7" customWidth="1"/>
    <col min="11" max="11" width="8.44140625" style="7" bestFit="1" customWidth="1"/>
    <col min="12" max="16384" width="11.44140625" style="3"/>
  </cols>
  <sheetData>
    <row r="1" spans="1:22" x14ac:dyDescent="0.25">
      <c r="A1" s="15" t="s">
        <v>42</v>
      </c>
      <c r="B1" s="16"/>
      <c r="C1" s="16"/>
      <c r="D1" s="17"/>
      <c r="E1" s="16"/>
      <c r="F1" s="18"/>
      <c r="G1" s="15" t="s">
        <v>2</v>
      </c>
      <c r="H1" s="16"/>
      <c r="I1" s="115" t="s">
        <v>3</v>
      </c>
      <c r="J1" s="116"/>
      <c r="K1" s="117"/>
    </row>
    <row r="2" spans="1:22" ht="14.4" x14ac:dyDescent="0.25">
      <c r="A2" s="15"/>
      <c r="B2" s="16"/>
      <c r="C2" s="16"/>
      <c r="D2" s="17"/>
      <c r="E2" s="16"/>
      <c r="F2" s="18"/>
      <c r="G2" s="32" t="s">
        <v>7</v>
      </c>
      <c r="H2" s="16"/>
      <c r="I2" s="118" t="s">
        <v>11</v>
      </c>
      <c r="J2" s="116"/>
      <c r="K2" s="117"/>
    </row>
    <row r="3" spans="1:22" s="12" customFormat="1" ht="14.25" customHeight="1" x14ac:dyDescent="0.25">
      <c r="A3" s="19" t="s">
        <v>9</v>
      </c>
      <c r="B3" s="13"/>
      <c r="C3" s="114" t="s">
        <v>29</v>
      </c>
      <c r="D3" s="114"/>
      <c r="E3" s="19"/>
      <c r="F3" s="33"/>
      <c r="G3" s="34" t="s">
        <v>8</v>
      </c>
      <c r="H3" s="19"/>
      <c r="I3" s="115" t="s">
        <v>10</v>
      </c>
      <c r="J3" s="116"/>
      <c r="K3" s="117"/>
    </row>
    <row r="4" spans="1:22" s="4" customFormat="1" ht="39.75" customHeight="1" x14ac:dyDescent="0.25">
      <c r="A4" s="108" t="s">
        <v>37</v>
      </c>
      <c r="B4" s="108" t="s">
        <v>0</v>
      </c>
      <c r="C4" s="104" t="s">
        <v>43</v>
      </c>
      <c r="D4" s="105" t="s">
        <v>4</v>
      </c>
      <c r="E4" s="106" t="s">
        <v>41</v>
      </c>
      <c r="F4" s="103" t="s">
        <v>5</v>
      </c>
      <c r="G4" s="106" t="s">
        <v>38</v>
      </c>
      <c r="H4" s="107" t="s">
        <v>39</v>
      </c>
      <c r="I4" s="106" t="s">
        <v>40</v>
      </c>
      <c r="J4" s="103" t="s">
        <v>6</v>
      </c>
      <c r="K4" s="106" t="s">
        <v>44</v>
      </c>
      <c r="L4" s="6"/>
    </row>
    <row r="5" spans="1:22" s="11" customFormat="1" ht="22.5" customHeight="1" x14ac:dyDescent="0.3">
      <c r="A5" s="37">
        <v>10800.01</v>
      </c>
      <c r="B5" s="37" t="s">
        <v>47</v>
      </c>
      <c r="C5" s="54"/>
      <c r="D5" s="38"/>
      <c r="E5" s="39">
        <f>SUM(E6:E23)</f>
        <v>87871</v>
      </c>
      <c r="F5" s="40"/>
      <c r="G5" s="39">
        <f>SUM(G6:G23)</f>
        <v>207500</v>
      </c>
      <c r="H5" s="41">
        <f>SUM(H6:H23)</f>
        <v>119629</v>
      </c>
      <c r="I5" s="42">
        <f t="shared" ref="I5:I22" si="0">+H5/E5</f>
        <v>1.3614161668809961</v>
      </c>
      <c r="J5" s="43"/>
      <c r="K5" s="39"/>
      <c r="L5" s="10"/>
    </row>
    <row r="6" spans="1:22" s="1" customFormat="1" x14ac:dyDescent="0.25">
      <c r="A6" s="44">
        <v>10800.01</v>
      </c>
      <c r="B6" s="44" t="s">
        <v>13</v>
      </c>
      <c r="C6" s="55">
        <v>653</v>
      </c>
      <c r="D6" s="45">
        <v>33</v>
      </c>
      <c r="E6" s="46">
        <v>884</v>
      </c>
      <c r="F6" s="47" t="s">
        <v>1</v>
      </c>
      <c r="G6" s="46">
        <v>2300</v>
      </c>
      <c r="H6" s="48">
        <f t="shared" ref="H6:H22" si="1">+G6-E6</f>
        <v>1416</v>
      </c>
      <c r="I6" s="42">
        <f t="shared" si="0"/>
        <v>1.6018099547511313</v>
      </c>
      <c r="J6" s="49"/>
      <c r="K6" s="50">
        <f t="shared" ref="K6:K22" si="2">+G6/C6</f>
        <v>3.5222052067381315</v>
      </c>
      <c r="L6" s="6"/>
    </row>
    <row r="7" spans="1:22" s="1" customFormat="1" x14ac:dyDescent="0.25">
      <c r="A7" s="44">
        <v>10800.01</v>
      </c>
      <c r="B7" s="44" t="s">
        <v>13</v>
      </c>
      <c r="C7" s="55">
        <v>735</v>
      </c>
      <c r="D7" s="45">
        <v>34</v>
      </c>
      <c r="E7" s="46">
        <v>995</v>
      </c>
      <c r="F7" s="47" t="s">
        <v>1</v>
      </c>
      <c r="G7" s="46">
        <v>2800</v>
      </c>
      <c r="H7" s="48">
        <f t="shared" si="1"/>
        <v>1805</v>
      </c>
      <c r="I7" s="42">
        <f t="shared" si="0"/>
        <v>1.8140703517587939</v>
      </c>
      <c r="J7" s="49"/>
      <c r="K7" s="50">
        <f t="shared" si="2"/>
        <v>3.8095238095238093</v>
      </c>
      <c r="L7" s="6"/>
    </row>
    <row r="8" spans="1:22" s="1" customFormat="1" x14ac:dyDescent="0.25">
      <c r="A8" s="44">
        <v>10800.01</v>
      </c>
      <c r="B8" s="44" t="s">
        <v>13</v>
      </c>
      <c r="C8" s="55">
        <v>667</v>
      </c>
      <c r="D8" s="45">
        <v>159</v>
      </c>
      <c r="E8" s="46">
        <v>903</v>
      </c>
      <c r="F8" s="47" t="s">
        <v>14</v>
      </c>
      <c r="G8" s="46">
        <v>2800</v>
      </c>
      <c r="H8" s="48">
        <f t="shared" si="1"/>
        <v>1897</v>
      </c>
      <c r="I8" s="42">
        <f t="shared" si="0"/>
        <v>2.1007751937984498</v>
      </c>
      <c r="J8" s="49"/>
      <c r="K8" s="50">
        <f t="shared" si="2"/>
        <v>4.197901049475262</v>
      </c>
      <c r="L8" s="6"/>
    </row>
    <row r="9" spans="1:22" s="1" customFormat="1" x14ac:dyDescent="0.25">
      <c r="A9" s="44">
        <v>10800.01</v>
      </c>
      <c r="B9" s="44" t="s">
        <v>13</v>
      </c>
      <c r="C9" s="55">
        <v>20026</v>
      </c>
      <c r="D9" s="45">
        <v>187</v>
      </c>
      <c r="E9" s="46">
        <v>27095</v>
      </c>
      <c r="F9" s="47" t="s">
        <v>1</v>
      </c>
      <c r="G9" s="46">
        <v>52800</v>
      </c>
      <c r="H9" s="48">
        <f t="shared" si="1"/>
        <v>25705</v>
      </c>
      <c r="I9" s="42">
        <f t="shared" si="0"/>
        <v>0.94869902195977118</v>
      </c>
      <c r="J9" s="49"/>
      <c r="K9" s="50">
        <f t="shared" si="2"/>
        <v>2.6365724558074501</v>
      </c>
      <c r="L9" s="6"/>
    </row>
    <row r="10" spans="1:22" s="1" customFormat="1" x14ac:dyDescent="0.25">
      <c r="A10" s="44">
        <v>10800.01</v>
      </c>
      <c r="B10" s="44" t="s">
        <v>13</v>
      </c>
      <c r="C10" s="55">
        <v>7586</v>
      </c>
      <c r="D10" s="45">
        <v>224</v>
      </c>
      <c r="E10" s="46">
        <v>10264</v>
      </c>
      <c r="F10" s="47" t="s">
        <v>1</v>
      </c>
      <c r="G10" s="46">
        <v>16200</v>
      </c>
      <c r="H10" s="48">
        <f t="shared" si="1"/>
        <v>5936</v>
      </c>
      <c r="I10" s="42">
        <f t="shared" si="0"/>
        <v>0.57833203429462199</v>
      </c>
      <c r="J10" s="49"/>
      <c r="K10" s="50">
        <f t="shared" si="2"/>
        <v>2.1355127867123649</v>
      </c>
      <c r="L10" s="6"/>
    </row>
    <row r="11" spans="1:22" s="1" customFormat="1" x14ac:dyDescent="0.25">
      <c r="A11" s="44">
        <v>10800.01</v>
      </c>
      <c r="B11" s="51" t="s">
        <v>13</v>
      </c>
      <c r="C11" s="56">
        <v>2537</v>
      </c>
      <c r="D11" s="52">
        <v>254</v>
      </c>
      <c r="E11" s="46">
        <v>3433</v>
      </c>
      <c r="F11" s="53" t="s">
        <v>1</v>
      </c>
      <c r="G11" s="46">
        <v>6600</v>
      </c>
      <c r="H11" s="48">
        <f t="shared" si="1"/>
        <v>3167</v>
      </c>
      <c r="I11" s="42">
        <f t="shared" si="0"/>
        <v>0.92251674919895132</v>
      </c>
      <c r="J11" s="49"/>
      <c r="K11" s="50">
        <f t="shared" si="2"/>
        <v>2.6014978320851401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x14ac:dyDescent="0.25">
      <c r="A12" s="44">
        <v>10800.01</v>
      </c>
      <c r="B12" s="44" t="s">
        <v>15</v>
      </c>
      <c r="C12" s="55">
        <v>1622</v>
      </c>
      <c r="D12" s="45">
        <v>254</v>
      </c>
      <c r="E12" s="46">
        <v>2195</v>
      </c>
      <c r="F12" s="47" t="s">
        <v>16</v>
      </c>
      <c r="G12" s="46">
        <v>2500</v>
      </c>
      <c r="H12" s="48">
        <f t="shared" si="1"/>
        <v>305</v>
      </c>
      <c r="I12" s="42">
        <f t="shared" si="0"/>
        <v>0.13895216400911162</v>
      </c>
      <c r="J12" s="49"/>
      <c r="K12" s="50">
        <f t="shared" si="2"/>
        <v>1.5413070283600494</v>
      </c>
      <c r="L12" s="6"/>
    </row>
    <row r="13" spans="1:22" s="1" customFormat="1" x14ac:dyDescent="0.25">
      <c r="A13" s="44">
        <v>10800.01</v>
      </c>
      <c r="B13" s="44" t="s">
        <v>13</v>
      </c>
      <c r="C13" s="55">
        <v>1568</v>
      </c>
      <c r="D13" s="45">
        <v>275</v>
      </c>
      <c r="E13" s="46">
        <v>2122</v>
      </c>
      <c r="F13" s="47" t="s">
        <v>1</v>
      </c>
      <c r="G13" s="46">
        <v>6300</v>
      </c>
      <c r="H13" s="48">
        <f t="shared" si="1"/>
        <v>4178</v>
      </c>
      <c r="I13" s="42">
        <f t="shared" si="0"/>
        <v>1.9688972667295004</v>
      </c>
      <c r="J13" s="49"/>
      <c r="K13" s="50">
        <f t="shared" si="2"/>
        <v>4.0178571428571432</v>
      </c>
      <c r="L13" s="6"/>
    </row>
    <row r="14" spans="1:22" s="1" customFormat="1" x14ac:dyDescent="0.25">
      <c r="A14" s="44">
        <v>10800.01</v>
      </c>
      <c r="B14" s="44" t="s">
        <v>13</v>
      </c>
      <c r="C14" s="55">
        <v>4130</v>
      </c>
      <c r="D14" s="45">
        <v>277</v>
      </c>
      <c r="E14" s="46">
        <v>5588</v>
      </c>
      <c r="F14" s="47" t="s">
        <v>1</v>
      </c>
      <c r="G14" s="46">
        <v>16800</v>
      </c>
      <c r="H14" s="48">
        <f t="shared" si="1"/>
        <v>11212</v>
      </c>
      <c r="I14" s="42">
        <f t="shared" si="0"/>
        <v>2.0064423765211168</v>
      </c>
      <c r="J14" s="49"/>
      <c r="K14" s="50">
        <f t="shared" si="2"/>
        <v>4.0677966101694913</v>
      </c>
      <c r="L14" s="6"/>
    </row>
    <row r="15" spans="1:22" s="1" customFormat="1" x14ac:dyDescent="0.25">
      <c r="A15" s="44">
        <v>10800.01</v>
      </c>
      <c r="B15" s="44" t="s">
        <v>13</v>
      </c>
      <c r="C15" s="55">
        <v>3303</v>
      </c>
      <c r="D15" s="45">
        <v>278</v>
      </c>
      <c r="E15" s="46">
        <v>4469</v>
      </c>
      <c r="F15" s="47" t="s">
        <v>1</v>
      </c>
      <c r="G15" s="46">
        <v>13200</v>
      </c>
      <c r="H15" s="48">
        <f t="shared" si="1"/>
        <v>8731</v>
      </c>
      <c r="I15" s="42">
        <f t="shared" si="0"/>
        <v>1.9536809129559185</v>
      </c>
      <c r="J15" s="49"/>
      <c r="K15" s="50">
        <f t="shared" si="2"/>
        <v>3.9963669391462306</v>
      </c>
      <c r="L15" s="6"/>
    </row>
    <row r="16" spans="1:22" s="1" customFormat="1" x14ac:dyDescent="0.25">
      <c r="A16" s="44">
        <v>10800.01</v>
      </c>
      <c r="B16" s="44" t="s">
        <v>13</v>
      </c>
      <c r="C16" s="55">
        <v>2859</v>
      </c>
      <c r="D16" s="45">
        <v>283</v>
      </c>
      <c r="E16" s="46">
        <v>3868</v>
      </c>
      <c r="F16" s="47" t="s">
        <v>1</v>
      </c>
      <c r="G16" s="46">
        <v>5400</v>
      </c>
      <c r="H16" s="48">
        <f t="shared" si="1"/>
        <v>1532</v>
      </c>
      <c r="I16" s="42">
        <f t="shared" si="0"/>
        <v>0.39607032057911062</v>
      </c>
      <c r="J16" s="49"/>
      <c r="K16" s="50">
        <f t="shared" si="2"/>
        <v>1.888772298006296</v>
      </c>
      <c r="L16" s="6"/>
    </row>
    <row r="17" spans="1:22" s="1" customFormat="1" x14ac:dyDescent="0.25">
      <c r="A17" s="44">
        <v>10800.01</v>
      </c>
      <c r="B17" s="44" t="s">
        <v>13</v>
      </c>
      <c r="C17" s="55">
        <v>4593</v>
      </c>
      <c r="D17" s="45">
        <v>284</v>
      </c>
      <c r="E17" s="46">
        <v>6214</v>
      </c>
      <c r="F17" s="47" t="s">
        <v>1</v>
      </c>
      <c r="G17" s="46">
        <v>19800</v>
      </c>
      <c r="H17" s="48">
        <f t="shared" si="1"/>
        <v>13586</v>
      </c>
      <c r="I17" s="42">
        <f t="shared" si="0"/>
        <v>2.1863533955584167</v>
      </c>
      <c r="J17" s="49"/>
      <c r="K17" s="50">
        <f t="shared" si="2"/>
        <v>4.3109079033311559</v>
      </c>
      <c r="L17" s="6"/>
    </row>
    <row r="18" spans="1:22" s="1" customFormat="1" x14ac:dyDescent="0.25">
      <c r="A18" s="44">
        <v>10800.01</v>
      </c>
      <c r="B18" s="44" t="s">
        <v>13</v>
      </c>
      <c r="C18" s="55">
        <v>6027</v>
      </c>
      <c r="D18" s="45">
        <v>292</v>
      </c>
      <c r="E18" s="46">
        <v>8155</v>
      </c>
      <c r="F18" s="47" t="s">
        <v>1</v>
      </c>
      <c r="G18" s="46">
        <v>5700</v>
      </c>
      <c r="H18" s="48">
        <f t="shared" si="1"/>
        <v>-2455</v>
      </c>
      <c r="I18" s="42">
        <f t="shared" si="0"/>
        <v>-0.30104230533415083</v>
      </c>
      <c r="J18" s="49"/>
      <c r="K18" s="50">
        <f t="shared" si="2"/>
        <v>0.9457441513190642</v>
      </c>
      <c r="L18" s="6"/>
    </row>
    <row r="19" spans="1:22" s="1" customFormat="1" x14ac:dyDescent="0.25">
      <c r="A19" s="44">
        <v>10800.01</v>
      </c>
      <c r="B19" s="44" t="s">
        <v>13</v>
      </c>
      <c r="C19" s="55">
        <v>2568</v>
      </c>
      <c r="D19" s="45">
        <v>357</v>
      </c>
      <c r="E19" s="46">
        <v>3475</v>
      </c>
      <c r="F19" s="47" t="s">
        <v>1</v>
      </c>
      <c r="G19" s="46">
        <v>3600</v>
      </c>
      <c r="H19" s="48">
        <f t="shared" si="1"/>
        <v>125</v>
      </c>
      <c r="I19" s="42">
        <f t="shared" si="0"/>
        <v>3.5971223021582732E-2</v>
      </c>
      <c r="J19" s="49"/>
      <c r="K19" s="50">
        <f t="shared" si="2"/>
        <v>1.4018691588785046</v>
      </c>
      <c r="L19" s="6"/>
    </row>
    <row r="20" spans="1:22" s="2" customFormat="1" x14ac:dyDescent="0.25">
      <c r="A20" s="44">
        <v>10800.01</v>
      </c>
      <c r="B20" s="44" t="s">
        <v>13</v>
      </c>
      <c r="C20" s="55">
        <v>2543</v>
      </c>
      <c r="D20" s="45">
        <v>383</v>
      </c>
      <c r="E20" s="46">
        <v>3441</v>
      </c>
      <c r="F20" s="47" t="s">
        <v>1</v>
      </c>
      <c r="G20" s="46">
        <v>4900</v>
      </c>
      <c r="H20" s="48">
        <f t="shared" si="1"/>
        <v>1459</v>
      </c>
      <c r="I20" s="42">
        <f t="shared" si="0"/>
        <v>0.42400464981110142</v>
      </c>
      <c r="J20" s="49"/>
      <c r="K20" s="50">
        <f t="shared" si="2"/>
        <v>1.9268580416830514</v>
      </c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" customFormat="1" x14ac:dyDescent="0.25">
      <c r="A21" s="44">
        <v>10800.01</v>
      </c>
      <c r="B21" s="44" t="s">
        <v>13</v>
      </c>
      <c r="C21" s="55">
        <v>3378</v>
      </c>
      <c r="D21" s="45">
        <v>384</v>
      </c>
      <c r="E21" s="46">
        <v>4570</v>
      </c>
      <c r="F21" s="47" t="s">
        <v>1</v>
      </c>
      <c r="G21" s="46">
        <v>5900</v>
      </c>
      <c r="H21" s="48">
        <f t="shared" si="1"/>
        <v>1330</v>
      </c>
      <c r="I21" s="42">
        <f t="shared" si="0"/>
        <v>0.29102844638949671</v>
      </c>
      <c r="J21" s="49"/>
      <c r="K21" s="50">
        <f t="shared" si="2"/>
        <v>1.7465956187092955</v>
      </c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" customFormat="1" x14ac:dyDescent="0.25">
      <c r="A22" s="44">
        <v>10800.01</v>
      </c>
      <c r="B22" s="44" t="s">
        <v>13</v>
      </c>
      <c r="C22" s="55">
        <v>148</v>
      </c>
      <c r="D22" s="45">
        <v>434</v>
      </c>
      <c r="E22" s="46">
        <v>200</v>
      </c>
      <c r="F22" s="47" t="s">
        <v>27</v>
      </c>
      <c r="G22" s="46">
        <v>39900</v>
      </c>
      <c r="H22" s="48">
        <f t="shared" si="1"/>
        <v>39700</v>
      </c>
      <c r="I22" s="42">
        <f t="shared" si="0"/>
        <v>198.5</v>
      </c>
      <c r="J22" s="49"/>
      <c r="K22" s="50">
        <f t="shared" si="2"/>
        <v>269.59459459459458</v>
      </c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x14ac:dyDescent="0.25">
      <c r="A23" s="44"/>
      <c r="B23" s="44"/>
      <c r="C23" s="55"/>
      <c r="D23" s="45"/>
      <c r="E23" s="46"/>
      <c r="F23" s="47"/>
      <c r="G23" s="46"/>
      <c r="H23" s="48"/>
      <c r="I23" s="42"/>
      <c r="J23" s="49"/>
      <c r="K23" s="50"/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4"/>
      <c r="B24" s="9"/>
      <c r="C24" s="9"/>
      <c r="I24" s="3"/>
    </row>
    <row r="25" spans="1:22" x14ac:dyDescent="0.25">
      <c r="I25" s="3"/>
    </row>
    <row r="26" spans="1:22" x14ac:dyDescent="0.25">
      <c r="I26" s="3"/>
    </row>
  </sheetData>
  <sheetProtection password="CAE9" sheet="1" objects="1" scenarios="1"/>
  <sortState ref="A6:T20">
    <sortCondition ref="D6:D20"/>
  </sortState>
  <mergeCells count="4">
    <mergeCell ref="I1:K1"/>
    <mergeCell ref="I2:K2"/>
    <mergeCell ref="I3:K3"/>
    <mergeCell ref="C3:D3"/>
  </mergeCells>
  <hyperlinks>
    <hyperlink ref="I2" r:id="rId1"/>
  </hyperlinks>
  <pageMargins left="0.43307086614173229" right="0.15748031496062992" top="0.78740157480314965" bottom="0.55118110236220474" header="0.31496062992125984" footer="0.31496062992125984"/>
  <pageSetup paperSize="9" orientation="landscape" r:id="rId2"/>
  <headerFooter>
    <oddFooter>&amp;L&amp;9&amp;Z&amp;F / &amp;D / Vö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14"/>
  <sheetViews>
    <sheetView workbookViewId="0">
      <selection activeCell="E13" sqref="E13"/>
    </sheetView>
  </sheetViews>
  <sheetFormatPr baseColWidth="10" defaultColWidth="11.44140625" defaultRowHeight="13.8" x14ac:dyDescent="0.25"/>
  <cols>
    <col min="1" max="1" width="8.88671875" style="3" customWidth="1"/>
    <col min="2" max="2" width="27.109375" style="3" bestFit="1" customWidth="1"/>
    <col min="3" max="3" width="8" style="3" customWidth="1"/>
    <col min="4" max="4" width="6.5546875" style="8" customWidth="1"/>
    <col min="5" max="5" width="14" style="3" bestFit="1" customWidth="1"/>
    <col min="6" max="6" width="26.5546875" style="5" customWidth="1"/>
    <col min="7" max="7" width="23.5546875" style="3" customWidth="1"/>
    <col min="8" max="8" width="11.88671875" style="3" customWidth="1"/>
    <col min="9" max="9" width="5.88671875" style="7" customWidth="1"/>
    <col min="10" max="10" width="48.44140625" style="7" customWidth="1"/>
    <col min="11" max="11" width="8.44140625" style="7" bestFit="1" customWidth="1"/>
    <col min="12" max="16384" width="11.44140625" style="3"/>
  </cols>
  <sheetData>
    <row r="1" spans="1:22" x14ac:dyDescent="0.25">
      <c r="A1" s="15" t="s">
        <v>42</v>
      </c>
      <c r="B1" s="16"/>
      <c r="C1" s="16"/>
      <c r="D1" s="17"/>
      <c r="E1" s="16"/>
      <c r="F1" s="18"/>
      <c r="G1" s="15" t="s">
        <v>2</v>
      </c>
      <c r="H1" s="16"/>
      <c r="I1" s="115" t="s">
        <v>3</v>
      </c>
      <c r="J1" s="116"/>
      <c r="K1" s="117"/>
    </row>
    <row r="2" spans="1:22" ht="14.4" x14ac:dyDescent="0.25">
      <c r="A2" s="15"/>
      <c r="B2" s="16"/>
      <c r="C2" s="16"/>
      <c r="D2" s="17"/>
      <c r="E2" s="16"/>
      <c r="F2" s="18"/>
      <c r="G2" s="32" t="s">
        <v>7</v>
      </c>
      <c r="H2" s="16"/>
      <c r="I2" s="118" t="s">
        <v>11</v>
      </c>
      <c r="J2" s="116"/>
      <c r="K2" s="117"/>
    </row>
    <row r="3" spans="1:22" s="12" customFormat="1" ht="14.25" customHeight="1" x14ac:dyDescent="0.25">
      <c r="A3" s="19" t="s">
        <v>9</v>
      </c>
      <c r="B3" s="13"/>
      <c r="C3" s="114" t="s">
        <v>29</v>
      </c>
      <c r="D3" s="114"/>
      <c r="E3" s="19"/>
      <c r="F3" s="33"/>
      <c r="G3" s="34" t="s">
        <v>8</v>
      </c>
      <c r="H3" s="19"/>
      <c r="I3" s="115" t="s">
        <v>10</v>
      </c>
      <c r="J3" s="116"/>
      <c r="K3" s="117"/>
    </row>
    <row r="4" spans="1:22" s="4" customFormat="1" ht="39.6" x14ac:dyDescent="0.25">
      <c r="A4" s="108" t="s">
        <v>37</v>
      </c>
      <c r="B4" s="108" t="s">
        <v>0</v>
      </c>
      <c r="C4" s="104" t="s">
        <v>43</v>
      </c>
      <c r="D4" s="105" t="s">
        <v>4</v>
      </c>
      <c r="E4" s="106" t="s">
        <v>41</v>
      </c>
      <c r="F4" s="103" t="s">
        <v>5</v>
      </c>
      <c r="G4" s="106" t="s">
        <v>38</v>
      </c>
      <c r="H4" s="107" t="s">
        <v>39</v>
      </c>
      <c r="I4" s="106" t="s">
        <v>40</v>
      </c>
      <c r="J4" s="103" t="s">
        <v>6</v>
      </c>
      <c r="K4" s="106" t="s">
        <v>44</v>
      </c>
      <c r="L4" s="6"/>
    </row>
    <row r="5" spans="1:22" s="2" customFormat="1" ht="24" customHeight="1" x14ac:dyDescent="0.25">
      <c r="A5" s="37">
        <v>10801.01</v>
      </c>
      <c r="B5" s="37" t="s">
        <v>26</v>
      </c>
      <c r="C5" s="54"/>
      <c r="D5" s="38"/>
      <c r="E5" s="39">
        <f>SUM(E6:E26)</f>
        <v>220000</v>
      </c>
      <c r="F5" s="40"/>
      <c r="G5" s="39">
        <f>SUM(G6:G26)</f>
        <v>1115200</v>
      </c>
      <c r="H5" s="41">
        <f>SUM(H6:H26)</f>
        <v>895200</v>
      </c>
      <c r="I5" s="42">
        <f t="shared" ref="I5:I11" si="0">+H5/E5</f>
        <v>4.0690909090909093</v>
      </c>
      <c r="J5" s="43"/>
      <c r="K5" s="39"/>
      <c r="L5" s="6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" customFormat="1" x14ac:dyDescent="0.25">
      <c r="A6" s="44">
        <v>10801.01</v>
      </c>
      <c r="B6" s="44" t="s">
        <v>13</v>
      </c>
      <c r="C6" s="55">
        <v>1885</v>
      </c>
      <c r="D6" s="45">
        <v>96</v>
      </c>
      <c r="E6" s="46">
        <v>72160</v>
      </c>
      <c r="F6" s="47" t="s">
        <v>17</v>
      </c>
      <c r="G6" s="46">
        <v>339300</v>
      </c>
      <c r="H6" s="48">
        <f t="shared" ref="H6:H11" si="1">+G6-E6</f>
        <v>267140</v>
      </c>
      <c r="I6" s="42">
        <f t="shared" si="0"/>
        <v>3.7020509977827052</v>
      </c>
      <c r="J6" s="49" t="s">
        <v>18</v>
      </c>
      <c r="K6" s="50">
        <f t="shared" ref="K6:K11" si="2">+G6/C6</f>
        <v>180</v>
      </c>
      <c r="L6" s="6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" customFormat="1" x14ac:dyDescent="0.25">
      <c r="A7" s="44">
        <v>10801.01</v>
      </c>
      <c r="B7" s="44" t="s">
        <v>19</v>
      </c>
      <c r="C7" s="55">
        <v>2005</v>
      </c>
      <c r="D7" s="45">
        <v>96</v>
      </c>
      <c r="E7" s="46">
        <v>45200</v>
      </c>
      <c r="F7" s="47" t="s">
        <v>20</v>
      </c>
      <c r="G7" s="46">
        <v>231600</v>
      </c>
      <c r="H7" s="48">
        <f t="shared" si="1"/>
        <v>186400</v>
      </c>
      <c r="I7" s="42">
        <f t="shared" si="0"/>
        <v>4.1238938053097343</v>
      </c>
      <c r="J7" s="49"/>
      <c r="K7" s="50">
        <f t="shared" si="2"/>
        <v>115.51122194513715</v>
      </c>
      <c r="L7" s="6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" customFormat="1" x14ac:dyDescent="0.25">
      <c r="A8" s="44">
        <v>10801.01</v>
      </c>
      <c r="B8" s="44" t="s">
        <v>19</v>
      </c>
      <c r="C8" s="55">
        <v>993</v>
      </c>
      <c r="D8" s="45">
        <v>96</v>
      </c>
      <c r="E8" s="46">
        <v>22500</v>
      </c>
      <c r="F8" s="47" t="s">
        <v>21</v>
      </c>
      <c r="G8" s="46">
        <v>114700</v>
      </c>
      <c r="H8" s="48">
        <f t="shared" si="1"/>
        <v>92200</v>
      </c>
      <c r="I8" s="42">
        <f t="shared" si="0"/>
        <v>4.097777777777778</v>
      </c>
      <c r="J8" s="49"/>
      <c r="K8" s="50">
        <f t="shared" si="2"/>
        <v>115.50855991943605</v>
      </c>
      <c r="L8" s="6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" customFormat="1" x14ac:dyDescent="0.25">
      <c r="A9" s="44">
        <v>10801.01</v>
      </c>
      <c r="B9" s="44" t="s">
        <v>19</v>
      </c>
      <c r="C9" s="55">
        <v>1792</v>
      </c>
      <c r="D9" s="45">
        <v>96</v>
      </c>
      <c r="E9" s="46">
        <v>40400</v>
      </c>
      <c r="F9" s="47" t="s">
        <v>22</v>
      </c>
      <c r="G9" s="46">
        <v>207000</v>
      </c>
      <c r="H9" s="48">
        <f t="shared" si="1"/>
        <v>166600</v>
      </c>
      <c r="I9" s="42">
        <f t="shared" si="0"/>
        <v>4.1237623762376234</v>
      </c>
      <c r="J9" s="49"/>
      <c r="K9" s="50">
        <f t="shared" si="2"/>
        <v>115.51339285714286</v>
      </c>
      <c r="L9" s="6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2" customFormat="1" x14ac:dyDescent="0.25">
      <c r="A10" s="44">
        <v>10801.01</v>
      </c>
      <c r="B10" s="44" t="s">
        <v>19</v>
      </c>
      <c r="C10" s="55">
        <v>1056</v>
      </c>
      <c r="D10" s="45">
        <v>96</v>
      </c>
      <c r="E10" s="46">
        <v>23800</v>
      </c>
      <c r="F10" s="47" t="s">
        <v>23</v>
      </c>
      <c r="G10" s="46">
        <v>140800</v>
      </c>
      <c r="H10" s="48">
        <f t="shared" si="1"/>
        <v>117000</v>
      </c>
      <c r="I10" s="42">
        <f t="shared" si="0"/>
        <v>4.9159663865546221</v>
      </c>
      <c r="J10" s="49"/>
      <c r="K10" s="50">
        <f t="shared" si="2"/>
        <v>133.33333333333334</v>
      </c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" customFormat="1" x14ac:dyDescent="0.25">
      <c r="A11" s="44">
        <v>10801.01</v>
      </c>
      <c r="B11" s="44" t="s">
        <v>19</v>
      </c>
      <c r="C11" s="55">
        <v>708</v>
      </c>
      <c r="D11" s="45">
        <v>96</v>
      </c>
      <c r="E11" s="46">
        <v>15940</v>
      </c>
      <c r="F11" s="47" t="s">
        <v>24</v>
      </c>
      <c r="G11" s="46">
        <v>81800</v>
      </c>
      <c r="H11" s="48">
        <f t="shared" si="1"/>
        <v>65860</v>
      </c>
      <c r="I11" s="42">
        <f t="shared" si="0"/>
        <v>4.131744040150565</v>
      </c>
      <c r="J11" s="49" t="s">
        <v>25</v>
      </c>
      <c r="K11" s="50">
        <f t="shared" si="2"/>
        <v>115.53672316384181</v>
      </c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" customFormat="1" x14ac:dyDescent="0.25">
      <c r="A12" s="44"/>
      <c r="B12" s="44"/>
      <c r="C12" s="55"/>
      <c r="D12" s="45"/>
      <c r="E12" s="46"/>
      <c r="F12" s="47"/>
      <c r="G12" s="46"/>
      <c r="H12" s="48"/>
      <c r="I12" s="42"/>
      <c r="J12" s="49"/>
      <c r="K12" s="50"/>
      <c r="L12" s="6"/>
      <c r="M12" s="1"/>
      <c r="N12" s="1"/>
      <c r="O12" s="1"/>
      <c r="P12" s="1"/>
      <c r="Q12" s="1"/>
      <c r="R12" s="1"/>
      <c r="S12" s="1"/>
      <c r="T12" s="1"/>
      <c r="U12" s="1"/>
      <c r="V12" s="1"/>
    </row>
    <row r="14" spans="1:22" x14ac:dyDescent="0.25">
      <c r="A14" s="14"/>
      <c r="B14" s="9"/>
      <c r="C14" s="9"/>
    </row>
  </sheetData>
  <mergeCells count="4">
    <mergeCell ref="I1:K1"/>
    <mergeCell ref="I2:K2"/>
    <mergeCell ref="C3:D3"/>
    <mergeCell ref="I3:K3"/>
  </mergeCells>
  <hyperlinks>
    <hyperlink ref="I2" r:id="rId1"/>
  </hyperlinks>
  <pageMargins left="0.43307086614173229" right="0.15748031496062992" top="0.78740157480314965" bottom="0.55118110236220474" header="0.31496062992125984" footer="0.31496062992125984"/>
  <pageSetup paperSize="9" orientation="landscape" r:id="rId2"/>
  <headerFooter>
    <oddFooter>&amp;L&amp;9&amp;Z&amp;F / &amp;D / Vö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R17" sqref="R17"/>
    </sheetView>
  </sheetViews>
  <sheetFormatPr baseColWidth="10" defaultRowHeight="14.4" x14ac:dyDescent="0.3"/>
  <cols>
    <col min="5" max="5" width="19.88671875" customWidth="1"/>
    <col min="6" max="6" width="12.44140625" customWidth="1"/>
    <col min="7" max="7" width="15.109375" customWidth="1"/>
  </cols>
  <sheetData>
    <row r="1" spans="1:22" x14ac:dyDescent="0.3">
      <c r="A1" s="15" t="s">
        <v>55</v>
      </c>
      <c r="B1" s="16"/>
      <c r="C1" s="16"/>
      <c r="D1" s="17"/>
      <c r="E1" s="16"/>
      <c r="F1" s="18"/>
      <c r="G1" s="15" t="s">
        <v>2</v>
      </c>
      <c r="H1" s="16"/>
      <c r="I1" s="115" t="s">
        <v>3</v>
      </c>
      <c r="J1" s="116"/>
      <c r="K1" s="117"/>
    </row>
    <row r="2" spans="1:22" x14ac:dyDescent="0.3">
      <c r="A2" s="15"/>
      <c r="B2" s="16"/>
      <c r="C2" s="16"/>
      <c r="D2" s="17"/>
      <c r="E2" s="16"/>
      <c r="F2" s="18"/>
      <c r="G2" s="32" t="s">
        <v>7</v>
      </c>
      <c r="H2" s="16"/>
      <c r="I2" s="118" t="s">
        <v>11</v>
      </c>
      <c r="J2" s="116"/>
      <c r="K2" s="117"/>
    </row>
    <row r="3" spans="1:22" x14ac:dyDescent="0.3">
      <c r="A3" s="19" t="s">
        <v>9</v>
      </c>
      <c r="B3" s="13"/>
      <c r="D3" s="122" t="s">
        <v>29</v>
      </c>
      <c r="E3" s="122"/>
      <c r="F3" s="33"/>
      <c r="G3" s="34" t="s">
        <v>8</v>
      </c>
      <c r="H3" s="19"/>
      <c r="I3" s="115" t="s">
        <v>10</v>
      </c>
      <c r="J3" s="116"/>
      <c r="K3" s="117"/>
    </row>
    <row r="4" spans="1:22" ht="66" x14ac:dyDescent="0.3">
      <c r="A4" s="108" t="s">
        <v>37</v>
      </c>
      <c r="B4" s="109" t="s">
        <v>0</v>
      </c>
      <c r="C4" s="110"/>
      <c r="D4" s="21"/>
      <c r="E4" s="64"/>
      <c r="F4" s="106" t="s">
        <v>41</v>
      </c>
      <c r="G4" s="106" t="s">
        <v>38</v>
      </c>
      <c r="H4" s="107" t="s">
        <v>39</v>
      </c>
      <c r="I4" s="103" t="s">
        <v>6</v>
      </c>
      <c r="J4" s="66"/>
      <c r="K4" s="67"/>
    </row>
    <row r="5" spans="1:22" s="69" customFormat="1" ht="24" customHeight="1" x14ac:dyDescent="0.2">
      <c r="A5" s="37"/>
      <c r="B5" s="119" t="s">
        <v>34</v>
      </c>
      <c r="C5" s="120"/>
      <c r="D5" s="120"/>
      <c r="E5" s="121"/>
      <c r="F5" s="39">
        <f>SUM(F6:F31)</f>
        <v>0</v>
      </c>
      <c r="G5" s="39">
        <f>SUM(G6:G31)</f>
        <v>0</v>
      </c>
      <c r="H5" s="41">
        <f>SUM(H6:H31)</f>
        <v>0</v>
      </c>
      <c r="I5" s="68"/>
      <c r="J5" s="22"/>
      <c r="K5" s="23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3">
      <c r="A6" s="60"/>
      <c r="B6" s="65"/>
      <c r="C6" s="72"/>
      <c r="D6" s="73"/>
      <c r="E6" s="77"/>
      <c r="F6" s="61">
        <v>0</v>
      </c>
      <c r="G6" s="62">
        <v>0</v>
      </c>
      <c r="H6" s="63">
        <f>+G6-F6</f>
        <v>0</v>
      </c>
      <c r="I6" s="78"/>
      <c r="J6" s="75"/>
      <c r="K6" s="76"/>
    </row>
    <row r="7" spans="1:22" x14ac:dyDescent="0.3">
      <c r="A7" s="60"/>
      <c r="B7" s="65"/>
      <c r="C7" s="72"/>
      <c r="D7" s="73"/>
      <c r="E7" s="77"/>
      <c r="F7" s="62">
        <v>0</v>
      </c>
      <c r="G7" s="62">
        <v>0</v>
      </c>
      <c r="H7" s="63">
        <f t="shared" ref="H7:H31" si="0">+G7-F7</f>
        <v>0</v>
      </c>
      <c r="I7" s="78"/>
      <c r="J7" s="75"/>
      <c r="K7" s="76"/>
    </row>
    <row r="8" spans="1:22" x14ac:dyDescent="0.3">
      <c r="A8" s="60"/>
      <c r="B8" s="65"/>
      <c r="C8" s="72"/>
      <c r="D8" s="73"/>
      <c r="E8" s="77"/>
      <c r="F8" s="62">
        <v>0</v>
      </c>
      <c r="G8" s="62">
        <v>0</v>
      </c>
      <c r="H8" s="63">
        <f t="shared" si="0"/>
        <v>0</v>
      </c>
      <c r="I8" s="78"/>
      <c r="J8" s="75"/>
      <c r="K8" s="76"/>
    </row>
    <row r="9" spans="1:22" x14ac:dyDescent="0.3">
      <c r="A9" s="60"/>
      <c r="B9" s="65"/>
      <c r="C9" s="72"/>
      <c r="D9" s="73"/>
      <c r="E9" s="77"/>
      <c r="F9" s="62">
        <v>0</v>
      </c>
      <c r="G9" s="62">
        <v>0</v>
      </c>
      <c r="H9" s="63">
        <f t="shared" si="0"/>
        <v>0</v>
      </c>
      <c r="I9" s="78"/>
      <c r="J9" s="75"/>
      <c r="K9" s="76"/>
    </row>
    <row r="10" spans="1:22" x14ac:dyDescent="0.3">
      <c r="A10" s="60"/>
      <c r="B10" s="65"/>
      <c r="C10" s="72"/>
      <c r="D10" s="73"/>
      <c r="E10" s="77"/>
      <c r="F10" s="62">
        <v>0</v>
      </c>
      <c r="G10" s="62">
        <v>0</v>
      </c>
      <c r="H10" s="63">
        <f t="shared" si="0"/>
        <v>0</v>
      </c>
      <c r="I10" s="78"/>
      <c r="J10" s="75"/>
      <c r="K10" s="76"/>
    </row>
    <row r="11" spans="1:22" x14ac:dyDescent="0.3">
      <c r="A11" s="60"/>
      <c r="B11" s="65"/>
      <c r="C11" s="72"/>
      <c r="D11" s="73"/>
      <c r="E11" s="77"/>
      <c r="F11" s="62">
        <v>0</v>
      </c>
      <c r="G11" s="62">
        <v>0</v>
      </c>
      <c r="H11" s="63">
        <f t="shared" si="0"/>
        <v>0</v>
      </c>
      <c r="I11" s="78"/>
      <c r="J11" s="75"/>
      <c r="K11" s="76"/>
    </row>
    <row r="12" spans="1:22" x14ac:dyDescent="0.3">
      <c r="A12" s="60"/>
      <c r="B12" s="65"/>
      <c r="C12" s="72"/>
      <c r="D12" s="73"/>
      <c r="E12" s="77"/>
      <c r="F12" s="62">
        <v>0</v>
      </c>
      <c r="G12" s="62">
        <v>0</v>
      </c>
      <c r="H12" s="63">
        <f t="shared" si="0"/>
        <v>0</v>
      </c>
      <c r="I12" s="78"/>
      <c r="J12" s="75"/>
      <c r="K12" s="76"/>
    </row>
    <row r="13" spans="1:22" x14ac:dyDescent="0.3">
      <c r="A13" s="60"/>
      <c r="B13" s="65"/>
      <c r="C13" s="72"/>
      <c r="D13" s="73"/>
      <c r="E13" s="77"/>
      <c r="F13" s="62">
        <v>0</v>
      </c>
      <c r="G13" s="62">
        <v>0</v>
      </c>
      <c r="H13" s="63">
        <f t="shared" si="0"/>
        <v>0</v>
      </c>
      <c r="I13" s="78"/>
      <c r="J13" s="75"/>
      <c r="K13" s="76"/>
    </row>
    <row r="14" spans="1:22" x14ac:dyDescent="0.3">
      <c r="A14" s="60"/>
      <c r="B14" s="65"/>
      <c r="C14" s="72"/>
      <c r="D14" s="73"/>
      <c r="E14" s="77"/>
      <c r="F14" s="62">
        <v>0</v>
      </c>
      <c r="G14" s="62">
        <v>0</v>
      </c>
      <c r="H14" s="63">
        <f t="shared" si="0"/>
        <v>0</v>
      </c>
      <c r="I14" s="78"/>
      <c r="J14" s="75"/>
      <c r="K14" s="76"/>
    </row>
    <row r="15" spans="1:22" x14ac:dyDescent="0.3">
      <c r="A15" s="60"/>
      <c r="B15" s="65"/>
      <c r="C15" s="72"/>
      <c r="D15" s="73"/>
      <c r="E15" s="77"/>
      <c r="F15" s="62">
        <v>0</v>
      </c>
      <c r="G15" s="62">
        <v>0</v>
      </c>
      <c r="H15" s="63">
        <f t="shared" si="0"/>
        <v>0</v>
      </c>
      <c r="I15" s="78"/>
      <c r="J15" s="75"/>
      <c r="K15" s="76"/>
    </row>
    <row r="16" spans="1:22" x14ac:dyDescent="0.3">
      <c r="A16" s="60"/>
      <c r="B16" s="65"/>
      <c r="C16" s="72"/>
      <c r="D16" s="73"/>
      <c r="E16" s="77"/>
      <c r="F16" s="62">
        <v>0</v>
      </c>
      <c r="G16" s="62">
        <v>0</v>
      </c>
      <c r="H16" s="63">
        <f t="shared" si="0"/>
        <v>0</v>
      </c>
      <c r="I16" s="78"/>
      <c r="J16" s="75"/>
      <c r="K16" s="76"/>
    </row>
    <row r="17" spans="1:11" x14ac:dyDescent="0.3">
      <c r="A17" s="60"/>
      <c r="B17" s="65"/>
      <c r="C17" s="72"/>
      <c r="D17" s="73"/>
      <c r="E17" s="77"/>
      <c r="F17" s="62">
        <v>0</v>
      </c>
      <c r="G17" s="62">
        <v>0</v>
      </c>
      <c r="H17" s="63">
        <f t="shared" si="0"/>
        <v>0</v>
      </c>
      <c r="I17" s="78"/>
      <c r="J17" s="75"/>
      <c r="K17" s="76"/>
    </row>
    <row r="18" spans="1:11" x14ac:dyDescent="0.3">
      <c r="A18" s="60"/>
      <c r="B18" s="65"/>
      <c r="C18" s="72"/>
      <c r="D18" s="73"/>
      <c r="E18" s="77"/>
      <c r="F18" s="62">
        <v>0</v>
      </c>
      <c r="G18" s="62">
        <v>0</v>
      </c>
      <c r="H18" s="63">
        <f t="shared" si="0"/>
        <v>0</v>
      </c>
      <c r="I18" s="78"/>
      <c r="J18" s="75"/>
      <c r="K18" s="76"/>
    </row>
    <row r="19" spans="1:11" x14ac:dyDescent="0.3">
      <c r="A19" s="60"/>
      <c r="B19" s="65"/>
      <c r="C19" s="72"/>
      <c r="D19" s="73"/>
      <c r="E19" s="77"/>
      <c r="F19" s="62">
        <v>0</v>
      </c>
      <c r="G19" s="62">
        <v>0</v>
      </c>
      <c r="H19" s="63">
        <f t="shared" si="0"/>
        <v>0</v>
      </c>
      <c r="I19" s="78"/>
      <c r="J19" s="75"/>
      <c r="K19" s="76"/>
    </row>
    <row r="20" spans="1:11" x14ac:dyDescent="0.3">
      <c r="A20" s="60"/>
      <c r="B20" s="65"/>
      <c r="C20" s="72"/>
      <c r="D20" s="73"/>
      <c r="E20" s="77"/>
      <c r="F20" s="62">
        <v>0</v>
      </c>
      <c r="G20" s="62">
        <v>0</v>
      </c>
      <c r="H20" s="63">
        <f t="shared" si="0"/>
        <v>0</v>
      </c>
      <c r="I20" s="78"/>
      <c r="J20" s="75"/>
      <c r="K20" s="76"/>
    </row>
    <row r="21" spans="1:11" x14ac:dyDescent="0.3">
      <c r="A21" s="60"/>
      <c r="B21" s="65"/>
      <c r="C21" s="72"/>
      <c r="D21" s="73"/>
      <c r="E21" s="77"/>
      <c r="F21" s="62">
        <v>0</v>
      </c>
      <c r="G21" s="62">
        <v>0</v>
      </c>
      <c r="H21" s="63">
        <f t="shared" si="0"/>
        <v>0</v>
      </c>
      <c r="I21" s="78"/>
      <c r="J21" s="75"/>
      <c r="K21" s="76"/>
    </row>
    <row r="22" spans="1:11" x14ac:dyDescent="0.3">
      <c r="A22" s="60"/>
      <c r="B22" s="65"/>
      <c r="C22" s="72"/>
      <c r="D22" s="73"/>
      <c r="E22" s="77"/>
      <c r="F22" s="62">
        <v>0</v>
      </c>
      <c r="G22" s="62">
        <v>0</v>
      </c>
      <c r="H22" s="63">
        <f t="shared" si="0"/>
        <v>0</v>
      </c>
      <c r="I22" s="78"/>
      <c r="J22" s="75"/>
      <c r="K22" s="76"/>
    </row>
    <row r="23" spans="1:11" x14ac:dyDescent="0.3">
      <c r="A23" s="60"/>
      <c r="B23" s="65"/>
      <c r="C23" s="72"/>
      <c r="D23" s="73"/>
      <c r="E23" s="77"/>
      <c r="F23" s="62">
        <v>0</v>
      </c>
      <c r="G23" s="62">
        <v>0</v>
      </c>
      <c r="H23" s="63">
        <f t="shared" si="0"/>
        <v>0</v>
      </c>
      <c r="I23" s="78"/>
      <c r="J23" s="75"/>
      <c r="K23" s="76"/>
    </row>
    <row r="24" spans="1:11" x14ac:dyDescent="0.3">
      <c r="A24" s="60"/>
      <c r="B24" s="65"/>
      <c r="C24" s="72"/>
      <c r="D24" s="73"/>
      <c r="E24" s="77"/>
      <c r="F24" s="62">
        <v>0</v>
      </c>
      <c r="G24" s="62">
        <v>0</v>
      </c>
      <c r="H24" s="63">
        <f t="shared" si="0"/>
        <v>0</v>
      </c>
      <c r="I24" s="78"/>
      <c r="J24" s="75"/>
      <c r="K24" s="76"/>
    </row>
    <row r="25" spans="1:11" x14ac:dyDescent="0.3">
      <c r="A25" s="60"/>
      <c r="B25" s="65"/>
      <c r="C25" s="72"/>
      <c r="D25" s="73"/>
      <c r="E25" s="77"/>
      <c r="F25" s="62">
        <v>0</v>
      </c>
      <c r="G25" s="62">
        <v>0</v>
      </c>
      <c r="H25" s="63">
        <f t="shared" si="0"/>
        <v>0</v>
      </c>
      <c r="I25" s="78"/>
      <c r="J25" s="75"/>
      <c r="K25" s="76"/>
    </row>
    <row r="26" spans="1:11" x14ac:dyDescent="0.3">
      <c r="A26" s="60"/>
      <c r="B26" s="65"/>
      <c r="C26" s="72"/>
      <c r="D26" s="73"/>
      <c r="E26" s="77"/>
      <c r="F26" s="62">
        <v>0</v>
      </c>
      <c r="G26" s="62">
        <v>0</v>
      </c>
      <c r="H26" s="63">
        <f t="shared" si="0"/>
        <v>0</v>
      </c>
      <c r="I26" s="78"/>
      <c r="J26" s="75"/>
      <c r="K26" s="76"/>
    </row>
    <row r="27" spans="1:11" x14ac:dyDescent="0.3">
      <c r="A27" s="60"/>
      <c r="B27" s="65"/>
      <c r="C27" s="72"/>
      <c r="D27" s="73"/>
      <c r="E27" s="77"/>
      <c r="F27" s="62">
        <v>0</v>
      </c>
      <c r="G27" s="62">
        <v>0</v>
      </c>
      <c r="H27" s="63">
        <f t="shared" si="0"/>
        <v>0</v>
      </c>
      <c r="I27" s="78"/>
      <c r="J27" s="75"/>
      <c r="K27" s="76"/>
    </row>
    <row r="28" spans="1:11" x14ac:dyDescent="0.3">
      <c r="A28" s="60"/>
      <c r="B28" s="65"/>
      <c r="C28" s="72"/>
      <c r="D28" s="73"/>
      <c r="E28" s="77"/>
      <c r="F28" s="62">
        <v>0</v>
      </c>
      <c r="G28" s="62">
        <v>0</v>
      </c>
      <c r="H28" s="63">
        <f t="shared" si="0"/>
        <v>0</v>
      </c>
      <c r="I28" s="78"/>
      <c r="J28" s="75"/>
      <c r="K28" s="76"/>
    </row>
    <row r="29" spans="1:11" x14ac:dyDescent="0.3">
      <c r="A29" s="60"/>
      <c r="B29" s="65"/>
      <c r="C29" s="72"/>
      <c r="D29" s="73"/>
      <c r="E29" s="77"/>
      <c r="F29" s="62">
        <v>0</v>
      </c>
      <c r="G29" s="62">
        <v>0</v>
      </c>
      <c r="H29" s="63">
        <f t="shared" si="0"/>
        <v>0</v>
      </c>
      <c r="I29" s="78"/>
      <c r="J29" s="75"/>
      <c r="K29" s="76"/>
    </row>
    <row r="30" spans="1:11" x14ac:dyDescent="0.3">
      <c r="A30" s="60"/>
      <c r="B30" s="65"/>
      <c r="C30" s="72"/>
      <c r="D30" s="73"/>
      <c r="E30" s="77"/>
      <c r="F30" s="62">
        <v>0</v>
      </c>
      <c r="G30" s="62">
        <v>0</v>
      </c>
      <c r="H30" s="63">
        <f t="shared" si="0"/>
        <v>0</v>
      </c>
      <c r="I30" s="78"/>
      <c r="J30" s="75"/>
      <c r="K30" s="76"/>
    </row>
    <row r="31" spans="1:11" x14ac:dyDescent="0.3">
      <c r="A31" s="60"/>
      <c r="B31" s="65"/>
      <c r="C31" s="72"/>
      <c r="D31" s="73"/>
      <c r="E31" s="77"/>
      <c r="F31" s="62">
        <v>0</v>
      </c>
      <c r="G31" s="62">
        <v>0</v>
      </c>
      <c r="H31" s="63">
        <f t="shared" si="0"/>
        <v>0</v>
      </c>
      <c r="I31" s="78"/>
      <c r="J31" s="75"/>
      <c r="K31" s="76"/>
    </row>
  </sheetData>
  <mergeCells count="5">
    <mergeCell ref="B5:E5"/>
    <mergeCell ref="I1:K1"/>
    <mergeCell ref="I2:K2"/>
    <mergeCell ref="I3:K3"/>
    <mergeCell ref="D3:E3"/>
  </mergeCells>
  <hyperlinks>
    <hyperlink ref="I2" r:id="rId1"/>
  </hyperlinks>
  <pageMargins left="0.31496062992125984" right="0.31496062992125984" top="0.78740157480314965" bottom="0.78740157480314965" header="0.31496062992125984" footer="0.31496062992125984"/>
  <pageSetup paperSize="9" orientation="landscape" r:id="rId2"/>
  <headerFooter>
    <oddFooter>&amp;L&amp;"Arial,Standard"&amp;8&amp;Z&amp;F/&amp;A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"/>
  <sheetViews>
    <sheetView workbookViewId="0"/>
  </sheetViews>
  <sheetFormatPr baseColWidth="10" defaultRowHeight="14.4" x14ac:dyDescent="0.3"/>
  <cols>
    <col min="1" max="1" width="9" customWidth="1"/>
    <col min="5" max="5" width="21.109375" customWidth="1"/>
    <col min="6" max="6" width="10.33203125" customWidth="1"/>
    <col min="7" max="7" width="22.109375" customWidth="1"/>
    <col min="11" max="11" width="8.88671875" customWidth="1"/>
  </cols>
  <sheetData>
    <row r="1" spans="1:11" x14ac:dyDescent="0.3">
      <c r="A1" s="15" t="s">
        <v>55</v>
      </c>
      <c r="B1" s="16"/>
      <c r="C1" s="16"/>
      <c r="D1" s="17"/>
      <c r="E1" s="16"/>
      <c r="F1" s="18"/>
      <c r="G1" s="15" t="s">
        <v>2</v>
      </c>
      <c r="H1" s="16"/>
      <c r="I1" s="115" t="s">
        <v>3</v>
      </c>
      <c r="J1" s="116"/>
      <c r="K1" s="117"/>
    </row>
    <row r="2" spans="1:11" x14ac:dyDescent="0.3">
      <c r="A2" s="15"/>
      <c r="B2" s="16"/>
      <c r="C2" s="16"/>
      <c r="D2" s="17"/>
      <c r="E2" s="16"/>
      <c r="F2" s="18"/>
      <c r="G2" s="32" t="s">
        <v>7</v>
      </c>
      <c r="H2" s="16"/>
      <c r="I2" s="118" t="s">
        <v>11</v>
      </c>
      <c r="J2" s="116"/>
      <c r="K2" s="117"/>
    </row>
    <row r="3" spans="1:11" x14ac:dyDescent="0.3">
      <c r="A3" s="19" t="s">
        <v>9</v>
      </c>
      <c r="B3" s="13"/>
      <c r="D3" s="122" t="s">
        <v>29</v>
      </c>
      <c r="E3" s="122"/>
      <c r="F3" s="33"/>
      <c r="G3" s="34" t="s">
        <v>8</v>
      </c>
      <c r="H3" s="19"/>
      <c r="I3" s="115" t="s">
        <v>10</v>
      </c>
      <c r="J3" s="116"/>
      <c r="K3" s="117"/>
    </row>
    <row r="4" spans="1:11" ht="39.75" customHeight="1" x14ac:dyDescent="0.3">
      <c r="A4" s="108" t="s">
        <v>37</v>
      </c>
      <c r="B4" s="109" t="s">
        <v>0</v>
      </c>
      <c r="C4" s="92"/>
      <c r="D4" s="93"/>
      <c r="E4" s="94"/>
      <c r="F4" s="106" t="s">
        <v>41</v>
      </c>
      <c r="G4" s="106" t="s">
        <v>38</v>
      </c>
      <c r="H4" s="107" t="s">
        <v>39</v>
      </c>
      <c r="I4" s="103" t="s">
        <v>6</v>
      </c>
      <c r="J4" s="95"/>
      <c r="K4" s="96"/>
    </row>
    <row r="5" spans="1:11" s="91" customFormat="1" ht="23.25" customHeight="1" x14ac:dyDescent="0.3">
      <c r="A5" s="86"/>
      <c r="B5" s="120" t="s">
        <v>54</v>
      </c>
      <c r="C5" s="120"/>
      <c r="D5" s="120"/>
      <c r="E5" s="120"/>
      <c r="F5" s="87">
        <f>SUM(F6:F9)</f>
        <v>13601</v>
      </c>
      <c r="G5" s="87">
        <f>SUM(G6:G9)</f>
        <v>622001</v>
      </c>
      <c r="H5" s="88">
        <f>SUM(H6:H9)</f>
        <v>608400</v>
      </c>
      <c r="I5" s="89"/>
      <c r="J5" s="89"/>
      <c r="K5" s="90"/>
    </row>
    <row r="6" spans="1:11" x14ac:dyDescent="0.3">
      <c r="A6" s="60">
        <v>10700.01</v>
      </c>
      <c r="B6" s="82" t="s">
        <v>49</v>
      </c>
      <c r="C6" s="79"/>
      <c r="D6" s="80"/>
      <c r="E6" s="71"/>
      <c r="F6" s="83">
        <v>13600</v>
      </c>
      <c r="G6" s="84">
        <v>232000</v>
      </c>
      <c r="H6" s="85">
        <f>G6-F6</f>
        <v>218400</v>
      </c>
      <c r="I6" s="70"/>
      <c r="J6" s="70"/>
      <c r="K6" s="81"/>
    </row>
    <row r="7" spans="1:11" ht="35.25" customHeight="1" x14ac:dyDescent="0.3">
      <c r="A7" s="98">
        <v>14540.01</v>
      </c>
      <c r="B7" s="99" t="s">
        <v>50</v>
      </c>
      <c r="C7" s="72"/>
      <c r="D7" s="73"/>
      <c r="E7" s="74"/>
      <c r="F7" s="100">
        <v>1</v>
      </c>
      <c r="G7" s="101">
        <v>1</v>
      </c>
      <c r="H7" s="63">
        <f t="shared" ref="H7:H9" si="0">G7-F7</f>
        <v>0</v>
      </c>
      <c r="I7" s="123" t="s">
        <v>51</v>
      </c>
      <c r="J7" s="124"/>
      <c r="K7" s="125"/>
    </row>
    <row r="8" spans="1:11" x14ac:dyDescent="0.3">
      <c r="A8" s="60">
        <v>20470.009999999998</v>
      </c>
      <c r="B8" s="82" t="s">
        <v>53</v>
      </c>
      <c r="C8" s="72"/>
      <c r="D8" s="73"/>
      <c r="E8" s="74"/>
      <c r="F8" s="83">
        <v>0</v>
      </c>
      <c r="G8" s="84">
        <v>40000</v>
      </c>
      <c r="H8" s="85">
        <f t="shared" si="0"/>
        <v>40000</v>
      </c>
      <c r="I8" s="75"/>
      <c r="J8" s="75"/>
      <c r="K8" s="76"/>
    </row>
    <row r="9" spans="1:11" x14ac:dyDescent="0.3">
      <c r="A9" s="60">
        <v>20850.009999999998</v>
      </c>
      <c r="B9" s="82" t="s">
        <v>52</v>
      </c>
      <c r="C9" s="72"/>
      <c r="D9" s="73"/>
      <c r="E9" s="74"/>
      <c r="F9" s="84">
        <v>0</v>
      </c>
      <c r="G9" s="84">
        <v>350000</v>
      </c>
      <c r="H9" s="85">
        <f t="shared" si="0"/>
        <v>350000</v>
      </c>
      <c r="I9" s="75"/>
      <c r="J9" s="75"/>
      <c r="K9" s="76"/>
    </row>
    <row r="11" spans="1:11" x14ac:dyDescent="0.3">
      <c r="A11" t="s">
        <v>36</v>
      </c>
    </row>
    <row r="12" spans="1:11" x14ac:dyDescent="0.3">
      <c r="A12" t="s">
        <v>35</v>
      </c>
    </row>
  </sheetData>
  <mergeCells count="6">
    <mergeCell ref="I7:K7"/>
    <mergeCell ref="B5:E5"/>
    <mergeCell ref="I1:K1"/>
    <mergeCell ref="I2:K2"/>
    <mergeCell ref="I3:K3"/>
    <mergeCell ref="D3:E3"/>
  </mergeCells>
  <hyperlinks>
    <hyperlink ref="I2" r:id="rId1"/>
  </hyperlinks>
  <pageMargins left="0.31496062992125984" right="0.31496062992125984" top="0.78740157480314965" bottom="0.78740157480314965" header="0.31496062992125984" footer="0.31496062992125984"/>
  <pageSetup paperSize="9" orientation="landscape" r:id="rId2"/>
  <headerFooter>
    <oddFooter>&amp;L&amp;"Arial,Standard"&amp;8&amp;Z&amp;F/&amp;F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Erfassung Sachanlagen</vt:lpstr>
      <vt:lpstr>Muster - 10800.01</vt:lpstr>
      <vt:lpstr>Muster 10801.01</vt:lpstr>
      <vt:lpstr>Erfassung übrige Positionen</vt:lpstr>
      <vt:lpstr>Muster übrige Positionen</vt:lpstr>
      <vt:lpstr>'Muster - 10800.01'!Druckbereich</vt:lpstr>
      <vt:lpstr>'Muster 10801.01'!Druckbereich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Suter Martin</dc:creator>
  <cp:lastModifiedBy>Wyss Brigitte</cp:lastModifiedBy>
  <cp:lastPrinted>2021-01-12T11:24:01Z</cp:lastPrinted>
  <dcterms:created xsi:type="dcterms:W3CDTF">2014-02-20T08:47:06Z</dcterms:created>
  <dcterms:modified xsi:type="dcterms:W3CDTF">2021-01-21T07:43:24Z</dcterms:modified>
</cp:coreProperties>
</file>